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8_{D75CAB24-FC29-4749-B85D-161B300D007D}" xr6:coauthVersionLast="47" xr6:coauthVersionMax="47" xr10:uidLastSave="{00000000-0000-0000-0000-000000000000}"/>
  <bookViews>
    <workbookView xWindow="-110" yWindow="-110" windowWidth="19420" windowHeight="10300" xr2:uid="{3E24A367-BEB7-43BC-AF45-F5EE3338D9EC}"/>
  </bookViews>
  <sheets>
    <sheet name="list2 (4)" sheetId="1" r:id="rId1"/>
  </sheets>
  <externalReferences>
    <externalReference r:id="rId2"/>
  </externalReferences>
  <definedNames>
    <definedName name="_xlnm._FilterDatabase" localSheetId="0" hidden="1">'list2 (4)'!$A$1:$BV$22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2" i="1" l="1"/>
  <c r="BI22" i="1"/>
  <c r="BJ22" i="1" s="1"/>
  <c r="BK22" i="1" s="1"/>
  <c r="BN22" i="1" s="1"/>
  <c r="BA22" i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BF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O22" i="1"/>
  <c r="BR21" i="1"/>
  <c r="BP21" i="1"/>
  <c r="BN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A21" i="1"/>
  <c r="BO20" i="1"/>
  <c r="BA20" i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Q20" i="1"/>
  <c r="P20" i="1"/>
  <c r="O20" i="1"/>
  <c r="I20" i="1"/>
  <c r="BN19" i="1"/>
  <c r="BI19" i="1"/>
  <c r="BJ19" i="1" s="1"/>
  <c r="BK19" i="1" s="1"/>
  <c r="BO19" i="1" s="1"/>
  <c r="BA19" i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BF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O19" i="1"/>
  <c r="BR18" i="1"/>
  <c r="BP18" i="1"/>
  <c r="BO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H18" i="1"/>
  <c r="G18" i="1" s="1"/>
  <c r="A18" i="1"/>
  <c r="BO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T17" i="1" s="1"/>
  <c r="AJ17" i="1"/>
  <c r="AI17" i="1"/>
  <c r="AH17" i="1"/>
  <c r="AG17" i="1"/>
  <c r="AF17" i="1"/>
  <c r="AE17" i="1"/>
  <c r="AD17" i="1"/>
  <c r="AC17" i="1"/>
  <c r="AB17" i="1"/>
  <c r="AA17" i="1"/>
  <c r="Z17" i="1"/>
  <c r="X17" i="1"/>
  <c r="W17" i="1"/>
  <c r="Q17" i="1"/>
  <c r="P17" i="1"/>
  <c r="BA17" i="1" s="1"/>
  <c r="O17" i="1"/>
  <c r="H17" i="1"/>
  <c r="G17" i="1" s="1"/>
  <c r="A17" i="1"/>
  <c r="BQ16" i="1"/>
  <c r="BP16" i="1"/>
  <c r="BN16" i="1"/>
  <c r="BI16" i="1"/>
  <c r="BH16" i="1" s="1"/>
  <c r="AZ16" i="1"/>
  <c r="A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BA16" i="1" s="1"/>
  <c r="O16" i="1"/>
  <c r="BN15" i="1"/>
  <c r="BI15" i="1"/>
  <c r="BJ15" i="1" s="1"/>
  <c r="BK15" i="1" s="1"/>
  <c r="BO15" i="1" s="1"/>
  <c r="BH15" i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P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I15" i="1"/>
  <c r="H15" i="1"/>
  <c r="G15" i="1" s="1"/>
  <c r="A15" i="1"/>
  <c r="BP14" i="1"/>
  <c r="BN14" i="1"/>
  <c r="BI14" i="1"/>
  <c r="BJ14" i="1" s="1"/>
  <c r="BK14" i="1" s="1"/>
  <c r="BO14" i="1" s="1"/>
  <c r="BA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A14" i="1" s="1"/>
  <c r="X14" i="1"/>
  <c r="W14" i="1"/>
  <c r="Q14" i="1"/>
  <c r="P14" i="1"/>
  <c r="O14" i="1"/>
  <c r="BQ13" i="1"/>
  <c r="BP13" i="1"/>
  <c r="BN13" i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A13" i="1"/>
  <c r="BN12" i="1"/>
  <c r="BJ12" i="1"/>
  <c r="BK12" i="1" s="1"/>
  <c r="BO12" i="1" s="1"/>
  <c r="BI12" i="1"/>
  <c r="BH12" i="1"/>
  <c r="BA12" i="1"/>
  <c r="AZ12" i="1"/>
  <c r="A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I12" i="1" s="1"/>
  <c r="AL12" i="1"/>
  <c r="AK12" i="1"/>
  <c r="BR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O12" i="1"/>
  <c r="H12" i="1"/>
  <c r="G12" i="1" s="1"/>
  <c r="BN11" i="1"/>
  <c r="BI11" i="1"/>
  <c r="BJ11" i="1" s="1"/>
  <c r="BK11" i="1" s="1"/>
  <c r="BO11" i="1" s="1"/>
  <c r="BA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BF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O11" i="1"/>
  <c r="BQ10" i="1"/>
  <c r="BP10" i="1"/>
  <c r="BO10" i="1"/>
  <c r="BI10" i="1"/>
  <c r="BJ10" i="1" s="1"/>
  <c r="BK10" i="1" s="1"/>
  <c r="BN10" i="1" s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BF10" i="1" s="1"/>
  <c r="O10" i="1"/>
  <c r="H10" i="1"/>
  <c r="A10" i="1"/>
  <c r="BQ9" i="1"/>
  <c r="BO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T9" i="1" s="1"/>
  <c r="AJ9" i="1"/>
  <c r="AI9" i="1"/>
  <c r="AH9" i="1"/>
  <c r="AG9" i="1"/>
  <c r="AF9" i="1"/>
  <c r="AE9" i="1"/>
  <c r="AD9" i="1"/>
  <c r="AC9" i="1"/>
  <c r="AB9" i="1"/>
  <c r="AA9" i="1"/>
  <c r="Z9" i="1"/>
  <c r="X9" i="1"/>
  <c r="W9" i="1"/>
  <c r="Q9" i="1"/>
  <c r="P9" i="1"/>
  <c r="BA9" i="1" s="1"/>
  <c r="O9" i="1"/>
  <c r="H9" i="1"/>
  <c r="G9" i="1" s="1"/>
  <c r="A9" i="1"/>
  <c r="BQ8" i="1"/>
  <c r="BP8" i="1"/>
  <c r="BN8" i="1"/>
  <c r="BI8" i="1"/>
  <c r="BH8" i="1" s="1"/>
  <c r="AZ8" i="1"/>
  <c r="A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I8" i="1" s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Q8" i="1"/>
  <c r="P8" i="1"/>
  <c r="BA8" i="1" s="1"/>
  <c r="BF8" i="1" s="1"/>
  <c r="O8" i="1"/>
  <c r="BU7" i="1"/>
  <c r="BR7" i="1"/>
  <c r="AZ7" i="1"/>
  <c r="A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P7" i="1" s="1"/>
  <c r="AJ7" i="1"/>
  <c r="H7" i="1" s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BA7" i="1" s="1"/>
  <c r="BF7" i="1" s="1"/>
  <c r="BI7" i="1" s="1"/>
  <c r="O7" i="1"/>
  <c r="I7" i="1"/>
  <c r="BL7" i="1" s="1"/>
  <c r="BO7" i="1" s="1"/>
  <c r="BT6" i="1"/>
  <c r="BR6" i="1"/>
  <c r="BQ6" i="1"/>
  <c r="BN6" i="1"/>
  <c r="BJ6" i="1"/>
  <c r="BK6" i="1" s="1"/>
  <c r="BO6" i="1" s="1"/>
  <c r="BI6" i="1"/>
  <c r="BH6" i="1"/>
  <c r="AZ6" i="1"/>
  <c r="Q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P6" i="1"/>
  <c r="BA6" i="1" s="1"/>
  <c r="BF6" i="1" s="1"/>
  <c r="O6" i="1"/>
  <c r="I6" i="1"/>
  <c r="BR5" i="1"/>
  <c r="BQ5" i="1"/>
  <c r="BA5" i="1"/>
  <c r="BF5" i="1" s="1"/>
  <c r="BI5" i="1" s="1"/>
  <c r="AZ5" i="1"/>
  <c r="Q5" i="1" s="1"/>
  <c r="AY5" i="1"/>
  <c r="AX5" i="1"/>
  <c r="AW5" i="1"/>
  <c r="AV5" i="1"/>
  <c r="I5" i="1" s="1"/>
  <c r="BL5" i="1" s="1"/>
  <c r="BO5" i="1" s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O5" i="1"/>
  <c r="H5" i="1"/>
  <c r="A5" i="1"/>
  <c r="BO4" i="1"/>
  <c r="BI4" i="1"/>
  <c r="BJ4" i="1" s="1"/>
  <c r="BK4" i="1" s="1"/>
  <c r="BN4" i="1" s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I4" i="1" s="1"/>
  <c r="AL4" i="1"/>
  <c r="AK4" i="1"/>
  <c r="BT4" i="1" s="1"/>
  <c r="AJ4" i="1"/>
  <c r="AI4" i="1"/>
  <c r="AH4" i="1"/>
  <c r="AG4" i="1"/>
  <c r="AF4" i="1"/>
  <c r="AE4" i="1"/>
  <c r="AD4" i="1"/>
  <c r="AC4" i="1"/>
  <c r="AB4" i="1"/>
  <c r="AA4" i="1"/>
  <c r="H4" i="1" s="1"/>
  <c r="G4" i="1" s="1"/>
  <c r="Z4" i="1"/>
  <c r="X4" i="1"/>
  <c r="W4" i="1"/>
  <c r="Q4" i="1"/>
  <c r="P4" i="1"/>
  <c r="O4" i="1"/>
  <c r="A4" i="1"/>
  <c r="BQ3" i="1"/>
  <c r="BO3" i="1"/>
  <c r="BA3" i="1"/>
  <c r="AZ3" i="1"/>
  <c r="A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I3" i="1" s="1"/>
  <c r="AL3" i="1"/>
  <c r="AK3" i="1"/>
  <c r="BB3" i="1" s="1"/>
  <c r="AJ3" i="1"/>
  <c r="H3" i="1" s="1"/>
  <c r="AI3" i="1"/>
  <c r="AH3" i="1"/>
  <c r="AG3" i="1"/>
  <c r="AF3" i="1"/>
  <c r="AE3" i="1"/>
  <c r="AD3" i="1"/>
  <c r="AC3" i="1"/>
  <c r="AB3" i="1"/>
  <c r="AA3" i="1"/>
  <c r="Z3" i="1"/>
  <c r="X3" i="1"/>
  <c r="W3" i="1"/>
  <c r="Q3" i="1"/>
  <c r="P3" i="1"/>
  <c r="O3" i="1"/>
  <c r="BU2" i="1"/>
  <c r="BT2" i="1"/>
  <c r="BV2" i="1" s="1"/>
  <c r="BD2" i="1" s="1"/>
  <c r="BR2" i="1"/>
  <c r="BQ2" i="1"/>
  <c r="BN2" i="1"/>
  <c r="AZ2" i="1"/>
  <c r="A2" i="1" s="1"/>
  <c r="X2" i="1"/>
  <c r="W2" i="1"/>
  <c r="P2" i="1"/>
  <c r="G2" i="1" s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6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6" i="1" s="1"/>
  <c r="T1" i="1"/>
  <c r="S1" i="1"/>
  <c r="R1" i="1"/>
  <c r="Q1" i="1"/>
  <c r="P1" i="1"/>
  <c r="O1" i="1"/>
  <c r="N1" i="1"/>
  <c r="M1" i="1"/>
  <c r="BR16" i="1" s="1"/>
  <c r="L1" i="1"/>
  <c r="BQ21" i="1" s="1"/>
  <c r="K1" i="1"/>
  <c r="BP2" i="1" s="1"/>
  <c r="BS2" i="1" s="1"/>
  <c r="BC2" i="1" s="1"/>
  <c r="BF2" i="1" s="1"/>
  <c r="BI2" i="1" s="1"/>
  <c r="J1" i="1"/>
  <c r="I1" i="1"/>
  <c r="H1" i="1"/>
  <c r="G1" i="1"/>
  <c r="F1" i="1"/>
  <c r="B1" i="1"/>
  <c r="A1" i="1"/>
  <c r="BT3" i="1" l="1"/>
  <c r="G3" i="1"/>
  <c r="BJ2" i="1"/>
  <c r="BK2" i="1" s="1"/>
  <c r="BO2" i="1" s="1"/>
  <c r="BH2" i="1"/>
  <c r="BJ7" i="1"/>
  <c r="BK7" i="1" s="1"/>
  <c r="BN7" i="1" s="1"/>
  <c r="BH7" i="1"/>
  <c r="BR20" i="1"/>
  <c r="G5" i="1"/>
  <c r="BJ5" i="1"/>
  <c r="BK5" i="1" s="1"/>
  <c r="BN5" i="1" s="1"/>
  <c r="BH5" i="1"/>
  <c r="BS16" i="1"/>
  <c r="BC16" i="1" s="1"/>
  <c r="BF16" i="1" s="1"/>
  <c r="BS21" i="1"/>
  <c r="BC21" i="1" s="1"/>
  <c r="BF21" i="1" s="1"/>
  <c r="BI21" i="1" s="1"/>
  <c r="BU6" i="1"/>
  <c r="BV6" i="1" s="1"/>
  <c r="BD6" i="1" s="1"/>
  <c r="G10" i="1"/>
  <c r="BU4" i="1"/>
  <c r="BV4" i="1" s="1"/>
  <c r="BD4" i="1" s="1"/>
  <c r="BQ7" i="1"/>
  <c r="BS7" i="1" s="1"/>
  <c r="BC7" i="1" s="1"/>
  <c r="BU9" i="1"/>
  <c r="BV9" i="1" s="1"/>
  <c r="BD9" i="1" s="1"/>
  <c r="BF9" i="1" s="1"/>
  <c r="BI9" i="1" s="1"/>
  <c r="BQ15" i="1"/>
  <c r="BS15" i="1" s="1"/>
  <c r="BC15" i="1" s="1"/>
  <c r="BU17" i="1"/>
  <c r="BV17" i="1" s="1"/>
  <c r="BD17" i="1" s="1"/>
  <c r="BB4" i="1"/>
  <c r="BJ8" i="1"/>
  <c r="BK8" i="1" s="1"/>
  <c r="BO8" i="1" s="1"/>
  <c r="BB9" i="1"/>
  <c r="BH11" i="1"/>
  <c r="BT12" i="1"/>
  <c r="BR15" i="1"/>
  <c r="BJ16" i="1"/>
  <c r="BK16" i="1" s="1"/>
  <c r="BO16" i="1" s="1"/>
  <c r="BB17" i="1"/>
  <c r="BH19" i="1"/>
  <c r="BT20" i="1"/>
  <c r="BP5" i="1"/>
  <c r="BS5" i="1" s="1"/>
  <c r="BC5" i="1" s="1"/>
  <c r="BU12" i="1"/>
  <c r="BQ18" i="1"/>
  <c r="BS18" i="1" s="1"/>
  <c r="BC18" i="1" s="1"/>
  <c r="BF18" i="1" s="1"/>
  <c r="BI18" i="1" s="1"/>
  <c r="BU20" i="1"/>
  <c r="BT7" i="1"/>
  <c r="BV7" i="1" s="1"/>
  <c r="BD7" i="1" s="1"/>
  <c r="BR10" i="1"/>
  <c r="BS10" i="1" s="1"/>
  <c r="BC10" i="1" s="1"/>
  <c r="BB12" i="1"/>
  <c r="BF12" i="1" s="1"/>
  <c r="BH14" i="1"/>
  <c r="BT15" i="1"/>
  <c r="BV15" i="1" s="1"/>
  <c r="BD15" i="1" s="1"/>
  <c r="BB20" i="1"/>
  <c r="BH22" i="1"/>
  <c r="BA2" i="1"/>
  <c r="BB7" i="1"/>
  <c r="BU15" i="1"/>
  <c r="BB2" i="1"/>
  <c r="BP3" i="1"/>
  <c r="BS3" i="1" s="1"/>
  <c r="BC3" i="1" s="1"/>
  <c r="BF3" i="1" s="1"/>
  <c r="BI3" i="1" s="1"/>
  <c r="BH4" i="1"/>
  <c r="Q7" i="1"/>
  <c r="G7" i="1" s="1"/>
  <c r="BT10" i="1"/>
  <c r="BV10" i="1" s="1"/>
  <c r="BD10" i="1" s="1"/>
  <c r="BR13" i="1"/>
  <c r="BS13" i="1" s="1"/>
  <c r="BC13" i="1" s="1"/>
  <c r="BB15" i="1"/>
  <c r="BF15" i="1" s="1"/>
  <c r="BT18" i="1"/>
  <c r="BV18" i="1" s="1"/>
  <c r="BD18" i="1" s="1"/>
  <c r="BT5" i="1"/>
  <c r="BV5" i="1" s="1"/>
  <c r="BD5" i="1" s="1"/>
  <c r="BU10" i="1"/>
  <c r="BU18" i="1"/>
  <c r="BR3" i="1"/>
  <c r="BB5" i="1"/>
  <c r="BR8" i="1"/>
  <c r="BS8" i="1" s="1"/>
  <c r="BC8" i="1" s="1"/>
  <c r="BP11" i="1"/>
  <c r="BT13" i="1"/>
  <c r="BV13" i="1" s="1"/>
  <c r="BD13" i="1" s="1"/>
  <c r="BF13" i="1" s="1"/>
  <c r="BI13" i="1" s="1"/>
  <c r="BP19" i="1"/>
  <c r="BT21" i="1"/>
  <c r="BV21" i="1" s="1"/>
  <c r="BD21" i="1" s="1"/>
  <c r="BP6" i="1"/>
  <c r="BS6" i="1" s="1"/>
  <c r="BC6" i="1" s="1"/>
  <c r="BQ11" i="1"/>
  <c r="BQ19" i="1"/>
  <c r="BT8" i="1"/>
  <c r="BV8" i="1" s="1"/>
  <c r="BD8" i="1" s="1"/>
  <c r="BR11" i="1"/>
  <c r="BB13" i="1"/>
  <c r="BR19" i="1"/>
  <c r="BB21" i="1"/>
  <c r="BP22" i="1"/>
  <c r="BU3" i="1"/>
  <c r="BU8" i="1"/>
  <c r="BQ14" i="1"/>
  <c r="BS14" i="1" s="1"/>
  <c r="BC14" i="1" s="1"/>
  <c r="BU16" i="1"/>
  <c r="BV16" i="1" s="1"/>
  <c r="BD16" i="1" s="1"/>
  <c r="BQ22" i="1"/>
  <c r="BP4" i="1"/>
  <c r="BP9" i="1"/>
  <c r="BS9" i="1" s="1"/>
  <c r="BC9" i="1" s="1"/>
  <c r="BH10" i="1"/>
  <c r="BT11" i="1"/>
  <c r="BV11" i="1" s="1"/>
  <c r="BD11" i="1" s="1"/>
  <c r="BR14" i="1"/>
  <c r="BP17" i="1"/>
  <c r="BS17" i="1" s="1"/>
  <c r="BC17" i="1" s="1"/>
  <c r="BF17" i="1" s="1"/>
  <c r="BI17" i="1" s="1"/>
  <c r="BT19" i="1"/>
  <c r="BV19" i="1" s="1"/>
  <c r="BD19" i="1" s="1"/>
  <c r="BR22" i="1"/>
  <c r="BQ4" i="1"/>
  <c r="BU11" i="1"/>
  <c r="BQ17" i="1"/>
  <c r="BU19" i="1"/>
  <c r="BR4" i="1"/>
  <c r="BR9" i="1"/>
  <c r="BP12" i="1"/>
  <c r="BT14" i="1"/>
  <c r="BV14" i="1" s="1"/>
  <c r="BD14" i="1" s="1"/>
  <c r="BF14" i="1" s="1"/>
  <c r="BR17" i="1"/>
  <c r="BP20" i="1"/>
  <c r="BT22" i="1"/>
  <c r="BQ12" i="1"/>
  <c r="BU14" i="1"/>
  <c r="BQ20" i="1"/>
  <c r="BU22" i="1"/>
  <c r="BJ18" i="1" l="1"/>
  <c r="BK18" i="1" s="1"/>
  <c r="BN18" i="1" s="1"/>
  <c r="BH18" i="1"/>
  <c r="BJ9" i="1"/>
  <c r="BK9" i="1" s="1"/>
  <c r="BN9" i="1" s="1"/>
  <c r="BH9" i="1"/>
  <c r="BJ17" i="1"/>
  <c r="BK17" i="1" s="1"/>
  <c r="BN17" i="1" s="1"/>
  <c r="BH17" i="1"/>
  <c r="BV22" i="1"/>
  <c r="BD22" i="1" s="1"/>
  <c r="BS20" i="1"/>
  <c r="BC20" i="1" s="1"/>
  <c r="BF20" i="1" s="1"/>
  <c r="BI20" i="1" s="1"/>
  <c r="BH3" i="1"/>
  <c r="BJ3" i="1"/>
  <c r="BK3" i="1" s="1"/>
  <c r="BN3" i="1" s="1"/>
  <c r="BV20" i="1"/>
  <c r="BD20" i="1" s="1"/>
  <c r="BS4" i="1"/>
  <c r="BC4" i="1" s="1"/>
  <c r="BF4" i="1" s="1"/>
  <c r="BS19" i="1"/>
  <c r="BC19" i="1" s="1"/>
  <c r="BJ13" i="1"/>
  <c r="BK13" i="1" s="1"/>
  <c r="BO13" i="1" s="1"/>
  <c r="BH13" i="1"/>
  <c r="BS12" i="1"/>
  <c r="BC12" i="1" s="1"/>
  <c r="BS11" i="1"/>
  <c r="BC11" i="1" s="1"/>
  <c r="BJ21" i="1"/>
  <c r="BK21" i="1" s="1"/>
  <c r="BO21" i="1" s="1"/>
  <c r="BH21" i="1"/>
  <c r="BV12" i="1"/>
  <c r="BD12" i="1" s="1"/>
  <c r="BS22" i="1"/>
  <c r="BC22" i="1" s="1"/>
  <c r="BV3" i="1"/>
  <c r="BD3" i="1" s="1"/>
  <c r="BJ20" i="1" l="1"/>
  <c r="BK20" i="1" s="1"/>
  <c r="BN20" i="1" s="1"/>
  <c r="BH20" i="1"/>
</calcChain>
</file>

<file path=xl/sharedStrings.xml><?xml version="1.0" encoding="utf-8"?>
<sst xmlns="http://schemas.openxmlformats.org/spreadsheetml/2006/main" count="236" uniqueCount="140">
  <si>
    <t>List_Ordered</t>
  </si>
  <si>
    <t>List_Randomized</t>
  </si>
  <si>
    <t>Block</t>
  </si>
  <si>
    <t>spricht</t>
  </si>
  <si>
    <t>auf der</t>
  </si>
  <si>
    <t>Kundgebung</t>
  </si>
  <si>
    <t>Sie</t>
  </si>
  <si>
    <t>hat</t>
  </si>
  <si>
    <t>eine</t>
  </si>
  <si>
    <t>lange</t>
  </si>
  <si>
    <t>Rede</t>
  </si>
  <si>
    <t>vorbereitet</t>
  </si>
  <si>
    <t>Gynäkologe</t>
  </si>
  <si>
    <t>NA</t>
  </si>
  <si>
    <t>Dummy</t>
  </si>
  <si>
    <t>Der</t>
  </si>
  <si>
    <t>der</t>
  </si>
  <si>
    <t>Gynäkologin</t>
  </si>
  <si>
    <t>Alternative</t>
  </si>
  <si>
    <t>Die</t>
  </si>
  <si>
    <t>die</t>
  </si>
  <si>
    <t>Er</t>
  </si>
  <si>
    <t>Wo_Wohin_Woher</t>
  </si>
  <si>
    <t>auf der Demonstration</t>
  </si>
  <si>
    <t>strickt</t>
  </si>
  <si>
    <t>im</t>
  </si>
  <si>
    <t>Pflegeheim</t>
  </si>
  <si>
    <t>gute</t>
  </si>
  <si>
    <t>Freundschaft</t>
  </si>
  <si>
    <t>geschlossen</t>
  </si>
  <si>
    <t>im Krankenhaus</t>
  </si>
  <si>
    <t>fliegt</t>
  </si>
  <si>
    <t>aus der</t>
  </si>
  <si>
    <t>Talkshow</t>
  </si>
  <si>
    <t>top-secret</t>
  </si>
  <si>
    <t>Geheimnisse</t>
  </si>
  <si>
    <t>verraten</t>
  </si>
  <si>
    <t>liegt</t>
  </si>
  <si>
    <t>Liegestuhl</t>
  </si>
  <si>
    <t>missglückte</t>
  </si>
  <si>
    <t>Knie-OP</t>
  </si>
  <si>
    <t>erlitten</t>
  </si>
  <si>
    <t>Wer</t>
  </si>
  <si>
    <t>rennt</t>
  </si>
  <si>
    <t>zum</t>
  </si>
  <si>
    <t>Briefkasten</t>
  </si>
  <si>
    <t>den</t>
  </si>
  <si>
    <t>hübschen</t>
  </si>
  <si>
    <t>Postboten</t>
  </si>
  <si>
    <t>gesehen</t>
  </si>
  <si>
    <t>eilt</t>
  </si>
  <si>
    <t>auf das</t>
  </si>
  <si>
    <t>Amt</t>
  </si>
  <si>
    <t>hatte</t>
  </si>
  <si>
    <t>essenzielle</t>
  </si>
  <si>
    <t>Anlage</t>
  </si>
  <si>
    <t>vergessen</t>
  </si>
  <si>
    <t>fällt</t>
  </si>
  <si>
    <t>vom</t>
  </si>
  <si>
    <t>Schemel</t>
  </si>
  <si>
    <t>anstrengende</t>
  </si>
  <si>
    <t>Beschäftigung</t>
  </si>
  <si>
    <t>unterschätzt</t>
  </si>
  <si>
    <t>klettert</t>
  </si>
  <si>
    <t>in der</t>
  </si>
  <si>
    <t>Kletterhalle</t>
  </si>
  <si>
    <t>möchte</t>
  </si>
  <si>
    <t>einen</t>
  </si>
  <si>
    <t>sexy</t>
  </si>
  <si>
    <t>Sommerbody</t>
  </si>
  <si>
    <t>bekommen</t>
  </si>
  <si>
    <t>Wen_Was</t>
  </si>
  <si>
    <t>den sexy Sommerbody</t>
  </si>
  <si>
    <t>stürzt</t>
  </si>
  <si>
    <t>von der</t>
  </si>
  <si>
    <t>Bühne</t>
  </si>
  <si>
    <t>lockere</t>
  </si>
  <si>
    <t>Stufe</t>
  </si>
  <si>
    <t>übersehen</t>
  </si>
  <si>
    <t>guckt</t>
  </si>
  <si>
    <t>auf den</t>
  </si>
  <si>
    <t>Fahrplan</t>
  </si>
  <si>
    <t>heutige</t>
  </si>
  <si>
    <t>Verbindung</t>
  </si>
  <si>
    <t>Was</t>
  </si>
  <si>
    <t>schwimmt</t>
  </si>
  <si>
    <t>Zoo</t>
  </si>
  <si>
    <t>jungen</t>
  </si>
  <si>
    <t>Orca</t>
  </si>
  <si>
    <t>retten</t>
  </si>
  <si>
    <t>aus dem</t>
  </si>
  <si>
    <t>Bett</t>
  </si>
  <si>
    <t>schlimmen</t>
  </si>
  <si>
    <t>Albtraum</t>
  </si>
  <si>
    <t>gehabt</t>
  </si>
  <si>
    <t>einen schecklichen Albtraum</t>
  </si>
  <si>
    <t>steigt</t>
  </si>
  <si>
    <t>Tribüne</t>
  </si>
  <si>
    <t>ehrenvollen</t>
  </si>
  <si>
    <t>Orden</t>
  </si>
  <si>
    <t>erhalten</t>
  </si>
  <si>
    <t>landet</t>
  </si>
  <si>
    <t>Titelseite</t>
  </si>
  <si>
    <t>schlimme</t>
  </si>
  <si>
    <t>Tat</t>
  </si>
  <si>
    <t>begangen</t>
  </si>
  <si>
    <t>flüchtet</t>
  </si>
  <si>
    <t>Restaurant</t>
  </si>
  <si>
    <t>hohe</t>
  </si>
  <si>
    <t>Preise</t>
  </si>
  <si>
    <t>zeichnet</t>
  </si>
  <si>
    <t>Vorstadt</t>
  </si>
  <si>
    <t>ein</t>
  </si>
  <si>
    <t>schönes</t>
  </si>
  <si>
    <t>Model</t>
  </si>
  <si>
    <t>gefunden</t>
  </si>
  <si>
    <t>in der Innenstadt</t>
  </si>
  <si>
    <t>stolpert</t>
  </si>
  <si>
    <t>in die</t>
  </si>
  <si>
    <t>Bar</t>
  </si>
  <si>
    <t>erste</t>
  </si>
  <si>
    <t>Anzahlung</t>
  </si>
  <si>
    <t>in die Kneipe</t>
  </si>
  <si>
    <t>Leiter</t>
  </si>
  <si>
    <t>oberste</t>
  </si>
  <si>
    <t>verfehlt</t>
  </si>
  <si>
    <t>Kneipe</t>
  </si>
  <si>
    <t>das</t>
  </si>
  <si>
    <t>neue</t>
  </si>
  <si>
    <t>Craftbier</t>
  </si>
  <si>
    <t>genossen</t>
  </si>
  <si>
    <t>aus der Bar</t>
  </si>
  <si>
    <t>starrt</t>
  </si>
  <si>
    <t>Schulhof</t>
  </si>
  <si>
    <t>potenziellen</t>
  </si>
  <si>
    <t>Profispieler</t>
  </si>
  <si>
    <t>in den Kindergarten</t>
  </si>
  <si>
    <t>spaziert</t>
  </si>
  <si>
    <t>saftige</t>
  </si>
  <si>
    <t>Gehaltserhöhung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</si>
</sst>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1111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1E32-22F6-4B78-8C9F-43268E2FB778}">
  <dimension ref="A1:BV901"/>
  <sheetViews>
    <sheetView tabSelected="1" zoomScale="40" zoomScaleNormal="40" workbookViewId="0">
      <selection activeCell="G20" sqref="G20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L_S137_I5_PEr</v>
      </c>
      <c r="B2" s="4"/>
      <c r="C2" s="5">
        <v>15</v>
      </c>
      <c r="D2" s="6">
        <v>69</v>
      </c>
      <c r="E2" s="4">
        <v>3.9</v>
      </c>
      <c r="F2" s="3">
        <v>137</v>
      </c>
      <c r="G2" s="3" t="str">
        <f>CONCATENATE(H2," ",J2," ",P2," ",Q2," ",R2," ",S2," ",T2," ",W2," ",Y2)</f>
        <v>Der Gynäkologe spricht auf der Kundgebung Sie hat eine lange Rede vorbereitet</v>
      </c>
      <c r="H2" s="3" t="str">
        <f t="shared" ref="H2:H22" si="0">IF(AJ2="NA",AA2,CONCATENATE(AJ2," ",AA2))</f>
        <v>Der Gynäkologe</v>
      </c>
      <c r="I2" s="3" t="str">
        <f t="shared" ref="I2:I22" si="1">IF(AV2="NA",AM2,CONCATENATE(AV2," ",AM2))</f>
        <v>Die Gynäkologin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2">CONCATENATE(K2,L2,M2," ",N2,".")</f>
        <v>auf der Kundgebung.</v>
      </c>
      <c r="P2" s="3" t="str">
        <f t="shared" ref="P2:P22" si="3">CONCATENATE(K2,L2,M2," ",N2)</f>
        <v>auf der Kundgebung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4">CONCATENATE(U2,V2)</f>
        <v>Rede</v>
      </c>
      <c r="X2" s="4" t="str">
        <f t="shared" ref="X2:X22" si="5">CONCATENATE(Y2,".")</f>
        <v>vorbereitet.</v>
      </c>
      <c r="Y2" s="4" t="s">
        <v>11</v>
      </c>
      <c r="Z2" s="3">
        <v>91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91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7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8" t="s">
        <v>21</v>
      </c>
      <c r="AY2" s="8" t="s">
        <v>6</v>
      </c>
      <c r="AZ2" s="9" t="str">
        <f>AX2</f>
        <v>Er</v>
      </c>
      <c r="BA2" s="3" t="str">
        <f t="shared" ref="BA2:BA22" si="6">CONCATENATE("Wer"," ",J2," ",P2,"?")</f>
        <v>Wer spricht auf der Kundgebung?</v>
      </c>
      <c r="BB2" s="10" t="str">
        <f t="shared" ref="BB2:BB22" si="7">IF(AK2="NA",CONCATENATE($BB$1," ","tat", " ",AA2,"?"),CONCATENATE($BB$1," ","tat", " ",AK2," ",AA2,"?"))</f>
        <v>Was tat der Gynäkologe?</v>
      </c>
      <c r="BC2" s="3" t="str">
        <f t="shared" ref="BC2:BC22" si="8">BS2</f>
        <v>Wo spricht der Gynäkologe?</v>
      </c>
      <c r="BD2" s="3" t="str">
        <f t="shared" ref="BD2:BD22" si="9">BV2</f>
        <v>Was hat der Gynäkologe vorbereitet?</v>
      </c>
      <c r="BE2" s="3" t="s">
        <v>22</v>
      </c>
      <c r="BF2" s="3" t="str">
        <f>BC2</f>
        <v>Wo spricht der Gynäkologe?</v>
      </c>
      <c r="BG2" s="5">
        <v>1</v>
      </c>
      <c r="BH2" s="3">
        <f t="shared" ref="BH2:BH22" si="10">IF(BI2="NA",0,1)</f>
        <v>1</v>
      </c>
      <c r="BI2" s="3" t="str">
        <f t="shared" ref="BI2:BI22" si="11">IF(BG2=1,BF2,"NA")</f>
        <v>Wo spricht der Gynäkologe?</v>
      </c>
      <c r="BJ2" s="3" t="str">
        <f>IF(BI2="NA","NA",P2)</f>
        <v>auf der Kundgebung</v>
      </c>
      <c r="BK2" s="3" t="str">
        <f>BJ2</f>
        <v>auf der Kundgebung</v>
      </c>
      <c r="BL2" s="4" t="s">
        <v>23</v>
      </c>
      <c r="BM2" s="5">
        <v>0</v>
      </c>
      <c r="BN2" s="3" t="str">
        <f t="shared" ref="BN2:BN22" si="12">IF(BM2=1,BK2,BL2)</f>
        <v>auf der Demonstration</v>
      </c>
      <c r="BO2" s="3" t="str">
        <f t="shared" ref="BO2:BO22" si="13">IF(BM2=0,BK2,BL2)</f>
        <v>auf der Kundgebung</v>
      </c>
      <c r="BP2" s="3" t="str">
        <f t="shared" ref="BP2:BP22" si="14">IF(AK2="NA",IF(K2="","",CONCATENATE(K$1," ",J2," ",H2,"?")),IF(K2="","",CONCATENATE(K$1," ",J2," ",AK2," ",AA2,"?")))</f>
        <v>Wo spricht der Gynäkologe?</v>
      </c>
      <c r="BQ2" s="3" t="str">
        <f t="shared" ref="BQ2:BQ22" si="15">IF(AK2="NA",IF(L2="","",CONCATENATE(L$1," ",J2," ",H2,"?")),IF(L2="","",CONCATENATE(L$1," ",J2," ",AK2," ",AA2,"?")))</f>
        <v/>
      </c>
      <c r="BR2" s="3" t="str">
        <f t="shared" ref="BR2:BR22" si="16">IF(AK2="NA",IF(M2="","",CONCATENATE(M$1," ",J2," ",H2,"?")),IF(M2="","",CONCATENATE(M$1," ",J2," ",AK2," ",AA2,"?")))</f>
        <v/>
      </c>
      <c r="BS2" s="3" t="str">
        <f t="shared" ref="BS2:BS22" si="17">CONCATENATE(BP2,BQ2,BR2)</f>
        <v>Wo spricht der Gynäkologe?</v>
      </c>
      <c r="BT2" s="3" t="str">
        <f t="shared" ref="BT2:BT22" si="18">IF(AK2="NA",IF(U2="","",CONCATENATE(U$1," ",R2," ",H2," ",Y2,"?")),IF(U2="","",CONCATENATE(U$1," ",R2," ",AK2," ",AA2," ",Y2,"?")))</f>
        <v>Was hat der Gynäkologe vorbereitet?</v>
      </c>
      <c r="BU2" s="3" t="str">
        <f t="shared" ref="BU2:BU22" si="19">IF(AK2="NA",IF(V2="","",CONCATENATE(V$1," ",R2," ",H2," ",Y2,"?")),IF(V2="","",CONCATENATE(V$1," ",R2," ",AK2," ",AA2," ",Y2,"?")))</f>
        <v/>
      </c>
      <c r="BV2" s="3" t="str">
        <f t="shared" ref="BV2:BV22" si="20">CONCATENATE(BT2,BU2)</f>
        <v>Was hat der Gynäkologe vorbereitet?</v>
      </c>
    </row>
    <row r="3" spans="1:74" ht="14.25" customHeight="1" x14ac:dyDescent="0.35">
      <c r="A3" s="1" t="str">
        <f t="shared" ref="A3:A22" si="21">CONCATENATE("L",B3,"_S",F3,"_I",Z3,"_P",AZ3)</f>
        <v>L2_S15_I5_PEr</v>
      </c>
      <c r="B3" s="1">
        <v>2</v>
      </c>
      <c r="C3" s="1">
        <v>15</v>
      </c>
      <c r="D3" s="6">
        <v>70</v>
      </c>
      <c r="E3">
        <v>4</v>
      </c>
      <c r="F3" s="1">
        <v>15</v>
      </c>
      <c r="G3" s="1" t="str">
        <f t="shared" ref="G3:G22" si="22">CONCATENATE(H3," ",J3," ",O3," ",Q3," ",R3," ",S3," ",T3," ",W3," ",X3)</f>
        <v>Paul strickt im Pflegeheim. Er hat eine gute Freundschaft geschlossen.</v>
      </c>
      <c r="H3" s="1" t="str">
        <f t="shared" si="0"/>
        <v>Paul</v>
      </c>
      <c r="I3" s="1" t="str">
        <f t="shared" si="1"/>
        <v>Hannes</v>
      </c>
      <c r="J3" s="1" t="s">
        <v>24</v>
      </c>
      <c r="K3" s="1" t="s">
        <v>25</v>
      </c>
      <c r="N3" s="1" t="s">
        <v>26</v>
      </c>
      <c r="O3" s="1" t="str">
        <f t="shared" si="2"/>
        <v>im Pflegeheim.</v>
      </c>
      <c r="P3" s="1" t="str">
        <f t="shared" si="3"/>
        <v>im Pflegeheim</v>
      </c>
      <c r="Q3" s="1" t="str">
        <f t="shared" ref="Q3:Q22" si="23">AZ3</f>
        <v>Er</v>
      </c>
      <c r="R3" s="1" t="s">
        <v>7</v>
      </c>
      <c r="S3" s="1" t="s">
        <v>8</v>
      </c>
      <c r="T3" s="1" t="s">
        <v>27</v>
      </c>
      <c r="U3" s="1" t="s">
        <v>28</v>
      </c>
      <c r="W3" s="1" t="str">
        <f t="shared" si="4"/>
        <v>Freundschaft</v>
      </c>
      <c r="X3" s="1" t="str">
        <f t="shared" si="5"/>
        <v>geschlossen.</v>
      </c>
      <c r="Y3" s="1" t="s">
        <v>29</v>
      </c>
      <c r="Z3" s="1">
        <f>[1]main!Z6</f>
        <v>5</v>
      </c>
      <c r="AA3" s="1" t="str">
        <f>[1]main!AA6</f>
        <v>Paul</v>
      </c>
      <c r="AB3" s="1" t="str">
        <f>[1]main!AB6</f>
        <v>m</v>
      </c>
      <c r="AC3" s="1">
        <f>[1]main!AC6</f>
        <v>1.114285714</v>
      </c>
      <c r="AD3" s="1">
        <f>[1]main!AD6</f>
        <v>0.322802851</v>
      </c>
      <c r="AE3" s="1">
        <f>[1]main!AE6</f>
        <v>1</v>
      </c>
      <c r="AF3" s="2" t="str">
        <f>[1]main!AF6</f>
        <v>m</v>
      </c>
      <c r="AG3" s="1" t="str">
        <f>[1]main!AG6</f>
        <v>Target</v>
      </c>
      <c r="AH3" s="1" t="str">
        <f>[1]main!AH6</f>
        <v>NA</v>
      </c>
      <c r="AI3" s="1">
        <f>[1]main!AI6</f>
        <v>4230000000</v>
      </c>
      <c r="AJ3" s="1" t="str">
        <f>[1]main!AJ6</f>
        <v>NA</v>
      </c>
      <c r="AK3" s="1" t="str">
        <f>[1]main!AK6</f>
        <v>NA</v>
      </c>
      <c r="AL3" s="1">
        <f>[1]main!AL6</f>
        <v>37</v>
      </c>
      <c r="AM3" s="1" t="str">
        <f>[1]main!AM6</f>
        <v>Hannes</v>
      </c>
      <c r="AN3" s="1" t="str">
        <f>[1]main!AN6</f>
        <v>m</v>
      </c>
      <c r="AO3" s="1">
        <f>[1]main!AO6</f>
        <v>1.5142857139999999</v>
      </c>
      <c r="AP3" s="1">
        <f>[1]main!AP6</f>
        <v>0.95089520000000005</v>
      </c>
      <c r="AQ3" s="1">
        <f>[1]main!AQ6</f>
        <v>1</v>
      </c>
      <c r="AR3" s="1" t="str">
        <f>[1]main!AR6</f>
        <v>m</v>
      </c>
      <c r="AS3" s="1" t="str">
        <f>[1]main!AS6</f>
        <v>Alternative</v>
      </c>
      <c r="AT3" s="1" t="str">
        <f>[1]main!AT6</f>
        <v>NA</v>
      </c>
      <c r="AU3" s="1" t="str">
        <f>[1]main!AU6</f>
        <v>NA</v>
      </c>
      <c r="AV3" s="1" t="str">
        <f>[1]main!AV6</f>
        <v>NA</v>
      </c>
      <c r="AW3" s="1" t="str">
        <f>[1]main!AW6</f>
        <v>NA</v>
      </c>
      <c r="AX3" s="1" t="str">
        <f>[1]main!AX6</f>
        <v>Er</v>
      </c>
      <c r="AY3" s="1" t="str">
        <f>[1]main!AY6</f>
        <v>Sie</v>
      </c>
      <c r="AZ3" s="2" t="str">
        <f>[1]main!AZ6</f>
        <v>Er</v>
      </c>
      <c r="BA3" s="1" t="str">
        <f t="shared" si="6"/>
        <v>Wer strickt im Pflegeheim?</v>
      </c>
      <c r="BB3" s="10" t="str">
        <f t="shared" si="7"/>
        <v>Was tat Paul?</v>
      </c>
      <c r="BC3" s="1" t="str">
        <f t="shared" si="8"/>
        <v>Wo strickt Paul?</v>
      </c>
      <c r="BD3" s="1" t="str">
        <f t="shared" si="9"/>
        <v>Was hat Paul geschlossen?</v>
      </c>
      <c r="BE3" s="1" t="s">
        <v>22</v>
      </c>
      <c r="BF3" s="1" t="str">
        <f>BC3</f>
        <v>Wo strickt Paul?</v>
      </c>
      <c r="BG3" s="1">
        <v>1</v>
      </c>
      <c r="BH3" s="1">
        <f t="shared" si="10"/>
        <v>1</v>
      </c>
      <c r="BI3" s="1" t="str">
        <f t="shared" si="11"/>
        <v>Wo strickt Paul?</v>
      </c>
      <c r="BJ3" s="1" t="str">
        <f>IF(BI3="NA","NA",P3)</f>
        <v>im Pflegeheim</v>
      </c>
      <c r="BK3" s="1" t="str">
        <f>IF(BJ3="","",BJ3)</f>
        <v>im Pflegeheim</v>
      </c>
      <c r="BL3" s="1" t="s">
        <v>30</v>
      </c>
      <c r="BM3" s="11">
        <v>1</v>
      </c>
      <c r="BN3" s="1" t="str">
        <f t="shared" si="12"/>
        <v>im Pflegeheim</v>
      </c>
      <c r="BO3" s="1" t="str">
        <f t="shared" si="13"/>
        <v>im Krankenhaus</v>
      </c>
      <c r="BP3" s="1" t="str">
        <f t="shared" si="14"/>
        <v>Wo strickt Paul?</v>
      </c>
      <c r="BQ3" s="1" t="str">
        <f t="shared" si="15"/>
        <v/>
      </c>
      <c r="BR3" s="1" t="str">
        <f t="shared" si="16"/>
        <v/>
      </c>
      <c r="BS3" s="1" t="str">
        <f t="shared" si="17"/>
        <v>Wo strickt Paul?</v>
      </c>
      <c r="BT3" s="1" t="str">
        <f t="shared" si="18"/>
        <v>Was hat Paul geschlossen?</v>
      </c>
      <c r="BU3" s="1" t="str">
        <f t="shared" si="19"/>
        <v/>
      </c>
      <c r="BV3" s="1" t="str">
        <f t="shared" si="20"/>
        <v>Was hat Paul geschlossen?</v>
      </c>
    </row>
    <row r="4" spans="1:74" ht="14.25" customHeight="1" x14ac:dyDescent="0.35">
      <c r="A4" s="1" t="str">
        <f t="shared" si="21"/>
        <v>L2_S119_I202_PSie</v>
      </c>
      <c r="B4" s="1">
        <v>2</v>
      </c>
      <c r="C4" s="1">
        <v>119</v>
      </c>
      <c r="D4" s="6">
        <v>71</v>
      </c>
      <c r="E4">
        <v>4</v>
      </c>
      <c r="F4" s="1">
        <v>119</v>
      </c>
      <c r="G4" s="1" t="str">
        <f t="shared" si="22"/>
        <v>Der Wrestler fliegt aus der Talkshow. Sie hat die top-secret Geheimnisse verraten.</v>
      </c>
      <c r="H4" s="1" t="str">
        <f t="shared" si="0"/>
        <v>Der Wrestler</v>
      </c>
      <c r="I4" s="1" t="str">
        <f t="shared" si="1"/>
        <v>Die Wrestlerin</v>
      </c>
      <c r="J4" s="1" t="s">
        <v>31</v>
      </c>
      <c r="M4" s="1" t="s">
        <v>32</v>
      </c>
      <c r="N4" s="1" t="s">
        <v>33</v>
      </c>
      <c r="O4" s="1" t="str">
        <f t="shared" si="2"/>
        <v>aus der Talkshow.</v>
      </c>
      <c r="P4" s="1" t="str">
        <f t="shared" si="3"/>
        <v>aus der Talkshow</v>
      </c>
      <c r="Q4" s="1" t="str">
        <f t="shared" si="23"/>
        <v>Sie</v>
      </c>
      <c r="R4" s="1" t="s">
        <v>7</v>
      </c>
      <c r="S4" s="1" t="s">
        <v>20</v>
      </c>
      <c r="T4" s="1" t="s">
        <v>34</v>
      </c>
      <c r="U4" s="1" t="s">
        <v>35</v>
      </c>
      <c r="W4" s="1" t="str">
        <f t="shared" si="4"/>
        <v>Geheimnisse</v>
      </c>
      <c r="X4" s="1" t="str">
        <f t="shared" si="5"/>
        <v>verraten.</v>
      </c>
      <c r="Y4" s="1" t="s">
        <v>36</v>
      </c>
      <c r="Z4" s="1">
        <f>[1]main!Z120</f>
        <v>202</v>
      </c>
      <c r="AA4" s="1" t="str">
        <f>[1]main!AA120</f>
        <v>Wrestler</v>
      </c>
      <c r="AB4" s="1" t="str">
        <f>[1]main!AB120</f>
        <v>NA</v>
      </c>
      <c r="AC4" s="1">
        <f>[1]main!AC120</f>
        <v>6.5750000000000002</v>
      </c>
      <c r="AD4" s="1" t="str">
        <f>[1]main!AD120</f>
        <v>NA</v>
      </c>
      <c r="AE4" s="1" t="str">
        <f>[1]main!AE120</f>
        <v>NA</v>
      </c>
      <c r="AF4" s="2" t="str">
        <f>[1]main!AF120</f>
        <v>m</v>
      </c>
      <c r="AG4" s="1" t="str">
        <f>[1]main!AG120</f>
        <v>Filler</v>
      </c>
      <c r="AH4" s="1" t="str">
        <f>[1]main!AH120</f>
        <v>NA</v>
      </c>
      <c r="AI4" s="1" t="str">
        <f>[1]main!AI120</f>
        <v>NA</v>
      </c>
      <c r="AJ4" s="1" t="str">
        <f>[1]main!AJ120</f>
        <v>Der</v>
      </c>
      <c r="AK4" s="1" t="str">
        <f>[1]main!AK120</f>
        <v>der</v>
      </c>
      <c r="AL4" s="1">
        <f>[1]main!AL120</f>
        <v>59</v>
      </c>
      <c r="AM4" s="1" t="str">
        <f>[1]main!AM120</f>
        <v>Wrestlerin</v>
      </c>
      <c r="AN4" s="1" t="str">
        <f>[1]main!AN120</f>
        <v>NA</v>
      </c>
      <c r="AO4" s="1" t="str">
        <f>[1]main!AO120</f>
        <v>NA</v>
      </c>
      <c r="AP4" s="1" t="str">
        <f>[1]main!AP120</f>
        <v>NA</v>
      </c>
      <c r="AQ4" s="1" t="str">
        <f>[1]main!AQ120</f>
        <v>NA</v>
      </c>
      <c r="AR4" s="1" t="str">
        <f>[1]main!AR120</f>
        <v>NA</v>
      </c>
      <c r="AS4" s="1" t="str">
        <f>[1]main!AS120</f>
        <v>Alternative</v>
      </c>
      <c r="AT4" s="1" t="str">
        <f>[1]main!AT120</f>
        <v>NA</v>
      </c>
      <c r="AU4" s="1" t="str">
        <f>[1]main!AU120</f>
        <v>NA</v>
      </c>
      <c r="AV4" s="1" t="str">
        <f>[1]main!AV120</f>
        <v>Die</v>
      </c>
      <c r="AW4" s="1" t="str">
        <f>[1]main!AW120</f>
        <v>die</v>
      </c>
      <c r="AX4" s="1" t="str">
        <f>[1]main!AX120</f>
        <v>Er</v>
      </c>
      <c r="AY4" s="1" t="str">
        <f>[1]main!AY120</f>
        <v>Sie</v>
      </c>
      <c r="AZ4" s="2" t="str">
        <f>[1]main!AZ120</f>
        <v>Sie</v>
      </c>
      <c r="BA4" s="1" t="str">
        <f t="shared" si="6"/>
        <v>Wer fliegt aus der Talkshow?</v>
      </c>
      <c r="BB4" s="10" t="str">
        <f t="shared" si="7"/>
        <v>Was tat der Wrestler?</v>
      </c>
      <c r="BC4" s="1" t="str">
        <f t="shared" si="8"/>
        <v>Woher fliegt der Wrestler?</v>
      </c>
      <c r="BD4" s="1" t="str">
        <f t="shared" si="9"/>
        <v>Was hat der Wrestler verraten?</v>
      </c>
      <c r="BE4" s="1" t="s">
        <v>22</v>
      </c>
      <c r="BF4" s="1" t="str">
        <f>BC4</f>
        <v>Woher fliegt der Wrestler?</v>
      </c>
      <c r="BG4" s="1">
        <v>4</v>
      </c>
      <c r="BH4" s="1">
        <f t="shared" si="10"/>
        <v>0</v>
      </c>
      <c r="BI4" s="1" t="str">
        <f t="shared" si="11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1">
        <v>1</v>
      </c>
      <c r="BN4" s="1" t="str">
        <f t="shared" si="12"/>
        <v>NA</v>
      </c>
      <c r="BO4" s="1" t="str">
        <f t="shared" si="13"/>
        <v>NA</v>
      </c>
      <c r="BP4" s="1" t="str">
        <f t="shared" si="14"/>
        <v/>
      </c>
      <c r="BQ4" s="1" t="str">
        <f t="shared" si="15"/>
        <v/>
      </c>
      <c r="BR4" s="1" t="str">
        <f t="shared" si="16"/>
        <v>Woher fliegt der Wrestler?</v>
      </c>
      <c r="BS4" s="1" t="str">
        <f t="shared" si="17"/>
        <v>Woher fliegt der Wrestler?</v>
      </c>
      <c r="BT4" s="1" t="str">
        <f t="shared" si="18"/>
        <v>Was hat der Wrestler verraten?</v>
      </c>
      <c r="BU4" s="1" t="str">
        <f t="shared" si="19"/>
        <v/>
      </c>
      <c r="BV4" s="1" t="str">
        <f t="shared" si="20"/>
        <v>Was hat der Wrestler verraten?</v>
      </c>
    </row>
    <row r="5" spans="1:74" ht="14.25" customHeight="1" x14ac:dyDescent="0.35">
      <c r="A5" s="1" t="str">
        <f t="shared" si="21"/>
        <v>L2_S17_I7_PEr</v>
      </c>
      <c r="B5" s="1">
        <v>2</v>
      </c>
      <c r="C5" s="1">
        <v>17</v>
      </c>
      <c r="D5" s="6">
        <v>72</v>
      </c>
      <c r="E5">
        <v>4</v>
      </c>
      <c r="F5" s="1">
        <v>17</v>
      </c>
      <c r="G5" s="1" t="str">
        <f t="shared" si="22"/>
        <v>Maximilian liegt im Liegestuhl. Er hat eine missglückte Knie-OP erlitten.</v>
      </c>
      <c r="H5" s="1" t="str">
        <f t="shared" si="0"/>
        <v>Maximilian</v>
      </c>
      <c r="I5" s="1" t="str">
        <f t="shared" si="1"/>
        <v>Simon</v>
      </c>
      <c r="J5" s="1" t="s">
        <v>37</v>
      </c>
      <c r="K5" s="1" t="s">
        <v>25</v>
      </c>
      <c r="N5" s="1" t="s">
        <v>38</v>
      </c>
      <c r="O5" s="1" t="str">
        <f t="shared" si="2"/>
        <v>im Liegestuhl.</v>
      </c>
      <c r="P5" s="1" t="str">
        <f t="shared" si="3"/>
        <v>im Liegestuhl</v>
      </c>
      <c r="Q5" s="1" t="str">
        <f t="shared" si="23"/>
        <v>Er</v>
      </c>
      <c r="R5" s="1" t="s">
        <v>7</v>
      </c>
      <c r="S5" s="1" t="s">
        <v>8</v>
      </c>
      <c r="T5" s="1" t="s">
        <v>39</v>
      </c>
      <c r="U5" s="1" t="s">
        <v>40</v>
      </c>
      <c r="W5" s="1" t="str">
        <f t="shared" si="4"/>
        <v>Knie-OP</v>
      </c>
      <c r="X5" s="1" t="str">
        <f t="shared" si="5"/>
        <v>erlitten.</v>
      </c>
      <c r="Y5" s="1" t="s">
        <v>41</v>
      </c>
      <c r="Z5" s="1">
        <f>[1]main!Z8</f>
        <v>7</v>
      </c>
      <c r="AA5" s="1" t="str">
        <f>[1]main!AA8</f>
        <v>Maximilian</v>
      </c>
      <c r="AB5" s="1" t="str">
        <f>[1]main!AB8</f>
        <v>m</v>
      </c>
      <c r="AC5" s="1">
        <f>[1]main!AC8</f>
        <v>1.114285714</v>
      </c>
      <c r="AD5" s="1">
        <f>[1]main!AD8</f>
        <v>0.40376380499999998</v>
      </c>
      <c r="AE5" s="1">
        <f>[1]main!AE8</f>
        <v>1</v>
      </c>
      <c r="AF5" s="2" t="str">
        <f>[1]main!AF8</f>
        <v>m</v>
      </c>
      <c r="AG5" s="1" t="str">
        <f>[1]main!AG8</f>
        <v>Target</v>
      </c>
      <c r="AH5" s="1" t="str">
        <f>[1]main!AH8</f>
        <v>NA</v>
      </c>
      <c r="AI5" s="1">
        <f>[1]main!AI8</f>
        <v>176000000</v>
      </c>
      <c r="AJ5" s="1" t="str">
        <f>[1]main!AJ8</f>
        <v>NA</v>
      </c>
      <c r="AK5" s="1" t="str">
        <f>[1]main!AK8</f>
        <v>NA</v>
      </c>
      <c r="AL5" s="1">
        <f>[1]main!AL8</f>
        <v>39</v>
      </c>
      <c r="AM5" s="1" t="str">
        <f>[1]main!AM8</f>
        <v>Simon</v>
      </c>
      <c r="AN5" s="1" t="str">
        <f>[1]main!AN8</f>
        <v>m</v>
      </c>
      <c r="AO5" s="1">
        <f>[1]main!AO8</f>
        <v>1.5142857139999999</v>
      </c>
      <c r="AP5" s="1">
        <f>[1]main!AP8</f>
        <v>1.2216533780000001</v>
      </c>
      <c r="AQ5" s="1">
        <f>[1]main!AQ8</f>
        <v>1</v>
      </c>
      <c r="AR5" s="1" t="str">
        <f>[1]main!AR8</f>
        <v>m</v>
      </c>
      <c r="AS5" s="1" t="str">
        <f>[1]main!AS8</f>
        <v>Alternative</v>
      </c>
      <c r="AT5" s="1" t="str">
        <f>[1]main!AT8</f>
        <v>NA</v>
      </c>
      <c r="AU5" s="1" t="str">
        <f>[1]main!AU8</f>
        <v>NA</v>
      </c>
      <c r="AV5" s="1" t="str">
        <f>[1]main!AV8</f>
        <v>NA</v>
      </c>
      <c r="AW5" s="1" t="str">
        <f>[1]main!AW8</f>
        <v>NA</v>
      </c>
      <c r="AX5" s="1" t="str">
        <f>[1]main!AX8</f>
        <v>Er</v>
      </c>
      <c r="AY5" s="1" t="str">
        <f>[1]main!AY8</f>
        <v>Sie</v>
      </c>
      <c r="AZ5" s="2" t="str">
        <f>[1]main!AZ8</f>
        <v>Er</v>
      </c>
      <c r="BA5" s="1" t="str">
        <f t="shared" si="6"/>
        <v>Wer liegt im Liegestuhl?</v>
      </c>
      <c r="BB5" s="10" t="str">
        <f t="shared" si="7"/>
        <v>Was tat Maximilian?</v>
      </c>
      <c r="BC5" s="1" t="str">
        <f t="shared" si="8"/>
        <v>Wo liegt Maximilian?</v>
      </c>
      <c r="BD5" s="1" t="str">
        <f t="shared" si="9"/>
        <v>Was hat Maximilian erlitten?</v>
      </c>
      <c r="BE5" s="1" t="s">
        <v>42</v>
      </c>
      <c r="BF5" s="1" t="str">
        <f>BA5</f>
        <v>Wer liegt im Liegestuhl?</v>
      </c>
      <c r="BG5" s="1">
        <v>1</v>
      </c>
      <c r="BH5" s="1">
        <f t="shared" si="10"/>
        <v>1</v>
      </c>
      <c r="BI5" s="1" t="str">
        <f t="shared" si="11"/>
        <v>Wer liegt im Liegestuhl?</v>
      </c>
      <c r="BJ5" s="1" t="str">
        <f>IF(BI5="NA","NA",H5)</f>
        <v>Maximilian</v>
      </c>
      <c r="BK5" s="1" t="str">
        <f>IF(BJ5="","",BJ5)</f>
        <v>Maximilian</v>
      </c>
      <c r="BL5" s="1" t="str">
        <f>I5</f>
        <v>Simon</v>
      </c>
      <c r="BM5" s="11">
        <v>1</v>
      </c>
      <c r="BN5" s="1" t="str">
        <f t="shared" si="12"/>
        <v>Maximilian</v>
      </c>
      <c r="BO5" s="1" t="str">
        <f t="shared" si="13"/>
        <v>Simon</v>
      </c>
      <c r="BP5" s="1" t="str">
        <f t="shared" si="14"/>
        <v>Wo liegt Maximilian?</v>
      </c>
      <c r="BQ5" s="1" t="str">
        <f t="shared" si="15"/>
        <v/>
      </c>
      <c r="BR5" s="1" t="str">
        <f t="shared" si="16"/>
        <v/>
      </c>
      <c r="BS5" s="1" t="str">
        <f t="shared" si="17"/>
        <v>Wo liegt Maximilian?</v>
      </c>
      <c r="BT5" s="1" t="str">
        <f t="shared" si="18"/>
        <v>Was hat Maximilian erlitten?</v>
      </c>
      <c r="BU5" s="1" t="str">
        <f t="shared" si="19"/>
        <v/>
      </c>
      <c r="BV5" s="1" t="str">
        <f t="shared" si="20"/>
        <v>Was hat Maximilian erlitten?</v>
      </c>
    </row>
    <row r="6" spans="1:74" ht="14.25" customHeight="1" x14ac:dyDescent="0.35">
      <c r="A6" s="1" t="str">
        <f t="shared" si="21"/>
        <v>L2_S41_I134_PSie</v>
      </c>
      <c r="B6" s="1">
        <v>2</v>
      </c>
      <c r="C6" s="1">
        <v>41</v>
      </c>
      <c r="D6" s="6">
        <v>73</v>
      </c>
      <c r="E6">
        <v>4</v>
      </c>
      <c r="F6" s="1">
        <v>41</v>
      </c>
      <c r="G6" s="1" t="str">
        <f t="shared" si="22"/>
        <v>Lena rennt zum Briefkasten. Sie hat den hübschen Postboten gesehen.</v>
      </c>
      <c r="H6" s="1" t="str">
        <f t="shared" si="0"/>
        <v>Lena</v>
      </c>
      <c r="I6" s="1" t="str">
        <f t="shared" si="1"/>
        <v>Merle</v>
      </c>
      <c r="J6" s="1" t="s">
        <v>43</v>
      </c>
      <c r="K6" s="1" t="s">
        <v>44</v>
      </c>
      <c r="N6" s="1" t="s">
        <v>45</v>
      </c>
      <c r="O6" s="1" t="str">
        <f t="shared" si="2"/>
        <v>zum Briefkasten.</v>
      </c>
      <c r="P6" s="1" t="str">
        <f t="shared" si="3"/>
        <v>zum Briefkasten</v>
      </c>
      <c r="Q6" s="1" t="str">
        <f t="shared" si="23"/>
        <v>Sie</v>
      </c>
      <c r="R6" s="1" t="s">
        <v>7</v>
      </c>
      <c r="S6" s="1" t="s">
        <v>46</v>
      </c>
      <c r="T6" s="1" t="s">
        <v>47</v>
      </c>
      <c r="V6" s="1" t="s">
        <v>48</v>
      </c>
      <c r="W6" s="1" t="str">
        <f t="shared" si="4"/>
        <v>Postboten</v>
      </c>
      <c r="X6" s="1" t="str">
        <f t="shared" si="5"/>
        <v>gesehen.</v>
      </c>
      <c r="Y6" s="1" t="s">
        <v>49</v>
      </c>
      <c r="Z6" s="1">
        <f>[1]main!Z52</f>
        <v>134</v>
      </c>
      <c r="AA6" s="1" t="str">
        <f>[1]main!AA52</f>
        <v>Lena</v>
      </c>
      <c r="AB6" s="1" t="str">
        <f>[1]main!AB52</f>
        <v>f</v>
      </c>
      <c r="AC6" s="1">
        <f>[1]main!AC52</f>
        <v>6.8857142859999998</v>
      </c>
      <c r="AD6" s="1">
        <f>[1]main!AD52</f>
        <v>0.322802851</v>
      </c>
      <c r="AE6" s="1">
        <f>[1]main!AE52</f>
        <v>7</v>
      </c>
      <c r="AF6" s="2" t="str">
        <f>[1]main!AF52</f>
        <v>f</v>
      </c>
      <c r="AG6" s="1" t="str">
        <f>[1]main!AG52</f>
        <v>Target</v>
      </c>
      <c r="AH6" s="1" t="str">
        <f>[1]main!AH52</f>
        <v>NA</v>
      </c>
      <c r="AI6" s="1">
        <f>[1]main!AI52</f>
        <v>2250000000</v>
      </c>
      <c r="AJ6" s="1" t="str">
        <f>[1]main!AJ52</f>
        <v>NA</v>
      </c>
      <c r="AK6" s="1" t="str">
        <f>[1]main!AK52</f>
        <v>NA</v>
      </c>
      <c r="AL6" s="1">
        <f>[1]main!AL52</f>
        <v>102</v>
      </c>
      <c r="AM6" s="1" t="str">
        <f>[1]main!AM52</f>
        <v>Merle</v>
      </c>
      <c r="AN6" s="1" t="str">
        <f>[1]main!AN52</f>
        <v>n</v>
      </c>
      <c r="AO6" s="1">
        <f>[1]main!AO52</f>
        <v>6.542857143</v>
      </c>
      <c r="AP6" s="1">
        <f>[1]main!AP52</f>
        <v>0.78000215500000003</v>
      </c>
      <c r="AQ6" s="1">
        <f>[1]main!AQ52</f>
        <v>7</v>
      </c>
      <c r="AR6" s="1" t="str">
        <f>[1]main!AR52</f>
        <v>f</v>
      </c>
      <c r="AS6" s="1" t="str">
        <f>[1]main!AS52</f>
        <v>Alternative</v>
      </c>
      <c r="AT6" s="1" t="str">
        <f>[1]main!AT52</f>
        <v>NA</v>
      </c>
      <c r="AU6" s="1" t="str">
        <f>[1]main!AU52</f>
        <v>NA</v>
      </c>
      <c r="AV6" s="1" t="str">
        <f>[1]main!AV52</f>
        <v>NA</v>
      </c>
      <c r="AW6" s="1" t="str">
        <f>[1]main!AW52</f>
        <v>NA</v>
      </c>
      <c r="AX6" s="1" t="str">
        <f>[1]main!AX52</f>
        <v>Er</v>
      </c>
      <c r="AY6" s="1" t="str">
        <f>[1]main!AY52</f>
        <v>Sie</v>
      </c>
      <c r="AZ6" s="2" t="str">
        <f>[1]main!AZ52</f>
        <v>Sie</v>
      </c>
      <c r="BA6" s="1" t="str">
        <f t="shared" si="6"/>
        <v>Wer rennt zum Briefkasten?</v>
      </c>
      <c r="BB6" s="10" t="str">
        <f t="shared" si="7"/>
        <v>Was tat Lena?</v>
      </c>
      <c r="BC6" s="1" t="str">
        <f t="shared" si="8"/>
        <v>Wo rennt Lena?</v>
      </c>
      <c r="BD6" s="1" t="str">
        <f t="shared" si="9"/>
        <v>Wen hat Lena gesehen?</v>
      </c>
      <c r="BE6" s="1" t="s">
        <v>42</v>
      </c>
      <c r="BF6" s="1" t="str">
        <f>BA6</f>
        <v>Wer rennt zum Briefkasten?</v>
      </c>
      <c r="BG6" s="1">
        <v>3</v>
      </c>
      <c r="BH6" s="1">
        <f t="shared" si="10"/>
        <v>0</v>
      </c>
      <c r="BI6" s="1" t="str">
        <f t="shared" si="11"/>
        <v>NA</v>
      </c>
      <c r="BJ6" s="1" t="str">
        <f>IF(BI6="NA","NA",H6)</f>
        <v>NA</v>
      </c>
      <c r="BK6" s="1" t="str">
        <f t="shared" ref="BK6:BK22" si="24">BJ6</f>
        <v>NA</v>
      </c>
      <c r="BL6" s="1" t="s">
        <v>13</v>
      </c>
      <c r="BM6" s="11">
        <v>0</v>
      </c>
      <c r="BN6" s="1" t="str">
        <f t="shared" si="12"/>
        <v>NA</v>
      </c>
      <c r="BO6" s="1" t="str">
        <f t="shared" si="13"/>
        <v>NA</v>
      </c>
      <c r="BP6" s="1" t="str">
        <f t="shared" si="14"/>
        <v>Wo rennt Lena?</v>
      </c>
      <c r="BQ6" s="1" t="str">
        <f t="shared" si="15"/>
        <v/>
      </c>
      <c r="BR6" s="1" t="str">
        <f t="shared" si="16"/>
        <v/>
      </c>
      <c r="BS6" s="1" t="str">
        <f t="shared" si="17"/>
        <v>Wo rennt Lena?</v>
      </c>
      <c r="BT6" s="1" t="str">
        <f t="shared" si="18"/>
        <v/>
      </c>
      <c r="BU6" s="1" t="str">
        <f t="shared" si="19"/>
        <v>Wen hat Lena gesehen?</v>
      </c>
      <c r="BV6" s="1" t="str">
        <f t="shared" si="20"/>
        <v>Wen hat Lena gesehen?</v>
      </c>
    </row>
    <row r="7" spans="1:74" ht="14.25" customHeight="1" x14ac:dyDescent="0.35">
      <c r="A7" s="1" t="str">
        <f t="shared" si="21"/>
        <v>L2_S49_I142_PSie</v>
      </c>
      <c r="B7" s="1">
        <v>2</v>
      </c>
      <c r="C7" s="1">
        <v>49</v>
      </c>
      <c r="D7" s="6">
        <v>74</v>
      </c>
      <c r="E7">
        <v>4</v>
      </c>
      <c r="F7" s="1">
        <v>49</v>
      </c>
      <c r="G7" s="1" t="str">
        <f t="shared" si="22"/>
        <v>Johanna eilt auf das Amt. Sie hatte eine essenzielle Anlage vergessen.</v>
      </c>
      <c r="H7" s="1" t="str">
        <f t="shared" si="0"/>
        <v>Johanna</v>
      </c>
      <c r="I7" s="1" t="str">
        <f t="shared" si="1"/>
        <v>Ella</v>
      </c>
      <c r="J7" s="1" t="s">
        <v>50</v>
      </c>
      <c r="L7" s="1" t="s">
        <v>51</v>
      </c>
      <c r="N7" s="1" t="s">
        <v>52</v>
      </c>
      <c r="O7" s="1" t="str">
        <f t="shared" si="2"/>
        <v>auf das Amt.</v>
      </c>
      <c r="P7" s="1" t="str">
        <f t="shared" si="3"/>
        <v>auf das Amt</v>
      </c>
      <c r="Q7" s="1" t="str">
        <f t="shared" si="23"/>
        <v>Sie</v>
      </c>
      <c r="R7" s="1" t="s">
        <v>53</v>
      </c>
      <c r="S7" s="1" t="s">
        <v>8</v>
      </c>
      <c r="T7" s="1" t="s">
        <v>54</v>
      </c>
      <c r="U7" s="1" t="s">
        <v>55</v>
      </c>
      <c r="W7" s="1" t="str">
        <f t="shared" si="4"/>
        <v>Anlage</v>
      </c>
      <c r="X7" s="1" t="str">
        <f t="shared" si="5"/>
        <v>vergessen.</v>
      </c>
      <c r="Y7" s="1" t="s">
        <v>56</v>
      </c>
      <c r="Z7" s="1">
        <f>[1]main!Z60</f>
        <v>142</v>
      </c>
      <c r="AA7" s="1" t="str">
        <f>[1]main!AA60</f>
        <v>Johanna</v>
      </c>
      <c r="AB7" s="1" t="str">
        <f>[1]main!AB60</f>
        <v>f</v>
      </c>
      <c r="AC7" s="1">
        <f>[1]main!AC60</f>
        <v>6.9428571430000003</v>
      </c>
      <c r="AD7" s="1">
        <f>[1]main!AD60</f>
        <v>0.23550410799999999</v>
      </c>
      <c r="AE7" s="1">
        <f>[1]main!AE60</f>
        <v>7</v>
      </c>
      <c r="AF7" s="2" t="str">
        <f>[1]main!AF60</f>
        <v>f</v>
      </c>
      <c r="AG7" s="1" t="str">
        <f>[1]main!AG60</f>
        <v>Target</v>
      </c>
      <c r="AH7" s="1" t="str">
        <f>[1]main!AH60</f>
        <v>NA</v>
      </c>
      <c r="AI7" s="1">
        <f>[1]main!AI60</f>
        <v>1470000000</v>
      </c>
      <c r="AJ7" s="1" t="str">
        <f>[1]main!AJ60</f>
        <v>NA</v>
      </c>
      <c r="AK7" s="1" t="str">
        <f>[1]main!AK60</f>
        <v>NA</v>
      </c>
      <c r="AL7" s="1">
        <f>[1]main!AL60</f>
        <v>110</v>
      </c>
      <c r="AM7" s="1" t="str">
        <f>[1]main!AM60</f>
        <v>Ella</v>
      </c>
      <c r="AN7" s="1" t="str">
        <f>[1]main!AN60</f>
        <v>f</v>
      </c>
      <c r="AO7" s="1">
        <f>[1]main!AO60</f>
        <v>6.6571428570000002</v>
      </c>
      <c r="AP7" s="1">
        <f>[1]main!AP60</f>
        <v>0.96840855299999995</v>
      </c>
      <c r="AQ7" s="1">
        <f>[1]main!AQ60</f>
        <v>7</v>
      </c>
      <c r="AR7" s="1" t="str">
        <f>[1]main!AR60</f>
        <v>f</v>
      </c>
      <c r="AS7" s="1" t="str">
        <f>[1]main!AS60</f>
        <v>Alternative</v>
      </c>
      <c r="AT7" s="1" t="str">
        <f>[1]main!AT60</f>
        <v>NA</v>
      </c>
      <c r="AU7" s="1" t="str">
        <f>[1]main!AU60</f>
        <v>NA</v>
      </c>
      <c r="AV7" s="1" t="str">
        <f>[1]main!AV60</f>
        <v>NA</v>
      </c>
      <c r="AW7" s="1" t="str">
        <f>[1]main!AW60</f>
        <v>NA</v>
      </c>
      <c r="AX7" s="1" t="str">
        <f>[1]main!AX60</f>
        <v>Er</v>
      </c>
      <c r="AY7" s="1" t="str">
        <f>[1]main!AY60</f>
        <v>Sie</v>
      </c>
      <c r="AZ7" s="2" t="str">
        <f>[1]main!AZ60</f>
        <v>Sie</v>
      </c>
      <c r="BA7" s="1" t="str">
        <f t="shared" si="6"/>
        <v>Wer eilt auf das Amt?</v>
      </c>
      <c r="BB7" s="10" t="str">
        <f t="shared" si="7"/>
        <v>Was tat Johanna?</v>
      </c>
      <c r="BC7" s="1" t="str">
        <f t="shared" si="8"/>
        <v>Wohin eilt Johanna?</v>
      </c>
      <c r="BD7" s="1" t="str">
        <f t="shared" si="9"/>
        <v>Was hatte Johanna vergessen?</v>
      </c>
      <c r="BE7" s="1" t="s">
        <v>42</v>
      </c>
      <c r="BF7" s="1" t="str">
        <f>BA7</f>
        <v>Wer eilt auf das Amt?</v>
      </c>
      <c r="BG7" s="1">
        <v>1</v>
      </c>
      <c r="BH7" s="1">
        <f t="shared" si="10"/>
        <v>1</v>
      </c>
      <c r="BI7" s="1" t="str">
        <f t="shared" si="11"/>
        <v>Wer eilt auf das Amt?</v>
      </c>
      <c r="BJ7" s="1" t="str">
        <f>IF(BI7="NA","NA",H7)</f>
        <v>Johanna</v>
      </c>
      <c r="BK7" s="1" t="str">
        <f t="shared" si="24"/>
        <v>Johanna</v>
      </c>
      <c r="BL7" s="1" t="str">
        <f>I7</f>
        <v>Ella</v>
      </c>
      <c r="BM7" s="11">
        <v>1</v>
      </c>
      <c r="BN7" s="1" t="str">
        <f t="shared" si="12"/>
        <v>Johanna</v>
      </c>
      <c r="BO7" s="1" t="str">
        <f t="shared" si="13"/>
        <v>Ella</v>
      </c>
      <c r="BP7" s="1" t="str">
        <f t="shared" si="14"/>
        <v/>
      </c>
      <c r="BQ7" s="1" t="str">
        <f t="shared" si="15"/>
        <v>Wohin eilt Johanna?</v>
      </c>
      <c r="BR7" s="1" t="str">
        <f t="shared" si="16"/>
        <v/>
      </c>
      <c r="BS7" s="1" t="str">
        <f t="shared" si="17"/>
        <v>Wohin eilt Johanna?</v>
      </c>
      <c r="BT7" s="1" t="str">
        <f t="shared" si="18"/>
        <v>Was hatte Johanna vergessen?</v>
      </c>
      <c r="BU7" s="1" t="str">
        <f t="shared" si="19"/>
        <v/>
      </c>
      <c r="BV7" s="1" t="str">
        <f t="shared" si="20"/>
        <v>Was hatte Johanna vergessen?</v>
      </c>
    </row>
    <row r="8" spans="1:74" ht="14.25" customHeight="1" x14ac:dyDescent="0.35">
      <c r="A8" s="1" t="str">
        <f t="shared" si="21"/>
        <v>L2_S105_I188_PEr</v>
      </c>
      <c r="B8" s="1">
        <v>2</v>
      </c>
      <c r="C8" s="1">
        <v>105</v>
      </c>
      <c r="D8" s="6">
        <v>75</v>
      </c>
      <c r="E8">
        <v>4</v>
      </c>
      <c r="F8" s="1">
        <v>105</v>
      </c>
      <c r="G8" s="1" t="str">
        <f t="shared" si="22"/>
        <v>Der Politiker fällt vom Schemel. Er hat die anstrengende Beschäftigung unterschätzt.</v>
      </c>
      <c r="H8" s="1" t="str">
        <f t="shared" si="0"/>
        <v>Der Politiker</v>
      </c>
      <c r="I8" s="1" t="str">
        <f t="shared" si="1"/>
        <v>Die Politikerin</v>
      </c>
      <c r="J8" s="1" t="s">
        <v>57</v>
      </c>
      <c r="M8" s="1" t="s">
        <v>58</v>
      </c>
      <c r="N8" s="1" t="s">
        <v>59</v>
      </c>
      <c r="O8" s="1" t="str">
        <f t="shared" si="2"/>
        <v>vom Schemel.</v>
      </c>
      <c r="P8" s="1" t="str">
        <f t="shared" si="3"/>
        <v>vom Schemel</v>
      </c>
      <c r="Q8" s="1" t="str">
        <f t="shared" si="23"/>
        <v>Er</v>
      </c>
      <c r="R8" s="1" t="s">
        <v>7</v>
      </c>
      <c r="S8" s="1" t="s">
        <v>20</v>
      </c>
      <c r="T8" s="1" t="s">
        <v>60</v>
      </c>
      <c r="U8" s="1" t="s">
        <v>61</v>
      </c>
      <c r="W8" s="1" t="str">
        <f t="shared" si="4"/>
        <v>Beschäftigung</v>
      </c>
      <c r="X8" s="1" t="str">
        <f t="shared" si="5"/>
        <v>unterschätzt.</v>
      </c>
      <c r="Y8" s="1" t="s">
        <v>62</v>
      </c>
      <c r="Z8" s="1">
        <f>[1]main!Z106</f>
        <v>188</v>
      </c>
      <c r="AA8" s="1" t="str">
        <f>[1]main!AA106</f>
        <v>Politiker</v>
      </c>
      <c r="AB8" s="1" t="str">
        <f>[1]main!AB106</f>
        <v>NA</v>
      </c>
      <c r="AC8" s="1">
        <f>[1]main!AC106</f>
        <v>5.45</v>
      </c>
      <c r="AD8" s="1" t="str">
        <f>[1]main!AD106</f>
        <v>NA</v>
      </c>
      <c r="AE8" s="1" t="str">
        <f>[1]main!AE106</f>
        <v>NA</v>
      </c>
      <c r="AF8" s="2" t="str">
        <f>[1]main!AF106</f>
        <v>m</v>
      </c>
      <c r="AG8" s="1" t="str">
        <f>[1]main!AG106</f>
        <v>Filler</v>
      </c>
      <c r="AH8" s="1" t="str">
        <f>[1]main!AH106</f>
        <v>NA</v>
      </c>
      <c r="AI8" s="1" t="str">
        <f>[1]main!AI106</f>
        <v>NA</v>
      </c>
      <c r="AJ8" s="1" t="str">
        <f>[1]main!AJ106</f>
        <v>Der</v>
      </c>
      <c r="AK8" s="1" t="str">
        <f>[1]main!AK106</f>
        <v>der</v>
      </c>
      <c r="AL8" s="1">
        <f>[1]main!AL106</f>
        <v>45</v>
      </c>
      <c r="AM8" s="1" t="str">
        <f>[1]main!AM106</f>
        <v>Politikerin</v>
      </c>
      <c r="AN8" s="1" t="str">
        <f>[1]main!AN106</f>
        <v>NA</v>
      </c>
      <c r="AO8" s="1" t="str">
        <f>[1]main!AO106</f>
        <v>NA</v>
      </c>
      <c r="AP8" s="1" t="str">
        <f>[1]main!AP106</f>
        <v>NA</v>
      </c>
      <c r="AQ8" s="1" t="str">
        <f>[1]main!AQ106</f>
        <v>NA</v>
      </c>
      <c r="AR8" s="1" t="str">
        <f>[1]main!AR106</f>
        <v>NA</v>
      </c>
      <c r="AS8" s="1" t="str">
        <f>[1]main!AS106</f>
        <v>Alternative</v>
      </c>
      <c r="AT8" s="1" t="str">
        <f>[1]main!AT106</f>
        <v>NA</v>
      </c>
      <c r="AU8" s="1" t="str">
        <f>[1]main!AU106</f>
        <v>NA</v>
      </c>
      <c r="AV8" s="1" t="str">
        <f>[1]main!AV106</f>
        <v>Die</v>
      </c>
      <c r="AW8" s="1" t="str">
        <f>[1]main!AW106</f>
        <v>die</v>
      </c>
      <c r="AX8" s="1" t="str">
        <f>[1]main!AX106</f>
        <v>Er</v>
      </c>
      <c r="AY8" s="1" t="str">
        <f>[1]main!AY106</f>
        <v>Sie</v>
      </c>
      <c r="AZ8" s="2" t="str">
        <f>[1]main!AZ106</f>
        <v>Er</v>
      </c>
      <c r="BA8" s="1" t="str">
        <f t="shared" si="6"/>
        <v>Wer fällt vom Schemel?</v>
      </c>
      <c r="BB8" s="10" t="str">
        <f t="shared" si="7"/>
        <v>Was tat der Politiker?</v>
      </c>
      <c r="BC8" s="1" t="str">
        <f t="shared" si="8"/>
        <v>Woher fällt der Politiker?</v>
      </c>
      <c r="BD8" s="1" t="str">
        <f t="shared" si="9"/>
        <v>Was hat der Politiker unterschätzt?</v>
      </c>
      <c r="BE8" s="1" t="s">
        <v>42</v>
      </c>
      <c r="BF8" s="1" t="str">
        <f>BA8</f>
        <v>Wer fällt vom Schemel?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si="24"/>
        <v>NA</v>
      </c>
      <c r="BL8" s="1" t="s">
        <v>13</v>
      </c>
      <c r="BM8" s="11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/>
      </c>
      <c r="BQ8" s="1" t="str">
        <f t="shared" si="15"/>
        <v/>
      </c>
      <c r="BR8" s="1" t="str">
        <f t="shared" si="16"/>
        <v>Woher fällt der Politiker?</v>
      </c>
      <c r="BS8" s="1" t="str">
        <f t="shared" si="17"/>
        <v>Woher fällt der Politiker?</v>
      </c>
      <c r="BT8" s="1" t="str">
        <f t="shared" si="18"/>
        <v>Was hat der Politiker unterschätzt?</v>
      </c>
      <c r="BU8" s="1" t="str">
        <f t="shared" si="19"/>
        <v/>
      </c>
      <c r="BV8" s="1" t="str">
        <f t="shared" si="20"/>
        <v>Was hat der Politiker unterschätzt?</v>
      </c>
    </row>
    <row r="9" spans="1:74" ht="14.25" customHeight="1" x14ac:dyDescent="0.35">
      <c r="A9" s="1" t="str">
        <f t="shared" si="21"/>
        <v>L2_S40_I72_PEr</v>
      </c>
      <c r="B9" s="1">
        <v>2</v>
      </c>
      <c r="C9" s="1">
        <v>40</v>
      </c>
      <c r="D9" s="6">
        <v>76</v>
      </c>
      <c r="E9">
        <v>4</v>
      </c>
      <c r="F9" s="1">
        <v>40</v>
      </c>
      <c r="G9" s="1" t="str">
        <f t="shared" si="22"/>
        <v>Marlin klettert in der Kletterhalle. Er möchte einen sexy Sommerbody bekommen.</v>
      </c>
      <c r="H9" s="1" t="str">
        <f t="shared" si="0"/>
        <v>Marlin</v>
      </c>
      <c r="I9" s="1" t="str">
        <f t="shared" si="1"/>
        <v>Lea</v>
      </c>
      <c r="J9" s="1" t="s">
        <v>63</v>
      </c>
      <c r="K9" s="1" t="s">
        <v>64</v>
      </c>
      <c r="N9" s="1" t="s">
        <v>65</v>
      </c>
      <c r="O9" s="1" t="str">
        <f t="shared" si="2"/>
        <v>in der Kletterhalle.</v>
      </c>
      <c r="P9" s="1" t="str">
        <f t="shared" si="3"/>
        <v>in der Kletterhalle</v>
      </c>
      <c r="Q9" s="1" t="str">
        <f t="shared" si="23"/>
        <v>Er</v>
      </c>
      <c r="R9" s="1" t="s">
        <v>66</v>
      </c>
      <c r="S9" s="1" t="s">
        <v>67</v>
      </c>
      <c r="T9" s="1" t="s">
        <v>68</v>
      </c>
      <c r="U9" s="1" t="s">
        <v>69</v>
      </c>
      <c r="W9" s="1" t="str">
        <f t="shared" si="4"/>
        <v>Sommerbody</v>
      </c>
      <c r="X9" s="1" t="str">
        <f t="shared" si="5"/>
        <v>bekommen.</v>
      </c>
      <c r="Y9" s="1" t="s">
        <v>70</v>
      </c>
      <c r="Z9" s="1">
        <f>[1]main!Z31</f>
        <v>72</v>
      </c>
      <c r="AA9" s="1" t="str">
        <f>[1]main!AA31</f>
        <v>Marlin</v>
      </c>
      <c r="AB9" s="1" t="str">
        <f>[1]main!AB31</f>
        <v>n</v>
      </c>
      <c r="AC9" s="1">
        <f>[1]main!AC31</f>
        <v>3.6571428570000002</v>
      </c>
      <c r="AD9" s="1">
        <f>[1]main!AD31</f>
        <v>1.2820676580000001</v>
      </c>
      <c r="AE9" s="1">
        <f>[1]main!AE31</f>
        <v>4</v>
      </c>
      <c r="AF9" s="2" t="str">
        <f>[1]main!AF31</f>
        <v>n</v>
      </c>
      <c r="AG9" s="1" t="str">
        <f>[1]main!AG31</f>
        <v>Target</v>
      </c>
      <c r="AH9" s="1" t="str">
        <f>[1]main!AH31</f>
        <v>NA</v>
      </c>
      <c r="AI9" s="1">
        <f>[1]main!AI31</f>
        <v>109000000</v>
      </c>
      <c r="AJ9" s="1" t="str">
        <f>[1]main!AJ31</f>
        <v>NA</v>
      </c>
      <c r="AK9" s="1" t="str">
        <f>[1]main!AK31</f>
        <v>NA</v>
      </c>
      <c r="AL9" s="1">
        <f>[1]main!AL31</f>
        <v>121</v>
      </c>
      <c r="AM9" s="1" t="str">
        <f>[1]main!AM31</f>
        <v>Lea</v>
      </c>
      <c r="AN9" s="1" t="str">
        <f>[1]main!AN31</f>
        <v>f</v>
      </c>
      <c r="AO9" s="1">
        <f>[1]main!AO31</f>
        <v>6.7714285710000004</v>
      </c>
      <c r="AP9" s="1">
        <f>[1]main!AP31</f>
        <v>1.031438581</v>
      </c>
      <c r="AQ9" s="1">
        <f>[1]main!AQ31</f>
        <v>7</v>
      </c>
      <c r="AR9" s="1" t="str">
        <f>[1]main!AR31</f>
        <v>f</v>
      </c>
      <c r="AS9" s="1" t="str">
        <f>[1]main!AS31</f>
        <v>Alternative</v>
      </c>
      <c r="AT9" s="1" t="str">
        <f>[1]main!AT31</f>
        <v>NA</v>
      </c>
      <c r="AU9" s="1" t="str">
        <f>[1]main!AU31</f>
        <v>NA</v>
      </c>
      <c r="AV9" s="1" t="str">
        <f>[1]main!AV31</f>
        <v>NA</v>
      </c>
      <c r="AW9" s="1" t="str">
        <f>[1]main!AW31</f>
        <v>NA</v>
      </c>
      <c r="AX9" s="1" t="str">
        <f>[1]main!AX31</f>
        <v>Er</v>
      </c>
      <c r="AY9" s="1" t="str">
        <f>[1]main!AY31</f>
        <v>Sie</v>
      </c>
      <c r="AZ9" s="2" t="str">
        <f>[1]main!AZ31</f>
        <v>Er</v>
      </c>
      <c r="BA9" s="1" t="str">
        <f t="shared" si="6"/>
        <v>Wer klettert in der Kletterhalle?</v>
      </c>
      <c r="BB9" s="10" t="str">
        <f t="shared" si="7"/>
        <v>Was tat Marlin?</v>
      </c>
      <c r="BC9" s="1" t="str">
        <f t="shared" si="8"/>
        <v>Wo klettert Marlin?</v>
      </c>
      <c r="BD9" s="1" t="str">
        <f t="shared" si="9"/>
        <v>Was möchte Marlin bekommen?</v>
      </c>
      <c r="BE9" s="11" t="s">
        <v>71</v>
      </c>
      <c r="BF9" s="1" t="str">
        <f>BD9</f>
        <v>Was möchte Marlin bekommen?</v>
      </c>
      <c r="BG9" s="1">
        <v>1</v>
      </c>
      <c r="BH9" s="1">
        <f t="shared" si="10"/>
        <v>1</v>
      </c>
      <c r="BI9" s="1" t="str">
        <f t="shared" si="11"/>
        <v>Was möchte Marlin bekommen?</v>
      </c>
      <c r="BJ9" s="1" t="str">
        <f>IF(BI9="NA","NA",CONCATENATE(S9," ",T9," ",W9))</f>
        <v>einen sexy Sommerbody</v>
      </c>
      <c r="BK9" s="1" t="str">
        <f t="shared" si="24"/>
        <v>einen sexy Sommerbody</v>
      </c>
      <c r="BL9" s="1" t="s">
        <v>72</v>
      </c>
      <c r="BM9" s="11">
        <v>1</v>
      </c>
      <c r="BN9" s="1" t="str">
        <f t="shared" si="12"/>
        <v>einen sexy Sommerbody</v>
      </c>
      <c r="BO9" s="1" t="str">
        <f t="shared" si="13"/>
        <v>den sexy Sommerbody</v>
      </c>
      <c r="BP9" s="1" t="str">
        <f t="shared" si="14"/>
        <v>Wo klettert Marlin?</v>
      </c>
      <c r="BQ9" s="1" t="str">
        <f t="shared" si="15"/>
        <v/>
      </c>
      <c r="BR9" s="1" t="str">
        <f t="shared" si="16"/>
        <v/>
      </c>
      <c r="BS9" s="1" t="str">
        <f t="shared" si="17"/>
        <v>Wo klettert Marlin?</v>
      </c>
      <c r="BT9" s="1" t="str">
        <f t="shared" si="18"/>
        <v>Was möchte Marlin bekommen?</v>
      </c>
      <c r="BU9" s="1" t="str">
        <f t="shared" si="19"/>
        <v/>
      </c>
      <c r="BV9" s="1" t="str">
        <f t="shared" si="20"/>
        <v>Was möchte Marlin bekommen?</v>
      </c>
    </row>
    <row r="10" spans="1:74" ht="14.25" customHeight="1" x14ac:dyDescent="0.35">
      <c r="A10" s="1" t="str">
        <f t="shared" si="21"/>
        <v>L2_S93_I176_PSie</v>
      </c>
      <c r="B10" s="1">
        <v>2</v>
      </c>
      <c r="C10" s="1">
        <v>93</v>
      </c>
      <c r="D10" s="6">
        <v>77</v>
      </c>
      <c r="E10">
        <v>4</v>
      </c>
      <c r="F10" s="1">
        <v>93</v>
      </c>
      <c r="G10" s="1" t="str">
        <f t="shared" si="22"/>
        <v>Der Gastwirt stürzt von der Bühne. Sie hat eine lockere Stufe übersehen.</v>
      </c>
      <c r="H10" s="1" t="str">
        <f t="shared" si="0"/>
        <v>Der Gastwirt</v>
      </c>
      <c r="I10" s="1" t="str">
        <f t="shared" si="1"/>
        <v>Die Gastwirtin</v>
      </c>
      <c r="J10" s="1" t="s">
        <v>73</v>
      </c>
      <c r="M10" s="1" t="s">
        <v>74</v>
      </c>
      <c r="N10" s="1" t="s">
        <v>75</v>
      </c>
      <c r="O10" s="1" t="str">
        <f t="shared" si="2"/>
        <v>von der Bühne.</v>
      </c>
      <c r="P10" s="1" t="str">
        <f t="shared" si="3"/>
        <v>von der Bühne</v>
      </c>
      <c r="Q10" s="1" t="str">
        <f t="shared" si="23"/>
        <v>Sie</v>
      </c>
      <c r="R10" s="1" t="s">
        <v>7</v>
      </c>
      <c r="S10" s="1" t="s">
        <v>8</v>
      </c>
      <c r="T10" s="1" t="s">
        <v>76</v>
      </c>
      <c r="U10" s="1" t="s">
        <v>77</v>
      </c>
      <c r="W10" s="1" t="str">
        <f t="shared" si="4"/>
        <v>Stufe</v>
      </c>
      <c r="X10" s="1" t="str">
        <f t="shared" si="5"/>
        <v>übersehen.</v>
      </c>
      <c r="Y10" s="1" t="s">
        <v>78</v>
      </c>
      <c r="Z10" s="1">
        <f>[1]main!Z94</f>
        <v>176</v>
      </c>
      <c r="AA10" s="1" t="str">
        <f>[1]main!AA94</f>
        <v>Gastwirt</v>
      </c>
      <c r="AB10" s="1" t="str">
        <f>[1]main!AB94</f>
        <v>NA</v>
      </c>
      <c r="AC10" s="1">
        <f>[1]main!AC94</f>
        <v>4.25</v>
      </c>
      <c r="AD10" s="1" t="str">
        <f>[1]main!AD94</f>
        <v>NA</v>
      </c>
      <c r="AE10" s="1" t="str">
        <f>[1]main!AE94</f>
        <v>NA</v>
      </c>
      <c r="AF10" s="2" t="str">
        <f>[1]main!AF94</f>
        <v>m</v>
      </c>
      <c r="AG10" s="1" t="str">
        <f>[1]main!AG94</f>
        <v>Filler</v>
      </c>
      <c r="AH10" s="1" t="str">
        <f>[1]main!AH94</f>
        <v>NA</v>
      </c>
      <c r="AI10" s="1" t="str">
        <f>[1]main!AI94</f>
        <v>NA</v>
      </c>
      <c r="AJ10" s="1" t="str">
        <f>[1]main!AJ94</f>
        <v>Der</v>
      </c>
      <c r="AK10" s="1" t="str">
        <f>[1]main!AK94</f>
        <v>der</v>
      </c>
      <c r="AL10" s="1">
        <f>[1]main!AL94</f>
        <v>33</v>
      </c>
      <c r="AM10" s="1" t="str">
        <f>[1]main!AM94</f>
        <v>Gastwirtin</v>
      </c>
      <c r="AN10" s="1" t="str">
        <f>[1]main!AN94</f>
        <v>NA</v>
      </c>
      <c r="AO10" s="1" t="str">
        <f>[1]main!AO94</f>
        <v>NA</v>
      </c>
      <c r="AP10" s="1" t="str">
        <f>[1]main!AP94</f>
        <v>NA</v>
      </c>
      <c r="AQ10" s="1" t="str">
        <f>[1]main!AQ94</f>
        <v>NA</v>
      </c>
      <c r="AR10" s="1" t="str">
        <f>[1]main!AR94</f>
        <v>NA</v>
      </c>
      <c r="AS10" s="1" t="str">
        <f>[1]main!AS94</f>
        <v>Alternative</v>
      </c>
      <c r="AT10" s="1" t="str">
        <f>[1]main!AT94</f>
        <v>NA</v>
      </c>
      <c r="AU10" s="1" t="str">
        <f>[1]main!AU94</f>
        <v>NA</v>
      </c>
      <c r="AV10" s="1" t="str">
        <f>[1]main!AV94</f>
        <v>Die</v>
      </c>
      <c r="AW10" s="1" t="str">
        <f>[1]main!AW94</f>
        <v>die</v>
      </c>
      <c r="AX10" s="1" t="str">
        <f>[1]main!AX94</f>
        <v>Er</v>
      </c>
      <c r="AY10" s="1" t="str">
        <f>[1]main!AY94</f>
        <v>Sie</v>
      </c>
      <c r="AZ10" s="2" t="str">
        <f>[1]main!AZ94</f>
        <v>Sie</v>
      </c>
      <c r="BA10" s="1" t="str">
        <f t="shared" si="6"/>
        <v>Wer stürzt von der Bühne?</v>
      </c>
      <c r="BB10" s="10" t="str">
        <f t="shared" si="7"/>
        <v>Was tat der Gastwirt?</v>
      </c>
      <c r="BC10" s="1" t="str">
        <f t="shared" si="8"/>
        <v>Woher stürzt der Gastwirt?</v>
      </c>
      <c r="BD10" s="1" t="str">
        <f t="shared" si="9"/>
        <v>Was hat der Gastwirt übersehen?</v>
      </c>
      <c r="BE10" s="1" t="s">
        <v>42</v>
      </c>
      <c r="BF10" s="1" t="str">
        <f>BA10</f>
        <v>Wer stürzt von der Bühne?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1">
        <v>1</v>
      </c>
      <c r="BN10" s="1" t="str">
        <f t="shared" si="12"/>
        <v>NA</v>
      </c>
      <c r="BO10" s="1" t="str">
        <f t="shared" si="13"/>
        <v>NA</v>
      </c>
      <c r="BP10" s="1" t="str">
        <f t="shared" si="14"/>
        <v/>
      </c>
      <c r="BQ10" s="1" t="str">
        <f t="shared" si="15"/>
        <v/>
      </c>
      <c r="BR10" s="1" t="str">
        <f t="shared" si="16"/>
        <v>Woher stürzt der Gastwirt?</v>
      </c>
      <c r="BS10" s="1" t="str">
        <f t="shared" si="17"/>
        <v>Woher stürzt der Gastwirt?</v>
      </c>
      <c r="BT10" s="1" t="str">
        <f t="shared" si="18"/>
        <v>Was hat der Gastwirt übersehen?</v>
      </c>
      <c r="BU10" s="1" t="str">
        <f t="shared" si="19"/>
        <v/>
      </c>
      <c r="BV10" s="1" t="str">
        <f t="shared" si="20"/>
        <v>Was hat der Gastwirt übersehen?</v>
      </c>
    </row>
    <row r="11" spans="1:74" ht="14.25" customHeight="1" x14ac:dyDescent="0.35">
      <c r="A11" s="1" t="str">
        <f t="shared" si="21"/>
        <v>L2_S6_I16_PSie</v>
      </c>
      <c r="B11" s="1">
        <v>2</v>
      </c>
      <c r="C11" s="1">
        <v>6</v>
      </c>
      <c r="D11" s="6">
        <v>78</v>
      </c>
      <c r="E11">
        <v>4</v>
      </c>
      <c r="F11" s="1">
        <v>6</v>
      </c>
      <c r="G11" s="1" t="str">
        <f t="shared" si="22"/>
        <v>Patrick guckt auf den Fahrplan. Sie hat die heutige Verbindung vergessen.</v>
      </c>
      <c r="H11" s="1" t="str">
        <f t="shared" si="0"/>
        <v>Patrick</v>
      </c>
      <c r="I11" s="1" t="str">
        <f t="shared" si="1"/>
        <v>Fenja</v>
      </c>
      <c r="J11" s="1" t="s">
        <v>79</v>
      </c>
      <c r="L11" s="1" t="s">
        <v>80</v>
      </c>
      <c r="N11" s="1" t="s">
        <v>81</v>
      </c>
      <c r="O11" s="1" t="str">
        <f t="shared" si="2"/>
        <v>auf den Fahrplan.</v>
      </c>
      <c r="P11" s="1" t="str">
        <f t="shared" si="3"/>
        <v>auf den Fahrplan</v>
      </c>
      <c r="Q11" s="1" t="str">
        <f t="shared" si="23"/>
        <v>Sie</v>
      </c>
      <c r="R11" s="1" t="s">
        <v>7</v>
      </c>
      <c r="S11" s="1" t="s">
        <v>20</v>
      </c>
      <c r="T11" s="1" t="s">
        <v>82</v>
      </c>
      <c r="U11" s="1" t="s">
        <v>83</v>
      </c>
      <c r="W11" s="1" t="str">
        <f t="shared" si="4"/>
        <v>Verbindung</v>
      </c>
      <c r="X11" s="1" t="str">
        <f t="shared" si="5"/>
        <v>vergessen.</v>
      </c>
      <c r="Y11" s="1" t="s">
        <v>56</v>
      </c>
      <c r="Z11" s="1">
        <f>[1]main!Z17</f>
        <v>16</v>
      </c>
      <c r="AA11" s="1" t="str">
        <f>[1]main!AA17</f>
        <v>Patrick</v>
      </c>
      <c r="AB11" s="1" t="str">
        <f>[1]main!AB17</f>
        <v>m</v>
      </c>
      <c r="AC11" s="1">
        <f>[1]main!AC17</f>
        <v>1.2</v>
      </c>
      <c r="AD11" s="1">
        <f>[1]main!AD17</f>
        <v>0.53136893100000004</v>
      </c>
      <c r="AE11" s="1">
        <f>[1]main!AE17</f>
        <v>1</v>
      </c>
      <c r="AF11" s="2" t="str">
        <f>[1]main!AF17</f>
        <v>m</v>
      </c>
      <c r="AG11" s="1" t="str">
        <f>[1]main!AG17</f>
        <v>Target</v>
      </c>
      <c r="AH11" s="1" t="str">
        <f>[1]main!AH17</f>
        <v>NA</v>
      </c>
      <c r="AI11" s="1">
        <f>[1]main!AI17</f>
        <v>4710000000</v>
      </c>
      <c r="AJ11" s="1" t="str">
        <f>[1]main!AJ17</f>
        <v>NA</v>
      </c>
      <c r="AK11" s="1" t="str">
        <f>[1]main!AK17</f>
        <v>NA</v>
      </c>
      <c r="AL11" s="1">
        <f>[1]main!AL17</f>
        <v>97</v>
      </c>
      <c r="AM11" s="1" t="str">
        <f>[1]main!AM17</f>
        <v>Fenja</v>
      </c>
      <c r="AN11" s="1" t="str">
        <f>[1]main!AN17</f>
        <v>f</v>
      </c>
      <c r="AO11" s="1">
        <f>[1]main!AO17</f>
        <v>6.2857142860000002</v>
      </c>
      <c r="AP11" s="1">
        <f>[1]main!AP17</f>
        <v>1.0166678149999999</v>
      </c>
      <c r="AQ11" s="1">
        <f>[1]main!AQ17</f>
        <v>7</v>
      </c>
      <c r="AR11" s="1" t="str">
        <f>[1]main!AR17</f>
        <v>f</v>
      </c>
      <c r="AS11" s="1" t="str">
        <f>[1]main!AS17</f>
        <v>Alternative</v>
      </c>
      <c r="AT11" s="1" t="str">
        <f>[1]main!AT17</f>
        <v>NA</v>
      </c>
      <c r="AU11" s="1" t="str">
        <f>[1]main!AU17</f>
        <v>NA</v>
      </c>
      <c r="AV11" s="1" t="str">
        <f>[1]main!AV17</f>
        <v>NA</v>
      </c>
      <c r="AW11" s="1" t="str">
        <f>[1]main!AW17</f>
        <v>NA</v>
      </c>
      <c r="AX11" s="1" t="str">
        <f>[1]main!AX17</f>
        <v>Er</v>
      </c>
      <c r="AY11" s="1" t="str">
        <f>[1]main!AY17</f>
        <v>Sie</v>
      </c>
      <c r="AZ11" s="2" t="str">
        <f>[1]main!AZ17</f>
        <v>Sie</v>
      </c>
      <c r="BA11" s="1" t="str">
        <f t="shared" si="6"/>
        <v>Wer guckt auf den Fahrplan?</v>
      </c>
      <c r="BB11" s="10" t="str">
        <f t="shared" si="7"/>
        <v>Was tat Patrick?</v>
      </c>
      <c r="BC11" s="1" t="str">
        <f t="shared" si="8"/>
        <v>Wohin guckt Patrick?</v>
      </c>
      <c r="BD11" s="1" t="str">
        <f t="shared" si="9"/>
        <v>Was hat Patrick vergessen?</v>
      </c>
      <c r="BE11" s="1" t="s">
        <v>84</v>
      </c>
      <c r="BF11" s="1" t="str">
        <f>BB11</f>
        <v>Was tat Patrick?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1">
        <v>0</v>
      </c>
      <c r="BN11" s="1" t="str">
        <f t="shared" si="12"/>
        <v>NA</v>
      </c>
      <c r="BO11" s="1" t="str">
        <f t="shared" si="13"/>
        <v>NA</v>
      </c>
      <c r="BP11" s="1" t="str">
        <f t="shared" si="14"/>
        <v/>
      </c>
      <c r="BQ11" s="1" t="str">
        <f t="shared" si="15"/>
        <v>Wohin guckt Patrick?</v>
      </c>
      <c r="BR11" s="1" t="str">
        <f t="shared" si="16"/>
        <v/>
      </c>
      <c r="BS11" s="1" t="str">
        <f t="shared" si="17"/>
        <v>Wohin guckt Patrick?</v>
      </c>
      <c r="BT11" s="1" t="str">
        <f t="shared" si="18"/>
        <v>Was hat Patrick vergessen?</v>
      </c>
      <c r="BU11" s="1" t="str">
        <f t="shared" si="19"/>
        <v/>
      </c>
      <c r="BV11" s="1" t="str">
        <f t="shared" si="20"/>
        <v>Was hat Patrick vergessen?</v>
      </c>
    </row>
    <row r="12" spans="1:74" ht="14.25" customHeight="1" x14ac:dyDescent="0.35">
      <c r="A12" s="1" t="str">
        <f t="shared" si="21"/>
        <v>L2_S34_I66_PEr</v>
      </c>
      <c r="B12" s="1">
        <v>2</v>
      </c>
      <c r="C12" s="1">
        <v>34</v>
      </c>
      <c r="D12" s="6">
        <v>79</v>
      </c>
      <c r="E12">
        <v>4</v>
      </c>
      <c r="F12" s="1">
        <v>34</v>
      </c>
      <c r="G12" s="1" t="str">
        <f t="shared" si="22"/>
        <v>Sam schwimmt im Zoo. Er möchte den jungen Orca retten.</v>
      </c>
      <c r="H12" s="1" t="str">
        <f t="shared" si="0"/>
        <v>Sam</v>
      </c>
      <c r="I12" s="1" t="str">
        <f t="shared" si="1"/>
        <v>Selina</v>
      </c>
      <c r="J12" s="1" t="s">
        <v>85</v>
      </c>
      <c r="K12" s="1" t="s">
        <v>25</v>
      </c>
      <c r="N12" s="1" t="s">
        <v>86</v>
      </c>
      <c r="O12" s="1" t="str">
        <f t="shared" si="2"/>
        <v>im Zoo.</v>
      </c>
      <c r="P12" s="1" t="str">
        <f t="shared" si="3"/>
        <v>im Zoo</v>
      </c>
      <c r="Q12" s="1" t="str">
        <f t="shared" si="23"/>
        <v>Er</v>
      </c>
      <c r="R12" s="1" t="s">
        <v>66</v>
      </c>
      <c r="S12" s="1" t="s">
        <v>46</v>
      </c>
      <c r="T12" s="1" t="s">
        <v>87</v>
      </c>
      <c r="V12" s="1" t="s">
        <v>88</v>
      </c>
      <c r="W12" s="1" t="str">
        <f t="shared" si="4"/>
        <v>Orca</v>
      </c>
      <c r="X12" s="1" t="str">
        <f t="shared" si="5"/>
        <v>retten.</v>
      </c>
      <c r="Y12" s="1" t="s">
        <v>89</v>
      </c>
      <c r="Z12" s="1">
        <f>[1]main!Z25</f>
        <v>66</v>
      </c>
      <c r="AA12" s="1" t="str">
        <f>[1]main!AA25</f>
        <v>Sam</v>
      </c>
      <c r="AB12" s="1" t="str">
        <f>[1]main!AB25</f>
        <v>n</v>
      </c>
      <c r="AC12" s="1">
        <f>[1]main!AC25</f>
        <v>3.3142857139999999</v>
      </c>
      <c r="AD12" s="1">
        <f>[1]main!AD25</f>
        <v>1.18250553</v>
      </c>
      <c r="AE12" s="1">
        <f>[1]main!AE25</f>
        <v>4</v>
      </c>
      <c r="AF12" s="2" t="str">
        <f>[1]main!AF25</f>
        <v>n</v>
      </c>
      <c r="AG12" s="1" t="str">
        <f>[1]main!AG25</f>
        <v>Target</v>
      </c>
      <c r="AH12" s="1" t="str">
        <f>[1]main!AH25</f>
        <v>NA</v>
      </c>
      <c r="AI12" s="1">
        <f>[1]main!AI25</f>
        <v>3870000000</v>
      </c>
      <c r="AJ12" s="1" t="str">
        <f>[1]main!AJ25</f>
        <v>NA</v>
      </c>
      <c r="AK12" s="1" t="str">
        <f>[1]main!AK25</f>
        <v>NA</v>
      </c>
      <c r="AL12" s="1">
        <f>[1]main!AL25</f>
        <v>115</v>
      </c>
      <c r="AM12" s="1" t="str">
        <f>[1]main!AM25</f>
        <v>Selina</v>
      </c>
      <c r="AN12" s="1" t="str">
        <f>[1]main!AN25</f>
        <v>f</v>
      </c>
      <c r="AO12" s="1">
        <f>[1]main!AO25</f>
        <v>6.6857142859999996</v>
      </c>
      <c r="AP12" s="1">
        <f>[1]main!AP25</f>
        <v>1.078436465</v>
      </c>
      <c r="AQ12" s="1">
        <f>[1]main!AQ25</f>
        <v>7</v>
      </c>
      <c r="AR12" s="1" t="str">
        <f>[1]main!AR25</f>
        <v>f</v>
      </c>
      <c r="AS12" s="1" t="str">
        <f>[1]main!AS25</f>
        <v>Alternative</v>
      </c>
      <c r="AT12" s="1" t="str">
        <f>[1]main!AT25</f>
        <v>NA</v>
      </c>
      <c r="AU12" s="1" t="str">
        <f>[1]main!AU25</f>
        <v>NA</v>
      </c>
      <c r="AV12" s="1" t="str">
        <f>[1]main!AV25</f>
        <v>NA</v>
      </c>
      <c r="AW12" s="1" t="str">
        <f>[1]main!AW25</f>
        <v>NA</v>
      </c>
      <c r="AX12" s="1" t="str">
        <f>[1]main!AX25</f>
        <v>Er</v>
      </c>
      <c r="AY12" s="1" t="str">
        <f>[1]main!AY25</f>
        <v>Sie</v>
      </c>
      <c r="AZ12" s="2" t="str">
        <f>[1]main!AZ25</f>
        <v>Er</v>
      </c>
      <c r="BA12" s="1" t="str">
        <f t="shared" si="6"/>
        <v>Wer schwimmt im Zoo?</v>
      </c>
      <c r="BB12" s="10" t="str">
        <f t="shared" si="7"/>
        <v>Was tat Sam?</v>
      </c>
      <c r="BC12" s="1" t="str">
        <f t="shared" si="8"/>
        <v>Wo schwimmt Sam?</v>
      </c>
      <c r="BD12" s="1" t="str">
        <f t="shared" si="9"/>
        <v>Wen möchte Sam retten?</v>
      </c>
      <c r="BE12" s="1" t="s">
        <v>84</v>
      </c>
      <c r="BF12" s="1" t="str">
        <f>BB12</f>
        <v>Was tat Sam?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1">
        <v>0</v>
      </c>
      <c r="BN12" s="1" t="str">
        <f t="shared" si="12"/>
        <v>NA</v>
      </c>
      <c r="BO12" s="1" t="str">
        <f t="shared" si="13"/>
        <v>NA</v>
      </c>
      <c r="BP12" s="1" t="str">
        <f t="shared" si="14"/>
        <v>Wo schwimmt Sam?</v>
      </c>
      <c r="BQ12" s="1" t="str">
        <f t="shared" si="15"/>
        <v/>
      </c>
      <c r="BR12" s="1" t="str">
        <f t="shared" si="16"/>
        <v/>
      </c>
      <c r="BS12" s="1" t="str">
        <f t="shared" si="17"/>
        <v>Wo schwimmt Sam?</v>
      </c>
      <c r="BT12" s="1" t="str">
        <f t="shared" si="18"/>
        <v/>
      </c>
      <c r="BU12" s="1" t="str">
        <f t="shared" si="19"/>
        <v>Wen möchte Sam retten?</v>
      </c>
      <c r="BV12" s="1" t="str">
        <f t="shared" si="20"/>
        <v>Wen möchte Sam retten?</v>
      </c>
    </row>
    <row r="13" spans="1:74" ht="14.25" customHeight="1" x14ac:dyDescent="0.35">
      <c r="A13" s="1" t="str">
        <f t="shared" si="21"/>
        <v>L2_S4_I13_PSie</v>
      </c>
      <c r="B13" s="1">
        <v>2</v>
      </c>
      <c r="C13" s="1">
        <v>4</v>
      </c>
      <c r="D13" s="6">
        <v>80</v>
      </c>
      <c r="E13">
        <v>4</v>
      </c>
      <c r="F13" s="1">
        <v>4</v>
      </c>
      <c r="G13" s="1" t="str">
        <f t="shared" si="22"/>
        <v>Matteo fällt aus dem Bett. Sie hat einen schlimmen Albtraum gehabt.</v>
      </c>
      <c r="H13" s="1" t="str">
        <f t="shared" si="0"/>
        <v>Matteo</v>
      </c>
      <c r="I13" s="1" t="str">
        <f t="shared" si="1"/>
        <v>Nele</v>
      </c>
      <c r="J13" s="1" t="s">
        <v>57</v>
      </c>
      <c r="M13" s="1" t="s">
        <v>90</v>
      </c>
      <c r="N13" s="1" t="s">
        <v>91</v>
      </c>
      <c r="O13" s="1" t="str">
        <f t="shared" si="2"/>
        <v>aus dem Bett.</v>
      </c>
      <c r="P13" s="1" t="str">
        <f t="shared" si="3"/>
        <v>aus dem Bett</v>
      </c>
      <c r="Q13" s="1" t="str">
        <f t="shared" si="23"/>
        <v>Sie</v>
      </c>
      <c r="R13" s="1" t="s">
        <v>7</v>
      </c>
      <c r="S13" s="1" t="s">
        <v>67</v>
      </c>
      <c r="T13" s="1" t="s">
        <v>92</v>
      </c>
      <c r="U13" s="1" t="s">
        <v>93</v>
      </c>
      <c r="W13" s="1" t="str">
        <f t="shared" si="4"/>
        <v>Albtraum</v>
      </c>
      <c r="X13" s="1" t="str">
        <f t="shared" si="5"/>
        <v>gehabt.</v>
      </c>
      <c r="Y13" s="1" t="s">
        <v>94</v>
      </c>
      <c r="Z13" s="1">
        <f>[1]main!Z15</f>
        <v>13</v>
      </c>
      <c r="AA13" s="1" t="str">
        <f>[1]main!AA15</f>
        <v>Matteo</v>
      </c>
      <c r="AB13" s="1" t="str">
        <f>[1]main!AB15</f>
        <v>m</v>
      </c>
      <c r="AC13" s="1">
        <f>[1]main!AC15</f>
        <v>1.1714285710000001</v>
      </c>
      <c r="AD13" s="1">
        <f>[1]main!AD15</f>
        <v>0.45281565400000001</v>
      </c>
      <c r="AE13" s="1">
        <f>[1]main!AE15</f>
        <v>1</v>
      </c>
      <c r="AF13" s="2" t="str">
        <f>[1]main!AF15</f>
        <v>m</v>
      </c>
      <c r="AG13" s="1" t="str">
        <f>[1]main!AG15</f>
        <v>Target</v>
      </c>
      <c r="AH13" s="1" t="str">
        <f>[1]main!AH15</f>
        <v>NA</v>
      </c>
      <c r="AI13" s="1">
        <f>[1]main!AI15</f>
        <v>1450000000</v>
      </c>
      <c r="AJ13" s="1" t="str">
        <f>[1]main!AJ15</f>
        <v>NA</v>
      </c>
      <c r="AK13" s="1" t="str">
        <f>[1]main!AK15</f>
        <v>NA</v>
      </c>
      <c r="AL13" s="1">
        <f>[1]main!AL15</f>
        <v>95</v>
      </c>
      <c r="AM13" s="1" t="str">
        <f>[1]main!AM15</f>
        <v>Nele</v>
      </c>
      <c r="AN13" s="1" t="str">
        <f>[1]main!AN15</f>
        <v>f</v>
      </c>
      <c r="AO13" s="1">
        <f>[1]main!AO15</f>
        <v>6.1714285709999999</v>
      </c>
      <c r="AP13" s="1">
        <f>[1]main!AP15</f>
        <v>1.5621575249999999</v>
      </c>
      <c r="AQ13" s="1">
        <f>[1]main!AQ15</f>
        <v>7</v>
      </c>
      <c r="AR13" s="1" t="str">
        <f>[1]main!AR15</f>
        <v>f</v>
      </c>
      <c r="AS13" s="1" t="str">
        <f>[1]main!AS15</f>
        <v>Alternative</v>
      </c>
      <c r="AT13" s="1" t="str">
        <f>[1]main!AT15</f>
        <v>NA</v>
      </c>
      <c r="AU13" s="1" t="str">
        <f>[1]main!AU15</f>
        <v>NA</v>
      </c>
      <c r="AV13" s="1" t="str">
        <f>[1]main!AV15</f>
        <v>NA</v>
      </c>
      <c r="AW13" s="1" t="str">
        <f>[1]main!AW15</f>
        <v>NA</v>
      </c>
      <c r="AX13" s="1" t="str">
        <f>[1]main!AX15</f>
        <v>Er</v>
      </c>
      <c r="AY13" s="1" t="str">
        <f>[1]main!AY15</f>
        <v>Sie</v>
      </c>
      <c r="AZ13" s="2" t="str">
        <f>[1]main!AZ15</f>
        <v>Sie</v>
      </c>
      <c r="BA13" s="1" t="str">
        <f t="shared" si="6"/>
        <v>Wer fällt aus dem Bett?</v>
      </c>
      <c r="BB13" s="10" t="str">
        <f t="shared" si="7"/>
        <v>Was tat Matteo?</v>
      </c>
      <c r="BC13" s="1" t="str">
        <f t="shared" si="8"/>
        <v>Woher fällt Matteo?</v>
      </c>
      <c r="BD13" s="1" t="str">
        <f t="shared" si="9"/>
        <v>Was hat Matteo gehabt?</v>
      </c>
      <c r="BE13" s="11" t="s">
        <v>71</v>
      </c>
      <c r="BF13" s="1" t="str">
        <f>BD13</f>
        <v>Was hat Matteo gehabt?</v>
      </c>
      <c r="BG13" s="1">
        <v>1</v>
      </c>
      <c r="BH13" s="1">
        <f t="shared" si="10"/>
        <v>1</v>
      </c>
      <c r="BI13" s="1" t="str">
        <f t="shared" si="11"/>
        <v>Was hat Matteo gehabt?</v>
      </c>
      <c r="BJ13" s="1" t="str">
        <f>IF(BI13="NA","NA",CONCATENATE(S13," ",T13," ",W13))</f>
        <v>einen schlimmen Albtraum</v>
      </c>
      <c r="BK13" s="1" t="str">
        <f t="shared" si="24"/>
        <v>einen schlimmen Albtraum</v>
      </c>
      <c r="BL13" s="1" t="s">
        <v>95</v>
      </c>
      <c r="BM13" s="11">
        <v>0</v>
      </c>
      <c r="BN13" s="1" t="str">
        <f t="shared" si="12"/>
        <v>einen schecklichen Albtraum</v>
      </c>
      <c r="BO13" s="1" t="str">
        <f t="shared" si="13"/>
        <v>einen schlimmen Albtraum</v>
      </c>
      <c r="BP13" s="1" t="str">
        <f t="shared" si="14"/>
        <v/>
      </c>
      <c r="BQ13" s="1" t="str">
        <f t="shared" si="15"/>
        <v/>
      </c>
      <c r="BR13" s="1" t="str">
        <f t="shared" si="16"/>
        <v>Woher fällt Matteo?</v>
      </c>
      <c r="BS13" s="1" t="str">
        <f t="shared" si="17"/>
        <v>Woher fällt Matteo?</v>
      </c>
      <c r="BT13" s="1" t="str">
        <f t="shared" si="18"/>
        <v>Was hat Matteo gehabt?</v>
      </c>
      <c r="BU13" s="1" t="str">
        <f t="shared" si="19"/>
        <v/>
      </c>
      <c r="BV13" s="1" t="str">
        <f t="shared" si="20"/>
        <v>Was hat Matteo gehabt?</v>
      </c>
    </row>
    <row r="14" spans="1:74" ht="14.25" customHeight="1" x14ac:dyDescent="0.35">
      <c r="A14" s="1" t="str">
        <f t="shared" si="21"/>
        <v>L2_S60_I133_PEr</v>
      </c>
      <c r="B14" s="1">
        <v>2</v>
      </c>
      <c r="C14" s="1">
        <v>60</v>
      </c>
      <c r="D14" s="6">
        <v>81</v>
      </c>
      <c r="E14">
        <v>4</v>
      </c>
      <c r="F14" s="1">
        <v>60</v>
      </c>
      <c r="G14" s="1" t="str">
        <f t="shared" si="22"/>
        <v>Martha steigt von der Tribüne. Er hat einen ehrenvollen Orden erhalten.</v>
      </c>
      <c r="H14" s="1" t="str">
        <f t="shared" si="0"/>
        <v>Martha</v>
      </c>
      <c r="I14" s="1" t="str">
        <f t="shared" si="1"/>
        <v>Kai</v>
      </c>
      <c r="J14" s="1" t="s">
        <v>96</v>
      </c>
      <c r="M14" s="1" t="s">
        <v>74</v>
      </c>
      <c r="N14" s="1" t="s">
        <v>97</v>
      </c>
      <c r="O14" s="1" t="str">
        <f t="shared" si="2"/>
        <v>von der Tribüne.</v>
      </c>
      <c r="P14" s="1" t="str">
        <f t="shared" si="3"/>
        <v>von der Tribüne</v>
      </c>
      <c r="Q14" s="1" t="str">
        <f t="shared" si="23"/>
        <v>Er</v>
      </c>
      <c r="R14" s="1" t="s">
        <v>7</v>
      </c>
      <c r="S14" s="1" t="s">
        <v>67</v>
      </c>
      <c r="T14" s="1" t="s">
        <v>98</v>
      </c>
      <c r="U14" s="1" t="s">
        <v>99</v>
      </c>
      <c r="W14" s="1" t="str">
        <f t="shared" si="4"/>
        <v>Orden</v>
      </c>
      <c r="X14" s="1" t="str">
        <f t="shared" si="5"/>
        <v>erhalten.</v>
      </c>
      <c r="Y14" s="1" t="s">
        <v>100</v>
      </c>
      <c r="Z14" s="1">
        <f>[1]main!Z51</f>
        <v>133</v>
      </c>
      <c r="AA14" s="1" t="str">
        <f>[1]main!AA51</f>
        <v>Martha</v>
      </c>
      <c r="AB14" s="1" t="str">
        <f>[1]main!AB51</f>
        <v>f</v>
      </c>
      <c r="AC14" s="1">
        <f>[1]main!AC51</f>
        <v>6.8571428570000004</v>
      </c>
      <c r="AD14" s="1">
        <f>[1]main!AD51</f>
        <v>0.42996970800000001</v>
      </c>
      <c r="AE14" s="1">
        <f>[1]main!AE51</f>
        <v>7</v>
      </c>
      <c r="AF14" s="2" t="str">
        <f>[1]main!AF51</f>
        <v>f</v>
      </c>
      <c r="AG14" s="1" t="str">
        <f>[1]main!AG51</f>
        <v>Target</v>
      </c>
      <c r="AH14" s="1" t="str">
        <f>[1]main!AH51</f>
        <v>NA</v>
      </c>
      <c r="AI14" s="1">
        <f>[1]main!AI51</f>
        <v>2400000000</v>
      </c>
      <c r="AJ14" s="1" t="str">
        <f>[1]main!AJ51</f>
        <v>NA</v>
      </c>
      <c r="AK14" s="1" t="str">
        <f>[1]main!AK51</f>
        <v>NA</v>
      </c>
      <c r="AL14" s="1">
        <f>[1]main!AL51</f>
        <v>52</v>
      </c>
      <c r="AM14" s="1" t="str">
        <f>[1]main!AM51</f>
        <v>Kai</v>
      </c>
      <c r="AN14" s="1" t="str">
        <f>[1]main!AN51</f>
        <v>n</v>
      </c>
      <c r="AO14" s="1">
        <f>[1]main!AO51</f>
        <v>2.1428571430000001</v>
      </c>
      <c r="AP14" s="1">
        <f>[1]main!AP51</f>
        <v>1.4580982199999999</v>
      </c>
      <c r="AQ14" s="1">
        <f>[1]main!AQ51</f>
        <v>1</v>
      </c>
      <c r="AR14" s="1" t="str">
        <f>[1]main!AR51</f>
        <v>n</v>
      </c>
      <c r="AS14" s="1" t="str">
        <f>[1]main!AS51</f>
        <v>Alternative</v>
      </c>
      <c r="AT14" s="1" t="str">
        <f>[1]main!AT51</f>
        <v>NA</v>
      </c>
      <c r="AU14" s="1" t="str">
        <f>[1]main!AU51</f>
        <v>NA</v>
      </c>
      <c r="AV14" s="1" t="str">
        <f>[1]main!AV51</f>
        <v>NA</v>
      </c>
      <c r="AW14" s="1" t="str">
        <f>[1]main!AW51</f>
        <v>NA</v>
      </c>
      <c r="AX14" s="1" t="str">
        <f>[1]main!AX51</f>
        <v>Er</v>
      </c>
      <c r="AY14" s="1" t="str">
        <f>[1]main!AY51</f>
        <v>Sie</v>
      </c>
      <c r="AZ14" s="2" t="str">
        <f>[1]main!AZ51</f>
        <v>Er</v>
      </c>
      <c r="BA14" s="1" t="str">
        <f t="shared" si="6"/>
        <v>Wer steigt von der Tribüne?</v>
      </c>
      <c r="BB14" s="10" t="str">
        <f t="shared" si="7"/>
        <v>Was tat Martha?</v>
      </c>
      <c r="BC14" s="1" t="str">
        <f t="shared" si="8"/>
        <v>Woher steigt Martha?</v>
      </c>
      <c r="BD14" s="1" t="str">
        <f t="shared" si="9"/>
        <v>Was hat Martha erhalten?</v>
      </c>
      <c r="BE14" s="11" t="s">
        <v>71</v>
      </c>
      <c r="BF14" s="1" t="str">
        <f>BD14</f>
        <v>Was hat Martha erhalten?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1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/>
      </c>
      <c r="BQ14" s="1" t="str">
        <f t="shared" si="15"/>
        <v/>
      </c>
      <c r="BR14" s="1" t="str">
        <f t="shared" si="16"/>
        <v>Woher steigt Martha?</v>
      </c>
      <c r="BS14" s="1" t="str">
        <f t="shared" si="17"/>
        <v>Woher steigt Martha?</v>
      </c>
      <c r="BT14" s="1" t="str">
        <f t="shared" si="18"/>
        <v>Was hat Martha erhalten?</v>
      </c>
      <c r="BU14" s="1" t="str">
        <f t="shared" si="19"/>
        <v/>
      </c>
      <c r="BV14" s="11" t="str">
        <f t="shared" si="20"/>
        <v>Was hat Martha erhalten?</v>
      </c>
    </row>
    <row r="15" spans="1:74" ht="14.25" customHeight="1" x14ac:dyDescent="0.35">
      <c r="A15" s="1" t="str">
        <f t="shared" si="21"/>
        <v>L2_S74_I157_PSie</v>
      </c>
      <c r="B15" s="1">
        <v>2</v>
      </c>
      <c r="C15" s="1">
        <v>74</v>
      </c>
      <c r="D15" s="6">
        <v>82</v>
      </c>
      <c r="E15">
        <v>4</v>
      </c>
      <c r="F15" s="1">
        <v>74</v>
      </c>
      <c r="G15" s="1" t="str">
        <f t="shared" si="22"/>
        <v>Die Bibliothekarin landet auf der Titelseite. Sie hat eine schlimme Tat begangen.</v>
      </c>
      <c r="H15" s="1" t="str">
        <f t="shared" si="0"/>
        <v>Die Bibliothekarin</v>
      </c>
      <c r="I15" s="1" t="str">
        <f t="shared" si="1"/>
        <v>Der Bibliothekar</v>
      </c>
      <c r="J15" s="1" t="s">
        <v>101</v>
      </c>
      <c r="L15" s="1" t="s">
        <v>4</v>
      </c>
      <c r="N15" s="1" t="s">
        <v>102</v>
      </c>
      <c r="O15" s="1" t="str">
        <f t="shared" si="2"/>
        <v>auf der Titelseite.</v>
      </c>
      <c r="P15" s="1" t="str">
        <f t="shared" si="3"/>
        <v>auf der Titelseite</v>
      </c>
      <c r="Q15" s="1" t="str">
        <f t="shared" si="23"/>
        <v>Sie</v>
      </c>
      <c r="R15" s="1" t="s">
        <v>7</v>
      </c>
      <c r="S15" s="1" t="s">
        <v>8</v>
      </c>
      <c r="T15" s="1" t="s">
        <v>103</v>
      </c>
      <c r="U15" s="1" t="s">
        <v>104</v>
      </c>
      <c r="W15" s="1" t="str">
        <f t="shared" si="4"/>
        <v>Tat</v>
      </c>
      <c r="X15" s="1" t="str">
        <f t="shared" si="5"/>
        <v>begangen.</v>
      </c>
      <c r="Y15" s="1" t="s">
        <v>105</v>
      </c>
      <c r="Z15" s="1">
        <f>[1]main!Z75</f>
        <v>157</v>
      </c>
      <c r="AA15" s="1" t="str">
        <f>[1]main!AA75</f>
        <v>Bibliothekarin</v>
      </c>
      <c r="AB15" s="1" t="str">
        <f>[1]main!AB75</f>
        <v>NA</v>
      </c>
      <c r="AC15" s="1">
        <f>[1]main!AC75</f>
        <v>2.3250000000000002</v>
      </c>
      <c r="AD15" s="1" t="str">
        <f>[1]main!AD75</f>
        <v>NA</v>
      </c>
      <c r="AE15" s="1" t="str">
        <f>[1]main!AE75</f>
        <v>NA</v>
      </c>
      <c r="AF15" s="2" t="str">
        <f>[1]main!AF75</f>
        <v>f</v>
      </c>
      <c r="AG15" s="1" t="str">
        <f>[1]main!AG75</f>
        <v>Filler</v>
      </c>
      <c r="AH15" s="1" t="str">
        <f>[1]main!AH75</f>
        <v>NA</v>
      </c>
      <c r="AI15" s="1" t="str">
        <f>[1]main!AI75</f>
        <v>NA</v>
      </c>
      <c r="AJ15" s="1" t="str">
        <f>[1]main!AJ75</f>
        <v>Die</v>
      </c>
      <c r="AK15" s="1" t="str">
        <f>[1]main!AK75</f>
        <v>die</v>
      </c>
      <c r="AL15" s="1">
        <f>[1]main!AL75</f>
        <v>14</v>
      </c>
      <c r="AM15" s="1" t="str">
        <f>[1]main!AM75</f>
        <v>Bibliothekar</v>
      </c>
      <c r="AN15" s="1" t="str">
        <f>[1]main!AN75</f>
        <v>NA</v>
      </c>
      <c r="AO15" s="1" t="str">
        <f>[1]main!AO75</f>
        <v>NA</v>
      </c>
      <c r="AP15" s="1" t="str">
        <f>[1]main!AP75</f>
        <v>NA</v>
      </c>
      <c r="AQ15" s="1" t="str">
        <f>[1]main!AQ75</f>
        <v>NA</v>
      </c>
      <c r="AR15" s="1" t="str">
        <f>[1]main!AR75</f>
        <v>NA</v>
      </c>
      <c r="AS15" s="1" t="str">
        <f>[1]main!AS75</f>
        <v>Alternative</v>
      </c>
      <c r="AT15" s="1" t="str">
        <f>[1]main!AT75</f>
        <v>NA</v>
      </c>
      <c r="AU15" s="1" t="str">
        <f>[1]main!AU75</f>
        <v>NA</v>
      </c>
      <c r="AV15" s="1" t="str">
        <f>[1]main!AV75</f>
        <v>Der</v>
      </c>
      <c r="AW15" s="1" t="str">
        <f>[1]main!AW75</f>
        <v>der</v>
      </c>
      <c r="AX15" s="1" t="str">
        <f>[1]main!AX75</f>
        <v>Er</v>
      </c>
      <c r="AY15" s="1" t="str">
        <f>[1]main!AY75</f>
        <v>Sie</v>
      </c>
      <c r="AZ15" s="2" t="str">
        <f>[1]main!AZ75</f>
        <v>Sie</v>
      </c>
      <c r="BA15" s="1" t="str">
        <f t="shared" si="6"/>
        <v>Wer landet auf der Titelseite?</v>
      </c>
      <c r="BB15" s="10" t="str">
        <f t="shared" si="7"/>
        <v>Was tat die Bibliothekarin?</v>
      </c>
      <c r="BC15" s="1" t="str">
        <f t="shared" si="8"/>
        <v>Wohin landet die Bibliothekarin?</v>
      </c>
      <c r="BD15" s="1" t="str">
        <f t="shared" si="9"/>
        <v>Was hat die Bibliothekarin begangen?</v>
      </c>
      <c r="BE15" s="1" t="s">
        <v>84</v>
      </c>
      <c r="BF15" s="1" t="str">
        <f>BB15</f>
        <v>Was tat die Bibliothekarin?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4"/>
        <v>NA</v>
      </c>
      <c r="BL15" s="1" t="s">
        <v>13</v>
      </c>
      <c r="BM15" s="11">
        <v>0</v>
      </c>
      <c r="BN15" s="1" t="str">
        <f t="shared" si="12"/>
        <v>NA</v>
      </c>
      <c r="BO15" s="1" t="str">
        <f t="shared" si="13"/>
        <v>NA</v>
      </c>
      <c r="BP15" s="1" t="str">
        <f t="shared" si="14"/>
        <v/>
      </c>
      <c r="BQ15" s="1" t="str">
        <f t="shared" si="15"/>
        <v>Wohin landet die Bibliothekarin?</v>
      </c>
      <c r="BR15" s="1" t="str">
        <f t="shared" si="16"/>
        <v/>
      </c>
      <c r="BS15" s="1" t="str">
        <f t="shared" si="17"/>
        <v>Wohin landet die Bibliothekarin?</v>
      </c>
      <c r="BT15" s="1" t="str">
        <f t="shared" si="18"/>
        <v>Was hat die Bibliothekarin begangen?</v>
      </c>
      <c r="BU15" s="1" t="str">
        <f t="shared" si="19"/>
        <v/>
      </c>
      <c r="BV15" s="1" t="str">
        <f t="shared" si="20"/>
        <v>Was hat die Bibliothekarin begangen?</v>
      </c>
    </row>
    <row r="16" spans="1:74" ht="14.25" customHeight="1" x14ac:dyDescent="0.35">
      <c r="A16" s="1" t="str">
        <f t="shared" si="21"/>
        <v>L2_S11_I1_PEr</v>
      </c>
      <c r="B16" s="1">
        <v>2</v>
      </c>
      <c r="C16" s="1">
        <v>11</v>
      </c>
      <c r="D16" s="6">
        <v>83</v>
      </c>
      <c r="E16">
        <v>4</v>
      </c>
      <c r="F16" s="1">
        <v>11</v>
      </c>
      <c r="G16" s="1" t="str">
        <f t="shared" si="22"/>
        <v>Jakob flüchtet aus dem Restaurant. Er hat die hohe Preise unterschätzt.</v>
      </c>
      <c r="H16" s="1" t="str">
        <f t="shared" si="0"/>
        <v>Jakob</v>
      </c>
      <c r="I16" s="1" t="str">
        <f t="shared" si="1"/>
        <v>Julian</v>
      </c>
      <c r="J16" s="12" t="s">
        <v>106</v>
      </c>
      <c r="M16" s="1" t="s">
        <v>90</v>
      </c>
      <c r="N16" s="1" t="s">
        <v>107</v>
      </c>
      <c r="O16" s="1" t="str">
        <f t="shared" si="2"/>
        <v>aus dem Restaurant.</v>
      </c>
      <c r="P16" s="1" t="str">
        <f t="shared" si="3"/>
        <v>aus dem Restaurant</v>
      </c>
      <c r="Q16" s="1" t="str">
        <f t="shared" si="23"/>
        <v>Er</v>
      </c>
      <c r="R16" s="1" t="s">
        <v>7</v>
      </c>
      <c r="S16" s="1" t="s">
        <v>20</v>
      </c>
      <c r="T16" s="1" t="s">
        <v>108</v>
      </c>
      <c r="U16" s="1" t="s">
        <v>109</v>
      </c>
      <c r="W16" s="1" t="str">
        <f t="shared" si="4"/>
        <v>Preise</v>
      </c>
      <c r="X16" s="1" t="str">
        <f t="shared" si="5"/>
        <v>unterschätzt.</v>
      </c>
      <c r="Y16" s="1" t="s">
        <v>62</v>
      </c>
      <c r="Z16" s="1">
        <f>[1]main!Z2</f>
        <v>1</v>
      </c>
      <c r="AA16" s="1" t="str">
        <f>[1]main!AA2</f>
        <v>Jakob</v>
      </c>
      <c r="AB16" s="1" t="str">
        <f>[1]main!AB2</f>
        <v>m</v>
      </c>
      <c r="AC16" s="1">
        <f>[1]main!AC2</f>
        <v>1.0571428570000001</v>
      </c>
      <c r="AD16" s="1">
        <f>[1]main!AD2</f>
        <v>0.33806170200000002</v>
      </c>
      <c r="AE16" s="1">
        <f>[1]main!AE2</f>
        <v>1</v>
      </c>
      <c r="AF16" s="2" t="str">
        <f>[1]main!AF2</f>
        <v>m</v>
      </c>
      <c r="AG16" s="1" t="str">
        <f>[1]main!AG2</f>
        <v>Target</v>
      </c>
      <c r="AH16" s="1" t="str">
        <f>[1]main!AH2</f>
        <v>NA</v>
      </c>
      <c r="AI16" s="1">
        <f>[1]main!AI2</f>
        <v>1470000000</v>
      </c>
      <c r="AJ16" s="1" t="str">
        <f>[1]main!AJ2</f>
        <v>NA</v>
      </c>
      <c r="AK16" s="1" t="str">
        <f>[1]main!AK2</f>
        <v>NA</v>
      </c>
      <c r="AL16" s="1">
        <f>[1]main!AL2</f>
        <v>33</v>
      </c>
      <c r="AM16" s="1" t="str">
        <f>[1]main!AM2</f>
        <v>Julian</v>
      </c>
      <c r="AN16" s="1" t="str">
        <f>[1]main!AN2</f>
        <v>m</v>
      </c>
      <c r="AO16" s="1">
        <f>[1]main!AO2</f>
        <v>1.4</v>
      </c>
      <c r="AP16" s="1">
        <f>[1]main!AP2</f>
        <v>1.168206267</v>
      </c>
      <c r="AQ16" s="1">
        <f>[1]main!AQ2</f>
        <v>1</v>
      </c>
      <c r="AR16" s="1" t="str">
        <f>[1]main!AR2</f>
        <v>m</v>
      </c>
      <c r="AS16" s="1" t="str">
        <f>[1]main!AS2</f>
        <v>Alternative</v>
      </c>
      <c r="AT16" s="1" t="str">
        <f>[1]main!AT2</f>
        <v>NA</v>
      </c>
      <c r="AU16" s="1" t="str">
        <f>[1]main!AU2</f>
        <v>NA</v>
      </c>
      <c r="AV16" s="1" t="str">
        <f>[1]main!AV2</f>
        <v>NA</v>
      </c>
      <c r="AW16" s="1" t="str">
        <f>[1]main!AW2</f>
        <v>NA</v>
      </c>
      <c r="AX16" s="1" t="str">
        <f>[1]main!AX2</f>
        <v>Er</v>
      </c>
      <c r="AY16" s="1" t="str">
        <f>[1]main!AY2</f>
        <v>Sie</v>
      </c>
      <c r="AZ16" s="2" t="str">
        <f>[1]main!AZ2</f>
        <v>Er</v>
      </c>
      <c r="BA16" s="1" t="str">
        <f t="shared" si="6"/>
        <v>Wer flüchtet aus dem Restaurant?</v>
      </c>
      <c r="BB16" s="10" t="str">
        <f t="shared" si="7"/>
        <v>Was tat Jakob?</v>
      </c>
      <c r="BC16" s="1" t="str">
        <f t="shared" si="8"/>
        <v>Woher flüchtet Jakob?</v>
      </c>
      <c r="BD16" s="1" t="str">
        <f t="shared" si="9"/>
        <v>Was hat Jakob unterschätzt?</v>
      </c>
      <c r="BE16" s="1" t="s">
        <v>22</v>
      </c>
      <c r="BF16" s="1" t="str">
        <f>BC16</f>
        <v>Woher flüchtet Jakob?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1">
        <v>0</v>
      </c>
      <c r="BN16" s="1" t="str">
        <f t="shared" si="12"/>
        <v>NA</v>
      </c>
      <c r="BO16" s="1" t="str">
        <f t="shared" si="13"/>
        <v>NA</v>
      </c>
      <c r="BP16" s="1" t="str">
        <f t="shared" si="14"/>
        <v/>
      </c>
      <c r="BQ16" s="1" t="str">
        <f t="shared" si="15"/>
        <v/>
      </c>
      <c r="BR16" s="1" t="str">
        <f t="shared" si="16"/>
        <v>Woher flüchtet Jakob?</v>
      </c>
      <c r="BS16" s="1" t="str">
        <f t="shared" si="17"/>
        <v>Woher flüchtet Jakob?</v>
      </c>
      <c r="BT16" s="1" t="str">
        <f t="shared" si="18"/>
        <v>Was hat Jakob unterschätzt?</v>
      </c>
      <c r="BU16" s="1" t="str">
        <f t="shared" si="19"/>
        <v/>
      </c>
      <c r="BV16" s="1" t="str">
        <f t="shared" si="20"/>
        <v>Was hat Jakob unterschätzt?</v>
      </c>
    </row>
    <row r="17" spans="1:74" ht="14.25" customHeight="1" x14ac:dyDescent="0.35">
      <c r="A17" s="1" t="str">
        <f t="shared" si="21"/>
        <v>L2_S59_I132_PEr</v>
      </c>
      <c r="B17" s="1">
        <v>2</v>
      </c>
      <c r="C17" s="1">
        <v>59</v>
      </c>
      <c r="D17" s="6">
        <v>84</v>
      </c>
      <c r="E17">
        <v>4</v>
      </c>
      <c r="F17" s="1">
        <v>59</v>
      </c>
      <c r="G17" s="1" t="str">
        <f t="shared" si="22"/>
        <v>Carla zeichnet in der Vorstadt. Er hat ein schönes Model gefunden.</v>
      </c>
      <c r="H17" s="1" t="str">
        <f t="shared" si="0"/>
        <v>Carla</v>
      </c>
      <c r="I17" s="1" t="str">
        <f t="shared" si="1"/>
        <v>Dylan</v>
      </c>
      <c r="J17" s="1" t="s">
        <v>110</v>
      </c>
      <c r="K17" s="1" t="s">
        <v>64</v>
      </c>
      <c r="N17" s="1" t="s">
        <v>111</v>
      </c>
      <c r="O17" s="1" t="str">
        <f t="shared" si="2"/>
        <v>in der Vorstadt.</v>
      </c>
      <c r="P17" s="1" t="str">
        <f t="shared" si="3"/>
        <v>in der Vorstadt</v>
      </c>
      <c r="Q17" s="1" t="str">
        <f t="shared" si="23"/>
        <v>Er</v>
      </c>
      <c r="R17" s="1" t="s">
        <v>7</v>
      </c>
      <c r="S17" s="1" t="s">
        <v>112</v>
      </c>
      <c r="T17" s="1" t="s">
        <v>113</v>
      </c>
      <c r="V17" s="1" t="s">
        <v>114</v>
      </c>
      <c r="W17" s="1" t="str">
        <f t="shared" si="4"/>
        <v>Model</v>
      </c>
      <c r="X17" s="1" t="str">
        <f t="shared" si="5"/>
        <v>gefunden.</v>
      </c>
      <c r="Y17" s="1" t="s">
        <v>115</v>
      </c>
      <c r="Z17" s="1">
        <f>[1]main!Z50</f>
        <v>132</v>
      </c>
      <c r="AA17" s="1" t="str">
        <f>[1]main!AA50</f>
        <v>Carla</v>
      </c>
      <c r="AB17" s="1" t="str">
        <f>[1]main!AB50</f>
        <v>f</v>
      </c>
      <c r="AC17" s="1">
        <f>[1]main!AC50</f>
        <v>6.8571428570000004</v>
      </c>
      <c r="AD17" s="1">
        <f>[1]main!AD50</f>
        <v>0.42996970800000001</v>
      </c>
      <c r="AE17" s="1">
        <f>[1]main!AE50</f>
        <v>7</v>
      </c>
      <c r="AF17" s="2" t="str">
        <f>[1]main!AF50</f>
        <v>f</v>
      </c>
      <c r="AG17" s="1" t="str">
        <f>[1]main!AG50</f>
        <v>Target</v>
      </c>
      <c r="AH17" s="1">
        <f>[1]main!AH50</f>
        <v>153</v>
      </c>
      <c r="AI17" s="1">
        <f>[1]main!AI50</f>
        <v>2590000000</v>
      </c>
      <c r="AJ17" s="1" t="str">
        <f>[1]main!AJ50</f>
        <v>NA</v>
      </c>
      <c r="AK17" s="1" t="str">
        <f>[1]main!AK50</f>
        <v>NA</v>
      </c>
      <c r="AL17" s="1">
        <f>[1]main!AL50</f>
        <v>51</v>
      </c>
      <c r="AM17" s="1" t="str">
        <f>[1]main!AM50</f>
        <v>Dylan</v>
      </c>
      <c r="AN17" s="1" t="str">
        <f>[1]main!AN50</f>
        <v>n</v>
      </c>
      <c r="AO17" s="1">
        <f>[1]main!AO50</f>
        <v>1.9714285709999999</v>
      </c>
      <c r="AP17" s="1">
        <f>[1]main!AP50</f>
        <v>1.224401758</v>
      </c>
      <c r="AQ17" s="1">
        <f>[1]main!AQ50</f>
        <v>1</v>
      </c>
      <c r="AR17" s="1" t="str">
        <f>[1]main!AR50</f>
        <v>m</v>
      </c>
      <c r="AS17" s="1" t="str">
        <f>[1]main!AS50</f>
        <v>Alternative</v>
      </c>
      <c r="AT17" s="1" t="str">
        <f>[1]main!AT50</f>
        <v>NA</v>
      </c>
      <c r="AU17" s="1" t="str">
        <f>[1]main!AU50</f>
        <v>NA</v>
      </c>
      <c r="AV17" s="1" t="str">
        <f>[1]main!AV50</f>
        <v>NA</v>
      </c>
      <c r="AW17" s="1" t="str">
        <f>[1]main!AW50</f>
        <v>NA</v>
      </c>
      <c r="AX17" s="1" t="str">
        <f>[1]main!AX50</f>
        <v>Er</v>
      </c>
      <c r="AY17" s="1" t="str">
        <f>[1]main!AY50</f>
        <v>Sie</v>
      </c>
      <c r="AZ17" s="2" t="str">
        <f>[1]main!AZ50</f>
        <v>Er</v>
      </c>
      <c r="BA17" s="1" t="str">
        <f t="shared" si="6"/>
        <v>Wer zeichnet in der Vorstadt?</v>
      </c>
      <c r="BB17" s="10" t="str">
        <f t="shared" si="7"/>
        <v>Was tat Carla?</v>
      </c>
      <c r="BC17" s="1" t="str">
        <f t="shared" si="8"/>
        <v>Wo zeichnet Carla?</v>
      </c>
      <c r="BD17" s="1" t="str">
        <f t="shared" si="9"/>
        <v>Wen hat Carla gefunden?</v>
      </c>
      <c r="BE17" s="1" t="s">
        <v>22</v>
      </c>
      <c r="BF17" s="1" t="str">
        <f>BC17</f>
        <v>Wo zeichnet Carla?</v>
      </c>
      <c r="BG17" s="1">
        <v>1</v>
      </c>
      <c r="BH17" s="1">
        <f t="shared" si="10"/>
        <v>1</v>
      </c>
      <c r="BI17" s="1" t="str">
        <f t="shared" si="11"/>
        <v>Wo zeichnet Carla?</v>
      </c>
      <c r="BJ17" s="1" t="str">
        <f>IF(BI17="NA","NA",P17)</f>
        <v>in der Vorstadt</v>
      </c>
      <c r="BK17" s="1" t="str">
        <f t="shared" si="24"/>
        <v>in der Vorstadt</v>
      </c>
      <c r="BL17" s="1" t="s">
        <v>116</v>
      </c>
      <c r="BM17" s="11">
        <v>1</v>
      </c>
      <c r="BN17" s="1" t="str">
        <f t="shared" si="12"/>
        <v>in der Vorstadt</v>
      </c>
      <c r="BO17" s="1" t="str">
        <f t="shared" si="13"/>
        <v>in der Innenstadt</v>
      </c>
      <c r="BP17" s="1" t="str">
        <f t="shared" si="14"/>
        <v>Wo zeichnet Carla?</v>
      </c>
      <c r="BQ17" s="1" t="str">
        <f t="shared" si="15"/>
        <v/>
      </c>
      <c r="BR17" s="1" t="str">
        <f t="shared" si="16"/>
        <v/>
      </c>
      <c r="BS17" s="1" t="str">
        <f t="shared" si="17"/>
        <v>Wo zeichnet Carla?</v>
      </c>
      <c r="BT17" s="1" t="str">
        <f t="shared" si="18"/>
        <v/>
      </c>
      <c r="BU17" s="1" t="str">
        <f t="shared" si="19"/>
        <v>Wen hat Carla gefunden?</v>
      </c>
      <c r="BV17" s="11" t="str">
        <f t="shared" si="20"/>
        <v>Wen hat Carla gefunden?</v>
      </c>
    </row>
    <row r="18" spans="1:74" ht="14.25" customHeight="1" x14ac:dyDescent="0.35">
      <c r="A18" s="1" t="str">
        <f t="shared" si="21"/>
        <v>L2_S51_I124_PEr</v>
      </c>
      <c r="B18" s="1">
        <v>2</v>
      </c>
      <c r="C18" s="1">
        <v>51</v>
      </c>
      <c r="D18" s="6">
        <v>85</v>
      </c>
      <c r="E18">
        <v>4</v>
      </c>
      <c r="F18" s="1">
        <v>51</v>
      </c>
      <c r="G18" s="1" t="str">
        <f t="shared" si="22"/>
        <v>Antonia stolpert in die Bar. Er hat die erste Anzahlung erhalten.</v>
      </c>
      <c r="H18" s="1" t="str">
        <f t="shared" si="0"/>
        <v>Antonia</v>
      </c>
      <c r="I18" s="1" t="str">
        <f t="shared" si="1"/>
        <v>Linus</v>
      </c>
      <c r="J18" s="1" t="s">
        <v>117</v>
      </c>
      <c r="L18" s="1" t="s">
        <v>118</v>
      </c>
      <c r="N18" s="1" t="s">
        <v>119</v>
      </c>
      <c r="O18" s="1" t="str">
        <f t="shared" si="2"/>
        <v>in die Bar.</v>
      </c>
      <c r="P18" s="1" t="str">
        <f t="shared" si="3"/>
        <v>in die Bar</v>
      </c>
      <c r="Q18" s="1" t="str">
        <f t="shared" si="23"/>
        <v>Er</v>
      </c>
      <c r="R18" s="1" t="s">
        <v>7</v>
      </c>
      <c r="S18" s="1" t="s">
        <v>20</v>
      </c>
      <c r="T18" s="1" t="s">
        <v>120</v>
      </c>
      <c r="U18" s="1" t="s">
        <v>121</v>
      </c>
      <c r="W18" s="1" t="str">
        <f t="shared" si="4"/>
        <v>Anzahlung</v>
      </c>
      <c r="X18" s="1" t="str">
        <f t="shared" si="5"/>
        <v>erhalten.</v>
      </c>
      <c r="Y18" s="1" t="s">
        <v>100</v>
      </c>
      <c r="Z18" s="1">
        <f>[1]main!Z42</f>
        <v>124</v>
      </c>
      <c r="AA18" s="1" t="str">
        <f>[1]main!AA42</f>
        <v>Antonia</v>
      </c>
      <c r="AB18" s="1" t="str">
        <f>[1]main!AB42</f>
        <v>f</v>
      </c>
      <c r="AC18" s="1">
        <f>[1]main!AC42</f>
        <v>6.8285714290000001</v>
      </c>
      <c r="AD18" s="1">
        <f>[1]main!AD42</f>
        <v>0.38238526</v>
      </c>
      <c r="AE18" s="1">
        <f>[1]main!AE42</f>
        <v>7</v>
      </c>
      <c r="AF18" s="2" t="str">
        <f>[1]main!AF42</f>
        <v>f</v>
      </c>
      <c r="AG18" s="1" t="str">
        <f>[1]main!AG42</f>
        <v>Target</v>
      </c>
      <c r="AH18" s="1">
        <f>[1]main!AH42</f>
        <v>58</v>
      </c>
      <c r="AI18" s="1">
        <f>[1]main!AI42</f>
        <v>1310000000</v>
      </c>
      <c r="AJ18" s="1" t="str">
        <f>[1]main!AJ42</f>
        <v>NA</v>
      </c>
      <c r="AK18" s="1" t="str">
        <f>[1]main!AK42</f>
        <v>NA</v>
      </c>
      <c r="AL18" s="1">
        <f>[1]main!AL42</f>
        <v>43</v>
      </c>
      <c r="AM18" s="1" t="str">
        <f>[1]main!AM42</f>
        <v>Linus</v>
      </c>
      <c r="AN18" s="1" t="str">
        <f>[1]main!AN42</f>
        <v>m</v>
      </c>
      <c r="AO18" s="1">
        <f>[1]main!AO42</f>
        <v>1.571428571</v>
      </c>
      <c r="AP18" s="1">
        <f>[1]main!AP42</f>
        <v>0.88403201600000003</v>
      </c>
      <c r="AQ18" s="1">
        <f>[1]main!AQ42</f>
        <v>1</v>
      </c>
      <c r="AR18" s="1" t="str">
        <f>[1]main!AR42</f>
        <v>m</v>
      </c>
      <c r="AS18" s="1" t="str">
        <f>[1]main!AS42</f>
        <v>Alternative</v>
      </c>
      <c r="AT18" s="1" t="str">
        <f>[1]main!AT42</f>
        <v>NA</v>
      </c>
      <c r="AU18" s="1" t="str">
        <f>[1]main!AU42</f>
        <v>NA</v>
      </c>
      <c r="AV18" s="1" t="str">
        <f>[1]main!AV42</f>
        <v>NA</v>
      </c>
      <c r="AW18" s="1" t="str">
        <f>[1]main!AW42</f>
        <v>NA</v>
      </c>
      <c r="AX18" s="1" t="str">
        <f>[1]main!AX42</f>
        <v>Er</v>
      </c>
      <c r="AY18" s="1" t="str">
        <f>[1]main!AY42</f>
        <v>Sie</v>
      </c>
      <c r="AZ18" s="2" t="str">
        <f>[1]main!AZ42</f>
        <v>Er</v>
      </c>
      <c r="BA18" s="1" t="str">
        <f t="shared" si="6"/>
        <v>Wer stolpert in die Bar?</v>
      </c>
      <c r="BB18" s="10" t="str">
        <f t="shared" si="7"/>
        <v>Was tat Antonia?</v>
      </c>
      <c r="BC18" s="1" t="str">
        <f t="shared" si="8"/>
        <v>Wohin stolpert Antonia?</v>
      </c>
      <c r="BD18" s="1" t="str">
        <f t="shared" si="9"/>
        <v>Was hat Antonia erhalten?</v>
      </c>
      <c r="BE18" s="1" t="s">
        <v>22</v>
      </c>
      <c r="BF18" s="1" t="str">
        <f>BC18</f>
        <v>Wohin stolpert Antonia?</v>
      </c>
      <c r="BG18" s="1">
        <v>1</v>
      </c>
      <c r="BH18" s="1">
        <f t="shared" si="10"/>
        <v>1</v>
      </c>
      <c r="BI18" s="1" t="str">
        <f t="shared" si="11"/>
        <v>Wohin stolpert Antonia?</v>
      </c>
      <c r="BJ18" s="1" t="str">
        <f>IF(BI18="NA","NA",P18)</f>
        <v>in die Bar</v>
      </c>
      <c r="BK18" s="1" t="str">
        <f t="shared" si="24"/>
        <v>in die Bar</v>
      </c>
      <c r="BL18" s="1" t="s">
        <v>122</v>
      </c>
      <c r="BM18" s="11">
        <v>1</v>
      </c>
      <c r="BN18" s="1" t="str">
        <f t="shared" si="12"/>
        <v>in die Bar</v>
      </c>
      <c r="BO18" s="1" t="str">
        <f t="shared" si="13"/>
        <v>in die Kneipe</v>
      </c>
      <c r="BP18" s="1" t="str">
        <f t="shared" si="14"/>
        <v/>
      </c>
      <c r="BQ18" s="1" t="str">
        <f t="shared" si="15"/>
        <v>Wohin stolpert Antonia?</v>
      </c>
      <c r="BR18" s="1" t="str">
        <f t="shared" si="16"/>
        <v/>
      </c>
      <c r="BS18" s="1" t="str">
        <f t="shared" si="17"/>
        <v>Wohin stolpert Antonia?</v>
      </c>
      <c r="BT18" s="1" t="str">
        <f t="shared" si="18"/>
        <v>Was hat Antonia erhalten?</v>
      </c>
      <c r="BU18" s="1" t="str">
        <f t="shared" si="19"/>
        <v/>
      </c>
      <c r="BV18" s="1" t="str">
        <f t="shared" si="20"/>
        <v>Was hat Antonia erhalten?</v>
      </c>
    </row>
    <row r="19" spans="1:74" ht="14.25" customHeight="1" x14ac:dyDescent="0.35">
      <c r="A19" s="1" t="str">
        <f t="shared" si="21"/>
        <v>L2_S70_I153_PEr</v>
      </c>
      <c r="B19" s="1">
        <v>2</v>
      </c>
      <c r="C19" s="1">
        <v>70</v>
      </c>
      <c r="D19" s="6">
        <v>86</v>
      </c>
      <c r="E19">
        <v>4</v>
      </c>
      <c r="F19" s="1">
        <v>70</v>
      </c>
      <c r="G19" s="1" t="str">
        <f t="shared" si="22"/>
        <v>Die Tanzlehrerin fällt von der Leiter. Er hat die oberste Stufe verfehlt.</v>
      </c>
      <c r="H19" s="1" t="str">
        <f t="shared" si="0"/>
        <v>Die Tanzlehrerin</v>
      </c>
      <c r="I19" s="1" t="str">
        <f t="shared" si="1"/>
        <v>Der Tanzlehrer</v>
      </c>
      <c r="J19" s="1" t="s">
        <v>57</v>
      </c>
      <c r="M19" s="1" t="s">
        <v>74</v>
      </c>
      <c r="N19" s="1" t="s">
        <v>123</v>
      </c>
      <c r="O19" s="1" t="str">
        <f t="shared" si="2"/>
        <v>von der Leiter.</v>
      </c>
      <c r="P19" s="1" t="str">
        <f t="shared" si="3"/>
        <v>von der Leiter</v>
      </c>
      <c r="Q19" s="1" t="str">
        <f t="shared" si="23"/>
        <v>Er</v>
      </c>
      <c r="R19" s="1" t="s">
        <v>7</v>
      </c>
      <c r="S19" s="1" t="s">
        <v>20</v>
      </c>
      <c r="T19" s="1" t="s">
        <v>124</v>
      </c>
      <c r="U19" s="1" t="s">
        <v>77</v>
      </c>
      <c r="W19" s="1" t="str">
        <f t="shared" si="4"/>
        <v>Stufe</v>
      </c>
      <c r="X19" s="1" t="str">
        <f t="shared" si="5"/>
        <v>verfehlt.</v>
      </c>
      <c r="Y19" s="1" t="s">
        <v>125</v>
      </c>
      <c r="Z19" s="1">
        <f>[1]main!Z71</f>
        <v>153</v>
      </c>
      <c r="AA19" s="1" t="str">
        <f>[1]main!AA71</f>
        <v>Tanzlehrerin</v>
      </c>
      <c r="AB19" s="1" t="str">
        <f>[1]main!AB71</f>
        <v>NA</v>
      </c>
      <c r="AC19" s="1">
        <f>[1]main!AC71</f>
        <v>2.15</v>
      </c>
      <c r="AD19" s="1" t="str">
        <f>[1]main!AD71</f>
        <v>NA</v>
      </c>
      <c r="AE19" s="1" t="str">
        <f>[1]main!AE71</f>
        <v>NA</v>
      </c>
      <c r="AF19" s="2" t="str">
        <f>[1]main!AF71</f>
        <v>f</v>
      </c>
      <c r="AG19" s="1" t="str">
        <f>[1]main!AG71</f>
        <v>Filler</v>
      </c>
      <c r="AH19" s="1" t="str">
        <f>[1]main!AH71</f>
        <v>NA</v>
      </c>
      <c r="AI19" s="1" t="str">
        <f>[1]main!AI71</f>
        <v>NA</v>
      </c>
      <c r="AJ19" s="1" t="str">
        <f>[1]main!AJ71</f>
        <v>Die</v>
      </c>
      <c r="AK19" s="1" t="str">
        <f>[1]main!AK71</f>
        <v>die</v>
      </c>
      <c r="AL19" s="1">
        <f>[1]main!AL71</f>
        <v>10</v>
      </c>
      <c r="AM19" s="1" t="str">
        <f>[1]main!AM71</f>
        <v>Tanzlehrer</v>
      </c>
      <c r="AN19" s="1" t="str">
        <f>[1]main!AN71</f>
        <v>NA</v>
      </c>
      <c r="AO19" s="1" t="str">
        <f>[1]main!AO71</f>
        <v>NA</v>
      </c>
      <c r="AP19" s="1" t="str">
        <f>[1]main!AP71</f>
        <v>NA</v>
      </c>
      <c r="AQ19" s="1" t="str">
        <f>[1]main!AQ71</f>
        <v>NA</v>
      </c>
      <c r="AR19" s="1" t="str">
        <f>[1]main!AR71</f>
        <v>NA</v>
      </c>
      <c r="AS19" s="1" t="str">
        <f>[1]main!AS71</f>
        <v>Alternative</v>
      </c>
      <c r="AT19" s="1" t="str">
        <f>[1]main!AT71</f>
        <v>NA</v>
      </c>
      <c r="AU19" s="1" t="str">
        <f>[1]main!AU71</f>
        <v>NA</v>
      </c>
      <c r="AV19" s="1" t="str">
        <f>[1]main!AV71</f>
        <v>Der</v>
      </c>
      <c r="AW19" s="1" t="str">
        <f>[1]main!AW71</f>
        <v>der</v>
      </c>
      <c r="AX19" s="1" t="str">
        <f>[1]main!AX71</f>
        <v>Er</v>
      </c>
      <c r="AY19" s="1" t="str">
        <f>[1]main!AY71</f>
        <v>Sie</v>
      </c>
      <c r="AZ19" s="2" t="str">
        <f>[1]main!AZ71</f>
        <v>Er</v>
      </c>
      <c r="BA19" s="1" t="str">
        <f t="shared" si="6"/>
        <v>Wer fällt von der Leiter?</v>
      </c>
      <c r="BB19" s="10" t="str">
        <f t="shared" si="7"/>
        <v>Was tat die Tanzlehrerin?</v>
      </c>
      <c r="BC19" s="1" t="str">
        <f t="shared" si="8"/>
        <v>Woher fällt die Tanzlehrerin?</v>
      </c>
      <c r="BD19" s="1" t="str">
        <f t="shared" si="9"/>
        <v>Was hat die Tanzlehrerin verfehlt?</v>
      </c>
      <c r="BE19" s="1" t="s">
        <v>84</v>
      </c>
      <c r="BF19" s="1" t="str">
        <f>BB19</f>
        <v>Was tat die Tanzlehrerin?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4"/>
        <v>NA</v>
      </c>
      <c r="BL19" s="1" t="s">
        <v>13</v>
      </c>
      <c r="BM19" s="11">
        <v>0</v>
      </c>
      <c r="BN19" s="1" t="str">
        <f t="shared" si="12"/>
        <v>NA</v>
      </c>
      <c r="BO19" s="1" t="str">
        <f t="shared" si="13"/>
        <v>NA</v>
      </c>
      <c r="BP19" s="1" t="str">
        <f t="shared" si="14"/>
        <v/>
      </c>
      <c r="BQ19" s="1" t="str">
        <f t="shared" si="15"/>
        <v/>
      </c>
      <c r="BR19" s="1" t="str">
        <f t="shared" si="16"/>
        <v>Woher fällt die Tanzlehrerin?</v>
      </c>
      <c r="BS19" s="1" t="str">
        <f t="shared" si="17"/>
        <v>Woher fällt die Tanzlehrerin?</v>
      </c>
      <c r="BT19" s="1" t="str">
        <f t="shared" si="18"/>
        <v>Was hat die Tanzlehrerin verfehlt?</v>
      </c>
      <c r="BU19" s="1" t="str">
        <f t="shared" si="19"/>
        <v/>
      </c>
      <c r="BV19" s="1" t="str">
        <f t="shared" si="20"/>
        <v>Was hat die Tanzlehrerin verfehlt?</v>
      </c>
    </row>
    <row r="20" spans="1:74" ht="14.25" customHeight="1" x14ac:dyDescent="0.35">
      <c r="A20" s="1" t="str">
        <f t="shared" si="21"/>
        <v>L2_S39_I71_PEr</v>
      </c>
      <c r="B20" s="1">
        <v>2</v>
      </c>
      <c r="C20" s="1">
        <v>39</v>
      </c>
      <c r="D20" s="6">
        <v>87</v>
      </c>
      <c r="E20">
        <v>4</v>
      </c>
      <c r="F20" s="1">
        <v>39</v>
      </c>
      <c r="G20" s="1" t="str">
        <f t="shared" si="22"/>
        <v>Mika stolpert aus der Kneipe. Er hat das neue Craftbier genossen.</v>
      </c>
      <c r="H20" s="1" t="str">
        <f t="shared" si="0"/>
        <v>Mika</v>
      </c>
      <c r="I20" s="1" t="str">
        <f t="shared" si="1"/>
        <v>Alina</v>
      </c>
      <c r="J20" s="1" t="s">
        <v>117</v>
      </c>
      <c r="M20" s="1" t="s">
        <v>32</v>
      </c>
      <c r="N20" s="11" t="s">
        <v>126</v>
      </c>
      <c r="O20" s="1" t="str">
        <f t="shared" si="2"/>
        <v>aus der Kneipe.</v>
      </c>
      <c r="P20" s="1" t="str">
        <f t="shared" si="3"/>
        <v>aus der Kneipe</v>
      </c>
      <c r="Q20" s="1" t="str">
        <f t="shared" si="23"/>
        <v>Er</v>
      </c>
      <c r="R20" s="1" t="s">
        <v>7</v>
      </c>
      <c r="S20" s="1" t="s">
        <v>127</v>
      </c>
      <c r="T20" s="1" t="s">
        <v>128</v>
      </c>
      <c r="U20" s="1" t="s">
        <v>129</v>
      </c>
      <c r="W20" s="1" t="str">
        <f t="shared" si="4"/>
        <v>Craftbier</v>
      </c>
      <c r="X20" s="1" t="str">
        <f t="shared" si="5"/>
        <v>genossen.</v>
      </c>
      <c r="Y20" s="1" t="s">
        <v>130</v>
      </c>
      <c r="Z20" s="1">
        <f>[1]main!Z30</f>
        <v>71</v>
      </c>
      <c r="AA20" s="1" t="str">
        <f>[1]main!AA30</f>
        <v>Mika</v>
      </c>
      <c r="AB20" s="1" t="str">
        <f>[1]main!AB30</f>
        <v>n</v>
      </c>
      <c r="AC20" s="1">
        <f>[1]main!AC30</f>
        <v>3.6571428570000002</v>
      </c>
      <c r="AD20" s="1">
        <f>[1]main!AD30</f>
        <v>1.2353341330000001</v>
      </c>
      <c r="AE20" s="1">
        <f>[1]main!AE30</f>
        <v>4</v>
      </c>
      <c r="AF20" s="2" t="str">
        <f>[1]main!AF30</f>
        <v>n</v>
      </c>
      <c r="AG20" s="1" t="str">
        <f>[1]main!AG30</f>
        <v>Target</v>
      </c>
      <c r="AH20" s="1" t="str">
        <f>[1]main!AH30</f>
        <v>NA</v>
      </c>
      <c r="AI20" s="1">
        <f>[1]main!AI30</f>
        <v>1570000000</v>
      </c>
      <c r="AJ20" s="1" t="str">
        <f>[1]main!AJ30</f>
        <v>NA</v>
      </c>
      <c r="AK20" s="1" t="str">
        <f>[1]main!AK30</f>
        <v>NA</v>
      </c>
      <c r="AL20" s="1">
        <f>[1]main!AL30</f>
        <v>120</v>
      </c>
      <c r="AM20" s="1" t="str">
        <f>[1]main!AM30</f>
        <v>Alina</v>
      </c>
      <c r="AN20" s="1" t="str">
        <f>[1]main!AN30</f>
        <v>f</v>
      </c>
      <c r="AO20" s="1">
        <f>[1]main!AO30</f>
        <v>6.7714285710000004</v>
      </c>
      <c r="AP20" s="1">
        <f>[1]main!AP30</f>
        <v>0.645605702</v>
      </c>
      <c r="AQ20" s="1">
        <f>[1]main!AQ30</f>
        <v>7</v>
      </c>
      <c r="AR20" s="1" t="str">
        <f>[1]main!AR30</f>
        <v>f</v>
      </c>
      <c r="AS20" s="1" t="str">
        <f>[1]main!AS30</f>
        <v>Alternative</v>
      </c>
      <c r="AT20" s="1" t="str">
        <f>[1]main!AT30</f>
        <v>NA</v>
      </c>
      <c r="AU20" s="1" t="str">
        <f>[1]main!AU30</f>
        <v>NA</v>
      </c>
      <c r="AV20" s="1" t="str">
        <f>[1]main!AV30</f>
        <v>NA</v>
      </c>
      <c r="AW20" s="1" t="str">
        <f>[1]main!AW30</f>
        <v>NA</v>
      </c>
      <c r="AX20" s="1" t="str">
        <f>[1]main!AX30</f>
        <v>Er</v>
      </c>
      <c r="AY20" s="1" t="str">
        <f>[1]main!AY30</f>
        <v>Sie</v>
      </c>
      <c r="AZ20" s="2" t="str">
        <f>[1]main!AZ30</f>
        <v>Er</v>
      </c>
      <c r="BA20" s="1" t="str">
        <f t="shared" si="6"/>
        <v>Wer stolpert aus der Kneipe?</v>
      </c>
      <c r="BB20" s="10" t="str">
        <f t="shared" si="7"/>
        <v>Was tat Mika?</v>
      </c>
      <c r="BC20" s="1" t="str">
        <f t="shared" si="8"/>
        <v>Woher stolpert Mika?</v>
      </c>
      <c r="BD20" s="1" t="str">
        <f t="shared" si="9"/>
        <v>Was hat Mika genossen?</v>
      </c>
      <c r="BE20" s="1" t="s">
        <v>22</v>
      </c>
      <c r="BF20" s="1" t="str">
        <f>BC20</f>
        <v>Woher stolpert Mika?</v>
      </c>
      <c r="BG20" s="1">
        <v>1</v>
      </c>
      <c r="BH20" s="1">
        <f t="shared" si="10"/>
        <v>1</v>
      </c>
      <c r="BI20" s="1" t="str">
        <f t="shared" si="11"/>
        <v>Woher stolpert Mika?</v>
      </c>
      <c r="BJ20" s="1" t="str">
        <f>IF(BI20="NA","NA",P20)</f>
        <v>aus der Kneipe</v>
      </c>
      <c r="BK20" s="1" t="str">
        <f t="shared" si="24"/>
        <v>aus der Kneipe</v>
      </c>
      <c r="BL20" s="1" t="s">
        <v>131</v>
      </c>
      <c r="BM20" s="11">
        <v>1</v>
      </c>
      <c r="BN20" s="1" t="str">
        <f t="shared" si="12"/>
        <v>aus der Kneipe</v>
      </c>
      <c r="BO20" s="1" t="str">
        <f t="shared" si="13"/>
        <v>aus der Bar</v>
      </c>
      <c r="BP20" s="1" t="str">
        <f t="shared" si="14"/>
        <v/>
      </c>
      <c r="BQ20" s="1" t="str">
        <f t="shared" si="15"/>
        <v/>
      </c>
      <c r="BR20" s="1" t="str">
        <f t="shared" si="16"/>
        <v>Woher stolpert Mika?</v>
      </c>
      <c r="BS20" s="1" t="str">
        <f t="shared" si="17"/>
        <v>Woher stolpert Mika?</v>
      </c>
      <c r="BT20" s="1" t="str">
        <f t="shared" si="18"/>
        <v>Was hat Mika genossen?</v>
      </c>
      <c r="BU20" s="1" t="str">
        <f t="shared" si="19"/>
        <v/>
      </c>
      <c r="BV20" s="1" t="str">
        <f t="shared" si="20"/>
        <v>Was hat Mika genossen?</v>
      </c>
    </row>
    <row r="21" spans="1:74" ht="14.25" customHeight="1" x14ac:dyDescent="0.35">
      <c r="A21" s="1" t="str">
        <f t="shared" si="21"/>
        <v>L2_S23_I75_PSie</v>
      </c>
      <c r="B21" s="1">
        <v>2</v>
      </c>
      <c r="C21" s="1">
        <v>23</v>
      </c>
      <c r="D21" s="6">
        <v>88</v>
      </c>
      <c r="E21">
        <v>4</v>
      </c>
      <c r="F21" s="1">
        <v>23</v>
      </c>
      <c r="G21" s="1" t="str">
        <f t="shared" si="22"/>
        <v>Charlie starrt auf den Schulhof. Sie hat einen potenziellen Profispieler gefunden.</v>
      </c>
      <c r="H21" s="1" t="str">
        <f t="shared" si="0"/>
        <v>Charlie</v>
      </c>
      <c r="I21" s="1" t="str">
        <f t="shared" si="1"/>
        <v>Hans</v>
      </c>
      <c r="J21" s="1" t="s">
        <v>132</v>
      </c>
      <c r="L21" s="1" t="s">
        <v>80</v>
      </c>
      <c r="N21" s="1" t="s">
        <v>133</v>
      </c>
      <c r="O21" s="1" t="str">
        <f t="shared" si="2"/>
        <v>auf den Schulhof.</v>
      </c>
      <c r="P21" s="1" t="str">
        <f t="shared" si="3"/>
        <v>auf den Schulhof</v>
      </c>
      <c r="Q21" s="1" t="str">
        <f t="shared" si="23"/>
        <v>Sie</v>
      </c>
      <c r="R21" s="1" t="s">
        <v>7</v>
      </c>
      <c r="S21" s="1" t="s">
        <v>67</v>
      </c>
      <c r="T21" s="1" t="s">
        <v>134</v>
      </c>
      <c r="U21" s="1" t="s">
        <v>135</v>
      </c>
      <c r="W21" s="1" t="str">
        <f t="shared" si="4"/>
        <v>Profispieler</v>
      </c>
      <c r="X21" s="1" t="str">
        <f t="shared" si="5"/>
        <v>gefunden.</v>
      </c>
      <c r="Y21" s="1" t="s">
        <v>115</v>
      </c>
      <c r="Z21" s="1">
        <f>[1]main!Z34</f>
        <v>75</v>
      </c>
      <c r="AA21" s="1" t="str">
        <f>[1]main!AA34</f>
        <v>Charlie</v>
      </c>
      <c r="AB21" s="1" t="str">
        <f>[1]main!AB34</f>
        <v>n</v>
      </c>
      <c r="AC21" s="1">
        <f>[1]main!AC34</f>
        <v>3.9714285710000001</v>
      </c>
      <c r="AD21" s="1">
        <f>[1]main!AD34</f>
        <v>1.3169866290000001</v>
      </c>
      <c r="AE21" s="1">
        <f>[1]main!AE34</f>
        <v>4</v>
      </c>
      <c r="AF21" s="2" t="str">
        <f>[1]main!AF34</f>
        <v>n</v>
      </c>
      <c r="AG21" s="1" t="str">
        <f>[1]main!AG34</f>
        <v>Target</v>
      </c>
      <c r="AH21" s="1">
        <f>[1]main!AH34</f>
        <v>163</v>
      </c>
      <c r="AI21" s="1">
        <f>[1]main!AI34</f>
        <v>2680000000</v>
      </c>
      <c r="AJ21" s="1" t="str">
        <f>[1]main!AJ34</f>
        <v>NA</v>
      </c>
      <c r="AK21" s="1" t="str">
        <f>[1]main!AK34</f>
        <v>NA</v>
      </c>
      <c r="AL21" s="1">
        <f>[1]main!AL34</f>
        <v>25</v>
      </c>
      <c r="AM21" s="1" t="str">
        <f>[1]main!AM34</f>
        <v>Hans</v>
      </c>
      <c r="AN21" s="1" t="str">
        <f>[1]main!AN34</f>
        <v>m</v>
      </c>
      <c r="AO21" s="1">
        <f>[1]main!AO34</f>
        <v>1.2571428570000001</v>
      </c>
      <c r="AP21" s="1">
        <f>[1]main!AP34</f>
        <v>1.038745203</v>
      </c>
      <c r="AQ21" s="1">
        <f>[1]main!AQ34</f>
        <v>1</v>
      </c>
      <c r="AR21" s="1" t="str">
        <f>[1]main!AR34</f>
        <v>m</v>
      </c>
      <c r="AS21" s="1" t="str">
        <f>[1]main!AS34</f>
        <v>Alternative</v>
      </c>
      <c r="AT21" s="1" t="str">
        <f>[1]main!AT34</f>
        <v>NA</v>
      </c>
      <c r="AU21" s="1" t="str">
        <f>[1]main!AU34</f>
        <v>NA</v>
      </c>
      <c r="AV21" s="1" t="str">
        <f>[1]main!AV34</f>
        <v>NA</v>
      </c>
      <c r="AW21" s="1" t="str">
        <f>[1]main!AW34</f>
        <v>NA</v>
      </c>
      <c r="AX21" s="1" t="str">
        <f>[1]main!AX34</f>
        <v>Er</v>
      </c>
      <c r="AY21" s="1" t="str">
        <f>[1]main!AY34</f>
        <v>Sie</v>
      </c>
      <c r="AZ21" s="2" t="str">
        <f>[1]main!AZ34</f>
        <v>Sie</v>
      </c>
      <c r="BA21" s="1" t="str">
        <f t="shared" si="6"/>
        <v>Wer starrt auf den Schulhof?</v>
      </c>
      <c r="BB21" s="10" t="str">
        <f t="shared" si="7"/>
        <v>Was tat Charlie?</v>
      </c>
      <c r="BC21" s="1" t="str">
        <f t="shared" si="8"/>
        <v>Wohin starrt Charlie?</v>
      </c>
      <c r="BD21" s="1" t="str">
        <f t="shared" si="9"/>
        <v>Was hat Charlie gefunden?</v>
      </c>
      <c r="BE21" s="1" t="s">
        <v>22</v>
      </c>
      <c r="BF21" s="1" t="str">
        <f>BC21</f>
        <v>Wohin starrt Charlie?</v>
      </c>
      <c r="BG21" s="1">
        <v>1</v>
      </c>
      <c r="BH21" s="1">
        <f t="shared" si="10"/>
        <v>1</v>
      </c>
      <c r="BI21" s="1" t="str">
        <f t="shared" si="11"/>
        <v>Wohin starrt Charlie?</v>
      </c>
      <c r="BJ21" s="1" t="str">
        <f>IF(BI21="NA","NA",P21)</f>
        <v>auf den Schulhof</v>
      </c>
      <c r="BK21" s="1" t="str">
        <f t="shared" si="24"/>
        <v>auf den Schulhof</v>
      </c>
      <c r="BL21" s="1" t="s">
        <v>136</v>
      </c>
      <c r="BM21" s="11">
        <v>0</v>
      </c>
      <c r="BN21" s="1" t="str">
        <f t="shared" si="12"/>
        <v>in den Kindergarten</v>
      </c>
      <c r="BO21" s="1" t="str">
        <f t="shared" si="13"/>
        <v>auf den Schulhof</v>
      </c>
      <c r="BP21" s="1" t="str">
        <f t="shared" si="14"/>
        <v/>
      </c>
      <c r="BQ21" s="1" t="str">
        <f t="shared" si="15"/>
        <v>Wohin starrt Charlie?</v>
      </c>
      <c r="BR21" s="1" t="str">
        <f t="shared" si="16"/>
        <v/>
      </c>
      <c r="BS21" s="1" t="str">
        <f t="shared" si="17"/>
        <v>Wohin starrt Charlie?</v>
      </c>
      <c r="BT21" s="1" t="str">
        <f t="shared" si="18"/>
        <v>Was hat Charlie gefunden?</v>
      </c>
      <c r="BU21" s="1" t="str">
        <f t="shared" si="19"/>
        <v/>
      </c>
      <c r="BV21" s="1" t="str">
        <f t="shared" si="20"/>
        <v>Was hat Charlie gefunden?</v>
      </c>
    </row>
    <row r="22" spans="1:74" ht="14" customHeight="1" x14ac:dyDescent="0.35">
      <c r="A22" s="1" t="str">
        <f t="shared" si="21"/>
        <v>L2_S90_I173_PEr</v>
      </c>
      <c r="B22" s="1">
        <v>2</v>
      </c>
      <c r="C22" s="1">
        <v>90</v>
      </c>
      <c r="D22" s="6">
        <v>89</v>
      </c>
      <c r="E22">
        <v>4</v>
      </c>
      <c r="F22" s="1">
        <v>90</v>
      </c>
      <c r="G22" s="1" t="str">
        <f t="shared" si="22"/>
        <v>Die Künstlerin spaziert in die Kneipe. Er hat eine saftige Gehaltserhöhung erhalten.</v>
      </c>
      <c r="H22" s="1" t="str">
        <f t="shared" si="0"/>
        <v>Die Künstlerin</v>
      </c>
      <c r="I22" s="1" t="str">
        <f t="shared" si="1"/>
        <v>Der Künstler</v>
      </c>
      <c r="J22" s="1" t="s">
        <v>137</v>
      </c>
      <c r="L22" s="1" t="s">
        <v>118</v>
      </c>
      <c r="N22" s="1" t="s">
        <v>126</v>
      </c>
      <c r="O22" s="1" t="str">
        <f t="shared" si="2"/>
        <v>in die Kneipe.</v>
      </c>
      <c r="P22" s="1" t="str">
        <f t="shared" si="3"/>
        <v>in die Kneipe</v>
      </c>
      <c r="Q22" s="1" t="str">
        <f t="shared" si="23"/>
        <v>Er</v>
      </c>
      <c r="R22" s="1" t="s">
        <v>7</v>
      </c>
      <c r="S22" s="1" t="s">
        <v>8</v>
      </c>
      <c r="T22" s="1" t="s">
        <v>138</v>
      </c>
      <c r="U22" s="1" t="s">
        <v>139</v>
      </c>
      <c r="W22" s="1" t="str">
        <f t="shared" si="4"/>
        <v>Gehaltserhöhung</v>
      </c>
      <c r="X22" s="1" t="str">
        <f t="shared" si="5"/>
        <v>erhalten.</v>
      </c>
      <c r="Y22" s="1" t="s">
        <v>100</v>
      </c>
      <c r="Z22" s="1">
        <f>[1]main!Z91</f>
        <v>173</v>
      </c>
      <c r="AA22" s="1" t="str">
        <f>[1]main!AA91</f>
        <v>Künstlerin</v>
      </c>
      <c r="AB22" s="1" t="str">
        <f>[1]main!AB91</f>
        <v>NA</v>
      </c>
      <c r="AC22" s="1">
        <f>[1]main!AC91</f>
        <v>3.9249999999999998</v>
      </c>
      <c r="AD22" s="1" t="str">
        <f>[1]main!AD91</f>
        <v>NA</v>
      </c>
      <c r="AE22" s="1" t="str">
        <f>[1]main!AE91</f>
        <v>NA</v>
      </c>
      <c r="AF22" s="2" t="str">
        <f>[1]main!AF91</f>
        <v>f</v>
      </c>
      <c r="AG22" s="1" t="str">
        <f>[1]main!AG91</f>
        <v>Filler</v>
      </c>
      <c r="AH22" s="1" t="str">
        <f>[1]main!AH91</f>
        <v>NA</v>
      </c>
      <c r="AI22" s="1" t="str">
        <f>[1]main!AI91</f>
        <v>NA</v>
      </c>
      <c r="AJ22" s="1" t="str">
        <f>[1]main!AJ91</f>
        <v>Die</v>
      </c>
      <c r="AK22" s="1" t="str">
        <f>[1]main!AK91</f>
        <v>die</v>
      </c>
      <c r="AL22" s="1">
        <f>[1]main!AL91</f>
        <v>30</v>
      </c>
      <c r="AM22" s="1" t="str">
        <f>[1]main!AM91</f>
        <v>Künstler</v>
      </c>
      <c r="AN22" s="1" t="str">
        <f>[1]main!AN91</f>
        <v>NA</v>
      </c>
      <c r="AO22" s="1" t="str">
        <f>[1]main!AO91</f>
        <v>NA</v>
      </c>
      <c r="AP22" s="1" t="str">
        <f>[1]main!AP91</f>
        <v>NA</v>
      </c>
      <c r="AQ22" s="1" t="str">
        <f>[1]main!AQ91</f>
        <v>NA</v>
      </c>
      <c r="AR22" s="1" t="str">
        <f>[1]main!AR91</f>
        <v>NA</v>
      </c>
      <c r="AS22" s="1" t="str">
        <f>[1]main!AS91</f>
        <v>Alternative</v>
      </c>
      <c r="AT22" s="1" t="str">
        <f>[1]main!AT91</f>
        <v>NA</v>
      </c>
      <c r="AU22" s="1" t="str">
        <f>[1]main!AU91</f>
        <v>NA</v>
      </c>
      <c r="AV22" s="1" t="str">
        <f>[1]main!AV91</f>
        <v>Der</v>
      </c>
      <c r="AW22" s="1" t="str">
        <f>[1]main!AW91</f>
        <v>der</v>
      </c>
      <c r="AX22" s="1" t="str">
        <f>[1]main!AX91</f>
        <v>Er</v>
      </c>
      <c r="AY22" s="1" t="str">
        <f>[1]main!AY91</f>
        <v>Sie</v>
      </c>
      <c r="AZ22" s="2" t="str">
        <f>[1]main!AZ91</f>
        <v>Er</v>
      </c>
      <c r="BA22" s="1" t="str">
        <f t="shared" si="6"/>
        <v>Wer spaziert in die Kneipe?</v>
      </c>
      <c r="BB22" s="10" t="str">
        <f t="shared" si="7"/>
        <v>Was tat die Künstlerin?</v>
      </c>
      <c r="BC22" s="1" t="str">
        <f t="shared" si="8"/>
        <v>Wohin spaziert die Künstlerin?</v>
      </c>
      <c r="BD22" s="1" t="str">
        <f t="shared" si="9"/>
        <v>Was hat die Künstlerin erhalten?</v>
      </c>
      <c r="BE22" s="1" t="s">
        <v>84</v>
      </c>
      <c r="BF22" s="1" t="str">
        <f>BB22</f>
        <v>Was tat die Künstlerin?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IF(BI22="NA","NA",J22)</f>
        <v>NA</v>
      </c>
      <c r="BK22" s="1" t="str">
        <f t="shared" si="24"/>
        <v>NA</v>
      </c>
      <c r="BL22" s="1" t="s">
        <v>13</v>
      </c>
      <c r="BM22" s="11">
        <v>1</v>
      </c>
      <c r="BN22" s="1" t="str">
        <f t="shared" si="12"/>
        <v>NA</v>
      </c>
      <c r="BO22" s="1" t="str">
        <f t="shared" si="13"/>
        <v>NA</v>
      </c>
      <c r="BP22" s="1" t="str">
        <f t="shared" si="14"/>
        <v/>
      </c>
      <c r="BQ22" s="1" t="str">
        <f t="shared" si="15"/>
        <v>Wohin spaziert die Künstlerin?</v>
      </c>
      <c r="BR22" s="1" t="str">
        <f t="shared" si="16"/>
        <v/>
      </c>
      <c r="BS22" s="1" t="str">
        <f t="shared" si="17"/>
        <v>Wohin spaziert die Künstlerin?</v>
      </c>
      <c r="BT22" s="1" t="str">
        <f t="shared" si="18"/>
        <v>Was hat die Künstlerin erhalten?</v>
      </c>
      <c r="BU22" s="1" t="str">
        <f t="shared" si="19"/>
        <v/>
      </c>
      <c r="BV22" s="1" t="str">
        <f t="shared" si="20"/>
        <v>Was hat die Künstlerin erhalten?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X3:Y14 R3:V14 R16:V22 X16:Y22">
    <cfRule type="containsText" dxfId="5" priority="6" operator="containsText" text="xx">
      <formula>NOT(ISERROR(SEARCH(("xx"),(R3))))</formula>
    </cfRule>
  </conditionalFormatting>
  <conditionalFormatting sqref="BE6">
    <cfRule type="containsText" dxfId="4" priority="3" operator="containsText" text="xx">
      <formula>NOT(ISERROR(SEARCH(("xx"),(BE6))))</formula>
    </cfRule>
  </conditionalFormatting>
  <conditionalFormatting sqref="BE10 BE14">
    <cfRule type="containsText" dxfId="3" priority="4" operator="containsText" text="xx">
      <formula>NOT(ISERROR(SEARCH(("xx"),(BE10))))</formula>
    </cfRule>
  </conditionalFormatting>
  <conditionalFormatting sqref="BE18 BE22">
    <cfRule type="containsText" dxfId="2" priority="5" operator="containsText" text="xx">
      <formula>NOT(ISERROR(SEARCH(("xx"),(BE18))))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conditionalFormatting sqref="R15:V15 X15:Y15">
    <cfRule type="containsText" dxfId="0" priority="1" operator="containsText" text="xx">
      <formula>NOT(ISERROR(SEARCH(("xx"),(R15))))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list2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2022-05-10T09:35:21Z</dcterms:created>
  <dcterms:modified xsi:type="dcterms:W3CDTF">2022-05-10T09:35:30Z</dcterms:modified>
</cp:coreProperties>
</file>