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2\"/>
    </mc:Choice>
  </mc:AlternateContent>
  <xr:revisionPtr revIDLastSave="0" documentId="8_{6FBD49F5-2815-4F2A-8A67-A0590E10450D}" xr6:coauthVersionLast="47" xr6:coauthVersionMax="47" xr10:uidLastSave="{00000000-0000-0000-0000-000000000000}"/>
  <bookViews>
    <workbookView xWindow="-110" yWindow="-110" windowWidth="19420" windowHeight="10300" xr2:uid="{E336AED0-B0BE-4416-86EE-132327265FF6}"/>
  </bookViews>
  <sheets>
    <sheet name="list2 (5)" sheetId="1" r:id="rId1"/>
  </sheets>
  <externalReferences>
    <externalReference r:id="rId2"/>
  </externalReferences>
  <definedNames>
    <definedName name="_xlnm._FilterDatabase" localSheetId="0" hidden="1">'list2 (5)'!$A$1:$BV$22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22" i="1" l="1"/>
  <c r="BI22" i="1"/>
  <c r="BJ22" i="1" s="1"/>
  <c r="BK22" i="1" s="1"/>
  <c r="BN22" i="1" s="1"/>
  <c r="BA22" i="1"/>
  <c r="AZ22" i="1"/>
  <c r="AY22" i="1"/>
  <c r="AX22" i="1"/>
  <c r="AW22" i="1"/>
  <c r="AV22" i="1"/>
  <c r="I22" i="1" s="1"/>
  <c r="AU22" i="1"/>
  <c r="AT22" i="1"/>
  <c r="AS22" i="1"/>
  <c r="AR22" i="1"/>
  <c r="AQ22" i="1"/>
  <c r="AP22" i="1"/>
  <c r="AO22" i="1"/>
  <c r="AN22" i="1"/>
  <c r="AM22" i="1"/>
  <c r="AL22" i="1"/>
  <c r="AK22" i="1"/>
  <c r="BB22" i="1" s="1"/>
  <c r="AJ22" i="1"/>
  <c r="AI22" i="1"/>
  <c r="AH22" i="1"/>
  <c r="AG22" i="1"/>
  <c r="AF22" i="1"/>
  <c r="AE22" i="1"/>
  <c r="AD22" i="1"/>
  <c r="AC22" i="1"/>
  <c r="AB22" i="1"/>
  <c r="AA22" i="1"/>
  <c r="H22" i="1" s="1"/>
  <c r="G22" i="1" s="1"/>
  <c r="Z22" i="1"/>
  <c r="A22" i="1" s="1"/>
  <c r="X22" i="1"/>
  <c r="W22" i="1"/>
  <c r="Q22" i="1"/>
  <c r="P22" i="1"/>
  <c r="O22" i="1"/>
  <c r="BR21" i="1"/>
  <c r="BQ21" i="1"/>
  <c r="BN21" i="1"/>
  <c r="BI21" i="1"/>
  <c r="BJ21" i="1" s="1"/>
  <c r="BK21" i="1" s="1"/>
  <c r="BO21" i="1" s="1"/>
  <c r="AZ21" i="1"/>
  <c r="Q21" i="1" s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U21" i="1" s="1"/>
  <c r="AJ21" i="1"/>
  <c r="H21" i="1" s="1"/>
  <c r="G21" i="1" s="1"/>
  <c r="AI21" i="1"/>
  <c r="AH21" i="1"/>
  <c r="AG21" i="1"/>
  <c r="AF21" i="1"/>
  <c r="AE21" i="1"/>
  <c r="AD21" i="1"/>
  <c r="AC21" i="1"/>
  <c r="AB21" i="1"/>
  <c r="AA21" i="1"/>
  <c r="Z21" i="1"/>
  <c r="X21" i="1"/>
  <c r="W21" i="1"/>
  <c r="P21" i="1"/>
  <c r="BA21" i="1" s="1"/>
  <c r="O21" i="1"/>
  <c r="A21" i="1"/>
  <c r="BN20" i="1"/>
  <c r="BJ20" i="1"/>
  <c r="BK20" i="1" s="1"/>
  <c r="BO20" i="1" s="1"/>
  <c r="BI20" i="1"/>
  <c r="BH20" i="1"/>
  <c r="AZ20" i="1"/>
  <c r="A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R20" i="1" s="1"/>
  <c r="AJ20" i="1"/>
  <c r="H20" i="1" s="1"/>
  <c r="AI20" i="1"/>
  <c r="AH20" i="1"/>
  <c r="AG20" i="1"/>
  <c r="AF20" i="1"/>
  <c r="AE20" i="1"/>
  <c r="AD20" i="1"/>
  <c r="AC20" i="1"/>
  <c r="AB20" i="1"/>
  <c r="AA20" i="1"/>
  <c r="Z20" i="1"/>
  <c r="X20" i="1"/>
  <c r="W20" i="1"/>
  <c r="P20" i="1"/>
  <c r="BA20" i="1" s="1"/>
  <c r="O20" i="1"/>
  <c r="I20" i="1"/>
  <c r="BR19" i="1"/>
  <c r="BO19" i="1"/>
  <c r="BJ19" i="1"/>
  <c r="BK19" i="1" s="1"/>
  <c r="BN19" i="1" s="1"/>
  <c r="BI19" i="1"/>
  <c r="BH19" i="1"/>
  <c r="BA19" i="1"/>
  <c r="AZ19" i="1"/>
  <c r="AY19" i="1"/>
  <c r="AX19" i="1"/>
  <c r="AW19" i="1"/>
  <c r="AV19" i="1"/>
  <c r="I19" i="1" s="1"/>
  <c r="AU19" i="1"/>
  <c r="AT19" i="1"/>
  <c r="AS19" i="1"/>
  <c r="AR19" i="1"/>
  <c r="AQ19" i="1"/>
  <c r="AP19" i="1"/>
  <c r="AO19" i="1"/>
  <c r="AN19" i="1"/>
  <c r="AM19" i="1"/>
  <c r="AL19" i="1"/>
  <c r="AK19" i="1"/>
  <c r="BB19" i="1" s="1"/>
  <c r="AJ19" i="1"/>
  <c r="H19" i="1" s="1"/>
  <c r="G19" i="1" s="1"/>
  <c r="AI19" i="1"/>
  <c r="AH19" i="1"/>
  <c r="AG19" i="1"/>
  <c r="AF19" i="1"/>
  <c r="AE19" i="1"/>
  <c r="AD19" i="1"/>
  <c r="AC19" i="1"/>
  <c r="AB19" i="1"/>
  <c r="AA19" i="1"/>
  <c r="Z19" i="1"/>
  <c r="A19" i="1" s="1"/>
  <c r="X19" i="1"/>
  <c r="W19" i="1"/>
  <c r="Q19" i="1"/>
  <c r="P19" i="1"/>
  <c r="O19" i="1"/>
  <c r="BR18" i="1"/>
  <c r="BP18" i="1"/>
  <c r="BN18" i="1"/>
  <c r="BI18" i="1"/>
  <c r="BJ18" i="1" s="1"/>
  <c r="BK18" i="1" s="1"/>
  <c r="BO18" i="1" s="1"/>
  <c r="AZ18" i="1"/>
  <c r="Q18" i="1" s="1"/>
  <c r="G18" i="1" s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BB18" i="1" s="1"/>
  <c r="AJ18" i="1"/>
  <c r="AI18" i="1"/>
  <c r="AH18" i="1"/>
  <c r="AG18" i="1"/>
  <c r="AF18" i="1"/>
  <c r="AE18" i="1"/>
  <c r="AD18" i="1"/>
  <c r="AC18" i="1"/>
  <c r="AB18" i="1"/>
  <c r="AA18" i="1"/>
  <c r="Z18" i="1"/>
  <c r="X18" i="1"/>
  <c r="W18" i="1"/>
  <c r="P18" i="1"/>
  <c r="BA18" i="1" s="1"/>
  <c r="O18" i="1"/>
  <c r="H18" i="1"/>
  <c r="A18" i="1"/>
  <c r="BN17" i="1"/>
  <c r="BI17" i="1"/>
  <c r="BJ17" i="1" s="1"/>
  <c r="BK17" i="1" s="1"/>
  <c r="BO17" i="1" s="1"/>
  <c r="AZ17" i="1"/>
  <c r="AY17" i="1"/>
  <c r="AX17" i="1"/>
  <c r="AW17" i="1"/>
  <c r="AV17" i="1"/>
  <c r="I17" i="1" s="1"/>
  <c r="AU17" i="1"/>
  <c r="AT17" i="1"/>
  <c r="AS17" i="1"/>
  <c r="AR17" i="1"/>
  <c r="AQ17" i="1"/>
  <c r="AP17" i="1"/>
  <c r="AO17" i="1"/>
  <c r="AN17" i="1"/>
  <c r="AM17" i="1"/>
  <c r="AL17" i="1"/>
  <c r="AK17" i="1"/>
  <c r="BT17" i="1" s="1"/>
  <c r="AJ17" i="1"/>
  <c r="AI17" i="1"/>
  <c r="AH17" i="1"/>
  <c r="AG17" i="1"/>
  <c r="AF17" i="1"/>
  <c r="AE17" i="1"/>
  <c r="AD17" i="1"/>
  <c r="AC17" i="1"/>
  <c r="AB17" i="1"/>
  <c r="AA17" i="1"/>
  <c r="Z17" i="1"/>
  <c r="X17" i="1"/>
  <c r="W17" i="1"/>
  <c r="Q17" i="1"/>
  <c r="P17" i="1"/>
  <c r="BA17" i="1" s="1"/>
  <c r="O17" i="1"/>
  <c r="H17" i="1"/>
  <c r="G17" i="1" s="1"/>
  <c r="A17" i="1"/>
  <c r="BR16" i="1"/>
  <c r="BQ16" i="1"/>
  <c r="BO16" i="1"/>
  <c r="BJ16" i="1"/>
  <c r="BK16" i="1" s="1"/>
  <c r="BN16" i="1" s="1"/>
  <c r="BI16" i="1"/>
  <c r="BH16" i="1" s="1"/>
  <c r="AZ16" i="1"/>
  <c r="Q16" i="1" s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BB16" i="1" s="1"/>
  <c r="AJ16" i="1"/>
  <c r="H16" i="1" s="1"/>
  <c r="G16" i="1" s="1"/>
  <c r="AI16" i="1"/>
  <c r="AH16" i="1"/>
  <c r="AG16" i="1"/>
  <c r="AF16" i="1"/>
  <c r="AE16" i="1"/>
  <c r="AD16" i="1"/>
  <c r="AC16" i="1"/>
  <c r="AB16" i="1"/>
  <c r="AA16" i="1"/>
  <c r="Z16" i="1"/>
  <c r="X16" i="1"/>
  <c r="W16" i="1"/>
  <c r="P16" i="1"/>
  <c r="BA16" i="1" s="1"/>
  <c r="O16" i="1"/>
  <c r="I16" i="1"/>
  <c r="BR15" i="1"/>
  <c r="BN15" i="1"/>
  <c r="BI15" i="1"/>
  <c r="BJ15" i="1" s="1"/>
  <c r="BK15" i="1" s="1"/>
  <c r="BO15" i="1" s="1"/>
  <c r="BH15" i="1"/>
  <c r="BA15" i="1"/>
  <c r="BF15" i="1" s="1"/>
  <c r="AZ15" i="1"/>
  <c r="Q15" i="1" s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BP15" i="1" s="1"/>
  <c r="AJ15" i="1"/>
  <c r="H15" i="1" s="1"/>
  <c r="G15" i="1" s="1"/>
  <c r="AI15" i="1"/>
  <c r="AH15" i="1"/>
  <c r="AG15" i="1"/>
  <c r="AF15" i="1"/>
  <c r="AE15" i="1"/>
  <c r="AD15" i="1"/>
  <c r="AC15" i="1"/>
  <c r="AB15" i="1"/>
  <c r="AA15" i="1"/>
  <c r="Z15" i="1"/>
  <c r="A15" i="1" s="1"/>
  <c r="X15" i="1"/>
  <c r="W15" i="1"/>
  <c r="P15" i="1"/>
  <c r="O15" i="1"/>
  <c r="I15" i="1"/>
  <c r="BP14" i="1"/>
  <c r="BO14" i="1"/>
  <c r="BI14" i="1"/>
  <c r="BJ14" i="1" s="1"/>
  <c r="BK14" i="1" s="1"/>
  <c r="BN14" i="1" s="1"/>
  <c r="BF14" i="1"/>
  <c r="BA14" i="1"/>
  <c r="AZ14" i="1"/>
  <c r="AY14" i="1"/>
  <c r="AX14" i="1"/>
  <c r="AW14" i="1"/>
  <c r="AV14" i="1"/>
  <c r="I14" i="1" s="1"/>
  <c r="AU14" i="1"/>
  <c r="AT14" i="1"/>
  <c r="AS14" i="1"/>
  <c r="AR14" i="1"/>
  <c r="AQ14" i="1"/>
  <c r="AP14" i="1"/>
  <c r="AO14" i="1"/>
  <c r="AN14" i="1"/>
  <c r="AM14" i="1"/>
  <c r="AL14" i="1"/>
  <c r="AK14" i="1"/>
  <c r="BB14" i="1" s="1"/>
  <c r="AJ14" i="1"/>
  <c r="AI14" i="1"/>
  <c r="AH14" i="1"/>
  <c r="AG14" i="1"/>
  <c r="AF14" i="1"/>
  <c r="AE14" i="1"/>
  <c r="AD14" i="1"/>
  <c r="AC14" i="1"/>
  <c r="AB14" i="1"/>
  <c r="AA14" i="1"/>
  <c r="H14" i="1" s="1"/>
  <c r="G14" i="1" s="1"/>
  <c r="Z14" i="1"/>
  <c r="A14" i="1" s="1"/>
  <c r="X14" i="1"/>
  <c r="W14" i="1"/>
  <c r="Q14" i="1"/>
  <c r="P14" i="1"/>
  <c r="O14" i="1"/>
  <c r="BO13" i="1"/>
  <c r="BN13" i="1"/>
  <c r="BA13" i="1"/>
  <c r="AZ13" i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BB13" i="1" s="1"/>
  <c r="BF13" i="1" s="1"/>
  <c r="BI13" i="1" s="1"/>
  <c r="AJ13" i="1"/>
  <c r="AI13" i="1"/>
  <c r="AH13" i="1"/>
  <c r="AG13" i="1"/>
  <c r="AF13" i="1"/>
  <c r="AE13" i="1"/>
  <c r="AD13" i="1"/>
  <c r="AC13" i="1"/>
  <c r="AB13" i="1"/>
  <c r="AA13" i="1"/>
  <c r="Z13" i="1"/>
  <c r="A13" i="1" s="1"/>
  <c r="X13" i="1"/>
  <c r="W13" i="1"/>
  <c r="Q13" i="1"/>
  <c r="P13" i="1"/>
  <c r="O13" i="1"/>
  <c r="G13" i="1" s="1"/>
  <c r="H13" i="1"/>
  <c r="BO12" i="1"/>
  <c r="BI12" i="1"/>
  <c r="BJ12" i="1" s="1"/>
  <c r="BK12" i="1" s="1"/>
  <c r="BN12" i="1" s="1"/>
  <c r="AZ12" i="1"/>
  <c r="A12" i="1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BQ12" i="1" s="1"/>
  <c r="AJ12" i="1"/>
  <c r="AI12" i="1"/>
  <c r="AH12" i="1"/>
  <c r="AG12" i="1"/>
  <c r="AF12" i="1"/>
  <c r="AE12" i="1"/>
  <c r="AD12" i="1"/>
  <c r="AC12" i="1"/>
  <c r="AB12" i="1"/>
  <c r="AA12" i="1"/>
  <c r="H12" i="1" s="1"/>
  <c r="Z12" i="1"/>
  <c r="X12" i="1"/>
  <c r="W12" i="1"/>
  <c r="P12" i="1"/>
  <c r="BA12" i="1" s="1"/>
  <c r="O12" i="1"/>
  <c r="I12" i="1"/>
  <c r="BQ11" i="1"/>
  <c r="BO11" i="1"/>
  <c r="BJ11" i="1"/>
  <c r="BK11" i="1" s="1"/>
  <c r="BN11" i="1" s="1"/>
  <c r="BI11" i="1"/>
  <c r="BH11" i="1" s="1"/>
  <c r="AZ11" i="1"/>
  <c r="Q11" i="1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BU11" i="1" s="1"/>
  <c r="AJ11" i="1"/>
  <c r="H11" i="1" s="1"/>
  <c r="G11" i="1" s="1"/>
  <c r="AI11" i="1"/>
  <c r="AH11" i="1"/>
  <c r="AG11" i="1"/>
  <c r="AF11" i="1"/>
  <c r="AE11" i="1"/>
  <c r="AD11" i="1"/>
  <c r="AC11" i="1"/>
  <c r="AB11" i="1"/>
  <c r="AA11" i="1"/>
  <c r="Z11" i="1"/>
  <c r="X11" i="1"/>
  <c r="W11" i="1"/>
  <c r="P11" i="1"/>
  <c r="BA11" i="1" s="1"/>
  <c r="O11" i="1"/>
  <c r="I11" i="1"/>
  <c r="A11" i="1"/>
  <c r="BR10" i="1"/>
  <c r="BQ10" i="1"/>
  <c r="BN10" i="1"/>
  <c r="BA10" i="1"/>
  <c r="AZ10" i="1"/>
  <c r="AY10" i="1"/>
  <c r="AX10" i="1"/>
  <c r="AW10" i="1"/>
  <c r="AV10" i="1"/>
  <c r="I10" i="1" s="1"/>
  <c r="AU10" i="1"/>
  <c r="AT10" i="1"/>
  <c r="AS10" i="1"/>
  <c r="AR10" i="1"/>
  <c r="AQ10" i="1"/>
  <c r="AP10" i="1"/>
  <c r="AO10" i="1"/>
  <c r="AN10" i="1"/>
  <c r="AM10" i="1"/>
  <c r="AL10" i="1"/>
  <c r="AK10" i="1"/>
  <c r="BB10" i="1" s="1"/>
  <c r="AJ10" i="1"/>
  <c r="H10" i="1" s="1"/>
  <c r="G10" i="1" s="1"/>
  <c r="AI10" i="1"/>
  <c r="AH10" i="1"/>
  <c r="AG10" i="1"/>
  <c r="AF10" i="1"/>
  <c r="AE10" i="1"/>
  <c r="AD10" i="1"/>
  <c r="AC10" i="1"/>
  <c r="AB10" i="1"/>
  <c r="AA10" i="1"/>
  <c r="Z10" i="1"/>
  <c r="A10" i="1" s="1"/>
  <c r="X10" i="1"/>
  <c r="W10" i="1"/>
  <c r="Q10" i="1"/>
  <c r="P10" i="1"/>
  <c r="O10" i="1"/>
  <c r="BO9" i="1"/>
  <c r="BI9" i="1"/>
  <c r="BJ9" i="1" s="1"/>
  <c r="BK9" i="1" s="1"/>
  <c r="BN9" i="1" s="1"/>
  <c r="BA9" i="1"/>
  <c r="AZ9" i="1"/>
  <c r="AY9" i="1"/>
  <c r="AX9" i="1"/>
  <c r="AW9" i="1"/>
  <c r="AV9" i="1"/>
  <c r="I9" i="1" s="1"/>
  <c r="AU9" i="1"/>
  <c r="AT9" i="1"/>
  <c r="AS9" i="1"/>
  <c r="AR9" i="1"/>
  <c r="AQ9" i="1"/>
  <c r="AP9" i="1"/>
  <c r="AO9" i="1"/>
  <c r="AN9" i="1"/>
  <c r="AM9" i="1"/>
  <c r="AL9" i="1"/>
  <c r="AK9" i="1"/>
  <c r="BR9" i="1" s="1"/>
  <c r="AJ9" i="1"/>
  <c r="H9" i="1" s="1"/>
  <c r="G9" i="1" s="1"/>
  <c r="AI9" i="1"/>
  <c r="AH9" i="1"/>
  <c r="AG9" i="1"/>
  <c r="AF9" i="1"/>
  <c r="AE9" i="1"/>
  <c r="AD9" i="1"/>
  <c r="AC9" i="1"/>
  <c r="AB9" i="1"/>
  <c r="AA9" i="1"/>
  <c r="Z9" i="1"/>
  <c r="A9" i="1" s="1"/>
  <c r="X9" i="1"/>
  <c r="W9" i="1"/>
  <c r="Q9" i="1"/>
  <c r="P9" i="1"/>
  <c r="O9" i="1"/>
  <c r="BP8" i="1"/>
  <c r="BO8" i="1"/>
  <c r="BI8" i="1"/>
  <c r="BJ8" i="1" s="1"/>
  <c r="BK8" i="1" s="1"/>
  <c r="BN8" i="1" s="1"/>
  <c r="AZ8" i="1"/>
  <c r="AY8" i="1"/>
  <c r="AX8" i="1"/>
  <c r="AW8" i="1"/>
  <c r="AV8" i="1"/>
  <c r="I8" i="1" s="1"/>
  <c r="AU8" i="1"/>
  <c r="AT8" i="1"/>
  <c r="AS8" i="1"/>
  <c r="AR8" i="1"/>
  <c r="AQ8" i="1"/>
  <c r="AP8" i="1"/>
  <c r="AO8" i="1"/>
  <c r="AN8" i="1"/>
  <c r="AM8" i="1"/>
  <c r="AL8" i="1"/>
  <c r="AK8" i="1"/>
  <c r="BU8" i="1" s="1"/>
  <c r="AJ8" i="1"/>
  <c r="AI8" i="1"/>
  <c r="AH8" i="1"/>
  <c r="AG8" i="1"/>
  <c r="AF8" i="1"/>
  <c r="AE8" i="1"/>
  <c r="AD8" i="1"/>
  <c r="AC8" i="1"/>
  <c r="AB8" i="1"/>
  <c r="AA8" i="1"/>
  <c r="H8" i="1" s="1"/>
  <c r="G8" i="1" s="1"/>
  <c r="Z8" i="1"/>
  <c r="A8" i="1" s="1"/>
  <c r="X8" i="1"/>
  <c r="W8" i="1"/>
  <c r="Q8" i="1"/>
  <c r="P8" i="1"/>
  <c r="BA8" i="1" s="1"/>
  <c r="O8" i="1"/>
  <c r="BT7" i="1"/>
  <c r="BQ7" i="1"/>
  <c r="BP7" i="1"/>
  <c r="BO7" i="1"/>
  <c r="BN7" i="1"/>
  <c r="AZ7" i="1"/>
  <c r="Q7" i="1" s="1"/>
  <c r="AY7" i="1"/>
  <c r="AX7" i="1"/>
  <c r="AW7" i="1"/>
  <c r="AV7" i="1"/>
  <c r="I7" i="1" s="1"/>
  <c r="AU7" i="1"/>
  <c r="AT7" i="1"/>
  <c r="AS7" i="1"/>
  <c r="AR7" i="1"/>
  <c r="AQ7" i="1"/>
  <c r="AP7" i="1"/>
  <c r="AO7" i="1"/>
  <c r="AN7" i="1"/>
  <c r="AM7" i="1"/>
  <c r="AL7" i="1"/>
  <c r="AK7" i="1"/>
  <c r="BB7" i="1" s="1"/>
  <c r="BF7" i="1" s="1"/>
  <c r="BI7" i="1" s="1"/>
  <c r="AJ7" i="1"/>
  <c r="AI7" i="1"/>
  <c r="AH7" i="1"/>
  <c r="AG7" i="1"/>
  <c r="AF7" i="1"/>
  <c r="AE7" i="1"/>
  <c r="AD7" i="1"/>
  <c r="AC7" i="1"/>
  <c r="AB7" i="1"/>
  <c r="AA7" i="1"/>
  <c r="Z7" i="1"/>
  <c r="X7" i="1"/>
  <c r="W7" i="1"/>
  <c r="P7" i="1"/>
  <c r="BA7" i="1" s="1"/>
  <c r="O7" i="1"/>
  <c r="H7" i="1"/>
  <c r="A7" i="1"/>
  <c r="BQ6" i="1"/>
  <c r="BO6" i="1"/>
  <c r="BI6" i="1"/>
  <c r="BJ6" i="1" s="1"/>
  <c r="BK6" i="1" s="1"/>
  <c r="BN6" i="1" s="1"/>
  <c r="AZ6" i="1"/>
  <c r="AY6" i="1"/>
  <c r="AX6" i="1"/>
  <c r="AW6" i="1"/>
  <c r="AV6" i="1"/>
  <c r="I6" i="1" s="1"/>
  <c r="AU6" i="1"/>
  <c r="AT6" i="1"/>
  <c r="AS6" i="1"/>
  <c r="AR6" i="1"/>
  <c r="AQ6" i="1"/>
  <c r="AP6" i="1"/>
  <c r="AO6" i="1"/>
  <c r="AN6" i="1"/>
  <c r="AM6" i="1"/>
  <c r="AL6" i="1"/>
  <c r="AK6" i="1"/>
  <c r="BT6" i="1" s="1"/>
  <c r="AJ6" i="1"/>
  <c r="AI6" i="1"/>
  <c r="AH6" i="1"/>
  <c r="AG6" i="1"/>
  <c r="AF6" i="1"/>
  <c r="AE6" i="1"/>
  <c r="AD6" i="1"/>
  <c r="AC6" i="1"/>
  <c r="AB6" i="1"/>
  <c r="AA6" i="1"/>
  <c r="Z6" i="1"/>
  <c r="X6" i="1"/>
  <c r="W6" i="1"/>
  <c r="Q6" i="1"/>
  <c r="P6" i="1"/>
  <c r="BA6" i="1" s="1"/>
  <c r="O6" i="1"/>
  <c r="H6" i="1"/>
  <c r="G6" i="1" s="1"/>
  <c r="A6" i="1"/>
  <c r="BR5" i="1"/>
  <c r="BQ5" i="1"/>
  <c r="BO5" i="1"/>
  <c r="BJ5" i="1"/>
  <c r="BK5" i="1" s="1"/>
  <c r="BN5" i="1" s="1"/>
  <c r="BI5" i="1"/>
  <c r="BH5" i="1" s="1"/>
  <c r="AZ5" i="1"/>
  <c r="Q5" i="1" s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BB5" i="1" s="1"/>
  <c r="AJ5" i="1"/>
  <c r="H5" i="1" s="1"/>
  <c r="AI5" i="1"/>
  <c r="AH5" i="1"/>
  <c r="AG5" i="1"/>
  <c r="AF5" i="1"/>
  <c r="AE5" i="1"/>
  <c r="AD5" i="1"/>
  <c r="AC5" i="1"/>
  <c r="AB5" i="1"/>
  <c r="AA5" i="1"/>
  <c r="Z5" i="1"/>
  <c r="X5" i="1"/>
  <c r="W5" i="1"/>
  <c r="P5" i="1"/>
  <c r="BA5" i="1" s="1"/>
  <c r="O5" i="1"/>
  <c r="I5" i="1"/>
  <c r="BR4" i="1"/>
  <c r="BN4" i="1"/>
  <c r="BA4" i="1"/>
  <c r="AZ4" i="1"/>
  <c r="Q4" i="1" s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BP4" i="1" s="1"/>
  <c r="AJ4" i="1"/>
  <c r="H4" i="1" s="1"/>
  <c r="G4" i="1" s="1"/>
  <c r="AI4" i="1"/>
  <c r="AH4" i="1"/>
  <c r="AG4" i="1"/>
  <c r="AF4" i="1"/>
  <c r="AE4" i="1"/>
  <c r="AD4" i="1"/>
  <c r="AC4" i="1"/>
  <c r="AB4" i="1"/>
  <c r="AA4" i="1"/>
  <c r="Z4" i="1"/>
  <c r="A4" i="1" s="1"/>
  <c r="X4" i="1"/>
  <c r="W4" i="1"/>
  <c r="P4" i="1"/>
  <c r="O4" i="1"/>
  <c r="I4" i="1"/>
  <c r="BN3" i="1"/>
  <c r="BI3" i="1"/>
  <c r="BJ3" i="1" s="1"/>
  <c r="BK3" i="1" s="1"/>
  <c r="BO3" i="1" s="1"/>
  <c r="BA3" i="1"/>
  <c r="AZ3" i="1"/>
  <c r="AY3" i="1"/>
  <c r="AX3" i="1"/>
  <c r="AW3" i="1"/>
  <c r="AV3" i="1"/>
  <c r="I3" i="1" s="1"/>
  <c r="AU3" i="1"/>
  <c r="AT3" i="1"/>
  <c r="AS3" i="1"/>
  <c r="AR3" i="1"/>
  <c r="AQ3" i="1"/>
  <c r="AP3" i="1"/>
  <c r="AO3" i="1"/>
  <c r="AN3" i="1"/>
  <c r="AM3" i="1"/>
  <c r="AL3" i="1"/>
  <c r="AK3" i="1"/>
  <c r="BB3" i="1" s="1"/>
  <c r="AJ3" i="1"/>
  <c r="AI3" i="1"/>
  <c r="AH3" i="1"/>
  <c r="AG3" i="1"/>
  <c r="AF3" i="1"/>
  <c r="AE3" i="1"/>
  <c r="AD3" i="1"/>
  <c r="AC3" i="1"/>
  <c r="AB3" i="1"/>
  <c r="AA3" i="1"/>
  <c r="H3" i="1" s="1"/>
  <c r="Z3" i="1"/>
  <c r="A3" i="1" s="1"/>
  <c r="X3" i="1"/>
  <c r="W3" i="1"/>
  <c r="Q3" i="1"/>
  <c r="P3" i="1"/>
  <c r="O3" i="1"/>
  <c r="BU2" i="1"/>
  <c r="BR2" i="1"/>
  <c r="BQ2" i="1"/>
  <c r="BO2" i="1"/>
  <c r="BI2" i="1"/>
  <c r="BJ2" i="1" s="1"/>
  <c r="BK2" i="1" s="1"/>
  <c r="BN2" i="1" s="1"/>
  <c r="AZ2" i="1"/>
  <c r="A2" i="1" s="1"/>
  <c r="X2" i="1"/>
  <c r="W2" i="1"/>
  <c r="Q2" i="1"/>
  <c r="P2" i="1"/>
  <c r="BA2" i="1" s="1"/>
  <c r="O2" i="1"/>
  <c r="I2" i="1"/>
  <c r="H2" i="1"/>
  <c r="G2" i="1" s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11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BT11" i="1" s="1"/>
  <c r="BV11" i="1" s="1"/>
  <c r="BD11" i="1" s="1"/>
  <c r="T1" i="1"/>
  <c r="S1" i="1"/>
  <c r="R1" i="1"/>
  <c r="Q1" i="1"/>
  <c r="P1" i="1"/>
  <c r="O1" i="1"/>
  <c r="N1" i="1"/>
  <c r="M1" i="1"/>
  <c r="BR7" i="1" s="1"/>
  <c r="L1" i="1"/>
  <c r="BQ8" i="1" s="1"/>
  <c r="K1" i="1"/>
  <c r="BP16" i="1" s="1"/>
  <c r="BS16" i="1" s="1"/>
  <c r="BC16" i="1" s="1"/>
  <c r="J1" i="1"/>
  <c r="I1" i="1"/>
  <c r="H1" i="1"/>
  <c r="G1" i="1"/>
  <c r="F1" i="1"/>
  <c r="B1" i="1"/>
  <c r="A1" i="1"/>
  <c r="BS7" i="1" l="1"/>
  <c r="BC7" i="1" s="1"/>
  <c r="BT5" i="1"/>
  <c r="G5" i="1"/>
  <c r="G3" i="1"/>
  <c r="BP3" i="1"/>
  <c r="BH13" i="1"/>
  <c r="BJ13" i="1"/>
  <c r="BV17" i="1"/>
  <c r="BD17" i="1" s="1"/>
  <c r="BS15" i="1"/>
  <c r="BC15" i="1" s="1"/>
  <c r="G7" i="1"/>
  <c r="BJ7" i="1"/>
  <c r="BH7" i="1"/>
  <c r="BQ4" i="1"/>
  <c r="BS4" i="1" s="1"/>
  <c r="BC4" i="1" s="1"/>
  <c r="BF4" i="1" s="1"/>
  <c r="BI4" i="1" s="1"/>
  <c r="BU6" i="1"/>
  <c r="BV6" i="1" s="1"/>
  <c r="BD6" i="1" s="1"/>
  <c r="BF6" i="1" s="1"/>
  <c r="BH8" i="1"/>
  <c r="BT9" i="1"/>
  <c r="BR12" i="1"/>
  <c r="BQ15" i="1"/>
  <c r="BU17" i="1"/>
  <c r="BB6" i="1"/>
  <c r="BU9" i="1"/>
  <c r="BB17" i="1"/>
  <c r="BF17" i="1" s="1"/>
  <c r="BT20" i="1"/>
  <c r="BV20" i="1" s="1"/>
  <c r="BD20" i="1" s="1"/>
  <c r="BB9" i="1"/>
  <c r="BP10" i="1"/>
  <c r="BS10" i="1" s="1"/>
  <c r="BC10" i="1" s="1"/>
  <c r="BT12" i="1"/>
  <c r="BV12" i="1" s="1"/>
  <c r="BD12" i="1" s="1"/>
  <c r="BF12" i="1" s="1"/>
  <c r="BQ18" i="1"/>
  <c r="BS18" i="1" s="1"/>
  <c r="BC18" i="1" s="1"/>
  <c r="BF18" i="1" s="1"/>
  <c r="BU20" i="1"/>
  <c r="BP2" i="1"/>
  <c r="BS2" i="1" s="1"/>
  <c r="BC2" i="1" s="1"/>
  <c r="BH3" i="1"/>
  <c r="BT4" i="1"/>
  <c r="BV4" i="1" s="1"/>
  <c r="BD4" i="1" s="1"/>
  <c r="BU12" i="1"/>
  <c r="BP13" i="1"/>
  <c r="BH14" i="1"/>
  <c r="BT15" i="1"/>
  <c r="BB20" i="1"/>
  <c r="BF20" i="1" s="1"/>
  <c r="BP21" i="1"/>
  <c r="BS21" i="1" s="1"/>
  <c r="BC21" i="1" s="1"/>
  <c r="BH22" i="1"/>
  <c r="BU4" i="1"/>
  <c r="BB12" i="1"/>
  <c r="BQ13" i="1"/>
  <c r="BU15" i="1"/>
  <c r="Q20" i="1"/>
  <c r="G20" i="1" s="1"/>
  <c r="BB4" i="1"/>
  <c r="BP5" i="1"/>
  <c r="BS5" i="1" s="1"/>
  <c r="BC5" i="1" s="1"/>
  <c r="BF5" i="1" s="1"/>
  <c r="BH6" i="1"/>
  <c r="BU7" i="1"/>
  <c r="BV7" i="1" s="1"/>
  <c r="BD7" i="1" s="1"/>
  <c r="Q12" i="1"/>
  <c r="G12" i="1" s="1"/>
  <c r="BR13" i="1"/>
  <c r="BB15" i="1"/>
  <c r="BH17" i="1"/>
  <c r="BT18" i="1"/>
  <c r="BV18" i="1" s="1"/>
  <c r="BD18" i="1" s="1"/>
  <c r="A5" i="1"/>
  <c r="BH9" i="1"/>
  <c r="BT10" i="1"/>
  <c r="BV10" i="1" s="1"/>
  <c r="BD10" i="1" s="1"/>
  <c r="BF10" i="1" s="1"/>
  <c r="BI10" i="1" s="1"/>
  <c r="A16" i="1"/>
  <c r="BU18" i="1"/>
  <c r="BT2" i="1"/>
  <c r="BV2" i="1" s="1"/>
  <c r="BD2" i="1" s="1"/>
  <c r="BU10" i="1"/>
  <c r="BT13" i="1"/>
  <c r="BP19" i="1"/>
  <c r="BS19" i="1" s="1"/>
  <c r="BC19" i="1" s="1"/>
  <c r="BF19" i="1" s="1"/>
  <c r="BT21" i="1"/>
  <c r="BV21" i="1" s="1"/>
  <c r="BD21" i="1" s="1"/>
  <c r="BR8" i="1"/>
  <c r="BS8" i="1" s="1"/>
  <c r="BC8" i="1" s="1"/>
  <c r="BF8" i="1" s="1"/>
  <c r="BP11" i="1"/>
  <c r="BS11" i="1" s="1"/>
  <c r="BC11" i="1" s="1"/>
  <c r="BF11" i="1" s="1"/>
  <c r="BH12" i="1"/>
  <c r="BU13" i="1"/>
  <c r="BQ19" i="1"/>
  <c r="BB2" i="1"/>
  <c r="BF2" i="1" s="1"/>
  <c r="BT16" i="1"/>
  <c r="BB21" i="1"/>
  <c r="BF21" i="1" s="1"/>
  <c r="BP22" i="1"/>
  <c r="BS22" i="1" s="1"/>
  <c r="BC22" i="1" s="1"/>
  <c r="BF22" i="1" s="1"/>
  <c r="BQ3" i="1"/>
  <c r="BU5" i="1"/>
  <c r="BT8" i="1"/>
  <c r="BV8" i="1" s="1"/>
  <c r="BD8" i="1" s="1"/>
  <c r="BR11" i="1"/>
  <c r="BQ14" i="1"/>
  <c r="BS14" i="1" s="1"/>
  <c r="BC14" i="1" s="1"/>
  <c r="BU16" i="1"/>
  <c r="BQ22" i="1"/>
  <c r="BR3" i="1"/>
  <c r="BP6" i="1"/>
  <c r="BS6" i="1" s="1"/>
  <c r="BC6" i="1" s="1"/>
  <c r="BR14" i="1"/>
  <c r="BP17" i="1"/>
  <c r="BH18" i="1"/>
  <c r="BT19" i="1"/>
  <c r="BV19" i="1" s="1"/>
  <c r="BD19" i="1" s="1"/>
  <c r="BR22" i="1"/>
  <c r="BB8" i="1"/>
  <c r="BP9" i="1"/>
  <c r="BS9" i="1" s="1"/>
  <c r="BC9" i="1" s="1"/>
  <c r="BF9" i="1" s="1"/>
  <c r="BQ17" i="1"/>
  <c r="BU19" i="1"/>
  <c r="BH2" i="1"/>
  <c r="BT3" i="1"/>
  <c r="BR6" i="1"/>
  <c r="BQ9" i="1"/>
  <c r="BT14" i="1"/>
  <c r="BR17" i="1"/>
  <c r="BP20" i="1"/>
  <c r="BS20" i="1" s="1"/>
  <c r="BC20" i="1" s="1"/>
  <c r="BH21" i="1"/>
  <c r="BT22" i="1"/>
  <c r="BU3" i="1"/>
  <c r="BP12" i="1"/>
  <c r="BS12" i="1" s="1"/>
  <c r="BC12" i="1" s="1"/>
  <c r="BU14" i="1"/>
  <c r="BQ20" i="1"/>
  <c r="BU22" i="1"/>
  <c r="BJ4" i="1" l="1"/>
  <c r="BK4" i="1" s="1"/>
  <c r="BO4" i="1" s="1"/>
  <c r="BH4" i="1"/>
  <c r="BJ10" i="1"/>
  <c r="BK10" i="1" s="1"/>
  <c r="BO10" i="1" s="1"/>
  <c r="BH10" i="1"/>
  <c r="BV16" i="1"/>
  <c r="BD16" i="1" s="1"/>
  <c r="BF16" i="1" s="1"/>
  <c r="BV15" i="1"/>
  <c r="BD15" i="1" s="1"/>
  <c r="BV22" i="1"/>
  <c r="BD22" i="1" s="1"/>
  <c r="BS17" i="1"/>
  <c r="BC17" i="1" s="1"/>
  <c r="BS13" i="1"/>
  <c r="BC13" i="1" s="1"/>
  <c r="BV9" i="1"/>
  <c r="BD9" i="1" s="1"/>
  <c r="BS3" i="1"/>
  <c r="BC3" i="1" s="1"/>
  <c r="BV14" i="1"/>
  <c r="BD14" i="1" s="1"/>
  <c r="BV13" i="1"/>
  <c r="BD13" i="1" s="1"/>
  <c r="BV3" i="1"/>
  <c r="BD3" i="1" s="1"/>
  <c r="BF3" i="1" s="1"/>
  <c r="BV5" i="1"/>
  <c r="BD5" i="1" s="1"/>
</calcChain>
</file>

<file path=xl/sharedStrings.xml><?xml version="1.0" encoding="utf-8"?>
<sst xmlns="http://schemas.openxmlformats.org/spreadsheetml/2006/main" count="233" uniqueCount="148">
  <si>
    <t>List_Ordered</t>
  </si>
  <si>
    <t>List_Randomized</t>
  </si>
  <si>
    <t>Block</t>
  </si>
  <si>
    <t>wartet</t>
  </si>
  <si>
    <t>im</t>
  </si>
  <si>
    <t>Schlafzimmer</t>
  </si>
  <si>
    <t>hat</t>
  </si>
  <si>
    <t>ein</t>
  </si>
  <si>
    <t>erfolgreiches</t>
  </si>
  <si>
    <t>Date</t>
  </si>
  <si>
    <t>gehabt</t>
  </si>
  <si>
    <t>Konstantin</t>
  </si>
  <si>
    <t>m</t>
  </si>
  <si>
    <t>Dummy</t>
  </si>
  <si>
    <t>NA</t>
  </si>
  <si>
    <t>Leo</t>
  </si>
  <si>
    <t>n</t>
  </si>
  <si>
    <t>Alternative</t>
  </si>
  <si>
    <t>Er</t>
  </si>
  <si>
    <t>Sie</t>
  </si>
  <si>
    <t>Was</t>
  </si>
  <si>
    <t>ringt</t>
  </si>
  <si>
    <t>zu</t>
  </si>
  <si>
    <t>Hause</t>
  </si>
  <si>
    <t>mit</t>
  </si>
  <si>
    <t>den</t>
  </si>
  <si>
    <t>Geschwistern</t>
  </si>
  <si>
    <t>Streit</t>
  </si>
  <si>
    <t>Wen_Was</t>
  </si>
  <si>
    <t>schläft</t>
  </si>
  <si>
    <t>auf der</t>
  </si>
  <si>
    <t>Arbeit</t>
  </si>
  <si>
    <t>muss</t>
  </si>
  <si>
    <t>die</t>
  </si>
  <si>
    <t>lange</t>
  </si>
  <si>
    <t>Nacht</t>
  </si>
  <si>
    <t>überstehen</t>
  </si>
  <si>
    <t>Wo_Wohin_Woher</t>
  </si>
  <si>
    <t>auf dem Sofa</t>
  </si>
  <si>
    <t>sitzt</t>
  </si>
  <si>
    <t>beim</t>
  </si>
  <si>
    <t>Abendessen</t>
  </si>
  <si>
    <t>immergleichen</t>
  </si>
  <si>
    <t>Diskussionen</t>
  </si>
  <si>
    <t>ertragen</t>
  </si>
  <si>
    <t>reitet</t>
  </si>
  <si>
    <t>aus dem</t>
  </si>
  <si>
    <t>Stall</t>
  </si>
  <si>
    <t>langweiligen</t>
  </si>
  <si>
    <t>Probestunden</t>
  </si>
  <si>
    <t>absolviert</t>
  </si>
  <si>
    <t>guckt</t>
  </si>
  <si>
    <t>Fenster</t>
  </si>
  <si>
    <t>einen</t>
  </si>
  <si>
    <t>guten</t>
  </si>
  <si>
    <t>Freund</t>
  </si>
  <si>
    <t>gesehen</t>
  </si>
  <si>
    <t>aus dem Fenster gucken</t>
  </si>
  <si>
    <t>aus dem Fenster schauen</t>
  </si>
  <si>
    <t>spaziert</t>
  </si>
  <si>
    <t>in die</t>
  </si>
  <si>
    <t>Druckerei</t>
  </si>
  <si>
    <t>möchte</t>
  </si>
  <si>
    <t>unschönen</t>
  </si>
  <si>
    <t>Passbilder</t>
  </si>
  <si>
    <t>abholen</t>
  </si>
  <si>
    <t>steigt</t>
  </si>
  <si>
    <t>auf das</t>
  </si>
  <si>
    <t>Skateboard</t>
  </si>
  <si>
    <t>junge</t>
  </si>
  <si>
    <t>Nachbarin</t>
  </si>
  <si>
    <t>beeindrucken</t>
  </si>
  <si>
    <t>betet</t>
  </si>
  <si>
    <t>Fähre</t>
  </si>
  <si>
    <t>das</t>
  </si>
  <si>
    <t>andauernde</t>
  </si>
  <si>
    <t>Schaukeln</t>
  </si>
  <si>
    <t>satt</t>
  </si>
  <si>
    <t>das kontinuierliche Schaukeln</t>
  </si>
  <si>
    <t>tüftelt</t>
  </si>
  <si>
    <t>am</t>
  </si>
  <si>
    <t>Fahrrad</t>
  </si>
  <si>
    <t>großen</t>
  </si>
  <si>
    <t>Bolzenschneider</t>
  </si>
  <si>
    <t>gekauft</t>
  </si>
  <si>
    <t>parkt</t>
  </si>
  <si>
    <t>auf dem</t>
  </si>
  <si>
    <t>Radweg</t>
  </si>
  <si>
    <t>starkes</t>
  </si>
  <si>
    <t>Zeichen</t>
  </si>
  <si>
    <t>setzen</t>
  </si>
  <si>
    <t>kommt</t>
  </si>
  <si>
    <t>von der</t>
  </si>
  <si>
    <t>Toilette</t>
  </si>
  <si>
    <t>aktuelle</t>
  </si>
  <si>
    <t>Zeitung</t>
  </si>
  <si>
    <t>ausgelesen</t>
  </si>
  <si>
    <t>von der Toilette kommen</t>
  </si>
  <si>
    <t>auf die Toilette gehen</t>
  </si>
  <si>
    <t>vom</t>
  </si>
  <si>
    <t>Kiosk</t>
  </si>
  <si>
    <t>leckeres</t>
  </si>
  <si>
    <t>Snickers</t>
  </si>
  <si>
    <t>Wer</t>
  </si>
  <si>
    <t>ins</t>
  </si>
  <si>
    <t>Bistro</t>
  </si>
  <si>
    <t>volle</t>
  </si>
  <si>
    <t>Treuekarte</t>
  </si>
  <si>
    <t>einlösen</t>
  </si>
  <si>
    <t>renoviert</t>
  </si>
  <si>
    <t>in der</t>
  </si>
  <si>
    <t>Garage</t>
  </si>
  <si>
    <t>neuen</t>
  </si>
  <si>
    <t>Werkzeuge</t>
  </si>
  <si>
    <t>testen</t>
  </si>
  <si>
    <t>schleicht</t>
  </si>
  <si>
    <t>Haus</t>
  </si>
  <si>
    <t>schlafenden</t>
  </si>
  <si>
    <t>Nachbarn</t>
  </si>
  <si>
    <t>nicht wecken</t>
  </si>
  <si>
    <t>rennt</t>
  </si>
  <si>
    <t>zum</t>
  </si>
  <si>
    <t>Unfallort</t>
  </si>
  <si>
    <t>notwendigen</t>
  </si>
  <si>
    <t>Verbände</t>
  </si>
  <si>
    <t>dabei</t>
  </si>
  <si>
    <t>bangt</t>
  </si>
  <si>
    <t>Universität</t>
  </si>
  <si>
    <t>wichtige</t>
  </si>
  <si>
    <t>Präsentation</t>
  </si>
  <si>
    <t>vermasselt</t>
  </si>
  <si>
    <t>raucht</t>
  </si>
  <si>
    <t>U-Bahnhof</t>
  </si>
  <si>
    <t>harten</t>
  </si>
  <si>
    <t>Gesetze</t>
  </si>
  <si>
    <t>missachten</t>
  </si>
  <si>
    <t>kniet</t>
  </si>
  <si>
    <t>Moschee</t>
  </si>
  <si>
    <t>wird</t>
  </si>
  <si>
    <t>übliche</t>
  </si>
  <si>
    <t>Gebet</t>
  </si>
  <si>
    <t>halten</t>
  </si>
  <si>
    <t>wandert</t>
  </si>
  <si>
    <t>aus der</t>
  </si>
  <si>
    <t>Burg</t>
  </si>
  <si>
    <t>eine</t>
  </si>
  <si>
    <t>hölzernes</t>
  </si>
  <si>
    <t>Schwert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</si>
</sst>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rgb="FFFFC000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3" fillId="3" borderId="0" xfId="0" applyFont="1" applyFill="1" applyAlignment="1">
      <alignment horizontal="right" wrapText="1"/>
    </xf>
    <xf numFmtId="0" fontId="3" fillId="6" borderId="0" xfId="0" applyFont="1" applyFill="1"/>
    <xf numFmtId="0" fontId="3" fillId="7" borderId="0" xfId="0" applyFont="1" applyFill="1" applyAlignment="1">
      <alignment horizontal="right" wrapText="1"/>
    </xf>
    <xf numFmtId="0" fontId="2" fillId="4" borderId="0" xfId="0" applyFont="1" applyFill="1"/>
    <xf numFmtId="0" fontId="3" fillId="0" borderId="0" xfId="0" applyFont="1"/>
    <xf numFmtId="0" fontId="1" fillId="0" borderId="0" xfId="0" applyFont="1"/>
  </cellXfs>
  <cellStyles count="1">
    <cellStyle name="Standard" xfId="0" builtinId="0"/>
  </cellStyles>
  <dxfs count="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3">
          <cell r="Z3">
            <v>2</v>
          </cell>
          <cell r="AA3" t="str">
            <v>Georg</v>
          </cell>
          <cell r="AB3" t="str">
            <v>m</v>
          </cell>
          <cell r="AC3">
            <v>1.085714286</v>
          </cell>
          <cell r="AD3">
            <v>0.37349136300000002</v>
          </cell>
          <cell r="AE3">
            <v>1</v>
          </cell>
          <cell r="AF3" t="str">
            <v>m</v>
          </cell>
          <cell r="AG3" t="str">
            <v>Target</v>
          </cell>
          <cell r="AH3" t="str">
            <v>NA</v>
          </cell>
          <cell r="AI3">
            <v>1970000000</v>
          </cell>
          <cell r="AJ3" t="str">
            <v>NA</v>
          </cell>
          <cell r="AK3" t="str">
            <v>NA</v>
          </cell>
          <cell r="AL3">
            <v>34</v>
          </cell>
          <cell r="AM3" t="str">
            <v>Raphael</v>
          </cell>
          <cell r="AN3" t="str">
            <v>m</v>
          </cell>
          <cell r="AO3">
            <v>1.457142857</v>
          </cell>
          <cell r="AP3">
            <v>0.88593111999999996</v>
          </cell>
          <cell r="AQ3">
            <v>1</v>
          </cell>
          <cell r="AR3" t="str">
            <v>m</v>
          </cell>
          <cell r="AS3" t="str">
            <v>Alternative</v>
          </cell>
          <cell r="AT3" t="str">
            <v>NA</v>
          </cell>
          <cell r="AU3" t="str">
            <v>NA</v>
          </cell>
          <cell r="AV3" t="str">
            <v>NA</v>
          </cell>
          <cell r="AW3" t="str">
            <v>NA</v>
          </cell>
          <cell r="AX3" t="str">
            <v>Er</v>
          </cell>
          <cell r="AY3" t="str">
            <v>Sie</v>
          </cell>
          <cell r="AZ3" t="str">
            <v>Er</v>
          </cell>
        </row>
        <row r="11">
          <cell r="Z11">
            <v>10</v>
          </cell>
          <cell r="AA11" t="str">
            <v>Hugo</v>
          </cell>
          <cell r="AB11" t="str">
            <v>m</v>
          </cell>
          <cell r="AC11">
            <v>1.1428571430000001</v>
          </cell>
          <cell r="AD11">
            <v>0.42996970800000001</v>
          </cell>
          <cell r="AE11">
            <v>1</v>
          </cell>
          <cell r="AF11" t="str">
            <v>m</v>
          </cell>
          <cell r="AG11" t="str">
            <v>Target</v>
          </cell>
          <cell r="AH11" t="str">
            <v>NA</v>
          </cell>
          <cell r="AI11">
            <v>2870000000</v>
          </cell>
          <cell r="AJ11" t="str">
            <v>NA</v>
          </cell>
          <cell r="AK11" t="str">
            <v>NA</v>
          </cell>
          <cell r="AL11">
            <v>42</v>
          </cell>
          <cell r="AM11" t="str">
            <v>Valentin</v>
          </cell>
          <cell r="AN11" t="str">
            <v>m</v>
          </cell>
          <cell r="AO11">
            <v>1.542857143</v>
          </cell>
          <cell r="AP11">
            <v>1.1717974410000001</v>
          </cell>
          <cell r="AQ11">
            <v>1</v>
          </cell>
          <cell r="AR11" t="str">
            <v>m</v>
          </cell>
          <cell r="AS11" t="str">
            <v>Alternative</v>
          </cell>
          <cell r="AT11" t="str">
            <v>NA</v>
          </cell>
          <cell r="AU11" t="str">
            <v>NA</v>
          </cell>
          <cell r="AV11" t="str">
            <v>NA</v>
          </cell>
          <cell r="AW11" t="str">
            <v>NA</v>
          </cell>
          <cell r="AX11" t="str">
            <v>Er</v>
          </cell>
          <cell r="AY11" t="str">
            <v>Sie</v>
          </cell>
          <cell r="AZ11" t="str">
            <v>Er</v>
          </cell>
        </row>
        <row r="12">
          <cell r="Z12">
            <v>11</v>
          </cell>
          <cell r="AA12" t="str">
            <v>Lukas</v>
          </cell>
          <cell r="AB12" t="str">
            <v>m</v>
          </cell>
          <cell r="AC12">
            <v>1.1428571430000001</v>
          </cell>
          <cell r="AD12">
            <v>0.42996970800000001</v>
          </cell>
          <cell r="AE12">
            <v>1</v>
          </cell>
          <cell r="AF12" t="str">
            <v>m</v>
          </cell>
          <cell r="AG12" t="str">
            <v>Target</v>
          </cell>
          <cell r="AH12" t="str">
            <v>NA</v>
          </cell>
          <cell r="AI12">
            <v>1460000000</v>
          </cell>
          <cell r="AJ12" t="str">
            <v>NA</v>
          </cell>
          <cell r="AK12" t="str">
            <v>NA</v>
          </cell>
          <cell r="AL12">
            <v>92</v>
          </cell>
          <cell r="AM12" t="str">
            <v>Sanja</v>
          </cell>
          <cell r="AN12" t="str">
            <v>n</v>
          </cell>
          <cell r="AO12">
            <v>5.9428571430000003</v>
          </cell>
          <cell r="AP12">
            <v>1.3491360450000001</v>
          </cell>
          <cell r="AQ12">
            <v>6</v>
          </cell>
          <cell r="AR12" t="str">
            <v>n</v>
          </cell>
          <cell r="AS12" t="str">
            <v>Alternative</v>
          </cell>
          <cell r="AT12" t="str">
            <v>NA</v>
          </cell>
          <cell r="AU12" t="str">
            <v>NA</v>
          </cell>
          <cell r="AV12" t="str">
            <v>NA</v>
          </cell>
          <cell r="AW12" t="str">
            <v>NA</v>
          </cell>
          <cell r="AX12" t="str">
            <v>Er</v>
          </cell>
          <cell r="AY12" t="str">
            <v>Sie</v>
          </cell>
          <cell r="AZ12" t="str">
            <v>Sie</v>
          </cell>
        </row>
        <row r="19">
          <cell r="Z19">
            <v>18</v>
          </cell>
          <cell r="AA19" t="str">
            <v>Oskar</v>
          </cell>
          <cell r="AB19" t="str">
            <v>m</v>
          </cell>
          <cell r="AC19">
            <v>1.228571429</v>
          </cell>
          <cell r="AD19">
            <v>0.54695490099999999</v>
          </cell>
          <cell r="AE19">
            <v>1</v>
          </cell>
          <cell r="AF19" t="str">
            <v>m</v>
          </cell>
          <cell r="AG19" t="str">
            <v>Target</v>
          </cell>
          <cell r="AH19" t="str">
            <v>NA</v>
          </cell>
          <cell r="AI19">
            <v>146000000</v>
          </cell>
          <cell r="AJ19" t="str">
            <v>NA</v>
          </cell>
          <cell r="AK19" t="str">
            <v>NA</v>
          </cell>
          <cell r="AL19">
            <v>99</v>
          </cell>
          <cell r="AM19" t="str">
            <v>Wiebke</v>
          </cell>
          <cell r="AN19" t="str">
            <v>f</v>
          </cell>
          <cell r="AO19">
            <v>6.371428571</v>
          </cell>
          <cell r="AP19">
            <v>1.3080230770000001</v>
          </cell>
          <cell r="AQ19">
            <v>7</v>
          </cell>
          <cell r="AR19" t="str">
            <v>f</v>
          </cell>
          <cell r="AS19" t="str">
            <v>Alternative</v>
          </cell>
          <cell r="AT19" t="str">
            <v>NA</v>
          </cell>
          <cell r="AU19" t="str">
            <v>NA</v>
          </cell>
          <cell r="AV19" t="str">
            <v>NA</v>
          </cell>
          <cell r="AW19" t="str">
            <v>NA</v>
          </cell>
          <cell r="AX19" t="str">
            <v>Er</v>
          </cell>
          <cell r="AY19" t="str">
            <v>Sie</v>
          </cell>
          <cell r="AZ19" t="str">
            <v>Sie</v>
          </cell>
        </row>
        <row r="44">
          <cell r="Z44">
            <v>126</v>
          </cell>
          <cell r="AA44" t="str">
            <v>Fiona</v>
          </cell>
          <cell r="AB44" t="str">
            <v>f</v>
          </cell>
          <cell r="AC44">
            <v>6.8285714290000001</v>
          </cell>
          <cell r="AD44">
            <v>0.45281565400000001</v>
          </cell>
          <cell r="AE44">
            <v>7</v>
          </cell>
          <cell r="AF44" t="str">
            <v>f</v>
          </cell>
          <cell r="AG44" t="str">
            <v>Target</v>
          </cell>
          <cell r="AH44" t="str">
            <v>NA</v>
          </cell>
          <cell r="AI44">
            <v>1800000000</v>
          </cell>
          <cell r="AJ44" t="str">
            <v>NA</v>
          </cell>
          <cell r="AK44" t="str">
            <v>NA</v>
          </cell>
          <cell r="AL44">
            <v>45</v>
          </cell>
          <cell r="AM44" t="str">
            <v>Kilian</v>
          </cell>
          <cell r="AN44" t="str">
            <v>m</v>
          </cell>
          <cell r="AO44">
            <v>1.657142857</v>
          </cell>
          <cell r="AP44">
            <v>0.96840855299999995</v>
          </cell>
          <cell r="AQ44">
            <v>1</v>
          </cell>
          <cell r="AR44" t="str">
            <v>m</v>
          </cell>
          <cell r="AS44" t="str">
            <v>Alternative</v>
          </cell>
          <cell r="AT44" t="str">
            <v>NA</v>
          </cell>
          <cell r="AU44" t="str">
            <v>NA</v>
          </cell>
          <cell r="AV44" t="str">
            <v>NA</v>
          </cell>
          <cell r="AW44" t="str">
            <v>NA</v>
          </cell>
          <cell r="AX44" t="str">
            <v>Er</v>
          </cell>
          <cell r="AY44" t="str">
            <v>Sie</v>
          </cell>
          <cell r="AZ44" t="str">
            <v>Er</v>
          </cell>
        </row>
        <row r="46">
          <cell r="Z46">
            <v>128</v>
          </cell>
          <cell r="AA46" t="str">
            <v>Julia</v>
          </cell>
          <cell r="AB46" t="str">
            <v>f</v>
          </cell>
          <cell r="AC46">
            <v>6.8285714290000001</v>
          </cell>
          <cell r="AD46">
            <v>0.45281565400000001</v>
          </cell>
          <cell r="AE46">
            <v>7</v>
          </cell>
          <cell r="AF46" t="str">
            <v>f</v>
          </cell>
          <cell r="AG46" t="str">
            <v>Target</v>
          </cell>
          <cell r="AH46" t="str">
            <v>NA</v>
          </cell>
          <cell r="AI46">
            <v>4040000000</v>
          </cell>
          <cell r="AJ46" t="str">
            <v>NA</v>
          </cell>
          <cell r="AK46" t="str">
            <v>NA</v>
          </cell>
          <cell r="AL46">
            <v>47</v>
          </cell>
          <cell r="AM46" t="str">
            <v>Damian</v>
          </cell>
          <cell r="AN46" t="str">
            <v>m</v>
          </cell>
          <cell r="AO46">
            <v>1.7428571429999999</v>
          </cell>
          <cell r="AP46">
            <v>0.91853006400000003</v>
          </cell>
          <cell r="AQ46">
            <v>1</v>
          </cell>
          <cell r="AR46" t="str">
            <v>m</v>
          </cell>
          <cell r="AS46" t="str">
            <v>Alternative</v>
          </cell>
          <cell r="AT46" t="str">
            <v>NA</v>
          </cell>
          <cell r="AU46" t="str">
            <v>NA</v>
          </cell>
          <cell r="AV46" t="str">
            <v>NA</v>
          </cell>
          <cell r="AW46" t="str">
            <v>NA</v>
          </cell>
          <cell r="AX46" t="str">
            <v>Er</v>
          </cell>
          <cell r="AY46" t="str">
            <v>Sie</v>
          </cell>
          <cell r="AZ46" t="str">
            <v>Er</v>
          </cell>
        </row>
        <row r="57">
          <cell r="Z57">
            <v>139</v>
          </cell>
          <cell r="AA57" t="str">
            <v>Clara</v>
          </cell>
          <cell r="AB57" t="str">
            <v>f</v>
          </cell>
          <cell r="AC57">
            <v>6.914285714</v>
          </cell>
          <cell r="AD57">
            <v>0.28402864100000003</v>
          </cell>
          <cell r="AE57">
            <v>7</v>
          </cell>
          <cell r="AF57" t="str">
            <v>f</v>
          </cell>
          <cell r="AG57" t="str">
            <v>Target</v>
          </cell>
          <cell r="AH57">
            <v>451</v>
          </cell>
          <cell r="AI57">
            <v>3310000000</v>
          </cell>
          <cell r="AJ57" t="str">
            <v>NA</v>
          </cell>
          <cell r="AK57" t="str">
            <v>NA</v>
          </cell>
          <cell r="AL57">
            <v>107</v>
          </cell>
          <cell r="AM57" t="str">
            <v>Amelie</v>
          </cell>
          <cell r="AN57" t="str">
            <v>f</v>
          </cell>
          <cell r="AO57">
            <v>6.6</v>
          </cell>
          <cell r="AP57">
            <v>1.1167178799999999</v>
          </cell>
          <cell r="AQ57">
            <v>7</v>
          </cell>
          <cell r="AR57" t="str">
            <v>f</v>
          </cell>
          <cell r="AS57" t="str">
            <v>Alternative</v>
          </cell>
          <cell r="AT57" t="str">
            <v>NA</v>
          </cell>
          <cell r="AU57" t="str">
            <v>NA</v>
          </cell>
          <cell r="AV57" t="str">
            <v>NA</v>
          </cell>
          <cell r="AW57" t="str">
            <v>NA</v>
          </cell>
          <cell r="AX57" t="str">
            <v>Er</v>
          </cell>
          <cell r="AY57" t="str">
            <v>Sie</v>
          </cell>
          <cell r="AZ57" t="str">
            <v>Sie</v>
          </cell>
        </row>
        <row r="61">
          <cell r="Z61">
            <v>143</v>
          </cell>
          <cell r="AA61" t="str">
            <v>Katharina</v>
          </cell>
          <cell r="AB61" t="str">
            <v>f</v>
          </cell>
          <cell r="AC61">
            <v>6.9428571430000003</v>
          </cell>
          <cell r="AD61">
            <v>0.23550410799999999</v>
          </cell>
          <cell r="AE61">
            <v>7</v>
          </cell>
          <cell r="AF61" t="str">
            <v>f</v>
          </cell>
          <cell r="AG61" t="str">
            <v>Target</v>
          </cell>
          <cell r="AH61" t="str">
            <v>NA</v>
          </cell>
          <cell r="AI61">
            <v>124000000</v>
          </cell>
          <cell r="AJ61" t="str">
            <v>NA</v>
          </cell>
          <cell r="AK61" t="str">
            <v>NA</v>
          </cell>
          <cell r="AL61">
            <v>111</v>
          </cell>
          <cell r="AM61" t="str">
            <v>Elisabeth</v>
          </cell>
          <cell r="AN61" t="str">
            <v>f</v>
          </cell>
          <cell r="AO61">
            <v>6.6571428570000002</v>
          </cell>
          <cell r="AP61">
            <v>1.0831016769999999</v>
          </cell>
          <cell r="AQ61">
            <v>7</v>
          </cell>
          <cell r="AR61" t="str">
            <v>f</v>
          </cell>
          <cell r="AS61" t="str">
            <v>Alternative</v>
          </cell>
          <cell r="AT61" t="str">
            <v>NA</v>
          </cell>
          <cell r="AU61" t="str">
            <v>NA</v>
          </cell>
          <cell r="AV61" t="str">
            <v>NA</v>
          </cell>
          <cell r="AW61" t="str">
            <v>NA</v>
          </cell>
          <cell r="AX61" t="str">
            <v>Er</v>
          </cell>
          <cell r="AY61" t="str">
            <v>Sie</v>
          </cell>
          <cell r="AZ61" t="str">
            <v>Sie</v>
          </cell>
        </row>
        <row r="63">
          <cell r="Z63">
            <v>145</v>
          </cell>
          <cell r="AA63" t="str">
            <v>Stabturnerin</v>
          </cell>
          <cell r="AB63" t="str">
            <v>NA</v>
          </cell>
          <cell r="AC63">
            <v>1.4</v>
          </cell>
          <cell r="AD63" t="str">
            <v>NA</v>
          </cell>
          <cell r="AE63" t="str">
            <v>NA</v>
          </cell>
          <cell r="AF63" t="str">
            <v>f</v>
          </cell>
          <cell r="AG63" t="str">
            <v>Filler</v>
          </cell>
          <cell r="AH63" t="str">
            <v>NA</v>
          </cell>
          <cell r="AI63" t="str">
            <v>NA</v>
          </cell>
          <cell r="AJ63" t="str">
            <v>Die</v>
          </cell>
          <cell r="AK63" t="str">
            <v>die</v>
          </cell>
          <cell r="AL63">
            <v>2</v>
          </cell>
          <cell r="AM63" t="str">
            <v>Stabturner</v>
          </cell>
          <cell r="AN63" t="str">
            <v>NA</v>
          </cell>
          <cell r="AO63" t="str">
            <v>NA</v>
          </cell>
          <cell r="AP63" t="str">
            <v>NA</v>
          </cell>
          <cell r="AQ63" t="str">
            <v>NA</v>
          </cell>
          <cell r="AR63" t="str">
            <v>NA</v>
          </cell>
          <cell r="AS63" t="str">
            <v>Alternative</v>
          </cell>
          <cell r="AT63" t="str">
            <v>NA</v>
          </cell>
          <cell r="AU63" t="str">
            <v>NA</v>
          </cell>
          <cell r="AV63" t="str">
            <v>Der</v>
          </cell>
          <cell r="AW63" t="str">
            <v>der</v>
          </cell>
          <cell r="AX63" t="str">
            <v>Er</v>
          </cell>
          <cell r="AY63" t="str">
            <v>Sie</v>
          </cell>
          <cell r="AZ63" t="str">
            <v>Er</v>
          </cell>
        </row>
        <row r="65">
          <cell r="Z65">
            <v>147</v>
          </cell>
          <cell r="AA65" t="str">
            <v>Flugbegleiterin</v>
          </cell>
          <cell r="AB65" t="str">
            <v>NA</v>
          </cell>
          <cell r="AC65">
            <v>1.675</v>
          </cell>
          <cell r="AD65" t="str">
            <v>NA</v>
          </cell>
          <cell r="AE65" t="str">
            <v>NA</v>
          </cell>
          <cell r="AF65" t="str">
            <v>f</v>
          </cell>
          <cell r="AG65" t="str">
            <v>Filler</v>
          </cell>
          <cell r="AH65" t="str">
            <v>NA</v>
          </cell>
          <cell r="AI65" t="str">
            <v>NA</v>
          </cell>
          <cell r="AJ65" t="str">
            <v>Die</v>
          </cell>
          <cell r="AK65" t="str">
            <v>die</v>
          </cell>
          <cell r="AL65">
            <v>4</v>
          </cell>
          <cell r="AM65" t="str">
            <v>Flugbegleiter</v>
          </cell>
          <cell r="AN65" t="str">
            <v>NA</v>
          </cell>
          <cell r="AO65" t="str">
            <v>NA</v>
          </cell>
          <cell r="AP65" t="str">
            <v>NA</v>
          </cell>
          <cell r="AQ65" t="str">
            <v>NA</v>
          </cell>
          <cell r="AR65" t="str">
            <v>NA</v>
          </cell>
          <cell r="AS65" t="str">
            <v>Alternative</v>
          </cell>
          <cell r="AT65" t="str">
            <v>NA</v>
          </cell>
          <cell r="AU65" t="str">
            <v>NA</v>
          </cell>
          <cell r="AV65" t="str">
            <v>Der</v>
          </cell>
          <cell r="AW65" t="str">
            <v>der</v>
          </cell>
          <cell r="AX65" t="str">
            <v>Er</v>
          </cell>
          <cell r="AY65" t="str">
            <v>Sie</v>
          </cell>
          <cell r="AZ65" t="str">
            <v>Er</v>
          </cell>
        </row>
        <row r="68">
          <cell r="Z68">
            <v>150</v>
          </cell>
          <cell r="AA68" t="str">
            <v>Babysitterin</v>
          </cell>
          <cell r="AB68" t="str">
            <v>NA</v>
          </cell>
          <cell r="AC68">
            <v>1.9</v>
          </cell>
          <cell r="AD68" t="str">
            <v>NA</v>
          </cell>
          <cell r="AE68" t="str">
            <v>NA</v>
          </cell>
          <cell r="AF68" t="str">
            <v>f</v>
          </cell>
          <cell r="AG68" t="str">
            <v>Filler</v>
          </cell>
          <cell r="AH68" t="str">
            <v>NA</v>
          </cell>
          <cell r="AI68" t="str">
            <v>NA</v>
          </cell>
          <cell r="AJ68" t="str">
            <v>Die</v>
          </cell>
          <cell r="AK68" t="str">
            <v>die</v>
          </cell>
          <cell r="AL68">
            <v>7</v>
          </cell>
          <cell r="AM68" t="str">
            <v>Babysitter</v>
          </cell>
          <cell r="AN68" t="str">
            <v>NA</v>
          </cell>
          <cell r="AO68" t="str">
            <v>NA</v>
          </cell>
          <cell r="AP68" t="str">
            <v>NA</v>
          </cell>
          <cell r="AQ68" t="str">
            <v>NA</v>
          </cell>
          <cell r="AR68" t="str">
            <v>NA</v>
          </cell>
          <cell r="AS68" t="str">
            <v>Alternative</v>
          </cell>
          <cell r="AT68" t="str">
            <v>NA</v>
          </cell>
          <cell r="AU68" t="str">
            <v>NA</v>
          </cell>
          <cell r="AV68" t="str">
            <v>Der</v>
          </cell>
          <cell r="AW68" t="str">
            <v>der</v>
          </cell>
          <cell r="AX68" t="str">
            <v>Er</v>
          </cell>
          <cell r="AY68" t="str">
            <v>Sie</v>
          </cell>
          <cell r="AZ68" t="str">
            <v>Er</v>
          </cell>
        </row>
        <row r="72">
          <cell r="Z72">
            <v>154</v>
          </cell>
          <cell r="AA72" t="str">
            <v>Eiskunstläuferin</v>
          </cell>
          <cell r="AB72" t="str">
            <v>NA</v>
          </cell>
          <cell r="AC72">
            <v>2.2000000000000002</v>
          </cell>
          <cell r="AD72" t="str">
            <v>NA</v>
          </cell>
          <cell r="AE72" t="str">
            <v>NA</v>
          </cell>
          <cell r="AF72" t="str">
            <v>f</v>
          </cell>
          <cell r="AG72" t="str">
            <v>Filler</v>
          </cell>
          <cell r="AH72" t="str">
            <v>NA</v>
          </cell>
          <cell r="AI72" t="str">
            <v>NA</v>
          </cell>
          <cell r="AJ72" t="str">
            <v>Die</v>
          </cell>
          <cell r="AK72" t="str">
            <v>die</v>
          </cell>
          <cell r="AL72">
            <v>11</v>
          </cell>
          <cell r="AM72" t="str">
            <v>Eiskunstläufer</v>
          </cell>
          <cell r="AN72" t="str">
            <v>NA</v>
          </cell>
          <cell r="AO72" t="str">
            <v>NA</v>
          </cell>
          <cell r="AP72" t="str">
            <v>NA</v>
          </cell>
          <cell r="AQ72" t="str">
            <v>NA</v>
          </cell>
          <cell r="AR72" t="str">
            <v>NA</v>
          </cell>
          <cell r="AS72" t="str">
            <v>Alternative</v>
          </cell>
          <cell r="AT72" t="str">
            <v>NA</v>
          </cell>
          <cell r="AU72" t="str">
            <v>NA</v>
          </cell>
          <cell r="AV72" t="str">
            <v>Der</v>
          </cell>
          <cell r="AW72" t="str">
            <v>der</v>
          </cell>
          <cell r="AX72" t="str">
            <v>Er</v>
          </cell>
          <cell r="AY72" t="str">
            <v>Sie</v>
          </cell>
          <cell r="AZ72" t="str">
            <v>Sie</v>
          </cell>
        </row>
        <row r="76">
          <cell r="Z76">
            <v>158</v>
          </cell>
          <cell r="AA76" t="str">
            <v>Tänzerin</v>
          </cell>
          <cell r="AB76" t="str">
            <v>NA</v>
          </cell>
          <cell r="AC76">
            <v>2.4500000000000002</v>
          </cell>
          <cell r="AD76" t="str">
            <v>NA</v>
          </cell>
          <cell r="AE76" t="str">
            <v>NA</v>
          </cell>
          <cell r="AF76" t="str">
            <v>f</v>
          </cell>
          <cell r="AG76" t="str">
            <v>Filler</v>
          </cell>
          <cell r="AH76" t="str">
            <v>NA</v>
          </cell>
          <cell r="AI76" t="str">
            <v>NA</v>
          </cell>
          <cell r="AJ76" t="str">
            <v>Die</v>
          </cell>
          <cell r="AK76" t="str">
            <v>die</v>
          </cell>
          <cell r="AL76">
            <v>15</v>
          </cell>
          <cell r="AM76" t="str">
            <v>Tänzer</v>
          </cell>
          <cell r="AN76" t="str">
            <v>NA</v>
          </cell>
          <cell r="AO76" t="str">
            <v>NA</v>
          </cell>
          <cell r="AP76" t="str">
            <v>NA</v>
          </cell>
          <cell r="AQ76" t="str">
            <v>NA</v>
          </cell>
          <cell r="AR76" t="str">
            <v>NA</v>
          </cell>
          <cell r="AS76" t="str">
            <v>Alternative</v>
          </cell>
          <cell r="AT76" t="str">
            <v>NA</v>
          </cell>
          <cell r="AU76" t="str">
            <v>NA</v>
          </cell>
          <cell r="AV76" t="str">
            <v>Der</v>
          </cell>
          <cell r="AW76" t="str">
            <v>der</v>
          </cell>
          <cell r="AX76" t="str">
            <v>Er</v>
          </cell>
          <cell r="AY76" t="str">
            <v>Sie</v>
          </cell>
          <cell r="AZ76" t="str">
            <v>Sie</v>
          </cell>
        </row>
        <row r="77">
          <cell r="Z77">
            <v>159</v>
          </cell>
          <cell r="AA77" t="str">
            <v>Turnerin</v>
          </cell>
          <cell r="AB77" t="str">
            <v>NA</v>
          </cell>
          <cell r="AC77">
            <v>2.5</v>
          </cell>
          <cell r="AD77" t="str">
            <v>NA</v>
          </cell>
          <cell r="AE77" t="str">
            <v>NA</v>
          </cell>
          <cell r="AF77" t="str">
            <v>f</v>
          </cell>
          <cell r="AG77" t="str">
            <v>Filler</v>
          </cell>
          <cell r="AH77" t="str">
            <v>NA</v>
          </cell>
          <cell r="AI77" t="str">
            <v>NA</v>
          </cell>
          <cell r="AJ77" t="str">
            <v>Die</v>
          </cell>
          <cell r="AK77" t="str">
            <v>die</v>
          </cell>
          <cell r="AL77">
            <v>16</v>
          </cell>
          <cell r="AM77" t="str">
            <v>Turner</v>
          </cell>
          <cell r="AN77" t="str">
            <v>NA</v>
          </cell>
          <cell r="AO77" t="str">
            <v>NA</v>
          </cell>
          <cell r="AP77" t="str">
            <v>NA</v>
          </cell>
          <cell r="AQ77" t="str">
            <v>NA</v>
          </cell>
          <cell r="AR77" t="str">
            <v>NA</v>
          </cell>
          <cell r="AS77" t="str">
            <v>Alternative</v>
          </cell>
          <cell r="AT77" t="str">
            <v>NA</v>
          </cell>
          <cell r="AU77" t="str">
            <v>NA</v>
          </cell>
          <cell r="AV77" t="str">
            <v>Der</v>
          </cell>
          <cell r="AW77" t="str">
            <v>der</v>
          </cell>
          <cell r="AX77" t="str">
            <v>Er</v>
          </cell>
          <cell r="AY77" t="str">
            <v>Sie</v>
          </cell>
          <cell r="AZ77" t="str">
            <v>Sie</v>
          </cell>
        </row>
        <row r="92">
          <cell r="Z92">
            <v>174</v>
          </cell>
          <cell r="AA92" t="str">
            <v>Psychiater</v>
          </cell>
          <cell r="AB92" t="str">
            <v>NA</v>
          </cell>
          <cell r="AC92">
            <v>4.05</v>
          </cell>
          <cell r="AD92" t="str">
            <v>NA</v>
          </cell>
          <cell r="AE92" t="str">
            <v>NA</v>
          </cell>
          <cell r="AF92" t="str">
            <v>m</v>
          </cell>
          <cell r="AG92" t="str">
            <v>Filler</v>
          </cell>
          <cell r="AH92" t="str">
            <v>NA</v>
          </cell>
          <cell r="AI92" t="str">
            <v>NA</v>
          </cell>
          <cell r="AJ92" t="str">
            <v>Der</v>
          </cell>
          <cell r="AK92" t="str">
            <v>der</v>
          </cell>
          <cell r="AL92">
            <v>31</v>
          </cell>
          <cell r="AM92" t="str">
            <v>Psychiaterin</v>
          </cell>
          <cell r="AN92" t="str">
            <v>NA</v>
          </cell>
          <cell r="AO92" t="str">
            <v>NA</v>
          </cell>
          <cell r="AP92" t="str">
            <v>NA</v>
          </cell>
          <cell r="AQ92" t="str">
            <v>NA</v>
          </cell>
          <cell r="AR92" t="str">
            <v>NA</v>
          </cell>
          <cell r="AS92" t="str">
            <v>Alternative</v>
          </cell>
          <cell r="AT92" t="str">
            <v>NA</v>
          </cell>
          <cell r="AU92" t="str">
            <v>NA</v>
          </cell>
          <cell r="AV92" t="str">
            <v>Die</v>
          </cell>
          <cell r="AW92" t="str">
            <v>die</v>
          </cell>
          <cell r="AX92" t="str">
            <v>Er</v>
          </cell>
          <cell r="AY92" t="str">
            <v>Sie</v>
          </cell>
          <cell r="AZ92" t="str">
            <v>Sie</v>
          </cell>
        </row>
        <row r="100">
          <cell r="Z100">
            <v>182</v>
          </cell>
          <cell r="AA100" t="str">
            <v>Professor</v>
          </cell>
          <cell r="AB100" t="str">
            <v>NA</v>
          </cell>
          <cell r="AC100">
            <v>4.8499999999999996</v>
          </cell>
          <cell r="AD100" t="str">
            <v>NA</v>
          </cell>
          <cell r="AE100" t="str">
            <v>NA</v>
          </cell>
          <cell r="AF100" t="str">
            <v>m</v>
          </cell>
          <cell r="AG100" t="str">
            <v>Filler</v>
          </cell>
          <cell r="AH100" t="str">
            <v>NA</v>
          </cell>
          <cell r="AI100" t="str">
            <v>NA</v>
          </cell>
          <cell r="AJ100" t="str">
            <v>Der</v>
          </cell>
          <cell r="AK100" t="str">
            <v>der</v>
          </cell>
          <cell r="AL100">
            <v>39</v>
          </cell>
          <cell r="AM100" t="str">
            <v>Professorin</v>
          </cell>
          <cell r="AN100" t="str">
            <v>NA</v>
          </cell>
          <cell r="AO100" t="str">
            <v>NA</v>
          </cell>
          <cell r="AP100" t="str">
            <v>NA</v>
          </cell>
          <cell r="AQ100" t="str">
            <v>NA</v>
          </cell>
          <cell r="AR100" t="str">
            <v>NA</v>
          </cell>
          <cell r="AS100" t="str">
            <v>Alternative</v>
          </cell>
          <cell r="AT100" t="str">
            <v>NA</v>
          </cell>
          <cell r="AU100" t="str">
            <v>NA</v>
          </cell>
          <cell r="AV100" t="str">
            <v>Die</v>
          </cell>
          <cell r="AW100" t="str">
            <v>die</v>
          </cell>
          <cell r="AX100" t="str">
            <v>Er</v>
          </cell>
          <cell r="AY100" t="str">
            <v>Sie</v>
          </cell>
          <cell r="AZ100" t="str">
            <v>Sie</v>
          </cell>
        </row>
        <row r="108">
          <cell r="Z108">
            <v>190</v>
          </cell>
          <cell r="AA108" t="str">
            <v>Förster</v>
          </cell>
          <cell r="AB108" t="str">
            <v>NA</v>
          </cell>
          <cell r="AC108">
            <v>5.625</v>
          </cell>
          <cell r="AD108" t="str">
            <v>NA</v>
          </cell>
          <cell r="AE108" t="str">
            <v>NA</v>
          </cell>
          <cell r="AF108" t="str">
            <v>m</v>
          </cell>
          <cell r="AG108" t="str">
            <v>Filler</v>
          </cell>
          <cell r="AH108" t="str">
            <v>NA</v>
          </cell>
          <cell r="AI108" t="str">
            <v>NA</v>
          </cell>
          <cell r="AJ108" t="str">
            <v>Der</v>
          </cell>
          <cell r="AK108" t="str">
            <v>der</v>
          </cell>
          <cell r="AL108">
            <v>47</v>
          </cell>
          <cell r="AM108" t="str">
            <v>Försterin</v>
          </cell>
          <cell r="AN108" t="str">
            <v>NA</v>
          </cell>
          <cell r="AO108" t="str">
            <v>NA</v>
          </cell>
          <cell r="AP108" t="str">
            <v>NA</v>
          </cell>
          <cell r="AQ108" t="str">
            <v>NA</v>
          </cell>
          <cell r="AR108" t="str">
            <v>NA</v>
          </cell>
          <cell r="AS108" t="str">
            <v>Alternative</v>
          </cell>
          <cell r="AT108" t="str">
            <v>NA</v>
          </cell>
          <cell r="AU108" t="str">
            <v>NA</v>
          </cell>
          <cell r="AV108" t="str">
            <v>Die</v>
          </cell>
          <cell r="AW108" t="str">
            <v>die</v>
          </cell>
          <cell r="AX108" t="str">
            <v>Er</v>
          </cell>
          <cell r="AY108" t="str">
            <v>Sie</v>
          </cell>
          <cell r="AZ108" t="str">
            <v>Er</v>
          </cell>
        </row>
        <row r="112">
          <cell r="Z112">
            <v>194</v>
          </cell>
          <cell r="AA112" t="str">
            <v>Stellvertreter</v>
          </cell>
          <cell r="AB112" t="str">
            <v>NA</v>
          </cell>
          <cell r="AC112">
            <v>6.05</v>
          </cell>
          <cell r="AD112" t="str">
            <v>NA</v>
          </cell>
          <cell r="AE112" t="str">
            <v>NA</v>
          </cell>
          <cell r="AF112" t="str">
            <v>m</v>
          </cell>
          <cell r="AG112" t="str">
            <v>Filler</v>
          </cell>
          <cell r="AH112" t="str">
            <v>NA</v>
          </cell>
          <cell r="AI112" t="str">
            <v>NA</v>
          </cell>
          <cell r="AJ112" t="str">
            <v>Der</v>
          </cell>
          <cell r="AK112" t="str">
            <v>der</v>
          </cell>
          <cell r="AL112">
            <v>51</v>
          </cell>
          <cell r="AM112" t="str">
            <v>Stellvertreterin</v>
          </cell>
          <cell r="AN112" t="str">
            <v>NA</v>
          </cell>
          <cell r="AO112" t="str">
            <v>NA</v>
          </cell>
          <cell r="AP112" t="str">
            <v>NA</v>
          </cell>
          <cell r="AQ112" t="str">
            <v>NA</v>
          </cell>
          <cell r="AR112" t="str">
            <v>NA</v>
          </cell>
          <cell r="AS112" t="str">
            <v>Alternative</v>
          </cell>
          <cell r="AT112" t="str">
            <v>NA</v>
          </cell>
          <cell r="AU112" t="str">
            <v>NA</v>
          </cell>
          <cell r="AV112" t="str">
            <v>Die</v>
          </cell>
          <cell r="AW112" t="str">
            <v>die</v>
          </cell>
          <cell r="AX112" t="str">
            <v>Er</v>
          </cell>
          <cell r="AY112" t="str">
            <v>Sie</v>
          </cell>
          <cell r="AZ112" t="str">
            <v>Sie</v>
          </cell>
        </row>
        <row r="115">
          <cell r="Z115">
            <v>197</v>
          </cell>
          <cell r="AA115" t="str">
            <v>Schweißer</v>
          </cell>
          <cell r="AB115" t="str">
            <v>NA</v>
          </cell>
          <cell r="AC115">
            <v>6.2249999999999996</v>
          </cell>
          <cell r="AD115" t="str">
            <v>NA</v>
          </cell>
          <cell r="AE115" t="str">
            <v>NA</v>
          </cell>
          <cell r="AF115" t="str">
            <v>m</v>
          </cell>
          <cell r="AG115" t="str">
            <v>Filler</v>
          </cell>
          <cell r="AH115" t="str">
            <v>NA</v>
          </cell>
          <cell r="AI115" t="str">
            <v>NA</v>
          </cell>
          <cell r="AJ115" t="str">
            <v>Der</v>
          </cell>
          <cell r="AK115" t="str">
            <v>der</v>
          </cell>
          <cell r="AL115">
            <v>54</v>
          </cell>
          <cell r="AM115" t="str">
            <v>Schweißerin</v>
          </cell>
          <cell r="AN115" t="str">
            <v>NA</v>
          </cell>
          <cell r="AO115" t="str">
            <v>NA</v>
          </cell>
          <cell r="AP115" t="str">
            <v>NA</v>
          </cell>
          <cell r="AQ115" t="str">
            <v>NA</v>
          </cell>
          <cell r="AR115" t="str">
            <v>NA</v>
          </cell>
          <cell r="AS115" t="str">
            <v>Alternative</v>
          </cell>
          <cell r="AT115" t="str">
            <v>NA</v>
          </cell>
          <cell r="AU115" t="str">
            <v>NA</v>
          </cell>
          <cell r="AV115" t="str">
            <v>Die</v>
          </cell>
          <cell r="AW115" t="str">
            <v>die</v>
          </cell>
          <cell r="AX115" t="str">
            <v>Er</v>
          </cell>
          <cell r="AY115" t="str">
            <v>Sie</v>
          </cell>
          <cell r="AZ115" t="str">
            <v>Sie</v>
          </cell>
        </row>
        <row r="119">
          <cell r="Z119">
            <v>201</v>
          </cell>
          <cell r="AA119" t="str">
            <v>Brunnenbohrer</v>
          </cell>
          <cell r="AB119" t="str">
            <v>NA</v>
          </cell>
          <cell r="AC119">
            <v>6.4</v>
          </cell>
          <cell r="AD119" t="str">
            <v>NA</v>
          </cell>
          <cell r="AE119" t="str">
            <v>NA</v>
          </cell>
          <cell r="AF119" t="str">
            <v>m</v>
          </cell>
          <cell r="AG119" t="str">
            <v>Filler</v>
          </cell>
          <cell r="AH119" t="str">
            <v>NA</v>
          </cell>
          <cell r="AI119" t="str">
            <v>NA</v>
          </cell>
          <cell r="AJ119" t="str">
            <v>Der</v>
          </cell>
          <cell r="AK119" t="str">
            <v>der</v>
          </cell>
          <cell r="AL119">
            <v>58</v>
          </cell>
          <cell r="AM119" t="str">
            <v>Brunnenbohrerin</v>
          </cell>
          <cell r="AN119" t="str">
            <v>NA</v>
          </cell>
          <cell r="AO119" t="str">
            <v>NA</v>
          </cell>
          <cell r="AP119" t="str">
            <v>NA</v>
          </cell>
          <cell r="AQ119" t="str">
            <v>NA</v>
          </cell>
          <cell r="AR119" t="str">
            <v>NA</v>
          </cell>
          <cell r="AS119" t="str">
            <v>Alternative</v>
          </cell>
          <cell r="AT119" t="str">
            <v>NA</v>
          </cell>
          <cell r="AU119" t="str">
            <v>NA</v>
          </cell>
          <cell r="AV119" t="str">
            <v>Die</v>
          </cell>
          <cell r="AW119" t="str">
            <v>die</v>
          </cell>
          <cell r="AX119" t="str">
            <v>Er</v>
          </cell>
          <cell r="AY119" t="str">
            <v>Sie</v>
          </cell>
          <cell r="AZ119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E2987-5FBE-439E-983D-41D09B4B6572}">
  <dimension ref="A1:BV901"/>
  <sheetViews>
    <sheetView tabSelected="1" zoomScale="40" zoomScaleNormal="40" workbookViewId="0">
      <selection activeCell="L27" sqref="L27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7.08984375" bestFit="1" customWidth="1"/>
    <col min="8" max="29" width="10.7265625" customWidth="1"/>
    <col min="32" max="32" width="18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" customHeight="1" x14ac:dyDescent="0.35">
      <c r="A2" s="3" t="str">
        <f t="shared" ref="A2:A22" si="0">CONCATENATE("L",B2,"_S",F2,"_I",Z2,"_P",AZ2)</f>
        <v>L_S122_I22_PSie</v>
      </c>
      <c r="B2" s="4"/>
      <c r="C2" s="5">
        <v>2</v>
      </c>
      <c r="D2" s="6">
        <v>90</v>
      </c>
      <c r="E2" s="4">
        <v>4.9000000000000004</v>
      </c>
      <c r="F2" s="3">
        <v>122</v>
      </c>
      <c r="G2" s="3" t="str">
        <f t="shared" ref="G2:G22" si="1">CONCATENATE(H2," ",J2," ",O2," ",Q2," ",R2," ",S2," ",T2," ",W2," ",X2)</f>
        <v>Konstantin wartet im Schlafzimmer. Sie hat ein erfolgreiches Date gehabt.</v>
      </c>
      <c r="H2" s="3" t="str">
        <f t="shared" ref="H2:H22" si="2">IF(AJ2="NA",AA2,CONCATENATE(AJ2," ",AA2))</f>
        <v>Konstantin</v>
      </c>
      <c r="I2" s="3" t="str">
        <f t="shared" ref="I2:I22" si="3">IF(AV2="NA",AM2,CONCATENATE(AV2," ",AM2))</f>
        <v>Leo</v>
      </c>
      <c r="J2" s="3" t="s">
        <v>3</v>
      </c>
      <c r="K2" s="3" t="s">
        <v>4</v>
      </c>
      <c r="L2" s="4"/>
      <c r="M2" s="4"/>
      <c r="N2" s="3" t="s">
        <v>5</v>
      </c>
      <c r="O2" s="3" t="str">
        <f t="shared" ref="O2:O22" si="4">CONCATENATE(K2,L2,M2," ",N2,".")</f>
        <v>im Schlafzimmer.</v>
      </c>
      <c r="P2" s="3" t="str">
        <f t="shared" ref="P2:P22" si="5">CONCATENATE(K2,L2,M2," ",N2)</f>
        <v>im Schlafzimmer</v>
      </c>
      <c r="Q2" s="3" t="str">
        <f t="shared" ref="Q2:Q22" si="6">AZ2</f>
        <v>Sie</v>
      </c>
      <c r="R2" s="3" t="s">
        <v>6</v>
      </c>
      <c r="S2" s="3" t="s">
        <v>7</v>
      </c>
      <c r="T2" s="3" t="s">
        <v>8</v>
      </c>
      <c r="U2" s="3" t="s">
        <v>9</v>
      </c>
      <c r="V2" s="4"/>
      <c r="W2" s="3" t="str">
        <f t="shared" ref="W2:W22" si="7">CONCATENATE(U2,V2)</f>
        <v>Date</v>
      </c>
      <c r="X2" s="3" t="str">
        <f t="shared" ref="X2:X22" si="8">CONCATENATE(Y2,".")</f>
        <v>gehabt.</v>
      </c>
      <c r="Y2" s="3" t="s">
        <v>10</v>
      </c>
      <c r="Z2" s="3">
        <v>22</v>
      </c>
      <c r="AA2" s="3" t="s">
        <v>11</v>
      </c>
      <c r="AB2" s="3" t="s">
        <v>12</v>
      </c>
      <c r="AC2" s="3">
        <v>1.2571428570000001</v>
      </c>
      <c r="AD2" s="3">
        <v>0.65721592600000001</v>
      </c>
      <c r="AE2" s="3">
        <v>1</v>
      </c>
      <c r="AF2" s="5" t="s">
        <v>12</v>
      </c>
      <c r="AG2" s="7" t="s">
        <v>13</v>
      </c>
      <c r="AH2" s="8" t="s">
        <v>14</v>
      </c>
      <c r="AI2" s="9" t="s">
        <v>14</v>
      </c>
      <c r="AJ2" s="10" t="s">
        <v>14</v>
      </c>
      <c r="AK2" s="10" t="s">
        <v>14</v>
      </c>
      <c r="AL2" s="3">
        <v>55</v>
      </c>
      <c r="AM2" s="3" t="s">
        <v>15</v>
      </c>
      <c r="AN2" s="3" t="s">
        <v>12</v>
      </c>
      <c r="AO2" s="3">
        <v>2.3428571429999998</v>
      </c>
      <c r="AP2" s="3">
        <v>1.2820676580000001</v>
      </c>
      <c r="AQ2" s="3">
        <v>2</v>
      </c>
      <c r="AR2" s="5" t="s">
        <v>16</v>
      </c>
      <c r="AS2" s="11" t="s">
        <v>17</v>
      </c>
      <c r="AT2" s="8" t="s">
        <v>14</v>
      </c>
      <c r="AU2" s="9" t="s">
        <v>14</v>
      </c>
      <c r="AV2" s="10" t="s">
        <v>14</v>
      </c>
      <c r="AW2" s="4" t="s">
        <v>14</v>
      </c>
      <c r="AX2" s="10" t="s">
        <v>18</v>
      </c>
      <c r="AY2" s="10" t="s">
        <v>19</v>
      </c>
      <c r="AZ2" s="12" t="str">
        <f>AY2</f>
        <v>Sie</v>
      </c>
      <c r="BA2" s="3" t="str">
        <f t="shared" ref="BA2:BA22" si="9">CONCATENATE("Wer"," ",J2," ",P2,"?")</f>
        <v>Wer wartet im Schlafzimmer?</v>
      </c>
      <c r="BB2" s="13" t="str">
        <f t="shared" ref="BB2:BB22" si="10">IF(AK2="NA",CONCATENATE($BB$1," ","tat", " ",AA2,"?"),CONCATENATE($BB$1," ","tat", " ",AK2," ",AA2,"?"))</f>
        <v>Was tat Konstantin?</v>
      </c>
      <c r="BC2" s="3" t="str">
        <f t="shared" ref="BC2:BC22" si="11">BS2</f>
        <v>Wo wartet Konstantin?</v>
      </c>
      <c r="BD2" s="3" t="str">
        <f t="shared" ref="BD2:BD22" si="12">BV2</f>
        <v>Was hat Konstantin gehabt?</v>
      </c>
      <c r="BE2" s="3" t="s">
        <v>20</v>
      </c>
      <c r="BF2" s="3" t="str">
        <f>BB2</f>
        <v>Was tat Konstantin?</v>
      </c>
      <c r="BG2" s="5">
        <v>3</v>
      </c>
      <c r="BH2" s="3">
        <f t="shared" ref="BH2:BH22" si="13">IF(BI2="NA",0,1)</f>
        <v>0</v>
      </c>
      <c r="BI2" s="3" t="str">
        <f t="shared" ref="BI2:BI22" si="14">IF(BG2=1,BF2,"NA")</f>
        <v>NA</v>
      </c>
      <c r="BJ2" s="3" t="str">
        <f>IF(BI2="NA","NA",J2)</f>
        <v>NA</v>
      </c>
      <c r="BK2" s="3" t="str">
        <f t="shared" ref="BK2" si="15">BJ2</f>
        <v>NA</v>
      </c>
      <c r="BL2" s="3" t="s">
        <v>14</v>
      </c>
      <c r="BM2" s="5">
        <v>1</v>
      </c>
      <c r="BN2" s="3" t="str">
        <f t="shared" ref="BN2:BN22" si="16">IF(BM2=1,BK2,BL2)</f>
        <v>NA</v>
      </c>
      <c r="BO2" s="3" t="str">
        <f t="shared" ref="BO2:BO22" si="17">IF(BM2=0,BK2,BL2)</f>
        <v>NA</v>
      </c>
      <c r="BP2" s="3" t="str">
        <f t="shared" ref="BP2:BP22" si="18">IF(AK2="NA",IF(K2="","",CONCATENATE(K$1," ",J2," ",H2,"?")),IF(K2="","",CONCATENATE(K$1," ",J2," ",AK2," ",AA2,"?")))</f>
        <v>Wo wartet Konstantin?</v>
      </c>
      <c r="BQ2" s="3" t="str">
        <f t="shared" ref="BQ2:BQ22" si="19">IF(AK2="NA",IF(L2="","",CONCATENATE(L$1," ",J2," ",H2,"?")),IF(L2="","",CONCATENATE(L$1," ",J2," ",AK2," ",AA2,"?")))</f>
        <v/>
      </c>
      <c r="BR2" s="3" t="str">
        <f t="shared" ref="BR2:BR22" si="20">IF(AK2="NA",IF(M2="","",CONCATENATE(M$1," ",J2," ",H2,"?")),IF(M2="","",CONCATENATE(M$1," ",J2," ",AK2," ",AA2,"?")))</f>
        <v/>
      </c>
      <c r="BS2" s="3" t="str">
        <f t="shared" ref="BS2:BS22" si="21">CONCATENATE(BP2,BQ2,BR2)</f>
        <v>Wo wartet Konstantin?</v>
      </c>
      <c r="BT2" s="3" t="str">
        <f t="shared" ref="BT2:BT22" si="22">IF(AK2="NA",IF(U2="","",CONCATENATE(U$1," ",R2," ",H2," ",Y2,"?")),IF(U2="","",CONCATENATE(U$1," ",R2," ",AK2," ",AA2," ",Y2,"?")))</f>
        <v>Was hat Konstantin gehabt?</v>
      </c>
      <c r="BU2" s="3" t="str">
        <f t="shared" ref="BU2:BU22" si="23">IF(AK2="NA",IF(V2="","",CONCATENATE(V$1," ",R2," ",H2," ",Y2,"?")),IF(V2="","",CONCATENATE(V$1," ",R2," ",AK2," ",AA2," ",Y2,"?")))</f>
        <v/>
      </c>
      <c r="BV2" s="3" t="str">
        <f t="shared" ref="BV2:BV22" si="24">CONCATENATE(BT2,BU2)</f>
        <v>Was hat Konstantin gehabt?</v>
      </c>
    </row>
    <row r="3" spans="1:74" ht="14.25" customHeight="1" x14ac:dyDescent="0.35">
      <c r="A3" s="1" t="str">
        <f t="shared" si="0"/>
        <v>L2_S12_I2_PEr</v>
      </c>
      <c r="B3" s="1">
        <v>2</v>
      </c>
      <c r="C3" s="1">
        <v>12</v>
      </c>
      <c r="D3" s="6">
        <v>91</v>
      </c>
      <c r="E3">
        <v>5</v>
      </c>
      <c r="F3" s="1">
        <v>12</v>
      </c>
      <c r="G3" s="1" t="str">
        <f t="shared" si="1"/>
        <v>Georg ringt zu Hause. Er hat mit den Geschwistern Streit.</v>
      </c>
      <c r="H3" s="1" t="str">
        <f t="shared" si="2"/>
        <v>Georg</v>
      </c>
      <c r="I3" s="1" t="str">
        <f t="shared" si="3"/>
        <v>Raphael</v>
      </c>
      <c r="J3" s="1" t="s">
        <v>21</v>
      </c>
      <c r="K3" s="1" t="s">
        <v>22</v>
      </c>
      <c r="N3" s="1" t="s">
        <v>23</v>
      </c>
      <c r="O3" s="1" t="str">
        <f t="shared" si="4"/>
        <v>zu Hause.</v>
      </c>
      <c r="P3" s="1" t="str">
        <f t="shared" si="5"/>
        <v>zu Hause</v>
      </c>
      <c r="Q3" s="1" t="str">
        <f t="shared" si="6"/>
        <v>Er</v>
      </c>
      <c r="R3" s="1" t="s">
        <v>6</v>
      </c>
      <c r="S3" s="1" t="s">
        <v>24</v>
      </c>
      <c r="T3" s="1" t="s">
        <v>25</v>
      </c>
      <c r="V3" s="1" t="s">
        <v>26</v>
      </c>
      <c r="W3" s="1" t="str">
        <f t="shared" si="7"/>
        <v>Geschwistern</v>
      </c>
      <c r="X3" s="1" t="str">
        <f t="shared" si="8"/>
        <v>Streit.</v>
      </c>
      <c r="Y3" s="1" t="s">
        <v>27</v>
      </c>
      <c r="Z3" s="1">
        <f>[1]main!Z3</f>
        <v>2</v>
      </c>
      <c r="AA3" s="1" t="str">
        <f>[1]main!AA3</f>
        <v>Georg</v>
      </c>
      <c r="AB3" s="1" t="str">
        <f>[1]main!AB3</f>
        <v>m</v>
      </c>
      <c r="AC3" s="1">
        <f>[1]main!AC3</f>
        <v>1.085714286</v>
      </c>
      <c r="AD3" s="1">
        <f>[1]main!AD3</f>
        <v>0.37349136300000002</v>
      </c>
      <c r="AE3" s="1">
        <f>[1]main!AE3</f>
        <v>1</v>
      </c>
      <c r="AF3" s="2" t="str">
        <f>[1]main!AF3</f>
        <v>m</v>
      </c>
      <c r="AG3" s="1" t="str">
        <f>[1]main!AG3</f>
        <v>Target</v>
      </c>
      <c r="AH3" s="1" t="str">
        <f>[1]main!AH3</f>
        <v>NA</v>
      </c>
      <c r="AI3" s="1">
        <f>[1]main!AI3</f>
        <v>1970000000</v>
      </c>
      <c r="AJ3" s="1" t="str">
        <f>[1]main!AJ3</f>
        <v>NA</v>
      </c>
      <c r="AK3" s="1" t="str">
        <f>[1]main!AK3</f>
        <v>NA</v>
      </c>
      <c r="AL3" s="1">
        <f>[1]main!AL3</f>
        <v>34</v>
      </c>
      <c r="AM3" s="1" t="str">
        <f>[1]main!AM3</f>
        <v>Raphael</v>
      </c>
      <c r="AN3" s="1" t="str">
        <f>[1]main!AN3</f>
        <v>m</v>
      </c>
      <c r="AO3" s="1">
        <f>[1]main!AO3</f>
        <v>1.457142857</v>
      </c>
      <c r="AP3" s="1">
        <f>[1]main!AP3</f>
        <v>0.88593111999999996</v>
      </c>
      <c r="AQ3" s="1">
        <f>[1]main!AQ3</f>
        <v>1</v>
      </c>
      <c r="AR3" s="1" t="str">
        <f>[1]main!AR3</f>
        <v>m</v>
      </c>
      <c r="AS3" s="1" t="str">
        <f>[1]main!AS3</f>
        <v>Alternative</v>
      </c>
      <c r="AT3" s="1" t="str">
        <f>[1]main!AT3</f>
        <v>NA</v>
      </c>
      <c r="AU3" s="1" t="str">
        <f>[1]main!AU3</f>
        <v>NA</v>
      </c>
      <c r="AV3" s="1" t="str">
        <f>[1]main!AV3</f>
        <v>NA</v>
      </c>
      <c r="AW3" s="1" t="str">
        <f>[1]main!AW3</f>
        <v>NA</v>
      </c>
      <c r="AX3" s="1" t="str">
        <f>[1]main!AX3</f>
        <v>Er</v>
      </c>
      <c r="AY3" s="1" t="str">
        <f>[1]main!AY3</f>
        <v>Sie</v>
      </c>
      <c r="AZ3" s="2" t="str">
        <f>[1]main!AZ3</f>
        <v>Er</v>
      </c>
      <c r="BA3" s="1" t="str">
        <f t="shared" si="9"/>
        <v>Wer ringt zu Hause?</v>
      </c>
      <c r="BB3" s="13" t="str">
        <f t="shared" si="10"/>
        <v>Was tat Georg?</v>
      </c>
      <c r="BC3" s="1" t="str">
        <f t="shared" si="11"/>
        <v>Wo ringt Georg?</v>
      </c>
      <c r="BD3" s="1" t="str">
        <f t="shared" si="12"/>
        <v>Wen hat Georg Streit?</v>
      </c>
      <c r="BE3" s="14" t="s">
        <v>28</v>
      </c>
      <c r="BF3" s="1" t="str">
        <f>BD3</f>
        <v>Wen hat Georg Streit?</v>
      </c>
      <c r="BG3" s="1">
        <v>4</v>
      </c>
      <c r="BH3" s="1">
        <f t="shared" si="13"/>
        <v>0</v>
      </c>
      <c r="BI3" s="1" t="str">
        <f t="shared" si="14"/>
        <v>NA</v>
      </c>
      <c r="BJ3" s="1" t="str">
        <f>IF(BI3="NA","NA",CONCATENATE(S3," ",T3," ",W3))</f>
        <v>NA</v>
      </c>
      <c r="BK3" s="1" t="str">
        <f>IF(BJ3="","",BJ3)</f>
        <v>NA</v>
      </c>
      <c r="BL3" s="1" t="s">
        <v>14</v>
      </c>
      <c r="BM3" s="14">
        <v>0</v>
      </c>
      <c r="BN3" s="1" t="str">
        <f t="shared" si="16"/>
        <v>NA</v>
      </c>
      <c r="BO3" s="1" t="str">
        <f t="shared" si="17"/>
        <v>NA</v>
      </c>
      <c r="BP3" s="1" t="str">
        <f t="shared" si="18"/>
        <v>Wo ringt Georg?</v>
      </c>
      <c r="BQ3" s="1" t="str">
        <f t="shared" si="19"/>
        <v/>
      </c>
      <c r="BR3" s="1" t="str">
        <f t="shared" si="20"/>
        <v/>
      </c>
      <c r="BS3" s="1" t="str">
        <f t="shared" si="21"/>
        <v>Wo ringt Georg?</v>
      </c>
      <c r="BT3" s="1" t="str">
        <f t="shared" si="22"/>
        <v/>
      </c>
      <c r="BU3" s="1" t="str">
        <f t="shared" si="23"/>
        <v>Wen hat Georg Streit?</v>
      </c>
      <c r="BV3" s="1" t="str">
        <f t="shared" si="24"/>
        <v>Wen hat Georg Streit?</v>
      </c>
    </row>
    <row r="4" spans="1:74" ht="14.25" customHeight="1" x14ac:dyDescent="0.35">
      <c r="A4" s="1" t="str">
        <f t="shared" si="0"/>
        <v>L2_S71_I154_PSie</v>
      </c>
      <c r="B4" s="1">
        <v>2</v>
      </c>
      <c r="C4" s="1">
        <v>71</v>
      </c>
      <c r="D4" s="6">
        <v>92</v>
      </c>
      <c r="E4">
        <v>5</v>
      </c>
      <c r="F4" s="1">
        <v>71</v>
      </c>
      <c r="G4" s="1" t="str">
        <f t="shared" si="1"/>
        <v>Die Eiskunstläuferin schläft auf der Arbeit. Sie muss die lange Nacht überstehen.</v>
      </c>
      <c r="H4" s="1" t="str">
        <f t="shared" si="2"/>
        <v>Die Eiskunstläuferin</v>
      </c>
      <c r="I4" s="1" t="str">
        <f t="shared" si="3"/>
        <v>Der Eiskunstläufer</v>
      </c>
      <c r="J4" s="1" t="s">
        <v>29</v>
      </c>
      <c r="K4" s="1" t="s">
        <v>30</v>
      </c>
      <c r="N4" s="1" t="s">
        <v>31</v>
      </c>
      <c r="O4" s="1" t="str">
        <f t="shared" si="4"/>
        <v>auf der Arbeit.</v>
      </c>
      <c r="P4" s="1" t="str">
        <f t="shared" si="5"/>
        <v>auf der Arbeit</v>
      </c>
      <c r="Q4" s="1" t="str">
        <f t="shared" si="6"/>
        <v>Sie</v>
      </c>
      <c r="R4" s="1" t="s">
        <v>32</v>
      </c>
      <c r="S4" s="1" t="s">
        <v>33</v>
      </c>
      <c r="T4" s="1" t="s">
        <v>34</v>
      </c>
      <c r="U4" s="1" t="s">
        <v>35</v>
      </c>
      <c r="W4" s="1" t="str">
        <f t="shared" si="7"/>
        <v>Nacht</v>
      </c>
      <c r="X4" s="1" t="str">
        <f t="shared" si="8"/>
        <v>überstehen.</v>
      </c>
      <c r="Y4" s="1" t="s">
        <v>36</v>
      </c>
      <c r="Z4" s="1">
        <f>[1]main!Z72</f>
        <v>154</v>
      </c>
      <c r="AA4" s="1" t="str">
        <f>[1]main!AA72</f>
        <v>Eiskunstläuferin</v>
      </c>
      <c r="AB4" s="1" t="str">
        <f>[1]main!AB72</f>
        <v>NA</v>
      </c>
      <c r="AC4" s="1">
        <f>[1]main!AC72</f>
        <v>2.2000000000000002</v>
      </c>
      <c r="AD4" s="1" t="str">
        <f>[1]main!AD72</f>
        <v>NA</v>
      </c>
      <c r="AE4" s="1" t="str">
        <f>[1]main!AE72</f>
        <v>NA</v>
      </c>
      <c r="AF4" s="2" t="str">
        <f>[1]main!AF72</f>
        <v>f</v>
      </c>
      <c r="AG4" s="1" t="str">
        <f>[1]main!AG72</f>
        <v>Filler</v>
      </c>
      <c r="AH4" s="1" t="str">
        <f>[1]main!AH72</f>
        <v>NA</v>
      </c>
      <c r="AI4" s="1" t="str">
        <f>[1]main!AI72</f>
        <v>NA</v>
      </c>
      <c r="AJ4" s="1" t="str">
        <f>[1]main!AJ72</f>
        <v>Die</v>
      </c>
      <c r="AK4" s="1" t="str">
        <f>[1]main!AK72</f>
        <v>die</v>
      </c>
      <c r="AL4" s="1">
        <f>[1]main!AL72</f>
        <v>11</v>
      </c>
      <c r="AM4" s="1" t="str">
        <f>[1]main!AM72</f>
        <v>Eiskunstläufer</v>
      </c>
      <c r="AN4" s="1" t="str">
        <f>[1]main!AN72</f>
        <v>NA</v>
      </c>
      <c r="AO4" s="1" t="str">
        <f>[1]main!AO72</f>
        <v>NA</v>
      </c>
      <c r="AP4" s="1" t="str">
        <f>[1]main!AP72</f>
        <v>NA</v>
      </c>
      <c r="AQ4" s="1" t="str">
        <f>[1]main!AQ72</f>
        <v>NA</v>
      </c>
      <c r="AR4" s="1" t="str">
        <f>[1]main!AR72</f>
        <v>NA</v>
      </c>
      <c r="AS4" s="1" t="str">
        <f>[1]main!AS72</f>
        <v>Alternative</v>
      </c>
      <c r="AT4" s="1" t="str">
        <f>[1]main!AT72</f>
        <v>NA</v>
      </c>
      <c r="AU4" s="1" t="str">
        <f>[1]main!AU72</f>
        <v>NA</v>
      </c>
      <c r="AV4" s="1" t="str">
        <f>[1]main!AV72</f>
        <v>Der</v>
      </c>
      <c r="AW4" s="1" t="str">
        <f>[1]main!AW72</f>
        <v>der</v>
      </c>
      <c r="AX4" s="1" t="str">
        <f>[1]main!AX72</f>
        <v>Er</v>
      </c>
      <c r="AY4" s="1" t="str">
        <f>[1]main!AY72</f>
        <v>Sie</v>
      </c>
      <c r="AZ4" s="2" t="str">
        <f>[1]main!AZ72</f>
        <v>Sie</v>
      </c>
      <c r="BA4" s="1" t="str">
        <f t="shared" si="9"/>
        <v>Wer schläft auf der Arbeit?</v>
      </c>
      <c r="BB4" s="13" t="str">
        <f t="shared" si="10"/>
        <v>Was tat die Eiskunstläuferin?</v>
      </c>
      <c r="BC4" s="1" t="str">
        <f t="shared" si="11"/>
        <v>Wo schläft die Eiskunstläuferin?</v>
      </c>
      <c r="BD4" s="1" t="str">
        <f t="shared" si="12"/>
        <v>Was muss die Eiskunstläuferin überstehen?</v>
      </c>
      <c r="BE4" s="1" t="s">
        <v>37</v>
      </c>
      <c r="BF4" s="1" t="str">
        <f>BC4</f>
        <v>Wo schläft die Eiskunstläuferin?</v>
      </c>
      <c r="BG4" s="1">
        <v>1</v>
      </c>
      <c r="BH4" s="1">
        <f t="shared" si="13"/>
        <v>1</v>
      </c>
      <c r="BI4" s="1" t="str">
        <f t="shared" si="14"/>
        <v>Wo schläft die Eiskunstläuferin?</v>
      </c>
      <c r="BJ4" s="1" t="str">
        <f>IF(BI4="NA","NA",P4)</f>
        <v>auf der Arbeit</v>
      </c>
      <c r="BK4" s="1" t="str">
        <f>BJ4</f>
        <v>auf der Arbeit</v>
      </c>
      <c r="BL4" s="1" t="s">
        <v>38</v>
      </c>
      <c r="BM4" s="14">
        <v>0</v>
      </c>
      <c r="BN4" s="1" t="str">
        <f t="shared" si="16"/>
        <v>auf dem Sofa</v>
      </c>
      <c r="BO4" s="1" t="str">
        <f t="shared" si="17"/>
        <v>auf der Arbeit</v>
      </c>
      <c r="BP4" s="1" t="str">
        <f t="shared" si="18"/>
        <v>Wo schläft die Eiskunstläuferin?</v>
      </c>
      <c r="BQ4" s="1" t="str">
        <f t="shared" si="19"/>
        <v/>
      </c>
      <c r="BR4" s="1" t="str">
        <f t="shared" si="20"/>
        <v/>
      </c>
      <c r="BS4" s="1" t="str">
        <f t="shared" si="21"/>
        <v>Wo schläft die Eiskunstläuferin?</v>
      </c>
      <c r="BT4" s="1" t="str">
        <f t="shared" si="22"/>
        <v>Was muss die Eiskunstläuferin überstehen?</v>
      </c>
      <c r="BU4" s="1" t="str">
        <f t="shared" si="23"/>
        <v/>
      </c>
      <c r="BV4" s="1" t="str">
        <f t="shared" si="24"/>
        <v>Was muss die Eiskunstläuferin überstehen?</v>
      </c>
    </row>
    <row r="5" spans="1:74" ht="14.25" customHeight="1" x14ac:dyDescent="0.35">
      <c r="A5" s="1" t="str">
        <f t="shared" si="0"/>
        <v>L2_S55_I128_PEr</v>
      </c>
      <c r="B5" s="1">
        <v>2</v>
      </c>
      <c r="C5" s="1">
        <v>55</v>
      </c>
      <c r="D5" s="6">
        <v>93</v>
      </c>
      <c r="E5">
        <v>5</v>
      </c>
      <c r="F5" s="1">
        <v>55</v>
      </c>
      <c r="G5" s="1" t="str">
        <f t="shared" si="1"/>
        <v>Julia sitzt beim Abendessen. Er muss die immergleichen Diskussionen ertragen.</v>
      </c>
      <c r="H5" s="1" t="str">
        <f t="shared" si="2"/>
        <v>Julia</v>
      </c>
      <c r="I5" s="1" t="str">
        <f t="shared" si="3"/>
        <v>Damian</v>
      </c>
      <c r="J5" s="1" t="s">
        <v>39</v>
      </c>
      <c r="K5" s="1" t="s">
        <v>40</v>
      </c>
      <c r="N5" s="1" t="s">
        <v>41</v>
      </c>
      <c r="O5" s="1" t="str">
        <f t="shared" si="4"/>
        <v>beim Abendessen.</v>
      </c>
      <c r="P5" s="1" t="str">
        <f t="shared" si="5"/>
        <v>beim Abendessen</v>
      </c>
      <c r="Q5" s="1" t="str">
        <f t="shared" si="6"/>
        <v>Er</v>
      </c>
      <c r="R5" s="1" t="s">
        <v>32</v>
      </c>
      <c r="S5" s="1" t="s">
        <v>33</v>
      </c>
      <c r="T5" s="1" t="s">
        <v>42</v>
      </c>
      <c r="U5" s="1" t="s">
        <v>43</v>
      </c>
      <c r="W5" s="1" t="str">
        <f t="shared" si="7"/>
        <v>Diskussionen</v>
      </c>
      <c r="X5" s="1" t="str">
        <f t="shared" si="8"/>
        <v>ertragen.</v>
      </c>
      <c r="Y5" s="1" t="s">
        <v>44</v>
      </c>
      <c r="Z5" s="1">
        <f>[1]main!Z46</f>
        <v>128</v>
      </c>
      <c r="AA5" s="1" t="str">
        <f>[1]main!AA46</f>
        <v>Julia</v>
      </c>
      <c r="AB5" s="1" t="str">
        <f>[1]main!AB46</f>
        <v>f</v>
      </c>
      <c r="AC5" s="1">
        <f>[1]main!AC46</f>
        <v>6.8285714290000001</v>
      </c>
      <c r="AD5" s="1">
        <f>[1]main!AD46</f>
        <v>0.45281565400000001</v>
      </c>
      <c r="AE5" s="1">
        <f>[1]main!AE46</f>
        <v>7</v>
      </c>
      <c r="AF5" s="2" t="str">
        <f>[1]main!AF46</f>
        <v>f</v>
      </c>
      <c r="AG5" s="1" t="str">
        <f>[1]main!AG46</f>
        <v>Target</v>
      </c>
      <c r="AH5" s="1" t="str">
        <f>[1]main!AH46</f>
        <v>NA</v>
      </c>
      <c r="AI5" s="1">
        <f>[1]main!AI46</f>
        <v>4040000000</v>
      </c>
      <c r="AJ5" s="1" t="str">
        <f>[1]main!AJ46</f>
        <v>NA</v>
      </c>
      <c r="AK5" s="1" t="str">
        <f>[1]main!AK46</f>
        <v>NA</v>
      </c>
      <c r="AL5" s="1">
        <f>[1]main!AL46</f>
        <v>47</v>
      </c>
      <c r="AM5" s="1" t="str">
        <f>[1]main!AM46</f>
        <v>Damian</v>
      </c>
      <c r="AN5" s="1" t="str">
        <f>[1]main!AN46</f>
        <v>m</v>
      </c>
      <c r="AO5" s="1">
        <f>[1]main!AO46</f>
        <v>1.7428571429999999</v>
      </c>
      <c r="AP5" s="1">
        <f>[1]main!AP46</f>
        <v>0.91853006400000003</v>
      </c>
      <c r="AQ5" s="1">
        <f>[1]main!AQ46</f>
        <v>1</v>
      </c>
      <c r="AR5" s="1" t="str">
        <f>[1]main!AR46</f>
        <v>m</v>
      </c>
      <c r="AS5" s="1" t="str">
        <f>[1]main!AS46</f>
        <v>Alternative</v>
      </c>
      <c r="AT5" s="1" t="str">
        <f>[1]main!AT46</f>
        <v>NA</v>
      </c>
      <c r="AU5" s="1" t="str">
        <f>[1]main!AU46</f>
        <v>NA</v>
      </c>
      <c r="AV5" s="1" t="str">
        <f>[1]main!AV46</f>
        <v>NA</v>
      </c>
      <c r="AW5" s="1" t="str">
        <f>[1]main!AW46</f>
        <v>NA</v>
      </c>
      <c r="AX5" s="1" t="str">
        <f>[1]main!AX46</f>
        <v>Er</v>
      </c>
      <c r="AY5" s="1" t="str">
        <f>[1]main!AY46</f>
        <v>Sie</v>
      </c>
      <c r="AZ5" s="2" t="str">
        <f>[1]main!AZ46</f>
        <v>Er</v>
      </c>
      <c r="BA5" s="1" t="str">
        <f t="shared" si="9"/>
        <v>Wer sitzt beim Abendessen?</v>
      </c>
      <c r="BB5" s="13" t="str">
        <f t="shared" si="10"/>
        <v>Was tat Julia?</v>
      </c>
      <c r="BC5" s="1" t="str">
        <f t="shared" si="11"/>
        <v>Wo sitzt Julia?</v>
      </c>
      <c r="BD5" s="1" t="str">
        <f t="shared" si="12"/>
        <v>Was muss Julia ertragen?</v>
      </c>
      <c r="BE5" s="1" t="s">
        <v>37</v>
      </c>
      <c r="BF5" s="1" t="str">
        <f>BC5</f>
        <v>Wo sitzt Julia?</v>
      </c>
      <c r="BG5" s="1">
        <v>4</v>
      </c>
      <c r="BH5" s="1">
        <f t="shared" si="13"/>
        <v>0</v>
      </c>
      <c r="BI5" s="1" t="str">
        <f t="shared" si="14"/>
        <v>NA</v>
      </c>
      <c r="BJ5" s="1" t="str">
        <f>IF(BI5="NA","NA",P5)</f>
        <v>NA</v>
      </c>
      <c r="BK5" s="1" t="str">
        <f>BJ5</f>
        <v>NA</v>
      </c>
      <c r="BL5" s="1" t="s">
        <v>14</v>
      </c>
      <c r="BM5" s="14">
        <v>1</v>
      </c>
      <c r="BN5" s="1" t="str">
        <f t="shared" si="16"/>
        <v>NA</v>
      </c>
      <c r="BO5" s="1" t="str">
        <f t="shared" si="17"/>
        <v>NA</v>
      </c>
      <c r="BP5" s="1" t="str">
        <f t="shared" si="18"/>
        <v>Wo sitzt Julia?</v>
      </c>
      <c r="BQ5" s="1" t="str">
        <f t="shared" si="19"/>
        <v/>
      </c>
      <c r="BR5" s="1" t="str">
        <f t="shared" si="20"/>
        <v/>
      </c>
      <c r="BS5" s="1" t="str">
        <f t="shared" si="21"/>
        <v>Wo sitzt Julia?</v>
      </c>
      <c r="BT5" s="1" t="str">
        <f t="shared" si="22"/>
        <v>Was muss Julia ertragen?</v>
      </c>
      <c r="BU5" s="1" t="str">
        <f t="shared" si="23"/>
        <v/>
      </c>
      <c r="BV5" s="1" t="str">
        <f t="shared" si="24"/>
        <v>Was muss Julia ertragen?</v>
      </c>
    </row>
    <row r="6" spans="1:74" ht="14.25" customHeight="1" x14ac:dyDescent="0.35">
      <c r="A6" s="1" t="str">
        <f t="shared" si="0"/>
        <v>L2_S20_I10_PEr</v>
      </c>
      <c r="B6" s="1">
        <v>2</v>
      </c>
      <c r="C6" s="1">
        <v>20</v>
      </c>
      <c r="D6" s="6">
        <v>94</v>
      </c>
      <c r="E6">
        <v>5</v>
      </c>
      <c r="F6" s="1">
        <v>20</v>
      </c>
      <c r="G6" s="1" t="str">
        <f t="shared" si="1"/>
        <v>Hugo reitet aus dem Stall. Er hat die langweiligen Probestunden absolviert.</v>
      </c>
      <c r="H6" s="1" t="str">
        <f t="shared" si="2"/>
        <v>Hugo</v>
      </c>
      <c r="I6" s="1" t="str">
        <f t="shared" si="3"/>
        <v>Valentin</v>
      </c>
      <c r="J6" s="1" t="s">
        <v>45</v>
      </c>
      <c r="M6" s="1" t="s">
        <v>46</v>
      </c>
      <c r="N6" s="1" t="s">
        <v>47</v>
      </c>
      <c r="O6" s="1" t="str">
        <f t="shared" si="4"/>
        <v>aus dem Stall.</v>
      </c>
      <c r="P6" s="1" t="str">
        <f t="shared" si="5"/>
        <v>aus dem Stall</v>
      </c>
      <c r="Q6" s="1" t="str">
        <f t="shared" si="6"/>
        <v>Er</v>
      </c>
      <c r="R6" s="1" t="s">
        <v>6</v>
      </c>
      <c r="S6" s="1" t="s">
        <v>33</v>
      </c>
      <c r="T6" s="1" t="s">
        <v>48</v>
      </c>
      <c r="U6" s="1" t="s">
        <v>49</v>
      </c>
      <c r="W6" s="1" t="str">
        <f t="shared" si="7"/>
        <v>Probestunden</v>
      </c>
      <c r="X6" s="1" t="str">
        <f t="shared" si="8"/>
        <v>absolviert.</v>
      </c>
      <c r="Y6" s="1" t="s">
        <v>50</v>
      </c>
      <c r="Z6" s="1">
        <f>[1]main!Z11</f>
        <v>10</v>
      </c>
      <c r="AA6" s="1" t="str">
        <f>[1]main!AA11</f>
        <v>Hugo</v>
      </c>
      <c r="AB6" s="1" t="str">
        <f>[1]main!AB11</f>
        <v>m</v>
      </c>
      <c r="AC6" s="1">
        <f>[1]main!AC11</f>
        <v>1.1428571430000001</v>
      </c>
      <c r="AD6" s="1">
        <f>[1]main!AD11</f>
        <v>0.42996970800000001</v>
      </c>
      <c r="AE6" s="1">
        <f>[1]main!AE11</f>
        <v>1</v>
      </c>
      <c r="AF6" s="2" t="str">
        <f>[1]main!AF11</f>
        <v>m</v>
      </c>
      <c r="AG6" s="1" t="str">
        <f>[1]main!AG11</f>
        <v>Target</v>
      </c>
      <c r="AH6" s="1" t="str">
        <f>[1]main!AH11</f>
        <v>NA</v>
      </c>
      <c r="AI6" s="1">
        <f>[1]main!AI11</f>
        <v>2870000000</v>
      </c>
      <c r="AJ6" s="1" t="str">
        <f>[1]main!AJ11</f>
        <v>NA</v>
      </c>
      <c r="AK6" s="1" t="str">
        <f>[1]main!AK11</f>
        <v>NA</v>
      </c>
      <c r="AL6" s="1">
        <f>[1]main!AL11</f>
        <v>42</v>
      </c>
      <c r="AM6" s="1" t="str">
        <f>[1]main!AM11</f>
        <v>Valentin</v>
      </c>
      <c r="AN6" s="1" t="str">
        <f>[1]main!AN11</f>
        <v>m</v>
      </c>
      <c r="AO6" s="1">
        <f>[1]main!AO11</f>
        <v>1.542857143</v>
      </c>
      <c r="AP6" s="1">
        <f>[1]main!AP11</f>
        <v>1.1717974410000001</v>
      </c>
      <c r="AQ6" s="1">
        <f>[1]main!AQ11</f>
        <v>1</v>
      </c>
      <c r="AR6" s="1" t="str">
        <f>[1]main!AR11</f>
        <v>m</v>
      </c>
      <c r="AS6" s="1" t="str">
        <f>[1]main!AS11</f>
        <v>Alternative</v>
      </c>
      <c r="AT6" s="1" t="str">
        <f>[1]main!AT11</f>
        <v>NA</v>
      </c>
      <c r="AU6" s="1" t="str">
        <f>[1]main!AU11</f>
        <v>NA</v>
      </c>
      <c r="AV6" s="1" t="str">
        <f>[1]main!AV11</f>
        <v>NA</v>
      </c>
      <c r="AW6" s="1" t="str">
        <f>[1]main!AW11</f>
        <v>NA</v>
      </c>
      <c r="AX6" s="1" t="str">
        <f>[1]main!AX11</f>
        <v>Er</v>
      </c>
      <c r="AY6" s="1" t="str">
        <f>[1]main!AY11</f>
        <v>Sie</v>
      </c>
      <c r="AZ6" s="2" t="str">
        <f>[1]main!AZ11</f>
        <v>Er</v>
      </c>
      <c r="BA6" s="1" t="str">
        <f t="shared" si="9"/>
        <v>Wer reitet aus dem Stall?</v>
      </c>
      <c r="BB6" s="13" t="str">
        <f t="shared" si="10"/>
        <v>Was tat Hugo?</v>
      </c>
      <c r="BC6" s="1" t="str">
        <f t="shared" si="11"/>
        <v>Woher reitet Hugo?</v>
      </c>
      <c r="BD6" s="1" t="str">
        <f t="shared" si="12"/>
        <v>Was hat Hugo absolviert?</v>
      </c>
      <c r="BE6" s="14" t="s">
        <v>28</v>
      </c>
      <c r="BF6" s="1" t="str">
        <f>BD6</f>
        <v>Was hat Hugo absolviert?</v>
      </c>
      <c r="BG6" s="1">
        <v>3</v>
      </c>
      <c r="BH6" s="1">
        <f t="shared" si="13"/>
        <v>0</v>
      </c>
      <c r="BI6" s="1" t="str">
        <f t="shared" si="14"/>
        <v>NA</v>
      </c>
      <c r="BJ6" s="1" t="str">
        <f>IF(BI6="NA","NA",CONCATENATE(S6," ",T6," ",W6))</f>
        <v>NA</v>
      </c>
      <c r="BK6" s="1" t="str">
        <f>BJ6</f>
        <v>NA</v>
      </c>
      <c r="BL6" s="1" t="s">
        <v>14</v>
      </c>
      <c r="BM6" s="14">
        <v>1</v>
      </c>
      <c r="BN6" s="1" t="str">
        <f t="shared" si="16"/>
        <v>NA</v>
      </c>
      <c r="BO6" s="1" t="str">
        <f t="shared" si="17"/>
        <v>NA</v>
      </c>
      <c r="BP6" s="1" t="str">
        <f t="shared" si="18"/>
        <v/>
      </c>
      <c r="BQ6" s="1" t="str">
        <f t="shared" si="19"/>
        <v/>
      </c>
      <c r="BR6" s="1" t="str">
        <f t="shared" si="20"/>
        <v>Woher reitet Hugo?</v>
      </c>
      <c r="BS6" s="1" t="str">
        <f t="shared" si="21"/>
        <v>Woher reitet Hugo?</v>
      </c>
      <c r="BT6" s="1" t="str">
        <f t="shared" si="22"/>
        <v>Was hat Hugo absolviert?</v>
      </c>
      <c r="BU6" s="1" t="str">
        <f t="shared" si="23"/>
        <v/>
      </c>
      <c r="BV6" s="1" t="str">
        <f t="shared" si="24"/>
        <v>Was hat Hugo absolviert?</v>
      </c>
    </row>
    <row r="7" spans="1:74" ht="14.25" customHeight="1" x14ac:dyDescent="0.35">
      <c r="A7" s="1" t="str">
        <f t="shared" si="0"/>
        <v>L2_S118_I201_PSie</v>
      </c>
      <c r="B7" s="1">
        <v>2</v>
      </c>
      <c r="C7" s="1">
        <v>118</v>
      </c>
      <c r="D7" s="6">
        <v>95</v>
      </c>
      <c r="E7">
        <v>5</v>
      </c>
      <c r="F7" s="1">
        <v>118</v>
      </c>
      <c r="G7" s="1" t="str">
        <f t="shared" si="1"/>
        <v>Der Brunnenbohrer guckt aus dem Fenster. Sie hat einen guten Freund gesehen.</v>
      </c>
      <c r="H7" s="1" t="str">
        <f t="shared" si="2"/>
        <v>Der Brunnenbohrer</v>
      </c>
      <c r="I7" s="1" t="str">
        <f t="shared" si="3"/>
        <v>Die Brunnenbohrerin</v>
      </c>
      <c r="J7" s="1" t="s">
        <v>51</v>
      </c>
      <c r="M7" s="1" t="s">
        <v>46</v>
      </c>
      <c r="N7" s="14" t="s">
        <v>52</v>
      </c>
      <c r="O7" s="1" t="str">
        <f t="shared" si="4"/>
        <v>aus dem Fenster.</v>
      </c>
      <c r="P7" s="1" t="str">
        <f t="shared" si="5"/>
        <v>aus dem Fenster</v>
      </c>
      <c r="Q7" s="1" t="str">
        <f t="shared" si="6"/>
        <v>Sie</v>
      </c>
      <c r="R7" s="1" t="s">
        <v>6</v>
      </c>
      <c r="S7" s="1" t="s">
        <v>53</v>
      </c>
      <c r="T7" s="1" t="s">
        <v>54</v>
      </c>
      <c r="V7" s="1" t="s">
        <v>55</v>
      </c>
      <c r="W7" s="1" t="str">
        <f t="shared" si="7"/>
        <v>Freund</v>
      </c>
      <c r="X7" s="1" t="str">
        <f t="shared" si="8"/>
        <v>gesehen.</v>
      </c>
      <c r="Y7" s="1" t="s">
        <v>56</v>
      </c>
      <c r="Z7" s="1">
        <f>[1]main!Z119</f>
        <v>201</v>
      </c>
      <c r="AA7" s="1" t="str">
        <f>[1]main!AA119</f>
        <v>Brunnenbohrer</v>
      </c>
      <c r="AB7" s="1" t="str">
        <f>[1]main!AB119</f>
        <v>NA</v>
      </c>
      <c r="AC7" s="1">
        <f>[1]main!AC119</f>
        <v>6.4</v>
      </c>
      <c r="AD7" s="1" t="str">
        <f>[1]main!AD119</f>
        <v>NA</v>
      </c>
      <c r="AE7" s="1" t="str">
        <f>[1]main!AE119</f>
        <v>NA</v>
      </c>
      <c r="AF7" s="2" t="str">
        <f>[1]main!AF119</f>
        <v>m</v>
      </c>
      <c r="AG7" s="1" t="str">
        <f>[1]main!AG119</f>
        <v>Filler</v>
      </c>
      <c r="AH7" s="1" t="str">
        <f>[1]main!AH119</f>
        <v>NA</v>
      </c>
      <c r="AI7" s="1" t="str">
        <f>[1]main!AI119</f>
        <v>NA</v>
      </c>
      <c r="AJ7" s="1" t="str">
        <f>[1]main!AJ119</f>
        <v>Der</v>
      </c>
      <c r="AK7" s="1" t="str">
        <f>[1]main!AK119</f>
        <v>der</v>
      </c>
      <c r="AL7" s="1">
        <f>[1]main!AL119</f>
        <v>58</v>
      </c>
      <c r="AM7" s="1" t="str">
        <f>[1]main!AM119</f>
        <v>Brunnenbohrerin</v>
      </c>
      <c r="AN7" s="1" t="str">
        <f>[1]main!AN119</f>
        <v>NA</v>
      </c>
      <c r="AO7" s="1" t="str">
        <f>[1]main!AO119</f>
        <v>NA</v>
      </c>
      <c r="AP7" s="1" t="str">
        <f>[1]main!AP119</f>
        <v>NA</v>
      </c>
      <c r="AQ7" s="1" t="str">
        <f>[1]main!AQ119</f>
        <v>NA</v>
      </c>
      <c r="AR7" s="1" t="str">
        <f>[1]main!AR119</f>
        <v>NA</v>
      </c>
      <c r="AS7" s="1" t="str">
        <f>[1]main!AS119</f>
        <v>Alternative</v>
      </c>
      <c r="AT7" s="1" t="str">
        <f>[1]main!AT119</f>
        <v>NA</v>
      </c>
      <c r="AU7" s="1" t="str">
        <f>[1]main!AU119</f>
        <v>NA</v>
      </c>
      <c r="AV7" s="1" t="str">
        <f>[1]main!AV119</f>
        <v>Die</v>
      </c>
      <c r="AW7" s="1" t="str">
        <f>[1]main!AW119</f>
        <v>die</v>
      </c>
      <c r="AX7" s="1" t="str">
        <f>[1]main!AX119</f>
        <v>Er</v>
      </c>
      <c r="AY7" s="1" t="str">
        <f>[1]main!AY119</f>
        <v>Sie</v>
      </c>
      <c r="AZ7" s="2" t="str">
        <f>[1]main!AZ119</f>
        <v>Sie</v>
      </c>
      <c r="BA7" s="1" t="str">
        <f t="shared" si="9"/>
        <v>Wer guckt aus dem Fenster?</v>
      </c>
      <c r="BB7" s="13" t="str">
        <f t="shared" si="10"/>
        <v>Was tat der Brunnenbohrer?</v>
      </c>
      <c r="BC7" s="1" t="str">
        <f t="shared" si="11"/>
        <v>Woher guckt der Brunnenbohrer?</v>
      </c>
      <c r="BD7" s="1" t="str">
        <f t="shared" si="12"/>
        <v>Wen hat der Brunnenbohrer gesehen?</v>
      </c>
      <c r="BE7" s="1" t="s">
        <v>20</v>
      </c>
      <c r="BF7" s="1" t="str">
        <f>BB7</f>
        <v>Was tat der Brunnenbohrer?</v>
      </c>
      <c r="BG7" s="1">
        <v>1</v>
      </c>
      <c r="BH7" s="1">
        <f t="shared" si="13"/>
        <v>1</v>
      </c>
      <c r="BI7" s="1" t="str">
        <f t="shared" si="14"/>
        <v>Was tat der Brunnenbohrer?</v>
      </c>
      <c r="BJ7" s="1" t="str">
        <f>IF(BI7="NA","NA",J7)</f>
        <v>guckt</v>
      </c>
      <c r="BK7" s="1" t="s">
        <v>57</v>
      </c>
      <c r="BL7" s="1" t="s">
        <v>58</v>
      </c>
      <c r="BM7" s="14">
        <v>1</v>
      </c>
      <c r="BN7" s="1" t="str">
        <f t="shared" si="16"/>
        <v>aus dem Fenster gucken</v>
      </c>
      <c r="BO7" s="1" t="str">
        <f t="shared" si="17"/>
        <v>aus dem Fenster schauen</v>
      </c>
      <c r="BP7" s="1" t="str">
        <f t="shared" si="18"/>
        <v/>
      </c>
      <c r="BQ7" s="1" t="str">
        <f t="shared" si="19"/>
        <v/>
      </c>
      <c r="BR7" s="1" t="str">
        <f t="shared" si="20"/>
        <v>Woher guckt der Brunnenbohrer?</v>
      </c>
      <c r="BS7" s="1" t="str">
        <f t="shared" si="21"/>
        <v>Woher guckt der Brunnenbohrer?</v>
      </c>
      <c r="BT7" s="1" t="str">
        <f t="shared" si="22"/>
        <v/>
      </c>
      <c r="BU7" s="1" t="str">
        <f t="shared" si="23"/>
        <v>Wen hat der Brunnenbohrer gesehen?</v>
      </c>
      <c r="BV7" s="1" t="str">
        <f t="shared" si="24"/>
        <v>Wen hat der Brunnenbohrer gesehen?</v>
      </c>
    </row>
    <row r="8" spans="1:74" ht="14.25" customHeight="1" x14ac:dyDescent="0.35">
      <c r="A8" s="1" t="str">
        <f t="shared" si="0"/>
        <v>L2_S107_I190_PEr</v>
      </c>
      <c r="B8" s="1">
        <v>2</v>
      </c>
      <c r="C8" s="1">
        <v>107</v>
      </c>
      <c r="D8" s="6">
        <v>96</v>
      </c>
      <c r="E8">
        <v>5</v>
      </c>
      <c r="F8" s="1">
        <v>107</v>
      </c>
      <c r="G8" s="1" t="str">
        <f t="shared" si="1"/>
        <v>Der Förster spaziert in die Druckerei. Er möchte die unschönen Passbilder abholen.</v>
      </c>
      <c r="H8" s="1" t="str">
        <f t="shared" si="2"/>
        <v>Der Förster</v>
      </c>
      <c r="I8" s="1" t="str">
        <f t="shared" si="3"/>
        <v>Die Försterin</v>
      </c>
      <c r="J8" s="1" t="s">
        <v>59</v>
      </c>
      <c r="L8" s="1" t="s">
        <v>60</v>
      </c>
      <c r="N8" s="1" t="s">
        <v>61</v>
      </c>
      <c r="O8" s="1" t="str">
        <f t="shared" si="4"/>
        <v>in die Druckerei.</v>
      </c>
      <c r="P8" s="1" t="str">
        <f t="shared" si="5"/>
        <v>in die Druckerei</v>
      </c>
      <c r="Q8" s="1" t="str">
        <f t="shared" si="6"/>
        <v>Er</v>
      </c>
      <c r="R8" s="1" t="s">
        <v>62</v>
      </c>
      <c r="S8" s="1" t="s">
        <v>33</v>
      </c>
      <c r="T8" s="1" t="s">
        <v>63</v>
      </c>
      <c r="U8" s="1" t="s">
        <v>64</v>
      </c>
      <c r="W8" s="1" t="str">
        <f t="shared" si="7"/>
        <v>Passbilder</v>
      </c>
      <c r="X8" s="1" t="str">
        <f t="shared" si="8"/>
        <v>abholen.</v>
      </c>
      <c r="Y8" s="1" t="s">
        <v>65</v>
      </c>
      <c r="Z8" s="1">
        <f>[1]main!Z108</f>
        <v>190</v>
      </c>
      <c r="AA8" s="1" t="str">
        <f>[1]main!AA108</f>
        <v>Förster</v>
      </c>
      <c r="AB8" s="1" t="str">
        <f>[1]main!AB108</f>
        <v>NA</v>
      </c>
      <c r="AC8" s="1">
        <f>[1]main!AC108</f>
        <v>5.625</v>
      </c>
      <c r="AD8" s="1" t="str">
        <f>[1]main!AD108</f>
        <v>NA</v>
      </c>
      <c r="AE8" s="1" t="str">
        <f>[1]main!AE108</f>
        <v>NA</v>
      </c>
      <c r="AF8" s="2" t="str">
        <f>[1]main!AF108</f>
        <v>m</v>
      </c>
      <c r="AG8" s="1" t="str">
        <f>[1]main!AG108</f>
        <v>Filler</v>
      </c>
      <c r="AH8" s="1" t="str">
        <f>[1]main!AH108</f>
        <v>NA</v>
      </c>
      <c r="AI8" s="1" t="str">
        <f>[1]main!AI108</f>
        <v>NA</v>
      </c>
      <c r="AJ8" s="1" t="str">
        <f>[1]main!AJ108</f>
        <v>Der</v>
      </c>
      <c r="AK8" s="1" t="str">
        <f>[1]main!AK108</f>
        <v>der</v>
      </c>
      <c r="AL8" s="1">
        <f>[1]main!AL108</f>
        <v>47</v>
      </c>
      <c r="AM8" s="1" t="str">
        <f>[1]main!AM108</f>
        <v>Försterin</v>
      </c>
      <c r="AN8" s="1" t="str">
        <f>[1]main!AN108</f>
        <v>NA</v>
      </c>
      <c r="AO8" s="1" t="str">
        <f>[1]main!AO108</f>
        <v>NA</v>
      </c>
      <c r="AP8" s="1" t="str">
        <f>[1]main!AP108</f>
        <v>NA</v>
      </c>
      <c r="AQ8" s="1" t="str">
        <f>[1]main!AQ108</f>
        <v>NA</v>
      </c>
      <c r="AR8" s="1" t="str">
        <f>[1]main!AR108</f>
        <v>NA</v>
      </c>
      <c r="AS8" s="1" t="str">
        <f>[1]main!AS108</f>
        <v>Alternative</v>
      </c>
      <c r="AT8" s="1" t="str">
        <f>[1]main!AT108</f>
        <v>NA</v>
      </c>
      <c r="AU8" s="1" t="str">
        <f>[1]main!AU108</f>
        <v>NA</v>
      </c>
      <c r="AV8" s="1" t="str">
        <f>[1]main!AV108</f>
        <v>Die</v>
      </c>
      <c r="AW8" s="1" t="str">
        <f>[1]main!AW108</f>
        <v>die</v>
      </c>
      <c r="AX8" s="1" t="str">
        <f>[1]main!AX108</f>
        <v>Er</v>
      </c>
      <c r="AY8" s="1" t="str">
        <f>[1]main!AY108</f>
        <v>Sie</v>
      </c>
      <c r="AZ8" s="2" t="str">
        <f>[1]main!AZ108</f>
        <v>Er</v>
      </c>
      <c r="BA8" s="1" t="str">
        <f t="shared" si="9"/>
        <v>Wer spaziert in die Druckerei?</v>
      </c>
      <c r="BB8" s="13" t="str">
        <f t="shared" si="10"/>
        <v>Was tat der Förster?</v>
      </c>
      <c r="BC8" s="1" t="str">
        <f t="shared" si="11"/>
        <v>Wohin spaziert der Förster?</v>
      </c>
      <c r="BD8" s="1" t="str">
        <f t="shared" si="12"/>
        <v>Was möchte der Förster abholen?</v>
      </c>
      <c r="BE8" s="1" t="s">
        <v>37</v>
      </c>
      <c r="BF8" s="1" t="str">
        <f>BC8</f>
        <v>Wohin spaziert der Förster?</v>
      </c>
      <c r="BG8" s="1">
        <v>2</v>
      </c>
      <c r="BH8" s="1">
        <f t="shared" si="13"/>
        <v>0</v>
      </c>
      <c r="BI8" s="1" t="str">
        <f t="shared" si="14"/>
        <v>NA</v>
      </c>
      <c r="BJ8" s="1" t="str">
        <f>IF(BI8="NA","NA",P8)</f>
        <v>NA</v>
      </c>
      <c r="BK8" s="1" t="str">
        <f>BJ8</f>
        <v>NA</v>
      </c>
      <c r="BL8" s="1" t="s">
        <v>14</v>
      </c>
      <c r="BM8" s="14">
        <v>1</v>
      </c>
      <c r="BN8" s="1" t="str">
        <f t="shared" si="16"/>
        <v>NA</v>
      </c>
      <c r="BO8" s="1" t="str">
        <f t="shared" si="17"/>
        <v>NA</v>
      </c>
      <c r="BP8" s="1" t="str">
        <f t="shared" si="18"/>
        <v/>
      </c>
      <c r="BQ8" s="1" t="str">
        <f t="shared" si="19"/>
        <v>Wohin spaziert der Förster?</v>
      </c>
      <c r="BR8" s="1" t="str">
        <f t="shared" si="20"/>
        <v/>
      </c>
      <c r="BS8" s="1" t="str">
        <f t="shared" si="21"/>
        <v>Wohin spaziert der Förster?</v>
      </c>
      <c r="BT8" s="1" t="str">
        <f t="shared" si="22"/>
        <v>Was möchte der Förster abholen?</v>
      </c>
      <c r="BU8" s="1" t="str">
        <f t="shared" si="23"/>
        <v/>
      </c>
      <c r="BV8" s="1" t="str">
        <f t="shared" si="24"/>
        <v>Was möchte der Förster abholen?</v>
      </c>
    </row>
    <row r="9" spans="1:74" ht="14.25" customHeight="1" x14ac:dyDescent="0.35">
      <c r="A9" s="1" t="str">
        <f t="shared" si="0"/>
        <v>L2_S67_I150_PEr</v>
      </c>
      <c r="B9" s="1">
        <v>2</v>
      </c>
      <c r="C9" s="1">
        <v>67</v>
      </c>
      <c r="D9" s="6">
        <v>97</v>
      </c>
      <c r="E9">
        <v>5</v>
      </c>
      <c r="F9" s="1">
        <v>67</v>
      </c>
      <c r="G9" s="1" t="str">
        <f t="shared" si="1"/>
        <v>Die Babysitterin steigt auf das Skateboard. Er möchte die junge Nachbarin beeindrucken.</v>
      </c>
      <c r="H9" s="1" t="str">
        <f t="shared" si="2"/>
        <v>Die Babysitterin</v>
      </c>
      <c r="I9" s="1" t="str">
        <f t="shared" si="3"/>
        <v>Der Babysitter</v>
      </c>
      <c r="J9" s="1" t="s">
        <v>66</v>
      </c>
      <c r="L9" s="1" t="s">
        <v>67</v>
      </c>
      <c r="N9" s="1" t="s">
        <v>68</v>
      </c>
      <c r="O9" s="1" t="str">
        <f t="shared" si="4"/>
        <v>auf das Skateboard.</v>
      </c>
      <c r="P9" s="1" t="str">
        <f t="shared" si="5"/>
        <v>auf das Skateboard</v>
      </c>
      <c r="Q9" s="1" t="str">
        <f t="shared" si="6"/>
        <v>Er</v>
      </c>
      <c r="R9" s="1" t="s">
        <v>62</v>
      </c>
      <c r="S9" s="1" t="s">
        <v>33</v>
      </c>
      <c r="T9" s="1" t="s">
        <v>69</v>
      </c>
      <c r="V9" s="1" t="s">
        <v>70</v>
      </c>
      <c r="W9" s="1" t="str">
        <f t="shared" si="7"/>
        <v>Nachbarin</v>
      </c>
      <c r="X9" s="1" t="str">
        <f t="shared" si="8"/>
        <v>beeindrucken.</v>
      </c>
      <c r="Y9" s="1" t="s">
        <v>71</v>
      </c>
      <c r="Z9" s="1">
        <f>[1]main!Z68</f>
        <v>150</v>
      </c>
      <c r="AA9" s="1" t="str">
        <f>[1]main!AA68</f>
        <v>Babysitterin</v>
      </c>
      <c r="AB9" s="1" t="str">
        <f>[1]main!AB68</f>
        <v>NA</v>
      </c>
      <c r="AC9" s="1">
        <f>[1]main!AC68</f>
        <v>1.9</v>
      </c>
      <c r="AD9" s="1" t="str">
        <f>[1]main!AD68</f>
        <v>NA</v>
      </c>
      <c r="AE9" s="1" t="str">
        <f>[1]main!AE68</f>
        <v>NA</v>
      </c>
      <c r="AF9" s="2" t="str">
        <f>[1]main!AF68</f>
        <v>f</v>
      </c>
      <c r="AG9" s="1" t="str">
        <f>[1]main!AG68</f>
        <v>Filler</v>
      </c>
      <c r="AH9" s="1" t="str">
        <f>[1]main!AH68</f>
        <v>NA</v>
      </c>
      <c r="AI9" s="1" t="str">
        <f>[1]main!AI68</f>
        <v>NA</v>
      </c>
      <c r="AJ9" s="1" t="str">
        <f>[1]main!AJ68</f>
        <v>Die</v>
      </c>
      <c r="AK9" s="1" t="str">
        <f>[1]main!AK68</f>
        <v>die</v>
      </c>
      <c r="AL9" s="1">
        <f>[1]main!AL68</f>
        <v>7</v>
      </c>
      <c r="AM9" s="1" t="str">
        <f>[1]main!AM68</f>
        <v>Babysitter</v>
      </c>
      <c r="AN9" s="1" t="str">
        <f>[1]main!AN68</f>
        <v>NA</v>
      </c>
      <c r="AO9" s="1" t="str">
        <f>[1]main!AO68</f>
        <v>NA</v>
      </c>
      <c r="AP9" s="1" t="str">
        <f>[1]main!AP68</f>
        <v>NA</v>
      </c>
      <c r="AQ9" s="1" t="str">
        <f>[1]main!AQ68</f>
        <v>NA</v>
      </c>
      <c r="AR9" s="1" t="str">
        <f>[1]main!AR68</f>
        <v>NA</v>
      </c>
      <c r="AS9" s="1" t="str">
        <f>[1]main!AS68</f>
        <v>Alternative</v>
      </c>
      <c r="AT9" s="1" t="str">
        <f>[1]main!AT68</f>
        <v>NA</v>
      </c>
      <c r="AU9" s="1" t="str">
        <f>[1]main!AU68</f>
        <v>NA</v>
      </c>
      <c r="AV9" s="1" t="str">
        <f>[1]main!AV68</f>
        <v>Der</v>
      </c>
      <c r="AW9" s="1" t="str">
        <f>[1]main!AW68</f>
        <v>der</v>
      </c>
      <c r="AX9" s="1" t="str">
        <f>[1]main!AX68</f>
        <v>Er</v>
      </c>
      <c r="AY9" s="1" t="str">
        <f>[1]main!AY68</f>
        <v>Sie</v>
      </c>
      <c r="AZ9" s="2" t="str">
        <f>[1]main!AZ68</f>
        <v>Er</v>
      </c>
      <c r="BA9" s="1" t="str">
        <f t="shared" si="9"/>
        <v>Wer steigt auf das Skateboard?</v>
      </c>
      <c r="BB9" s="13" t="str">
        <f t="shared" si="10"/>
        <v>Was tat die Babysitterin?</v>
      </c>
      <c r="BC9" s="1" t="str">
        <f t="shared" si="11"/>
        <v>Wohin steigt die Babysitterin?</v>
      </c>
      <c r="BD9" s="1" t="str">
        <f t="shared" si="12"/>
        <v>Wen möchte die Babysitterin beeindrucken?</v>
      </c>
      <c r="BE9" s="1" t="s">
        <v>37</v>
      </c>
      <c r="BF9" s="1" t="str">
        <f>BC9</f>
        <v>Wohin steigt die Babysitterin?</v>
      </c>
      <c r="BG9" s="1">
        <v>2</v>
      </c>
      <c r="BH9" s="1">
        <f t="shared" si="13"/>
        <v>0</v>
      </c>
      <c r="BI9" s="1" t="str">
        <f t="shared" si="14"/>
        <v>NA</v>
      </c>
      <c r="BJ9" s="1" t="str">
        <f>IF(BI9="NA","NA",P9)</f>
        <v>NA</v>
      </c>
      <c r="BK9" s="1" t="str">
        <f>BJ9</f>
        <v>NA</v>
      </c>
      <c r="BL9" s="1" t="s">
        <v>14</v>
      </c>
      <c r="BM9" s="14">
        <v>1</v>
      </c>
      <c r="BN9" s="1" t="str">
        <f t="shared" si="16"/>
        <v>NA</v>
      </c>
      <c r="BO9" s="1" t="str">
        <f t="shared" si="17"/>
        <v>NA</v>
      </c>
      <c r="BP9" s="1" t="str">
        <f t="shared" si="18"/>
        <v/>
      </c>
      <c r="BQ9" s="1" t="str">
        <f t="shared" si="19"/>
        <v>Wohin steigt die Babysitterin?</v>
      </c>
      <c r="BR9" s="1" t="str">
        <f t="shared" si="20"/>
        <v/>
      </c>
      <c r="BS9" s="1" t="str">
        <f t="shared" si="21"/>
        <v>Wohin steigt die Babysitterin?</v>
      </c>
      <c r="BT9" s="1" t="str">
        <f t="shared" si="22"/>
        <v/>
      </c>
      <c r="BU9" s="1" t="str">
        <f t="shared" si="23"/>
        <v>Wen möchte die Babysitterin beeindrucken?</v>
      </c>
      <c r="BV9" s="14" t="str">
        <f t="shared" si="24"/>
        <v>Wen möchte die Babysitterin beeindrucken?</v>
      </c>
    </row>
    <row r="10" spans="1:74" ht="14.25" customHeight="1" x14ac:dyDescent="0.35">
      <c r="A10" s="1" t="str">
        <f t="shared" si="0"/>
        <v>L2_S76_I159_PSie</v>
      </c>
      <c r="B10" s="1">
        <v>2</v>
      </c>
      <c r="C10" s="1">
        <v>76</v>
      </c>
      <c r="D10" s="6">
        <v>98</v>
      </c>
      <c r="E10">
        <v>5</v>
      </c>
      <c r="F10" s="1">
        <v>76</v>
      </c>
      <c r="G10" s="1" t="str">
        <f t="shared" si="1"/>
        <v>Die Turnerin betet auf der Fähre. Sie hat das andauernde Schaukeln satt.</v>
      </c>
      <c r="H10" s="1" t="str">
        <f t="shared" si="2"/>
        <v>Die Turnerin</v>
      </c>
      <c r="I10" s="1" t="str">
        <f t="shared" si="3"/>
        <v>Der Turner</v>
      </c>
      <c r="J10" s="1" t="s">
        <v>72</v>
      </c>
      <c r="K10" s="1" t="s">
        <v>30</v>
      </c>
      <c r="N10" s="1" t="s">
        <v>73</v>
      </c>
      <c r="O10" s="1" t="str">
        <f t="shared" si="4"/>
        <v>auf der Fähre.</v>
      </c>
      <c r="P10" s="1" t="str">
        <f t="shared" si="5"/>
        <v>auf der Fähre</v>
      </c>
      <c r="Q10" s="1" t="str">
        <f t="shared" si="6"/>
        <v>Sie</v>
      </c>
      <c r="R10" s="1" t="s">
        <v>6</v>
      </c>
      <c r="S10" s="1" t="s">
        <v>74</v>
      </c>
      <c r="T10" s="1" t="s">
        <v>75</v>
      </c>
      <c r="U10" s="1" t="s">
        <v>76</v>
      </c>
      <c r="W10" s="1" t="str">
        <f t="shared" si="7"/>
        <v>Schaukeln</v>
      </c>
      <c r="X10" s="1" t="str">
        <f t="shared" si="8"/>
        <v>satt.</v>
      </c>
      <c r="Y10" s="1" t="s">
        <v>77</v>
      </c>
      <c r="Z10" s="1">
        <f>[1]main!Z77</f>
        <v>159</v>
      </c>
      <c r="AA10" s="1" t="str">
        <f>[1]main!AA77</f>
        <v>Turnerin</v>
      </c>
      <c r="AB10" s="1" t="str">
        <f>[1]main!AB77</f>
        <v>NA</v>
      </c>
      <c r="AC10" s="1">
        <f>[1]main!AC77</f>
        <v>2.5</v>
      </c>
      <c r="AD10" s="1" t="str">
        <f>[1]main!AD77</f>
        <v>NA</v>
      </c>
      <c r="AE10" s="1" t="str">
        <f>[1]main!AE77</f>
        <v>NA</v>
      </c>
      <c r="AF10" s="2" t="str">
        <f>[1]main!AF77</f>
        <v>f</v>
      </c>
      <c r="AG10" s="1" t="str">
        <f>[1]main!AG77</f>
        <v>Filler</v>
      </c>
      <c r="AH10" s="1" t="str">
        <f>[1]main!AH77</f>
        <v>NA</v>
      </c>
      <c r="AI10" s="1" t="str">
        <f>[1]main!AI77</f>
        <v>NA</v>
      </c>
      <c r="AJ10" s="1" t="str">
        <f>[1]main!AJ77</f>
        <v>Die</v>
      </c>
      <c r="AK10" s="1" t="str">
        <f>[1]main!AK77</f>
        <v>die</v>
      </c>
      <c r="AL10" s="1">
        <f>[1]main!AL77</f>
        <v>16</v>
      </c>
      <c r="AM10" s="1" t="str">
        <f>[1]main!AM77</f>
        <v>Turner</v>
      </c>
      <c r="AN10" s="1" t="str">
        <f>[1]main!AN77</f>
        <v>NA</v>
      </c>
      <c r="AO10" s="1" t="str">
        <f>[1]main!AO77</f>
        <v>NA</v>
      </c>
      <c r="AP10" s="1" t="str">
        <f>[1]main!AP77</f>
        <v>NA</v>
      </c>
      <c r="AQ10" s="1" t="str">
        <f>[1]main!AQ77</f>
        <v>NA</v>
      </c>
      <c r="AR10" s="1" t="str">
        <f>[1]main!AR77</f>
        <v>NA</v>
      </c>
      <c r="AS10" s="1" t="str">
        <f>[1]main!AS77</f>
        <v>Alternative</v>
      </c>
      <c r="AT10" s="1" t="str">
        <f>[1]main!AT77</f>
        <v>NA</v>
      </c>
      <c r="AU10" s="1" t="str">
        <f>[1]main!AU77</f>
        <v>NA</v>
      </c>
      <c r="AV10" s="1" t="str">
        <f>[1]main!AV77</f>
        <v>Der</v>
      </c>
      <c r="AW10" s="1" t="str">
        <f>[1]main!AW77</f>
        <v>der</v>
      </c>
      <c r="AX10" s="1" t="str">
        <f>[1]main!AX77</f>
        <v>Er</v>
      </c>
      <c r="AY10" s="1" t="str">
        <f>[1]main!AY77</f>
        <v>Sie</v>
      </c>
      <c r="AZ10" s="2" t="str">
        <f>[1]main!AZ77</f>
        <v>Sie</v>
      </c>
      <c r="BA10" s="1" t="str">
        <f t="shared" si="9"/>
        <v>Wer betet auf der Fähre?</v>
      </c>
      <c r="BB10" s="13" t="str">
        <f t="shared" si="10"/>
        <v>Was tat die Turnerin?</v>
      </c>
      <c r="BC10" s="1" t="str">
        <f t="shared" si="11"/>
        <v>Wo betet die Turnerin?</v>
      </c>
      <c r="BD10" s="1" t="str">
        <f t="shared" si="12"/>
        <v>Was hat die Turnerin satt?</v>
      </c>
      <c r="BE10" s="14" t="s">
        <v>28</v>
      </c>
      <c r="BF10" s="1" t="str">
        <f>BD10</f>
        <v>Was hat die Turnerin satt?</v>
      </c>
      <c r="BG10" s="1">
        <v>1</v>
      </c>
      <c r="BH10" s="1">
        <f t="shared" si="13"/>
        <v>1</v>
      </c>
      <c r="BI10" s="1" t="str">
        <f t="shared" si="14"/>
        <v>Was hat die Turnerin satt?</v>
      </c>
      <c r="BJ10" s="1" t="str">
        <f>IF(BI10="NA","NA",CONCATENATE(S10," ",T10," ",W10))</f>
        <v>das andauernde Schaukeln</v>
      </c>
      <c r="BK10" s="1" t="str">
        <f>BJ10</f>
        <v>das andauernde Schaukeln</v>
      </c>
      <c r="BL10" s="1" t="s">
        <v>78</v>
      </c>
      <c r="BM10" s="14">
        <v>0</v>
      </c>
      <c r="BN10" s="1" t="str">
        <f t="shared" si="16"/>
        <v>das kontinuierliche Schaukeln</v>
      </c>
      <c r="BO10" s="1" t="str">
        <f t="shared" si="17"/>
        <v>das andauernde Schaukeln</v>
      </c>
      <c r="BP10" s="1" t="str">
        <f t="shared" si="18"/>
        <v>Wo betet die Turnerin?</v>
      </c>
      <c r="BQ10" s="1" t="str">
        <f t="shared" si="19"/>
        <v/>
      </c>
      <c r="BR10" s="1" t="str">
        <f t="shared" si="20"/>
        <v/>
      </c>
      <c r="BS10" s="1" t="str">
        <f t="shared" si="21"/>
        <v>Wo betet die Turnerin?</v>
      </c>
      <c r="BT10" s="1" t="str">
        <f t="shared" si="22"/>
        <v>Was hat die Turnerin satt?</v>
      </c>
      <c r="BU10" s="1" t="str">
        <f t="shared" si="23"/>
        <v/>
      </c>
      <c r="BV10" s="1" t="str">
        <f t="shared" si="24"/>
        <v>Was hat die Turnerin satt?</v>
      </c>
    </row>
    <row r="11" spans="1:74" ht="14.25" customHeight="1" x14ac:dyDescent="0.35">
      <c r="A11" s="1" t="str">
        <f t="shared" si="0"/>
        <v>L2_S75_I158_PSie</v>
      </c>
      <c r="B11" s="1">
        <v>2</v>
      </c>
      <c r="C11" s="1">
        <v>75</v>
      </c>
      <c r="D11" s="6">
        <v>99</v>
      </c>
      <c r="E11">
        <v>5</v>
      </c>
      <c r="F11" s="1">
        <v>75</v>
      </c>
      <c r="G11" s="1" t="str">
        <f t="shared" si="1"/>
        <v>Die Tänzerin tüftelt am Fahrrad. Sie hat einen großen Bolzenschneider gekauft.</v>
      </c>
      <c r="H11" s="1" t="str">
        <f t="shared" si="2"/>
        <v>Die Tänzerin</v>
      </c>
      <c r="I11" s="1" t="str">
        <f t="shared" si="3"/>
        <v>Der Tänzer</v>
      </c>
      <c r="J11" s="1" t="s">
        <v>79</v>
      </c>
      <c r="K11" s="1" t="s">
        <v>80</v>
      </c>
      <c r="N11" s="1" t="s">
        <v>81</v>
      </c>
      <c r="O11" s="1" t="str">
        <f t="shared" si="4"/>
        <v>am Fahrrad.</v>
      </c>
      <c r="P11" s="1" t="str">
        <f t="shared" si="5"/>
        <v>am Fahrrad</v>
      </c>
      <c r="Q11" s="1" t="str">
        <f t="shared" si="6"/>
        <v>Sie</v>
      </c>
      <c r="R11" s="1" t="s">
        <v>6</v>
      </c>
      <c r="S11" s="1" t="s">
        <v>53</v>
      </c>
      <c r="T11" s="1" t="s">
        <v>82</v>
      </c>
      <c r="U11" s="1" t="s">
        <v>83</v>
      </c>
      <c r="W11" s="1" t="str">
        <f t="shared" si="7"/>
        <v>Bolzenschneider</v>
      </c>
      <c r="X11" s="1" t="str">
        <f t="shared" si="8"/>
        <v>gekauft.</v>
      </c>
      <c r="Y11" s="1" t="s">
        <v>84</v>
      </c>
      <c r="Z11" s="1">
        <f>[1]main!Z76</f>
        <v>158</v>
      </c>
      <c r="AA11" s="1" t="str">
        <f>[1]main!AA76</f>
        <v>Tänzerin</v>
      </c>
      <c r="AB11" s="1" t="str">
        <f>[1]main!AB76</f>
        <v>NA</v>
      </c>
      <c r="AC11" s="1">
        <f>[1]main!AC76</f>
        <v>2.4500000000000002</v>
      </c>
      <c r="AD11" s="1" t="str">
        <f>[1]main!AD76</f>
        <v>NA</v>
      </c>
      <c r="AE11" s="1" t="str">
        <f>[1]main!AE76</f>
        <v>NA</v>
      </c>
      <c r="AF11" s="2" t="str">
        <f>[1]main!AF76</f>
        <v>f</v>
      </c>
      <c r="AG11" s="1" t="str">
        <f>[1]main!AG76</f>
        <v>Filler</v>
      </c>
      <c r="AH11" s="1" t="str">
        <f>[1]main!AH76</f>
        <v>NA</v>
      </c>
      <c r="AI11" s="1" t="str">
        <f>[1]main!AI76</f>
        <v>NA</v>
      </c>
      <c r="AJ11" s="1" t="str">
        <f>[1]main!AJ76</f>
        <v>Die</v>
      </c>
      <c r="AK11" s="1" t="str">
        <f>[1]main!AK76</f>
        <v>die</v>
      </c>
      <c r="AL11" s="1">
        <f>[1]main!AL76</f>
        <v>15</v>
      </c>
      <c r="AM11" s="1" t="str">
        <f>[1]main!AM76</f>
        <v>Tänzer</v>
      </c>
      <c r="AN11" s="1" t="str">
        <f>[1]main!AN76</f>
        <v>NA</v>
      </c>
      <c r="AO11" s="1" t="str">
        <f>[1]main!AO76</f>
        <v>NA</v>
      </c>
      <c r="AP11" s="1" t="str">
        <f>[1]main!AP76</f>
        <v>NA</v>
      </c>
      <c r="AQ11" s="1" t="str">
        <f>[1]main!AQ76</f>
        <v>NA</v>
      </c>
      <c r="AR11" s="1" t="str">
        <f>[1]main!AR76</f>
        <v>NA</v>
      </c>
      <c r="AS11" s="1" t="str">
        <f>[1]main!AS76</f>
        <v>Alternative</v>
      </c>
      <c r="AT11" s="1" t="str">
        <f>[1]main!AT76</f>
        <v>NA</v>
      </c>
      <c r="AU11" s="1" t="str">
        <f>[1]main!AU76</f>
        <v>NA</v>
      </c>
      <c r="AV11" s="1" t="str">
        <f>[1]main!AV76</f>
        <v>Der</v>
      </c>
      <c r="AW11" s="1" t="str">
        <f>[1]main!AW76</f>
        <v>der</v>
      </c>
      <c r="AX11" s="1" t="str">
        <f>[1]main!AX76</f>
        <v>Er</v>
      </c>
      <c r="AY11" s="1" t="str">
        <f>[1]main!AY76</f>
        <v>Sie</v>
      </c>
      <c r="AZ11" s="2" t="str">
        <f>[1]main!AZ76</f>
        <v>Sie</v>
      </c>
      <c r="BA11" s="1" t="str">
        <f t="shared" si="9"/>
        <v>Wer tüftelt am Fahrrad?</v>
      </c>
      <c r="BB11" s="13" t="str">
        <f t="shared" si="10"/>
        <v>Was tat die Tänzerin?</v>
      </c>
      <c r="BC11" s="1" t="str">
        <f t="shared" si="11"/>
        <v>Wo tüftelt die Tänzerin?</v>
      </c>
      <c r="BD11" s="1" t="str">
        <f t="shared" si="12"/>
        <v>Was hat die Tänzerin gekauft?</v>
      </c>
      <c r="BE11" s="1" t="s">
        <v>37</v>
      </c>
      <c r="BF11" s="1" t="str">
        <f>BC11</f>
        <v>Wo tüftelt die Tänzerin?</v>
      </c>
      <c r="BG11" s="1">
        <v>4</v>
      </c>
      <c r="BH11" s="1">
        <f t="shared" si="13"/>
        <v>0</v>
      </c>
      <c r="BI11" s="1" t="str">
        <f t="shared" si="14"/>
        <v>NA</v>
      </c>
      <c r="BJ11" s="1" t="str">
        <f>IF(BI11="NA","NA",P11)</f>
        <v>NA</v>
      </c>
      <c r="BK11" s="1" t="str">
        <f>BJ11</f>
        <v>NA</v>
      </c>
      <c r="BL11" s="1" t="s">
        <v>14</v>
      </c>
      <c r="BM11" s="14">
        <v>1</v>
      </c>
      <c r="BN11" s="1" t="str">
        <f t="shared" si="16"/>
        <v>NA</v>
      </c>
      <c r="BO11" s="1" t="str">
        <f t="shared" si="17"/>
        <v>NA</v>
      </c>
      <c r="BP11" s="1" t="str">
        <f t="shared" si="18"/>
        <v>Wo tüftelt die Tänzerin?</v>
      </c>
      <c r="BQ11" s="1" t="str">
        <f t="shared" si="19"/>
        <v/>
      </c>
      <c r="BR11" s="1" t="str">
        <f t="shared" si="20"/>
        <v/>
      </c>
      <c r="BS11" s="1" t="str">
        <f t="shared" si="21"/>
        <v>Wo tüftelt die Tänzerin?</v>
      </c>
      <c r="BT11" s="1" t="str">
        <f t="shared" si="22"/>
        <v>Was hat die Tänzerin gekauft?</v>
      </c>
      <c r="BU11" s="1" t="str">
        <f t="shared" si="23"/>
        <v/>
      </c>
      <c r="BV11" s="1" t="str">
        <f t="shared" si="24"/>
        <v>Was hat die Tänzerin gekauft?</v>
      </c>
    </row>
    <row r="12" spans="1:74" ht="14.25" customHeight="1" x14ac:dyDescent="0.35">
      <c r="A12" s="1" t="str">
        <f t="shared" si="0"/>
        <v>L2_S8_I18_PSie</v>
      </c>
      <c r="B12" s="1">
        <v>2</v>
      </c>
      <c r="C12" s="1">
        <v>8</v>
      </c>
      <c r="D12" s="6">
        <v>100</v>
      </c>
      <c r="E12">
        <v>5</v>
      </c>
      <c r="F12" s="1">
        <v>8</v>
      </c>
      <c r="G12" s="1" t="str">
        <f t="shared" si="1"/>
        <v>Oskar parkt auf dem Radweg. Sie möchte ein starkes Zeichen setzen.</v>
      </c>
      <c r="H12" s="1" t="str">
        <f t="shared" si="2"/>
        <v>Oskar</v>
      </c>
      <c r="I12" s="1" t="str">
        <f t="shared" si="3"/>
        <v>Wiebke</v>
      </c>
      <c r="J12" s="1" t="s">
        <v>85</v>
      </c>
      <c r="K12" s="1" t="s">
        <v>86</v>
      </c>
      <c r="N12" s="1" t="s">
        <v>87</v>
      </c>
      <c r="O12" s="1" t="str">
        <f t="shared" si="4"/>
        <v>auf dem Radweg.</v>
      </c>
      <c r="P12" s="1" t="str">
        <f t="shared" si="5"/>
        <v>auf dem Radweg</v>
      </c>
      <c r="Q12" s="1" t="str">
        <f t="shared" si="6"/>
        <v>Sie</v>
      </c>
      <c r="R12" s="1" t="s">
        <v>62</v>
      </c>
      <c r="S12" s="1" t="s">
        <v>7</v>
      </c>
      <c r="T12" s="1" t="s">
        <v>88</v>
      </c>
      <c r="U12" s="1" t="s">
        <v>89</v>
      </c>
      <c r="W12" s="1" t="str">
        <f t="shared" si="7"/>
        <v>Zeichen</v>
      </c>
      <c r="X12" s="1" t="str">
        <f t="shared" si="8"/>
        <v>setzen.</v>
      </c>
      <c r="Y12" s="1" t="s">
        <v>90</v>
      </c>
      <c r="Z12" s="1">
        <f>[1]main!Z19</f>
        <v>18</v>
      </c>
      <c r="AA12" s="1" t="str">
        <f>[1]main!AA19</f>
        <v>Oskar</v>
      </c>
      <c r="AB12" s="1" t="str">
        <f>[1]main!AB19</f>
        <v>m</v>
      </c>
      <c r="AC12" s="1">
        <f>[1]main!AC19</f>
        <v>1.228571429</v>
      </c>
      <c r="AD12" s="1">
        <f>[1]main!AD19</f>
        <v>0.54695490099999999</v>
      </c>
      <c r="AE12" s="1">
        <f>[1]main!AE19</f>
        <v>1</v>
      </c>
      <c r="AF12" s="2" t="str">
        <f>[1]main!AF19</f>
        <v>m</v>
      </c>
      <c r="AG12" s="1" t="str">
        <f>[1]main!AG19</f>
        <v>Target</v>
      </c>
      <c r="AH12" s="1" t="str">
        <f>[1]main!AH19</f>
        <v>NA</v>
      </c>
      <c r="AI12" s="1">
        <f>[1]main!AI19</f>
        <v>146000000</v>
      </c>
      <c r="AJ12" s="1" t="str">
        <f>[1]main!AJ19</f>
        <v>NA</v>
      </c>
      <c r="AK12" s="1" t="str">
        <f>[1]main!AK19</f>
        <v>NA</v>
      </c>
      <c r="AL12" s="1">
        <f>[1]main!AL19</f>
        <v>99</v>
      </c>
      <c r="AM12" s="1" t="str">
        <f>[1]main!AM19</f>
        <v>Wiebke</v>
      </c>
      <c r="AN12" s="1" t="str">
        <f>[1]main!AN19</f>
        <v>f</v>
      </c>
      <c r="AO12" s="1">
        <f>[1]main!AO19</f>
        <v>6.371428571</v>
      </c>
      <c r="AP12" s="1">
        <f>[1]main!AP19</f>
        <v>1.3080230770000001</v>
      </c>
      <c r="AQ12" s="1">
        <f>[1]main!AQ19</f>
        <v>7</v>
      </c>
      <c r="AR12" s="1" t="str">
        <f>[1]main!AR19</f>
        <v>f</v>
      </c>
      <c r="AS12" s="1" t="str">
        <f>[1]main!AS19</f>
        <v>Alternative</v>
      </c>
      <c r="AT12" s="1" t="str">
        <f>[1]main!AT19</f>
        <v>NA</v>
      </c>
      <c r="AU12" s="1" t="str">
        <f>[1]main!AU19</f>
        <v>NA</v>
      </c>
      <c r="AV12" s="1" t="str">
        <f>[1]main!AV19</f>
        <v>NA</v>
      </c>
      <c r="AW12" s="1" t="str">
        <f>[1]main!AW19</f>
        <v>NA</v>
      </c>
      <c r="AX12" s="1" t="str">
        <f>[1]main!AX19</f>
        <v>Er</v>
      </c>
      <c r="AY12" s="1" t="str">
        <f>[1]main!AY19</f>
        <v>Sie</v>
      </c>
      <c r="AZ12" s="2" t="str">
        <f>[1]main!AZ19</f>
        <v>Sie</v>
      </c>
      <c r="BA12" s="1" t="str">
        <f t="shared" si="9"/>
        <v>Wer parkt auf dem Radweg?</v>
      </c>
      <c r="BB12" s="13" t="str">
        <f t="shared" si="10"/>
        <v>Was tat Oskar?</v>
      </c>
      <c r="BC12" s="1" t="str">
        <f t="shared" si="11"/>
        <v>Wo parkt Oskar?</v>
      </c>
      <c r="BD12" s="1" t="str">
        <f t="shared" si="12"/>
        <v>Was möchte Oskar setzen?</v>
      </c>
      <c r="BE12" s="14" t="s">
        <v>28</v>
      </c>
      <c r="BF12" s="1" t="str">
        <f>BD12</f>
        <v>Was möchte Oskar setzen?</v>
      </c>
      <c r="BG12" s="1">
        <v>4</v>
      </c>
      <c r="BH12" s="1">
        <f t="shared" si="13"/>
        <v>0</v>
      </c>
      <c r="BI12" s="1" t="str">
        <f t="shared" si="14"/>
        <v>NA</v>
      </c>
      <c r="BJ12" s="1" t="str">
        <f>IF(BI12="NA","NA",CONCATENATE(S12," ",T12," ",W12))</f>
        <v>NA</v>
      </c>
      <c r="BK12" s="1" t="str">
        <f>BJ12</f>
        <v>NA</v>
      </c>
      <c r="BL12" s="1" t="s">
        <v>14</v>
      </c>
      <c r="BM12" s="14">
        <v>1</v>
      </c>
      <c r="BN12" s="1" t="str">
        <f t="shared" si="16"/>
        <v>NA</v>
      </c>
      <c r="BO12" s="1" t="str">
        <f t="shared" si="17"/>
        <v>NA</v>
      </c>
      <c r="BP12" s="1" t="str">
        <f t="shared" si="18"/>
        <v>Wo parkt Oskar?</v>
      </c>
      <c r="BQ12" s="1" t="str">
        <f t="shared" si="19"/>
        <v/>
      </c>
      <c r="BR12" s="1" t="str">
        <f t="shared" si="20"/>
        <v/>
      </c>
      <c r="BS12" s="1" t="str">
        <f t="shared" si="21"/>
        <v>Wo parkt Oskar?</v>
      </c>
      <c r="BT12" s="1" t="str">
        <f t="shared" si="22"/>
        <v>Was möchte Oskar setzen?</v>
      </c>
      <c r="BU12" s="1" t="str">
        <f t="shared" si="23"/>
        <v/>
      </c>
      <c r="BV12" s="1" t="str">
        <f t="shared" si="24"/>
        <v>Was möchte Oskar setzen?</v>
      </c>
    </row>
    <row r="13" spans="1:74" ht="14.25" customHeight="1" x14ac:dyDescent="0.35">
      <c r="A13" s="1" t="str">
        <f t="shared" si="0"/>
        <v>L2_S46_I139_PSie</v>
      </c>
      <c r="B13" s="1">
        <v>2</v>
      </c>
      <c r="C13" s="1">
        <v>46</v>
      </c>
      <c r="D13" s="6">
        <v>101</v>
      </c>
      <c r="E13">
        <v>5</v>
      </c>
      <c r="F13" s="1">
        <v>46</v>
      </c>
      <c r="G13" s="1" t="str">
        <f t="shared" si="1"/>
        <v>Clara kommt von der Toilette. Sie hat die aktuelle Zeitung ausgelesen.</v>
      </c>
      <c r="H13" s="1" t="str">
        <f t="shared" si="2"/>
        <v>Clara</v>
      </c>
      <c r="I13" s="1" t="str">
        <f t="shared" si="3"/>
        <v>Amelie</v>
      </c>
      <c r="J13" s="1" t="s">
        <v>91</v>
      </c>
      <c r="M13" s="1" t="s">
        <v>92</v>
      </c>
      <c r="N13" s="1" t="s">
        <v>93</v>
      </c>
      <c r="O13" s="1" t="str">
        <f t="shared" si="4"/>
        <v>von der Toilette.</v>
      </c>
      <c r="P13" s="1" t="str">
        <f t="shared" si="5"/>
        <v>von der Toilette</v>
      </c>
      <c r="Q13" s="1" t="str">
        <f t="shared" si="6"/>
        <v>Sie</v>
      </c>
      <c r="R13" s="1" t="s">
        <v>6</v>
      </c>
      <c r="S13" s="1" t="s">
        <v>33</v>
      </c>
      <c r="T13" s="1" t="s">
        <v>94</v>
      </c>
      <c r="U13" s="1" t="s">
        <v>95</v>
      </c>
      <c r="W13" s="1" t="str">
        <f t="shared" si="7"/>
        <v>Zeitung</v>
      </c>
      <c r="X13" s="1" t="str">
        <f t="shared" si="8"/>
        <v>ausgelesen.</v>
      </c>
      <c r="Y13" s="1" t="s">
        <v>96</v>
      </c>
      <c r="Z13" s="1">
        <f>[1]main!Z57</f>
        <v>139</v>
      </c>
      <c r="AA13" s="1" t="str">
        <f>[1]main!AA57</f>
        <v>Clara</v>
      </c>
      <c r="AB13" s="1" t="str">
        <f>[1]main!AB57</f>
        <v>f</v>
      </c>
      <c r="AC13" s="1">
        <f>[1]main!AC57</f>
        <v>6.914285714</v>
      </c>
      <c r="AD13" s="1">
        <f>[1]main!AD57</f>
        <v>0.28402864100000003</v>
      </c>
      <c r="AE13" s="1">
        <f>[1]main!AE57</f>
        <v>7</v>
      </c>
      <c r="AF13" s="2" t="str">
        <f>[1]main!AF57</f>
        <v>f</v>
      </c>
      <c r="AG13" s="1" t="str">
        <f>[1]main!AG57</f>
        <v>Target</v>
      </c>
      <c r="AH13" s="1">
        <f>[1]main!AH57</f>
        <v>451</v>
      </c>
      <c r="AI13" s="1">
        <f>[1]main!AI57</f>
        <v>3310000000</v>
      </c>
      <c r="AJ13" s="1" t="str">
        <f>[1]main!AJ57</f>
        <v>NA</v>
      </c>
      <c r="AK13" s="1" t="str">
        <f>[1]main!AK57</f>
        <v>NA</v>
      </c>
      <c r="AL13" s="1">
        <f>[1]main!AL57</f>
        <v>107</v>
      </c>
      <c r="AM13" s="1" t="str">
        <f>[1]main!AM57</f>
        <v>Amelie</v>
      </c>
      <c r="AN13" s="1" t="str">
        <f>[1]main!AN57</f>
        <v>f</v>
      </c>
      <c r="AO13" s="1">
        <f>[1]main!AO57</f>
        <v>6.6</v>
      </c>
      <c r="AP13" s="1">
        <f>[1]main!AP57</f>
        <v>1.1167178799999999</v>
      </c>
      <c r="AQ13" s="1">
        <f>[1]main!AQ57</f>
        <v>7</v>
      </c>
      <c r="AR13" s="1" t="str">
        <f>[1]main!AR57</f>
        <v>f</v>
      </c>
      <c r="AS13" s="1" t="str">
        <f>[1]main!AS57</f>
        <v>Alternative</v>
      </c>
      <c r="AT13" s="1" t="str">
        <f>[1]main!AT57</f>
        <v>NA</v>
      </c>
      <c r="AU13" s="1" t="str">
        <f>[1]main!AU57</f>
        <v>NA</v>
      </c>
      <c r="AV13" s="1" t="str">
        <f>[1]main!AV57</f>
        <v>NA</v>
      </c>
      <c r="AW13" s="1" t="str">
        <f>[1]main!AW57</f>
        <v>NA</v>
      </c>
      <c r="AX13" s="1" t="str">
        <f>[1]main!AX57</f>
        <v>Er</v>
      </c>
      <c r="AY13" s="1" t="str">
        <f>[1]main!AY57</f>
        <v>Sie</v>
      </c>
      <c r="AZ13" s="2" t="str">
        <f>[1]main!AZ57</f>
        <v>Sie</v>
      </c>
      <c r="BA13" s="1" t="str">
        <f t="shared" si="9"/>
        <v>Wer kommt von der Toilette?</v>
      </c>
      <c r="BB13" s="13" t="str">
        <f t="shared" si="10"/>
        <v>Was tat Clara?</v>
      </c>
      <c r="BC13" s="1" t="str">
        <f t="shared" si="11"/>
        <v>Woher kommt Clara?</v>
      </c>
      <c r="BD13" s="1" t="str">
        <f t="shared" si="12"/>
        <v>Was hat Clara ausgelesen?</v>
      </c>
      <c r="BE13" s="1" t="s">
        <v>20</v>
      </c>
      <c r="BF13" s="1" t="str">
        <f>BB13</f>
        <v>Was tat Clara?</v>
      </c>
      <c r="BG13" s="1">
        <v>1</v>
      </c>
      <c r="BH13" s="1">
        <f t="shared" si="13"/>
        <v>1</v>
      </c>
      <c r="BI13" s="1" t="str">
        <f t="shared" si="14"/>
        <v>Was tat Clara?</v>
      </c>
      <c r="BJ13" s="1" t="str">
        <f>IF(BI13="NA","NA",J13)</f>
        <v>kommt</v>
      </c>
      <c r="BK13" s="1" t="s">
        <v>97</v>
      </c>
      <c r="BL13" s="1" t="s">
        <v>98</v>
      </c>
      <c r="BM13" s="14">
        <v>1</v>
      </c>
      <c r="BN13" s="1" t="str">
        <f t="shared" si="16"/>
        <v>von der Toilette kommen</v>
      </c>
      <c r="BO13" s="1" t="str">
        <f t="shared" si="17"/>
        <v>auf die Toilette gehen</v>
      </c>
      <c r="BP13" s="1" t="str">
        <f t="shared" si="18"/>
        <v/>
      </c>
      <c r="BQ13" s="1" t="str">
        <f t="shared" si="19"/>
        <v/>
      </c>
      <c r="BR13" s="1" t="str">
        <f t="shared" si="20"/>
        <v>Woher kommt Clara?</v>
      </c>
      <c r="BS13" s="1" t="str">
        <f t="shared" si="21"/>
        <v>Woher kommt Clara?</v>
      </c>
      <c r="BT13" s="1" t="str">
        <f t="shared" si="22"/>
        <v>Was hat Clara ausgelesen?</v>
      </c>
      <c r="BU13" s="1" t="str">
        <f t="shared" si="23"/>
        <v/>
      </c>
      <c r="BV13" s="1" t="str">
        <f t="shared" si="24"/>
        <v>Was hat Clara ausgelesen?</v>
      </c>
    </row>
    <row r="14" spans="1:74" ht="14.25" customHeight="1" x14ac:dyDescent="0.35">
      <c r="A14" s="1" t="str">
        <f t="shared" si="0"/>
        <v>L2_S53_I126_PEr</v>
      </c>
      <c r="B14" s="1">
        <v>2</v>
      </c>
      <c r="C14" s="1">
        <v>53</v>
      </c>
      <c r="D14" s="6">
        <v>102</v>
      </c>
      <c r="E14">
        <v>5</v>
      </c>
      <c r="F14" s="1">
        <v>53</v>
      </c>
      <c r="G14" s="1" t="str">
        <f t="shared" si="1"/>
        <v>Fiona kommt vom Kiosk. Er hat ein leckeres Snickers gekauft.</v>
      </c>
      <c r="H14" s="1" t="str">
        <f t="shared" si="2"/>
        <v>Fiona</v>
      </c>
      <c r="I14" s="1" t="str">
        <f t="shared" si="3"/>
        <v>Kilian</v>
      </c>
      <c r="J14" s="1" t="s">
        <v>91</v>
      </c>
      <c r="M14" s="1" t="s">
        <v>99</v>
      </c>
      <c r="N14" s="1" t="s">
        <v>100</v>
      </c>
      <c r="O14" s="1" t="str">
        <f t="shared" si="4"/>
        <v>vom Kiosk.</v>
      </c>
      <c r="P14" s="1" t="str">
        <f t="shared" si="5"/>
        <v>vom Kiosk</v>
      </c>
      <c r="Q14" s="1" t="str">
        <f t="shared" si="6"/>
        <v>Er</v>
      </c>
      <c r="R14" s="1" t="s">
        <v>6</v>
      </c>
      <c r="S14" s="1" t="s">
        <v>7</v>
      </c>
      <c r="T14" s="1" t="s">
        <v>101</v>
      </c>
      <c r="U14" s="1" t="s">
        <v>102</v>
      </c>
      <c r="W14" s="1" t="str">
        <f t="shared" si="7"/>
        <v>Snickers</v>
      </c>
      <c r="X14" s="1" t="str">
        <f t="shared" si="8"/>
        <v>gekauft.</v>
      </c>
      <c r="Y14" s="1" t="s">
        <v>84</v>
      </c>
      <c r="Z14" s="1">
        <f>[1]main!Z44</f>
        <v>126</v>
      </c>
      <c r="AA14" s="1" t="str">
        <f>[1]main!AA44</f>
        <v>Fiona</v>
      </c>
      <c r="AB14" s="1" t="str">
        <f>[1]main!AB44</f>
        <v>f</v>
      </c>
      <c r="AC14" s="1">
        <f>[1]main!AC44</f>
        <v>6.8285714290000001</v>
      </c>
      <c r="AD14" s="1">
        <f>[1]main!AD44</f>
        <v>0.45281565400000001</v>
      </c>
      <c r="AE14" s="1">
        <f>[1]main!AE44</f>
        <v>7</v>
      </c>
      <c r="AF14" s="2" t="str">
        <f>[1]main!AF44</f>
        <v>f</v>
      </c>
      <c r="AG14" s="1" t="str">
        <f>[1]main!AG44</f>
        <v>Target</v>
      </c>
      <c r="AH14" s="1" t="str">
        <f>[1]main!AH44</f>
        <v>NA</v>
      </c>
      <c r="AI14" s="1">
        <f>[1]main!AI44</f>
        <v>1800000000</v>
      </c>
      <c r="AJ14" s="1" t="str">
        <f>[1]main!AJ44</f>
        <v>NA</v>
      </c>
      <c r="AK14" s="1" t="str">
        <f>[1]main!AK44</f>
        <v>NA</v>
      </c>
      <c r="AL14" s="1">
        <f>[1]main!AL44</f>
        <v>45</v>
      </c>
      <c r="AM14" s="1" t="str">
        <f>[1]main!AM44</f>
        <v>Kilian</v>
      </c>
      <c r="AN14" s="1" t="str">
        <f>[1]main!AN44</f>
        <v>m</v>
      </c>
      <c r="AO14" s="1">
        <f>[1]main!AO44</f>
        <v>1.657142857</v>
      </c>
      <c r="AP14" s="1">
        <f>[1]main!AP44</f>
        <v>0.96840855299999995</v>
      </c>
      <c r="AQ14" s="1">
        <f>[1]main!AQ44</f>
        <v>1</v>
      </c>
      <c r="AR14" s="1" t="str">
        <f>[1]main!AR44</f>
        <v>m</v>
      </c>
      <c r="AS14" s="1" t="str">
        <f>[1]main!AS44</f>
        <v>Alternative</v>
      </c>
      <c r="AT14" s="1" t="str">
        <f>[1]main!AT44</f>
        <v>NA</v>
      </c>
      <c r="AU14" s="1" t="str">
        <f>[1]main!AU44</f>
        <v>NA</v>
      </c>
      <c r="AV14" s="1" t="str">
        <f>[1]main!AV44</f>
        <v>NA</v>
      </c>
      <c r="AW14" s="1" t="str">
        <f>[1]main!AW44</f>
        <v>NA</v>
      </c>
      <c r="AX14" s="1" t="str">
        <f>[1]main!AX44</f>
        <v>Er</v>
      </c>
      <c r="AY14" s="1" t="str">
        <f>[1]main!AY44</f>
        <v>Sie</v>
      </c>
      <c r="AZ14" s="2" t="str">
        <f>[1]main!AZ44</f>
        <v>Er</v>
      </c>
      <c r="BA14" s="1" t="str">
        <f t="shared" si="9"/>
        <v>Wer kommt vom Kiosk?</v>
      </c>
      <c r="BB14" s="13" t="str">
        <f t="shared" si="10"/>
        <v>Was tat Fiona?</v>
      </c>
      <c r="BC14" s="1" t="str">
        <f t="shared" si="11"/>
        <v>Woher kommt Fiona?</v>
      </c>
      <c r="BD14" s="1" t="str">
        <f t="shared" si="12"/>
        <v>Was hat Fiona gekauft?</v>
      </c>
      <c r="BE14" s="1" t="s">
        <v>103</v>
      </c>
      <c r="BF14" s="1" t="str">
        <f>BA14</f>
        <v>Wer kommt vom Kiosk?</v>
      </c>
      <c r="BG14" s="1">
        <v>3</v>
      </c>
      <c r="BH14" s="1">
        <f t="shared" si="13"/>
        <v>0</v>
      </c>
      <c r="BI14" s="1" t="str">
        <f t="shared" si="14"/>
        <v>NA</v>
      </c>
      <c r="BJ14" s="1" t="str">
        <f>IF(BI14="NA","NA",H14)</f>
        <v>NA</v>
      </c>
      <c r="BK14" s="1" t="str">
        <f t="shared" ref="BK14:BK22" si="25">BJ14</f>
        <v>NA</v>
      </c>
      <c r="BL14" s="1" t="s">
        <v>14</v>
      </c>
      <c r="BM14" s="14">
        <v>1</v>
      </c>
      <c r="BN14" s="1" t="str">
        <f t="shared" si="16"/>
        <v>NA</v>
      </c>
      <c r="BO14" s="1" t="str">
        <f t="shared" si="17"/>
        <v>NA</v>
      </c>
      <c r="BP14" s="1" t="str">
        <f t="shared" si="18"/>
        <v/>
      </c>
      <c r="BQ14" s="1" t="str">
        <f t="shared" si="19"/>
        <v/>
      </c>
      <c r="BR14" s="1" t="str">
        <f t="shared" si="20"/>
        <v>Woher kommt Fiona?</v>
      </c>
      <c r="BS14" s="1" t="str">
        <f t="shared" si="21"/>
        <v>Woher kommt Fiona?</v>
      </c>
      <c r="BT14" s="1" t="str">
        <f t="shared" si="22"/>
        <v>Was hat Fiona gekauft?</v>
      </c>
      <c r="BU14" s="1" t="str">
        <f t="shared" si="23"/>
        <v/>
      </c>
      <c r="BV14" s="1" t="str">
        <f t="shared" si="24"/>
        <v>Was hat Fiona gekauft?</v>
      </c>
    </row>
    <row r="15" spans="1:74" ht="14.25" customHeight="1" x14ac:dyDescent="0.35">
      <c r="A15" s="1" t="str">
        <f t="shared" si="0"/>
        <v>L2_S1_I11_PSie</v>
      </c>
      <c r="B15" s="1">
        <v>2</v>
      </c>
      <c r="C15" s="1">
        <v>1</v>
      </c>
      <c r="D15" s="6">
        <v>103</v>
      </c>
      <c r="E15">
        <v>5</v>
      </c>
      <c r="F15" s="1">
        <v>1</v>
      </c>
      <c r="G15" s="1" t="str">
        <f t="shared" si="1"/>
        <v>Lukas spaziert ins Bistro. Sie möchte die volle Treuekarte einlösen.</v>
      </c>
      <c r="H15" s="1" t="str">
        <f t="shared" si="2"/>
        <v>Lukas</v>
      </c>
      <c r="I15" s="1" t="str">
        <f t="shared" si="3"/>
        <v>Sanja</v>
      </c>
      <c r="J15" s="1" t="s">
        <v>59</v>
      </c>
      <c r="L15" s="1" t="s">
        <v>104</v>
      </c>
      <c r="N15" s="1" t="s">
        <v>105</v>
      </c>
      <c r="O15" s="1" t="str">
        <f t="shared" si="4"/>
        <v>ins Bistro.</v>
      </c>
      <c r="P15" s="1" t="str">
        <f t="shared" si="5"/>
        <v>ins Bistro</v>
      </c>
      <c r="Q15" s="1" t="str">
        <f t="shared" si="6"/>
        <v>Sie</v>
      </c>
      <c r="R15" s="1" t="s">
        <v>62</v>
      </c>
      <c r="S15" s="1" t="s">
        <v>33</v>
      </c>
      <c r="T15" s="1" t="s">
        <v>106</v>
      </c>
      <c r="U15" s="1" t="s">
        <v>107</v>
      </c>
      <c r="W15" s="1" t="str">
        <f t="shared" si="7"/>
        <v>Treuekarte</v>
      </c>
      <c r="X15" s="1" t="str">
        <f t="shared" si="8"/>
        <v>einlösen.</v>
      </c>
      <c r="Y15" s="1" t="s">
        <v>108</v>
      </c>
      <c r="Z15" s="1">
        <f>[1]main!Z12</f>
        <v>11</v>
      </c>
      <c r="AA15" s="1" t="str">
        <f>[1]main!AA12</f>
        <v>Lukas</v>
      </c>
      <c r="AB15" s="1" t="str">
        <f>[1]main!AB12</f>
        <v>m</v>
      </c>
      <c r="AC15" s="1">
        <f>[1]main!AC12</f>
        <v>1.1428571430000001</v>
      </c>
      <c r="AD15" s="1">
        <f>[1]main!AD12</f>
        <v>0.42996970800000001</v>
      </c>
      <c r="AE15" s="1">
        <f>[1]main!AE12</f>
        <v>1</v>
      </c>
      <c r="AF15" s="2" t="str">
        <f>[1]main!AF12</f>
        <v>m</v>
      </c>
      <c r="AG15" s="1" t="str">
        <f>[1]main!AG12</f>
        <v>Target</v>
      </c>
      <c r="AH15" s="1" t="str">
        <f>[1]main!AH12</f>
        <v>NA</v>
      </c>
      <c r="AI15" s="1">
        <f>[1]main!AI12</f>
        <v>1460000000</v>
      </c>
      <c r="AJ15" s="1" t="str">
        <f>[1]main!AJ12</f>
        <v>NA</v>
      </c>
      <c r="AK15" s="1" t="str">
        <f>[1]main!AK12</f>
        <v>NA</v>
      </c>
      <c r="AL15" s="1">
        <f>[1]main!AL12</f>
        <v>92</v>
      </c>
      <c r="AM15" s="1" t="str">
        <f>[1]main!AM12</f>
        <v>Sanja</v>
      </c>
      <c r="AN15" s="1" t="str">
        <f>[1]main!AN12</f>
        <v>n</v>
      </c>
      <c r="AO15" s="1">
        <f>[1]main!AO12</f>
        <v>5.9428571430000003</v>
      </c>
      <c r="AP15" s="1">
        <f>[1]main!AP12</f>
        <v>1.3491360450000001</v>
      </c>
      <c r="AQ15" s="1">
        <f>[1]main!AQ12</f>
        <v>6</v>
      </c>
      <c r="AR15" s="1" t="str">
        <f>[1]main!AR12</f>
        <v>n</v>
      </c>
      <c r="AS15" s="1" t="str">
        <f>[1]main!AS12</f>
        <v>Alternative</v>
      </c>
      <c r="AT15" s="1" t="str">
        <f>[1]main!AT12</f>
        <v>NA</v>
      </c>
      <c r="AU15" s="1" t="str">
        <f>[1]main!AU12</f>
        <v>NA</v>
      </c>
      <c r="AV15" s="1" t="str">
        <f>[1]main!AV12</f>
        <v>NA</v>
      </c>
      <c r="AW15" s="1" t="str">
        <f>[1]main!AW12</f>
        <v>NA</v>
      </c>
      <c r="AX15" s="1" t="str">
        <f>[1]main!AX12</f>
        <v>Er</v>
      </c>
      <c r="AY15" s="1" t="str">
        <f>[1]main!AY12</f>
        <v>Sie</v>
      </c>
      <c r="AZ15" s="2" t="str">
        <f>[1]main!AZ12</f>
        <v>Sie</v>
      </c>
      <c r="BA15" s="1" t="str">
        <f t="shared" si="9"/>
        <v>Wer spaziert ins Bistro?</v>
      </c>
      <c r="BB15" s="13" t="str">
        <f t="shared" si="10"/>
        <v>Was tat Lukas?</v>
      </c>
      <c r="BC15" s="1" t="str">
        <f t="shared" si="11"/>
        <v>Wohin spaziert Lukas?</v>
      </c>
      <c r="BD15" s="1" t="str">
        <f t="shared" si="12"/>
        <v>Was möchte Lukas einlösen?</v>
      </c>
      <c r="BE15" s="1" t="s">
        <v>103</v>
      </c>
      <c r="BF15" s="1" t="str">
        <f>BA15</f>
        <v>Wer spaziert ins Bistro?</v>
      </c>
      <c r="BG15" s="1">
        <v>2</v>
      </c>
      <c r="BH15" s="1">
        <f t="shared" si="13"/>
        <v>0</v>
      </c>
      <c r="BI15" s="1" t="str">
        <f t="shared" si="14"/>
        <v>NA</v>
      </c>
      <c r="BJ15" s="1" t="str">
        <f>IF(BI15="NA","NA",H15)</f>
        <v>NA</v>
      </c>
      <c r="BK15" s="1" t="str">
        <f t="shared" si="25"/>
        <v>NA</v>
      </c>
      <c r="BL15" s="1" t="s">
        <v>14</v>
      </c>
      <c r="BM15" s="14">
        <v>0</v>
      </c>
      <c r="BN15" s="1" t="str">
        <f t="shared" si="16"/>
        <v>NA</v>
      </c>
      <c r="BO15" s="1" t="str">
        <f t="shared" si="17"/>
        <v>NA</v>
      </c>
      <c r="BP15" s="1" t="str">
        <f t="shared" si="18"/>
        <v/>
      </c>
      <c r="BQ15" s="1" t="str">
        <f t="shared" si="19"/>
        <v>Wohin spaziert Lukas?</v>
      </c>
      <c r="BR15" s="1" t="str">
        <f t="shared" si="20"/>
        <v/>
      </c>
      <c r="BS15" s="1" t="str">
        <f t="shared" si="21"/>
        <v>Wohin spaziert Lukas?</v>
      </c>
      <c r="BT15" s="1" t="str">
        <f t="shared" si="22"/>
        <v>Was möchte Lukas einlösen?</v>
      </c>
      <c r="BU15" s="1" t="str">
        <f t="shared" si="23"/>
        <v/>
      </c>
      <c r="BV15" s="1" t="str">
        <f t="shared" si="24"/>
        <v>Was möchte Lukas einlösen?</v>
      </c>
    </row>
    <row r="16" spans="1:74" ht="14.25" customHeight="1" x14ac:dyDescent="0.35">
      <c r="A16" s="1" t="str">
        <f t="shared" si="0"/>
        <v>L2_S64_I147_PEr</v>
      </c>
      <c r="B16" s="1">
        <v>2</v>
      </c>
      <c r="C16" s="1">
        <v>64</v>
      </c>
      <c r="D16" s="6">
        <v>104</v>
      </c>
      <c r="E16">
        <v>5</v>
      </c>
      <c r="F16" s="1">
        <v>64</v>
      </c>
      <c r="G16" s="1" t="str">
        <f t="shared" si="1"/>
        <v>Die Flugbegleiterin renoviert in der Garage. Er möchte die neuen Werkzeuge testen.</v>
      </c>
      <c r="H16" s="1" t="str">
        <f t="shared" si="2"/>
        <v>Die Flugbegleiterin</v>
      </c>
      <c r="I16" s="1" t="str">
        <f t="shared" si="3"/>
        <v>Der Flugbegleiter</v>
      </c>
      <c r="J16" s="1" t="s">
        <v>109</v>
      </c>
      <c r="K16" s="15" t="s">
        <v>110</v>
      </c>
      <c r="N16" s="15" t="s">
        <v>111</v>
      </c>
      <c r="O16" s="1" t="str">
        <f t="shared" si="4"/>
        <v>in der Garage.</v>
      </c>
      <c r="P16" s="1" t="str">
        <f t="shared" si="5"/>
        <v>in der Garage</v>
      </c>
      <c r="Q16" s="1" t="str">
        <f t="shared" si="6"/>
        <v>Er</v>
      </c>
      <c r="R16" s="1" t="s">
        <v>62</v>
      </c>
      <c r="S16" s="1" t="s">
        <v>33</v>
      </c>
      <c r="T16" s="1" t="s">
        <v>112</v>
      </c>
      <c r="U16" s="1" t="s">
        <v>113</v>
      </c>
      <c r="W16" s="1" t="str">
        <f t="shared" si="7"/>
        <v>Werkzeuge</v>
      </c>
      <c r="X16" s="1" t="str">
        <f t="shared" si="8"/>
        <v>testen.</v>
      </c>
      <c r="Y16" s="1" t="s">
        <v>114</v>
      </c>
      <c r="Z16" s="1">
        <f>[1]main!Z65</f>
        <v>147</v>
      </c>
      <c r="AA16" s="1" t="str">
        <f>[1]main!AA65</f>
        <v>Flugbegleiterin</v>
      </c>
      <c r="AB16" s="1" t="str">
        <f>[1]main!AB65</f>
        <v>NA</v>
      </c>
      <c r="AC16" s="1">
        <f>[1]main!AC65</f>
        <v>1.675</v>
      </c>
      <c r="AD16" s="1" t="str">
        <f>[1]main!AD65</f>
        <v>NA</v>
      </c>
      <c r="AE16" s="1" t="str">
        <f>[1]main!AE65</f>
        <v>NA</v>
      </c>
      <c r="AF16" s="2" t="str">
        <f>[1]main!AF65</f>
        <v>f</v>
      </c>
      <c r="AG16" s="1" t="str">
        <f>[1]main!AG65</f>
        <v>Filler</v>
      </c>
      <c r="AH16" s="1" t="str">
        <f>[1]main!AH65</f>
        <v>NA</v>
      </c>
      <c r="AI16" s="1" t="str">
        <f>[1]main!AI65</f>
        <v>NA</v>
      </c>
      <c r="AJ16" s="1" t="str">
        <f>[1]main!AJ65</f>
        <v>Die</v>
      </c>
      <c r="AK16" s="1" t="str">
        <f>[1]main!AK65</f>
        <v>die</v>
      </c>
      <c r="AL16" s="1">
        <f>[1]main!AL65</f>
        <v>4</v>
      </c>
      <c r="AM16" s="1" t="str">
        <f>[1]main!AM65</f>
        <v>Flugbegleiter</v>
      </c>
      <c r="AN16" s="1" t="str">
        <f>[1]main!AN65</f>
        <v>NA</v>
      </c>
      <c r="AO16" s="1" t="str">
        <f>[1]main!AO65</f>
        <v>NA</v>
      </c>
      <c r="AP16" s="1" t="str">
        <f>[1]main!AP65</f>
        <v>NA</v>
      </c>
      <c r="AQ16" s="1" t="str">
        <f>[1]main!AQ65</f>
        <v>NA</v>
      </c>
      <c r="AR16" s="1" t="str">
        <f>[1]main!AR65</f>
        <v>NA</v>
      </c>
      <c r="AS16" s="1" t="str">
        <f>[1]main!AS65</f>
        <v>Alternative</v>
      </c>
      <c r="AT16" s="1" t="str">
        <f>[1]main!AT65</f>
        <v>NA</v>
      </c>
      <c r="AU16" s="1" t="str">
        <f>[1]main!AU65</f>
        <v>NA</v>
      </c>
      <c r="AV16" s="1" t="str">
        <f>[1]main!AV65</f>
        <v>Der</v>
      </c>
      <c r="AW16" s="1" t="str">
        <f>[1]main!AW65</f>
        <v>der</v>
      </c>
      <c r="AX16" s="1" t="str">
        <f>[1]main!AX65</f>
        <v>Er</v>
      </c>
      <c r="AY16" s="1" t="str">
        <f>[1]main!AY65</f>
        <v>Sie</v>
      </c>
      <c r="AZ16" s="2" t="str">
        <f>[1]main!AZ65</f>
        <v>Er</v>
      </c>
      <c r="BA16" s="1" t="str">
        <f t="shared" si="9"/>
        <v>Wer renoviert in der Garage?</v>
      </c>
      <c r="BB16" s="13" t="str">
        <f t="shared" si="10"/>
        <v>Was tat die Flugbegleiterin?</v>
      </c>
      <c r="BC16" s="1" t="str">
        <f t="shared" si="11"/>
        <v>Wo renoviert die Flugbegleiterin?</v>
      </c>
      <c r="BD16" s="1" t="str">
        <f t="shared" si="12"/>
        <v>Was möchte die Flugbegleiterin testen?</v>
      </c>
      <c r="BE16" s="14" t="s">
        <v>28</v>
      </c>
      <c r="BF16" s="1" t="str">
        <f>BD16</f>
        <v>Was möchte die Flugbegleiterin testen?</v>
      </c>
      <c r="BG16" s="1">
        <v>4</v>
      </c>
      <c r="BH16" s="1">
        <f t="shared" si="13"/>
        <v>0</v>
      </c>
      <c r="BI16" s="1" t="str">
        <f t="shared" si="14"/>
        <v>NA</v>
      </c>
      <c r="BJ16" s="1" t="str">
        <f>IF(BI16="NA","NA",CONCATENATE(S16," ",T16," ",W16))</f>
        <v>NA</v>
      </c>
      <c r="BK16" s="1" t="str">
        <f t="shared" si="25"/>
        <v>NA</v>
      </c>
      <c r="BL16" s="1" t="s">
        <v>14</v>
      </c>
      <c r="BM16" s="14">
        <v>1</v>
      </c>
      <c r="BN16" s="1" t="str">
        <f t="shared" si="16"/>
        <v>NA</v>
      </c>
      <c r="BO16" s="1" t="str">
        <f t="shared" si="17"/>
        <v>NA</v>
      </c>
      <c r="BP16" s="1" t="str">
        <f t="shared" si="18"/>
        <v>Wo renoviert die Flugbegleiterin?</v>
      </c>
      <c r="BQ16" s="1" t="str">
        <f t="shared" si="19"/>
        <v/>
      </c>
      <c r="BR16" s="1" t="str">
        <f t="shared" si="20"/>
        <v/>
      </c>
      <c r="BS16" s="1" t="str">
        <f t="shared" si="21"/>
        <v>Wo renoviert die Flugbegleiterin?</v>
      </c>
      <c r="BT16" s="1" t="str">
        <f t="shared" si="22"/>
        <v>Was möchte die Flugbegleiterin testen?</v>
      </c>
      <c r="BU16" s="1" t="str">
        <f t="shared" si="23"/>
        <v/>
      </c>
      <c r="BV16" s="14" t="str">
        <f t="shared" si="24"/>
        <v>Was möchte die Flugbegleiterin testen?</v>
      </c>
    </row>
    <row r="17" spans="1:74" ht="14.25" customHeight="1" x14ac:dyDescent="0.35">
      <c r="A17" s="1" t="str">
        <f t="shared" si="0"/>
        <v>L2_S50_I143_PSie</v>
      </c>
      <c r="B17" s="1">
        <v>2</v>
      </c>
      <c r="C17" s="1">
        <v>50</v>
      </c>
      <c r="D17" s="6">
        <v>105</v>
      </c>
      <c r="E17">
        <v>5</v>
      </c>
      <c r="F17" s="1">
        <v>50</v>
      </c>
      <c r="G17" s="1" t="str">
        <f t="shared" si="1"/>
        <v>Katharina schleicht ins Haus. Sie möchte die schlafenden Nachbarn nicht wecken.</v>
      </c>
      <c r="H17" s="1" t="str">
        <f t="shared" si="2"/>
        <v>Katharina</v>
      </c>
      <c r="I17" s="1" t="str">
        <f t="shared" si="3"/>
        <v>Elisabeth</v>
      </c>
      <c r="J17" s="1" t="s">
        <v>115</v>
      </c>
      <c r="L17" s="1" t="s">
        <v>104</v>
      </c>
      <c r="N17" s="1" t="s">
        <v>116</v>
      </c>
      <c r="O17" s="1" t="str">
        <f t="shared" si="4"/>
        <v>ins Haus.</v>
      </c>
      <c r="P17" s="1" t="str">
        <f t="shared" si="5"/>
        <v>ins Haus</v>
      </c>
      <c r="Q17" s="1" t="str">
        <f t="shared" si="6"/>
        <v>Sie</v>
      </c>
      <c r="R17" s="1" t="s">
        <v>62</v>
      </c>
      <c r="S17" s="1" t="s">
        <v>33</v>
      </c>
      <c r="T17" s="1" t="s">
        <v>117</v>
      </c>
      <c r="V17" s="1" t="s">
        <v>118</v>
      </c>
      <c r="W17" s="1" t="str">
        <f t="shared" si="7"/>
        <v>Nachbarn</v>
      </c>
      <c r="X17" s="1" t="str">
        <f t="shared" si="8"/>
        <v>nicht wecken.</v>
      </c>
      <c r="Y17" s="1" t="s">
        <v>119</v>
      </c>
      <c r="Z17" s="1">
        <f>[1]main!Z61</f>
        <v>143</v>
      </c>
      <c r="AA17" s="1" t="str">
        <f>[1]main!AA61</f>
        <v>Katharina</v>
      </c>
      <c r="AB17" s="1" t="str">
        <f>[1]main!AB61</f>
        <v>f</v>
      </c>
      <c r="AC17" s="1">
        <f>[1]main!AC61</f>
        <v>6.9428571430000003</v>
      </c>
      <c r="AD17" s="1">
        <f>[1]main!AD61</f>
        <v>0.23550410799999999</v>
      </c>
      <c r="AE17" s="1">
        <f>[1]main!AE61</f>
        <v>7</v>
      </c>
      <c r="AF17" s="2" t="str">
        <f>[1]main!AF61</f>
        <v>f</v>
      </c>
      <c r="AG17" s="1" t="str">
        <f>[1]main!AG61</f>
        <v>Target</v>
      </c>
      <c r="AH17" s="1" t="str">
        <f>[1]main!AH61</f>
        <v>NA</v>
      </c>
      <c r="AI17" s="1">
        <f>[1]main!AI61</f>
        <v>124000000</v>
      </c>
      <c r="AJ17" s="1" t="str">
        <f>[1]main!AJ61</f>
        <v>NA</v>
      </c>
      <c r="AK17" s="1" t="str">
        <f>[1]main!AK61</f>
        <v>NA</v>
      </c>
      <c r="AL17" s="1">
        <f>[1]main!AL61</f>
        <v>111</v>
      </c>
      <c r="AM17" s="1" t="str">
        <f>[1]main!AM61</f>
        <v>Elisabeth</v>
      </c>
      <c r="AN17" s="1" t="str">
        <f>[1]main!AN61</f>
        <v>f</v>
      </c>
      <c r="AO17" s="1">
        <f>[1]main!AO61</f>
        <v>6.6571428570000002</v>
      </c>
      <c r="AP17" s="1">
        <f>[1]main!AP61</f>
        <v>1.0831016769999999</v>
      </c>
      <c r="AQ17" s="1">
        <f>[1]main!AQ61</f>
        <v>7</v>
      </c>
      <c r="AR17" s="1" t="str">
        <f>[1]main!AR61</f>
        <v>f</v>
      </c>
      <c r="AS17" s="1" t="str">
        <f>[1]main!AS61</f>
        <v>Alternative</v>
      </c>
      <c r="AT17" s="1" t="str">
        <f>[1]main!AT61</f>
        <v>NA</v>
      </c>
      <c r="AU17" s="1" t="str">
        <f>[1]main!AU61</f>
        <v>NA</v>
      </c>
      <c r="AV17" s="1" t="str">
        <f>[1]main!AV61</f>
        <v>NA</v>
      </c>
      <c r="AW17" s="1" t="str">
        <f>[1]main!AW61</f>
        <v>NA</v>
      </c>
      <c r="AX17" s="1" t="str">
        <f>[1]main!AX61</f>
        <v>Er</v>
      </c>
      <c r="AY17" s="1" t="str">
        <f>[1]main!AY61</f>
        <v>Sie</v>
      </c>
      <c r="AZ17" s="2" t="str">
        <f>[1]main!AZ61</f>
        <v>Sie</v>
      </c>
      <c r="BA17" s="1" t="str">
        <f t="shared" si="9"/>
        <v>Wer schleicht ins Haus?</v>
      </c>
      <c r="BB17" s="13" t="str">
        <f t="shared" si="10"/>
        <v>Was tat Katharina?</v>
      </c>
      <c r="BC17" s="1" t="str">
        <f t="shared" si="11"/>
        <v>Wohin schleicht Katharina?</v>
      </c>
      <c r="BD17" s="1" t="str">
        <f t="shared" si="12"/>
        <v>Wen möchte Katharina nicht wecken?</v>
      </c>
      <c r="BE17" s="1" t="s">
        <v>20</v>
      </c>
      <c r="BF17" s="1" t="str">
        <f>BB17</f>
        <v>Was tat Katharina?</v>
      </c>
      <c r="BG17" s="1">
        <v>3</v>
      </c>
      <c r="BH17" s="1">
        <f t="shared" si="13"/>
        <v>0</v>
      </c>
      <c r="BI17" s="1" t="str">
        <f t="shared" si="14"/>
        <v>NA</v>
      </c>
      <c r="BJ17" s="1" t="str">
        <f>IF(BI17="NA","NA",J17)</f>
        <v>NA</v>
      </c>
      <c r="BK17" s="1" t="str">
        <f t="shared" si="25"/>
        <v>NA</v>
      </c>
      <c r="BL17" s="1" t="s">
        <v>14</v>
      </c>
      <c r="BM17" s="14">
        <v>0</v>
      </c>
      <c r="BN17" s="1" t="str">
        <f t="shared" si="16"/>
        <v>NA</v>
      </c>
      <c r="BO17" s="1" t="str">
        <f t="shared" si="17"/>
        <v>NA</v>
      </c>
      <c r="BP17" s="1" t="str">
        <f t="shared" si="18"/>
        <v/>
      </c>
      <c r="BQ17" s="1" t="str">
        <f t="shared" si="19"/>
        <v>Wohin schleicht Katharina?</v>
      </c>
      <c r="BR17" s="1" t="str">
        <f t="shared" si="20"/>
        <v/>
      </c>
      <c r="BS17" s="1" t="str">
        <f t="shared" si="21"/>
        <v>Wohin schleicht Katharina?</v>
      </c>
      <c r="BT17" s="1" t="str">
        <f t="shared" si="22"/>
        <v/>
      </c>
      <c r="BU17" s="1" t="str">
        <f t="shared" si="23"/>
        <v>Wen möchte Katharina nicht wecken?</v>
      </c>
      <c r="BV17" s="1" t="str">
        <f t="shared" si="24"/>
        <v>Wen möchte Katharina nicht wecken?</v>
      </c>
    </row>
    <row r="18" spans="1:74" ht="14.25" customHeight="1" x14ac:dyDescent="0.35">
      <c r="A18" s="1" t="str">
        <f t="shared" si="0"/>
        <v>L2_S111_I194_PSie</v>
      </c>
      <c r="B18" s="1">
        <v>2</v>
      </c>
      <c r="C18" s="1">
        <v>111</v>
      </c>
      <c r="D18" s="6">
        <v>106</v>
      </c>
      <c r="E18">
        <v>5</v>
      </c>
      <c r="F18" s="1">
        <v>111</v>
      </c>
      <c r="G18" s="1" t="str">
        <f t="shared" si="1"/>
        <v>Der Stellvertreter rennt zum Unfallort. Sie hat die notwendigen Verbände dabei.</v>
      </c>
      <c r="H18" s="1" t="str">
        <f t="shared" si="2"/>
        <v>Der Stellvertreter</v>
      </c>
      <c r="I18" s="1" t="str">
        <f t="shared" si="3"/>
        <v>Die Stellvertreterin</v>
      </c>
      <c r="J18" s="1" t="s">
        <v>120</v>
      </c>
      <c r="L18" s="1" t="s">
        <v>121</v>
      </c>
      <c r="N18" s="1" t="s">
        <v>122</v>
      </c>
      <c r="O18" s="1" t="str">
        <f t="shared" si="4"/>
        <v>zum Unfallort.</v>
      </c>
      <c r="P18" s="1" t="str">
        <f t="shared" si="5"/>
        <v>zum Unfallort</v>
      </c>
      <c r="Q18" s="1" t="str">
        <f t="shared" si="6"/>
        <v>Sie</v>
      </c>
      <c r="R18" s="1" t="s">
        <v>6</v>
      </c>
      <c r="S18" s="1" t="s">
        <v>33</v>
      </c>
      <c r="T18" s="1" t="s">
        <v>123</v>
      </c>
      <c r="U18" s="1" t="s">
        <v>124</v>
      </c>
      <c r="W18" s="1" t="str">
        <f t="shared" si="7"/>
        <v>Verbände</v>
      </c>
      <c r="X18" s="1" t="str">
        <f t="shared" si="8"/>
        <v>dabei.</v>
      </c>
      <c r="Y18" s="1" t="s">
        <v>125</v>
      </c>
      <c r="Z18" s="1">
        <f>[1]main!Z112</f>
        <v>194</v>
      </c>
      <c r="AA18" s="1" t="str">
        <f>[1]main!AA112</f>
        <v>Stellvertreter</v>
      </c>
      <c r="AB18" s="1" t="str">
        <f>[1]main!AB112</f>
        <v>NA</v>
      </c>
      <c r="AC18" s="1">
        <f>[1]main!AC112</f>
        <v>6.05</v>
      </c>
      <c r="AD18" s="1" t="str">
        <f>[1]main!AD112</f>
        <v>NA</v>
      </c>
      <c r="AE18" s="1" t="str">
        <f>[1]main!AE112</f>
        <v>NA</v>
      </c>
      <c r="AF18" s="2" t="str">
        <f>[1]main!AF112</f>
        <v>m</v>
      </c>
      <c r="AG18" s="1" t="str">
        <f>[1]main!AG112</f>
        <v>Filler</v>
      </c>
      <c r="AH18" s="1" t="str">
        <f>[1]main!AH112</f>
        <v>NA</v>
      </c>
      <c r="AI18" s="1" t="str">
        <f>[1]main!AI112</f>
        <v>NA</v>
      </c>
      <c r="AJ18" s="1" t="str">
        <f>[1]main!AJ112</f>
        <v>Der</v>
      </c>
      <c r="AK18" s="1" t="str">
        <f>[1]main!AK112</f>
        <v>der</v>
      </c>
      <c r="AL18" s="1">
        <f>[1]main!AL112</f>
        <v>51</v>
      </c>
      <c r="AM18" s="1" t="str">
        <f>[1]main!AM112</f>
        <v>Stellvertreterin</v>
      </c>
      <c r="AN18" s="1" t="str">
        <f>[1]main!AN112</f>
        <v>NA</v>
      </c>
      <c r="AO18" s="1" t="str">
        <f>[1]main!AO112</f>
        <v>NA</v>
      </c>
      <c r="AP18" s="1" t="str">
        <f>[1]main!AP112</f>
        <v>NA</v>
      </c>
      <c r="AQ18" s="1" t="str">
        <f>[1]main!AQ112</f>
        <v>NA</v>
      </c>
      <c r="AR18" s="1" t="str">
        <f>[1]main!AR112</f>
        <v>NA</v>
      </c>
      <c r="AS18" s="1" t="str">
        <f>[1]main!AS112</f>
        <v>Alternative</v>
      </c>
      <c r="AT18" s="1" t="str">
        <f>[1]main!AT112</f>
        <v>NA</v>
      </c>
      <c r="AU18" s="1" t="str">
        <f>[1]main!AU112</f>
        <v>NA</v>
      </c>
      <c r="AV18" s="1" t="str">
        <f>[1]main!AV112</f>
        <v>Die</v>
      </c>
      <c r="AW18" s="1" t="str">
        <f>[1]main!AW112</f>
        <v>die</v>
      </c>
      <c r="AX18" s="1" t="str">
        <f>[1]main!AX112</f>
        <v>Er</v>
      </c>
      <c r="AY18" s="1" t="str">
        <f>[1]main!AY112</f>
        <v>Sie</v>
      </c>
      <c r="AZ18" s="2" t="str">
        <f>[1]main!AZ112</f>
        <v>Sie</v>
      </c>
      <c r="BA18" s="1" t="str">
        <f t="shared" si="9"/>
        <v>Wer rennt zum Unfallort?</v>
      </c>
      <c r="BB18" s="13" t="str">
        <f t="shared" si="10"/>
        <v>Was tat der Stellvertreter?</v>
      </c>
      <c r="BC18" s="1" t="str">
        <f t="shared" si="11"/>
        <v>Wohin rennt der Stellvertreter?</v>
      </c>
      <c r="BD18" s="1" t="str">
        <f t="shared" si="12"/>
        <v>Was hat der Stellvertreter dabei?</v>
      </c>
      <c r="BE18" s="1" t="s">
        <v>37</v>
      </c>
      <c r="BF18" s="1" t="str">
        <f>BC18</f>
        <v>Wohin rennt der Stellvertreter?</v>
      </c>
      <c r="BG18" s="1">
        <v>2</v>
      </c>
      <c r="BH18" s="1">
        <f t="shared" si="13"/>
        <v>0</v>
      </c>
      <c r="BI18" s="1" t="str">
        <f t="shared" si="14"/>
        <v>NA</v>
      </c>
      <c r="BJ18" s="1" t="str">
        <f>IF(BI18="NA","NA",P18)</f>
        <v>NA</v>
      </c>
      <c r="BK18" s="1" t="str">
        <f t="shared" si="25"/>
        <v>NA</v>
      </c>
      <c r="BL18" s="1" t="s">
        <v>14</v>
      </c>
      <c r="BM18" s="14">
        <v>0</v>
      </c>
      <c r="BN18" s="1" t="str">
        <f t="shared" si="16"/>
        <v>NA</v>
      </c>
      <c r="BO18" s="1" t="str">
        <f t="shared" si="17"/>
        <v>NA</v>
      </c>
      <c r="BP18" s="1" t="str">
        <f t="shared" si="18"/>
        <v/>
      </c>
      <c r="BQ18" s="1" t="str">
        <f t="shared" si="19"/>
        <v>Wohin rennt der Stellvertreter?</v>
      </c>
      <c r="BR18" s="1" t="str">
        <f t="shared" si="20"/>
        <v/>
      </c>
      <c r="BS18" s="1" t="str">
        <f t="shared" si="21"/>
        <v>Wohin rennt der Stellvertreter?</v>
      </c>
      <c r="BT18" s="1" t="str">
        <f t="shared" si="22"/>
        <v>Was hat der Stellvertreter dabei?</v>
      </c>
      <c r="BU18" s="1" t="str">
        <f t="shared" si="23"/>
        <v/>
      </c>
      <c r="BV18" s="1" t="str">
        <f t="shared" si="24"/>
        <v>Was hat der Stellvertreter dabei?</v>
      </c>
    </row>
    <row r="19" spans="1:74" ht="14.25" customHeight="1" x14ac:dyDescent="0.35">
      <c r="A19" s="1" t="str">
        <f t="shared" si="0"/>
        <v>L2_S91_I174_PSie</v>
      </c>
      <c r="B19" s="1">
        <v>2</v>
      </c>
      <c r="C19" s="1">
        <v>91</v>
      </c>
      <c r="D19" s="6">
        <v>107</v>
      </c>
      <c r="E19">
        <v>5</v>
      </c>
      <c r="F19" s="1">
        <v>91</v>
      </c>
      <c r="G19" s="1" t="str">
        <f t="shared" si="1"/>
        <v>Der Psychiater bangt in der Universität. Sie hat die wichtige Präsentation vermasselt.</v>
      </c>
      <c r="H19" s="1" t="str">
        <f t="shared" si="2"/>
        <v>Der Psychiater</v>
      </c>
      <c r="I19" s="1" t="str">
        <f t="shared" si="3"/>
        <v>Die Psychiaterin</v>
      </c>
      <c r="J19" s="1" t="s">
        <v>126</v>
      </c>
      <c r="K19" s="1" t="s">
        <v>110</v>
      </c>
      <c r="N19" s="1" t="s">
        <v>127</v>
      </c>
      <c r="O19" s="1" t="str">
        <f t="shared" si="4"/>
        <v>in der Universität.</v>
      </c>
      <c r="P19" s="1" t="str">
        <f t="shared" si="5"/>
        <v>in der Universität</v>
      </c>
      <c r="Q19" s="1" t="str">
        <f t="shared" si="6"/>
        <v>Sie</v>
      </c>
      <c r="R19" s="1" t="s">
        <v>6</v>
      </c>
      <c r="S19" s="1" t="s">
        <v>33</v>
      </c>
      <c r="T19" s="1" t="s">
        <v>128</v>
      </c>
      <c r="U19" s="1" t="s">
        <v>129</v>
      </c>
      <c r="W19" s="1" t="str">
        <f t="shared" si="7"/>
        <v>Präsentation</v>
      </c>
      <c r="X19" s="1" t="str">
        <f t="shared" si="8"/>
        <v>vermasselt.</v>
      </c>
      <c r="Y19" s="1" t="s">
        <v>130</v>
      </c>
      <c r="Z19" s="1">
        <f>[1]main!Z92</f>
        <v>174</v>
      </c>
      <c r="AA19" s="1" t="str">
        <f>[1]main!AA92</f>
        <v>Psychiater</v>
      </c>
      <c r="AB19" s="1" t="str">
        <f>[1]main!AB92</f>
        <v>NA</v>
      </c>
      <c r="AC19" s="1">
        <f>[1]main!AC92</f>
        <v>4.05</v>
      </c>
      <c r="AD19" s="1" t="str">
        <f>[1]main!AD92</f>
        <v>NA</v>
      </c>
      <c r="AE19" s="1" t="str">
        <f>[1]main!AE92</f>
        <v>NA</v>
      </c>
      <c r="AF19" s="2" t="str">
        <f>[1]main!AF92</f>
        <v>m</v>
      </c>
      <c r="AG19" s="1" t="str">
        <f>[1]main!AG92</f>
        <v>Filler</v>
      </c>
      <c r="AH19" s="1" t="str">
        <f>[1]main!AH92</f>
        <v>NA</v>
      </c>
      <c r="AI19" s="1" t="str">
        <f>[1]main!AI92</f>
        <v>NA</v>
      </c>
      <c r="AJ19" s="1" t="str">
        <f>[1]main!AJ92</f>
        <v>Der</v>
      </c>
      <c r="AK19" s="1" t="str">
        <f>[1]main!AK92</f>
        <v>der</v>
      </c>
      <c r="AL19" s="1">
        <f>[1]main!AL92</f>
        <v>31</v>
      </c>
      <c r="AM19" s="1" t="str">
        <f>[1]main!AM92</f>
        <v>Psychiaterin</v>
      </c>
      <c r="AN19" s="1" t="str">
        <f>[1]main!AN92</f>
        <v>NA</v>
      </c>
      <c r="AO19" s="1" t="str">
        <f>[1]main!AO92</f>
        <v>NA</v>
      </c>
      <c r="AP19" s="1" t="str">
        <f>[1]main!AP92</f>
        <v>NA</v>
      </c>
      <c r="AQ19" s="1" t="str">
        <f>[1]main!AQ92</f>
        <v>NA</v>
      </c>
      <c r="AR19" s="1" t="str">
        <f>[1]main!AR92</f>
        <v>NA</v>
      </c>
      <c r="AS19" s="1" t="str">
        <f>[1]main!AS92</f>
        <v>Alternative</v>
      </c>
      <c r="AT19" s="1" t="str">
        <f>[1]main!AT92</f>
        <v>NA</v>
      </c>
      <c r="AU19" s="1" t="str">
        <f>[1]main!AU92</f>
        <v>NA</v>
      </c>
      <c r="AV19" s="1" t="str">
        <f>[1]main!AV92</f>
        <v>Die</v>
      </c>
      <c r="AW19" s="1" t="str">
        <f>[1]main!AW92</f>
        <v>die</v>
      </c>
      <c r="AX19" s="1" t="str">
        <f>[1]main!AX92</f>
        <v>Er</v>
      </c>
      <c r="AY19" s="1" t="str">
        <f>[1]main!AY92</f>
        <v>Sie</v>
      </c>
      <c r="AZ19" s="2" t="str">
        <f>[1]main!AZ92</f>
        <v>Sie</v>
      </c>
      <c r="BA19" s="1" t="str">
        <f t="shared" si="9"/>
        <v>Wer bangt in der Universität?</v>
      </c>
      <c r="BB19" s="13" t="str">
        <f t="shared" si="10"/>
        <v>Was tat der Psychiater?</v>
      </c>
      <c r="BC19" s="1" t="str">
        <f t="shared" si="11"/>
        <v>Wo bangt der Psychiater?</v>
      </c>
      <c r="BD19" s="1" t="str">
        <f t="shared" si="12"/>
        <v>Was hat der Psychiater vermasselt?</v>
      </c>
      <c r="BE19" s="1" t="s">
        <v>37</v>
      </c>
      <c r="BF19" s="1" t="str">
        <f>BC19</f>
        <v>Wo bangt der Psychiater?</v>
      </c>
      <c r="BG19" s="1">
        <v>4</v>
      </c>
      <c r="BH19" s="1">
        <f t="shared" si="13"/>
        <v>0</v>
      </c>
      <c r="BI19" s="1" t="str">
        <f t="shared" si="14"/>
        <v>NA</v>
      </c>
      <c r="BJ19" s="1" t="str">
        <f>IF(BI19="NA","NA",P19)</f>
        <v>NA</v>
      </c>
      <c r="BK19" s="1" t="str">
        <f t="shared" si="25"/>
        <v>NA</v>
      </c>
      <c r="BL19" s="1" t="s">
        <v>14</v>
      </c>
      <c r="BM19" s="14">
        <v>1</v>
      </c>
      <c r="BN19" s="1" t="str">
        <f t="shared" si="16"/>
        <v>NA</v>
      </c>
      <c r="BO19" s="1" t="str">
        <f t="shared" si="17"/>
        <v>NA</v>
      </c>
      <c r="BP19" s="1" t="str">
        <f t="shared" si="18"/>
        <v>Wo bangt der Psychiater?</v>
      </c>
      <c r="BQ19" s="1" t="str">
        <f t="shared" si="19"/>
        <v/>
      </c>
      <c r="BR19" s="1" t="str">
        <f t="shared" si="20"/>
        <v/>
      </c>
      <c r="BS19" s="1" t="str">
        <f t="shared" si="21"/>
        <v>Wo bangt der Psychiater?</v>
      </c>
      <c r="BT19" s="1" t="str">
        <f t="shared" si="22"/>
        <v>Was hat der Psychiater vermasselt?</v>
      </c>
      <c r="BU19" s="1" t="str">
        <f t="shared" si="23"/>
        <v/>
      </c>
      <c r="BV19" s="1" t="str">
        <f t="shared" si="24"/>
        <v>Was hat der Psychiater vermasselt?</v>
      </c>
    </row>
    <row r="20" spans="1:74" ht="14.25" customHeight="1" x14ac:dyDescent="0.35">
      <c r="A20" s="1" t="str">
        <f t="shared" si="0"/>
        <v>L2_S114_I197_PSie</v>
      </c>
      <c r="B20" s="1">
        <v>2</v>
      </c>
      <c r="C20" s="1">
        <v>114</v>
      </c>
      <c r="D20" s="6">
        <v>108</v>
      </c>
      <c r="E20">
        <v>5</v>
      </c>
      <c r="F20" s="1">
        <v>114</v>
      </c>
      <c r="G20" s="1" t="str">
        <f t="shared" si="1"/>
        <v>Der Schweißer raucht im U-Bahnhof. Sie möchte die harten Gesetze missachten.</v>
      </c>
      <c r="H20" s="1" t="str">
        <f t="shared" si="2"/>
        <v>Der Schweißer</v>
      </c>
      <c r="I20" s="1" t="str">
        <f t="shared" si="3"/>
        <v>Die Schweißerin</v>
      </c>
      <c r="J20" s="1" t="s">
        <v>131</v>
      </c>
      <c r="K20" s="1" t="s">
        <v>4</v>
      </c>
      <c r="N20" s="1" t="s">
        <v>132</v>
      </c>
      <c r="O20" s="1" t="str">
        <f t="shared" si="4"/>
        <v>im U-Bahnhof.</v>
      </c>
      <c r="P20" s="1" t="str">
        <f t="shared" si="5"/>
        <v>im U-Bahnhof</v>
      </c>
      <c r="Q20" s="1" t="str">
        <f t="shared" si="6"/>
        <v>Sie</v>
      </c>
      <c r="R20" s="1" t="s">
        <v>62</v>
      </c>
      <c r="S20" s="1" t="s">
        <v>33</v>
      </c>
      <c r="T20" s="1" t="s">
        <v>133</v>
      </c>
      <c r="U20" s="1" t="s">
        <v>134</v>
      </c>
      <c r="W20" s="1" t="str">
        <f t="shared" si="7"/>
        <v>Gesetze</v>
      </c>
      <c r="X20" s="1" t="str">
        <f t="shared" si="8"/>
        <v>missachten.</v>
      </c>
      <c r="Y20" s="1" t="s">
        <v>135</v>
      </c>
      <c r="Z20" s="1">
        <f>[1]main!Z115</f>
        <v>197</v>
      </c>
      <c r="AA20" s="1" t="str">
        <f>[1]main!AA115</f>
        <v>Schweißer</v>
      </c>
      <c r="AB20" s="1" t="str">
        <f>[1]main!AB115</f>
        <v>NA</v>
      </c>
      <c r="AC20" s="1">
        <f>[1]main!AC115</f>
        <v>6.2249999999999996</v>
      </c>
      <c r="AD20" s="1" t="str">
        <f>[1]main!AD115</f>
        <v>NA</v>
      </c>
      <c r="AE20" s="1" t="str">
        <f>[1]main!AE115</f>
        <v>NA</v>
      </c>
      <c r="AF20" s="2" t="str">
        <f>[1]main!AF115</f>
        <v>m</v>
      </c>
      <c r="AG20" s="1" t="str">
        <f>[1]main!AG115</f>
        <v>Filler</v>
      </c>
      <c r="AH20" s="1" t="str">
        <f>[1]main!AH115</f>
        <v>NA</v>
      </c>
      <c r="AI20" s="1" t="str">
        <f>[1]main!AI115</f>
        <v>NA</v>
      </c>
      <c r="AJ20" s="1" t="str">
        <f>[1]main!AJ115</f>
        <v>Der</v>
      </c>
      <c r="AK20" s="1" t="str">
        <f>[1]main!AK115</f>
        <v>der</v>
      </c>
      <c r="AL20" s="1">
        <f>[1]main!AL115</f>
        <v>54</v>
      </c>
      <c r="AM20" s="1" t="str">
        <f>[1]main!AM115</f>
        <v>Schweißerin</v>
      </c>
      <c r="AN20" s="1" t="str">
        <f>[1]main!AN115</f>
        <v>NA</v>
      </c>
      <c r="AO20" s="1" t="str">
        <f>[1]main!AO115</f>
        <v>NA</v>
      </c>
      <c r="AP20" s="1" t="str">
        <f>[1]main!AP115</f>
        <v>NA</v>
      </c>
      <c r="AQ20" s="1" t="str">
        <f>[1]main!AQ115</f>
        <v>NA</v>
      </c>
      <c r="AR20" s="1" t="str">
        <f>[1]main!AR115</f>
        <v>NA</v>
      </c>
      <c r="AS20" s="1" t="str">
        <f>[1]main!AS115</f>
        <v>Alternative</v>
      </c>
      <c r="AT20" s="1" t="str">
        <f>[1]main!AT115</f>
        <v>NA</v>
      </c>
      <c r="AU20" s="1" t="str">
        <f>[1]main!AU115</f>
        <v>NA</v>
      </c>
      <c r="AV20" s="1" t="str">
        <f>[1]main!AV115</f>
        <v>Die</v>
      </c>
      <c r="AW20" s="1" t="str">
        <f>[1]main!AW115</f>
        <v>die</v>
      </c>
      <c r="AX20" s="1" t="str">
        <f>[1]main!AX115</f>
        <v>Er</v>
      </c>
      <c r="AY20" s="1" t="str">
        <f>[1]main!AY115</f>
        <v>Sie</v>
      </c>
      <c r="AZ20" s="2" t="str">
        <f>[1]main!AZ115</f>
        <v>Sie</v>
      </c>
      <c r="BA20" s="1" t="str">
        <f t="shared" si="9"/>
        <v>Wer raucht im U-Bahnhof?</v>
      </c>
      <c r="BB20" s="13" t="str">
        <f t="shared" si="10"/>
        <v>Was tat der Schweißer?</v>
      </c>
      <c r="BC20" s="1" t="str">
        <f t="shared" si="11"/>
        <v>Wo raucht der Schweißer?</v>
      </c>
      <c r="BD20" s="1" t="str">
        <f t="shared" si="12"/>
        <v>Was möchte der Schweißer missachten?</v>
      </c>
      <c r="BE20" s="1" t="s">
        <v>20</v>
      </c>
      <c r="BF20" s="1" t="str">
        <f>BB20</f>
        <v>Was tat der Schweißer?</v>
      </c>
      <c r="BG20" s="1">
        <v>2</v>
      </c>
      <c r="BH20" s="1">
        <f t="shared" si="13"/>
        <v>0</v>
      </c>
      <c r="BI20" s="1" t="str">
        <f t="shared" si="14"/>
        <v>NA</v>
      </c>
      <c r="BJ20" s="1" t="str">
        <f>IF(BI20="NA","NA",J20)</f>
        <v>NA</v>
      </c>
      <c r="BK20" s="1" t="str">
        <f t="shared" si="25"/>
        <v>NA</v>
      </c>
      <c r="BL20" s="1" t="s">
        <v>14</v>
      </c>
      <c r="BM20" s="14">
        <v>0</v>
      </c>
      <c r="BN20" s="1" t="str">
        <f t="shared" si="16"/>
        <v>NA</v>
      </c>
      <c r="BO20" s="1" t="str">
        <f t="shared" si="17"/>
        <v>NA</v>
      </c>
      <c r="BP20" s="1" t="str">
        <f t="shared" si="18"/>
        <v>Wo raucht der Schweißer?</v>
      </c>
      <c r="BQ20" s="1" t="str">
        <f t="shared" si="19"/>
        <v/>
      </c>
      <c r="BR20" s="1" t="str">
        <f t="shared" si="20"/>
        <v/>
      </c>
      <c r="BS20" s="1" t="str">
        <f t="shared" si="21"/>
        <v>Wo raucht der Schweißer?</v>
      </c>
      <c r="BT20" s="1" t="str">
        <f t="shared" si="22"/>
        <v>Was möchte der Schweißer missachten?</v>
      </c>
      <c r="BU20" s="1" t="str">
        <f t="shared" si="23"/>
        <v/>
      </c>
      <c r="BV20" s="1" t="str">
        <f t="shared" si="24"/>
        <v>Was möchte der Schweißer missachten?</v>
      </c>
    </row>
    <row r="21" spans="1:74" ht="14.25" customHeight="1" x14ac:dyDescent="0.35">
      <c r="A21" s="1" t="str">
        <f t="shared" si="0"/>
        <v>L2_S62_I145_PEr</v>
      </c>
      <c r="B21" s="1">
        <v>2</v>
      </c>
      <c r="C21" s="1">
        <v>62</v>
      </c>
      <c r="D21" s="6">
        <v>109</v>
      </c>
      <c r="E21">
        <v>5</v>
      </c>
      <c r="F21" s="1">
        <v>62</v>
      </c>
      <c r="G21" s="1" t="str">
        <f t="shared" si="1"/>
        <v>Die Stabturnerin kniet in der Moschee. Er wird das übliche Gebet halten.</v>
      </c>
      <c r="H21" s="1" t="str">
        <f t="shared" si="2"/>
        <v>Die Stabturnerin</v>
      </c>
      <c r="I21" s="1" t="str">
        <f t="shared" si="3"/>
        <v>Der Stabturner</v>
      </c>
      <c r="J21" s="1" t="s">
        <v>136</v>
      </c>
      <c r="K21" s="1" t="s">
        <v>110</v>
      </c>
      <c r="N21" s="1" t="s">
        <v>137</v>
      </c>
      <c r="O21" s="1" t="str">
        <f t="shared" si="4"/>
        <v>in der Moschee.</v>
      </c>
      <c r="P21" s="1" t="str">
        <f t="shared" si="5"/>
        <v>in der Moschee</v>
      </c>
      <c r="Q21" s="1" t="str">
        <f t="shared" si="6"/>
        <v>Er</v>
      </c>
      <c r="R21" s="1" t="s">
        <v>138</v>
      </c>
      <c r="S21" s="1" t="s">
        <v>74</v>
      </c>
      <c r="T21" s="1" t="s">
        <v>139</v>
      </c>
      <c r="U21" s="1" t="s">
        <v>140</v>
      </c>
      <c r="W21" s="1" t="str">
        <f t="shared" si="7"/>
        <v>Gebet</v>
      </c>
      <c r="X21" s="1" t="str">
        <f t="shared" si="8"/>
        <v>halten.</v>
      </c>
      <c r="Y21" s="1" t="s">
        <v>141</v>
      </c>
      <c r="Z21" s="1">
        <f>[1]main!Z63</f>
        <v>145</v>
      </c>
      <c r="AA21" s="1" t="str">
        <f>[1]main!AA63</f>
        <v>Stabturnerin</v>
      </c>
      <c r="AB21" s="1" t="str">
        <f>[1]main!AB63</f>
        <v>NA</v>
      </c>
      <c r="AC21" s="1">
        <f>[1]main!AC63</f>
        <v>1.4</v>
      </c>
      <c r="AD21" s="1" t="str">
        <f>[1]main!AD63</f>
        <v>NA</v>
      </c>
      <c r="AE21" s="1" t="str">
        <f>[1]main!AE63</f>
        <v>NA</v>
      </c>
      <c r="AF21" s="2" t="str">
        <f>[1]main!AF63</f>
        <v>f</v>
      </c>
      <c r="AG21" s="1" t="str">
        <f>[1]main!AG63</f>
        <v>Filler</v>
      </c>
      <c r="AH21" s="1" t="str">
        <f>[1]main!AH63</f>
        <v>NA</v>
      </c>
      <c r="AI21" s="1" t="str">
        <f>[1]main!AI63</f>
        <v>NA</v>
      </c>
      <c r="AJ21" s="1" t="str">
        <f>[1]main!AJ63</f>
        <v>Die</v>
      </c>
      <c r="AK21" s="1" t="str">
        <f>[1]main!AK63</f>
        <v>die</v>
      </c>
      <c r="AL21" s="1">
        <f>[1]main!AL63</f>
        <v>2</v>
      </c>
      <c r="AM21" s="1" t="str">
        <f>[1]main!AM63</f>
        <v>Stabturner</v>
      </c>
      <c r="AN21" s="1" t="str">
        <f>[1]main!AN63</f>
        <v>NA</v>
      </c>
      <c r="AO21" s="1" t="str">
        <f>[1]main!AO63</f>
        <v>NA</v>
      </c>
      <c r="AP21" s="1" t="str">
        <f>[1]main!AP63</f>
        <v>NA</v>
      </c>
      <c r="AQ21" s="1" t="str">
        <f>[1]main!AQ63</f>
        <v>NA</v>
      </c>
      <c r="AR21" s="1" t="str">
        <f>[1]main!AR63</f>
        <v>NA</v>
      </c>
      <c r="AS21" s="1" t="str">
        <f>[1]main!AS63</f>
        <v>Alternative</v>
      </c>
      <c r="AT21" s="1" t="str">
        <f>[1]main!AT63</f>
        <v>NA</v>
      </c>
      <c r="AU21" s="1" t="str">
        <f>[1]main!AU63</f>
        <v>NA</v>
      </c>
      <c r="AV21" s="1" t="str">
        <f>[1]main!AV63</f>
        <v>Der</v>
      </c>
      <c r="AW21" s="1" t="str">
        <f>[1]main!AW63</f>
        <v>der</v>
      </c>
      <c r="AX21" s="1" t="str">
        <f>[1]main!AX63</f>
        <v>Er</v>
      </c>
      <c r="AY21" s="1" t="str">
        <f>[1]main!AY63</f>
        <v>Sie</v>
      </c>
      <c r="AZ21" s="2" t="str">
        <f>[1]main!AZ63</f>
        <v>Er</v>
      </c>
      <c r="BA21" s="1" t="str">
        <f t="shared" si="9"/>
        <v>Wer kniet in der Moschee?</v>
      </c>
      <c r="BB21" s="13" t="str">
        <f t="shared" si="10"/>
        <v>Was tat die Stabturnerin?</v>
      </c>
      <c r="BC21" s="1" t="str">
        <f t="shared" si="11"/>
        <v>Wo kniet die Stabturnerin?</v>
      </c>
      <c r="BD21" s="1" t="str">
        <f t="shared" si="12"/>
        <v>Was wird die Stabturnerin halten?</v>
      </c>
      <c r="BE21" s="1" t="s">
        <v>20</v>
      </c>
      <c r="BF21" s="1" t="str">
        <f>BB21</f>
        <v>Was tat die Stabturnerin?</v>
      </c>
      <c r="BG21" s="1">
        <v>3</v>
      </c>
      <c r="BH21" s="1">
        <f t="shared" si="13"/>
        <v>0</v>
      </c>
      <c r="BI21" s="1" t="str">
        <f t="shared" si="14"/>
        <v>NA</v>
      </c>
      <c r="BJ21" s="1" t="str">
        <f>IF(BI21="NA","NA",J21)</f>
        <v>NA</v>
      </c>
      <c r="BK21" s="1" t="str">
        <f t="shared" si="25"/>
        <v>NA</v>
      </c>
      <c r="BL21" s="1" t="s">
        <v>14</v>
      </c>
      <c r="BM21" s="14">
        <v>0</v>
      </c>
      <c r="BN21" s="1" t="str">
        <f t="shared" si="16"/>
        <v>NA</v>
      </c>
      <c r="BO21" s="1" t="str">
        <f t="shared" si="17"/>
        <v>NA</v>
      </c>
      <c r="BP21" s="1" t="str">
        <f t="shared" si="18"/>
        <v>Wo kniet die Stabturnerin?</v>
      </c>
      <c r="BQ21" s="1" t="str">
        <f t="shared" si="19"/>
        <v/>
      </c>
      <c r="BR21" s="1" t="str">
        <f t="shared" si="20"/>
        <v/>
      </c>
      <c r="BS21" s="1" t="str">
        <f t="shared" si="21"/>
        <v>Wo kniet die Stabturnerin?</v>
      </c>
      <c r="BT21" s="1" t="str">
        <f t="shared" si="22"/>
        <v>Was wird die Stabturnerin halten?</v>
      </c>
      <c r="BU21" s="1" t="str">
        <f t="shared" si="23"/>
        <v/>
      </c>
      <c r="BV21" s="14" t="str">
        <f t="shared" si="24"/>
        <v>Was wird die Stabturnerin halten?</v>
      </c>
    </row>
    <row r="22" spans="1:74" ht="14.25" customHeight="1" x14ac:dyDescent="0.35">
      <c r="A22" s="1" t="str">
        <f t="shared" si="0"/>
        <v>L2_S99_I182_PSie</v>
      </c>
      <c r="B22" s="1">
        <v>2</v>
      </c>
      <c r="C22" s="1">
        <v>99</v>
      </c>
      <c r="D22" s="6">
        <v>110</v>
      </c>
      <c r="E22">
        <v>5</v>
      </c>
      <c r="F22" s="1">
        <v>99</v>
      </c>
      <c r="G22" s="1" t="str">
        <f t="shared" si="1"/>
        <v>Der Professor wandert aus der Burg. Sie hat eine hölzernes Schwert gekauft.</v>
      </c>
      <c r="H22" s="1" t="str">
        <f t="shared" si="2"/>
        <v>Der Professor</v>
      </c>
      <c r="I22" s="1" t="str">
        <f t="shared" si="3"/>
        <v>Die Professorin</v>
      </c>
      <c r="J22" s="1" t="s">
        <v>142</v>
      </c>
      <c r="M22" s="1" t="s">
        <v>143</v>
      </c>
      <c r="N22" s="1" t="s">
        <v>144</v>
      </c>
      <c r="O22" s="1" t="str">
        <f t="shared" si="4"/>
        <v>aus der Burg.</v>
      </c>
      <c r="P22" s="1" t="str">
        <f t="shared" si="5"/>
        <v>aus der Burg</v>
      </c>
      <c r="Q22" s="1" t="str">
        <f t="shared" si="6"/>
        <v>Sie</v>
      </c>
      <c r="R22" s="1" t="s">
        <v>6</v>
      </c>
      <c r="S22" s="1" t="s">
        <v>145</v>
      </c>
      <c r="T22" s="1" t="s">
        <v>146</v>
      </c>
      <c r="U22" s="1" t="s">
        <v>147</v>
      </c>
      <c r="W22" s="1" t="str">
        <f t="shared" si="7"/>
        <v>Schwert</v>
      </c>
      <c r="X22" s="1" t="str">
        <f t="shared" si="8"/>
        <v>gekauft.</v>
      </c>
      <c r="Y22" s="1" t="s">
        <v>84</v>
      </c>
      <c r="Z22" s="1">
        <f>[1]main!Z100</f>
        <v>182</v>
      </c>
      <c r="AA22" s="1" t="str">
        <f>[1]main!AA100</f>
        <v>Professor</v>
      </c>
      <c r="AB22" s="1" t="str">
        <f>[1]main!AB100</f>
        <v>NA</v>
      </c>
      <c r="AC22" s="1">
        <f>[1]main!AC100</f>
        <v>4.8499999999999996</v>
      </c>
      <c r="AD22" s="1" t="str">
        <f>[1]main!AD100</f>
        <v>NA</v>
      </c>
      <c r="AE22" s="1" t="str">
        <f>[1]main!AE100</f>
        <v>NA</v>
      </c>
      <c r="AF22" s="2" t="str">
        <f>[1]main!AF100</f>
        <v>m</v>
      </c>
      <c r="AG22" s="1" t="str">
        <f>[1]main!AG100</f>
        <v>Filler</v>
      </c>
      <c r="AH22" s="1" t="str">
        <f>[1]main!AH100</f>
        <v>NA</v>
      </c>
      <c r="AI22" s="1" t="str">
        <f>[1]main!AI100</f>
        <v>NA</v>
      </c>
      <c r="AJ22" s="1" t="str">
        <f>[1]main!AJ100</f>
        <v>Der</v>
      </c>
      <c r="AK22" s="1" t="str">
        <f>[1]main!AK100</f>
        <v>der</v>
      </c>
      <c r="AL22" s="1">
        <f>[1]main!AL100</f>
        <v>39</v>
      </c>
      <c r="AM22" s="1" t="str">
        <f>[1]main!AM100</f>
        <v>Professorin</v>
      </c>
      <c r="AN22" s="1" t="str">
        <f>[1]main!AN100</f>
        <v>NA</v>
      </c>
      <c r="AO22" s="1" t="str">
        <f>[1]main!AO100</f>
        <v>NA</v>
      </c>
      <c r="AP22" s="1" t="str">
        <f>[1]main!AP100</f>
        <v>NA</v>
      </c>
      <c r="AQ22" s="1" t="str">
        <f>[1]main!AQ100</f>
        <v>NA</v>
      </c>
      <c r="AR22" s="1" t="str">
        <f>[1]main!AR100</f>
        <v>NA</v>
      </c>
      <c r="AS22" s="1" t="str">
        <f>[1]main!AS100</f>
        <v>Alternative</v>
      </c>
      <c r="AT22" s="1" t="str">
        <f>[1]main!AT100</f>
        <v>NA</v>
      </c>
      <c r="AU22" s="1" t="str">
        <f>[1]main!AU100</f>
        <v>NA</v>
      </c>
      <c r="AV22" s="1" t="str">
        <f>[1]main!AV100</f>
        <v>Die</v>
      </c>
      <c r="AW22" s="1" t="str">
        <f>[1]main!AW100</f>
        <v>die</v>
      </c>
      <c r="AX22" s="1" t="str">
        <f>[1]main!AX100</f>
        <v>Er</v>
      </c>
      <c r="AY22" s="1" t="str">
        <f>[1]main!AY100</f>
        <v>Sie</v>
      </c>
      <c r="AZ22" s="2" t="str">
        <f>[1]main!AZ100</f>
        <v>Sie</v>
      </c>
      <c r="BA22" s="1" t="str">
        <f t="shared" si="9"/>
        <v>Wer wandert aus der Burg?</v>
      </c>
      <c r="BB22" s="13" t="str">
        <f t="shared" si="10"/>
        <v>Was tat der Professor?</v>
      </c>
      <c r="BC22" s="1" t="str">
        <f t="shared" si="11"/>
        <v>Woher wandert der Professor?</v>
      </c>
      <c r="BD22" s="1" t="str">
        <f t="shared" si="12"/>
        <v>Was hat der Professor gekauft?</v>
      </c>
      <c r="BE22" s="1" t="s">
        <v>37</v>
      </c>
      <c r="BF22" s="1" t="str">
        <f>BC22</f>
        <v>Woher wandert der Professor?</v>
      </c>
      <c r="BG22" s="1">
        <v>4</v>
      </c>
      <c r="BH22" s="1">
        <f t="shared" si="13"/>
        <v>0</v>
      </c>
      <c r="BI22" s="1" t="str">
        <f t="shared" si="14"/>
        <v>NA</v>
      </c>
      <c r="BJ22" s="1" t="str">
        <f>IF(BI22="NA","NA",P22)</f>
        <v>NA</v>
      </c>
      <c r="BK22" s="1" t="str">
        <f t="shared" si="25"/>
        <v>NA</v>
      </c>
      <c r="BL22" s="1" t="s">
        <v>14</v>
      </c>
      <c r="BM22" s="14">
        <v>1</v>
      </c>
      <c r="BN22" s="1" t="str">
        <f t="shared" si="16"/>
        <v>NA</v>
      </c>
      <c r="BO22" s="1" t="str">
        <f t="shared" si="17"/>
        <v>NA</v>
      </c>
      <c r="BP22" s="1" t="str">
        <f t="shared" si="18"/>
        <v/>
      </c>
      <c r="BQ22" s="1" t="str">
        <f t="shared" si="19"/>
        <v/>
      </c>
      <c r="BR22" s="1" t="str">
        <f t="shared" si="20"/>
        <v>Woher wandert der Professor?</v>
      </c>
      <c r="BS22" s="1" t="str">
        <f t="shared" si="21"/>
        <v>Woher wandert der Professor?</v>
      </c>
      <c r="BT22" s="1" t="str">
        <f t="shared" si="22"/>
        <v>Was hat der Professor gekauft?</v>
      </c>
      <c r="BU22" s="1" t="str">
        <f t="shared" si="23"/>
        <v/>
      </c>
      <c r="BV22" s="1" t="str">
        <f t="shared" si="24"/>
        <v>Was hat der Professor gekauft?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800-000000000000}">
    <sortState xmlns:xlrd2="http://schemas.microsoft.com/office/spreadsheetml/2017/richdata2" ref="A2:BV22">
      <sortCondition ref="D1:D22"/>
    </sortState>
  </autoFilter>
  <conditionalFormatting sqref="R3:V22 X3:Y22">
    <cfRule type="containsText" dxfId="5" priority="6" operator="containsText" text="xx">
      <formula>NOT(ISERROR(SEARCH(("xx"),(R3))))</formula>
    </cfRule>
  </conditionalFormatting>
  <conditionalFormatting sqref="BE6 BE10">
    <cfRule type="containsText" dxfId="4" priority="3" operator="containsText" text="xx">
      <formula>NOT(ISERROR(SEARCH(("xx"),(BE6))))</formula>
    </cfRule>
  </conditionalFormatting>
  <conditionalFormatting sqref="BE14 BE18">
    <cfRule type="containsText" dxfId="3" priority="4" operator="containsText" text="xx">
      <formula>NOT(ISERROR(SEARCH(("xx"),(BE14))))</formula>
    </cfRule>
  </conditionalFormatting>
  <conditionalFormatting sqref="BE22">
    <cfRule type="containsText" dxfId="2" priority="5" operator="containsText" text="xx">
      <formula>NOT(ISERROR(SEARCH(("xx"),(BE22))))</formula>
    </cfRule>
  </conditionalFormatting>
  <conditionalFormatting sqref="R2:V2 X2:Y2">
    <cfRule type="containsText" dxfId="1" priority="1" operator="containsText" text="xx">
      <formula>NOT(ISERROR(SEARCH(("xx"),(R2))))</formula>
    </cfRule>
  </conditionalFormatting>
  <conditionalFormatting sqref="BE2">
    <cfRule type="containsText" dxfId="0" priority="2" operator="containsText" text="xx">
      <formula>NOT(ISERROR(SEARCH(("xx"),(BE2))))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list2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2022-05-10T09:35:00Z</dcterms:created>
  <dcterms:modified xsi:type="dcterms:W3CDTF">2022-05-10T09:35:09Z</dcterms:modified>
</cp:coreProperties>
</file>