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2\"/>
    </mc:Choice>
  </mc:AlternateContent>
  <xr:revisionPtr revIDLastSave="0" documentId="8_{F79709C4-45D3-4D7F-8E88-AA419A8261C4}" xr6:coauthVersionLast="47" xr6:coauthVersionMax="47" xr10:uidLastSave="{00000000-0000-0000-0000-000000000000}"/>
  <bookViews>
    <workbookView xWindow="-110" yWindow="-110" windowWidth="19420" windowHeight="10300" xr2:uid="{C09676ED-B8F4-424E-940A-3B409C6F7212}"/>
  </bookViews>
  <sheets>
    <sheet name="list2 (6)" sheetId="1" r:id="rId1"/>
  </sheets>
  <externalReferences>
    <externalReference r:id="rId2"/>
  </externalReferences>
  <definedNames>
    <definedName name="_xlnm._FilterDatabase" localSheetId="0" hidden="1">'list2 (6)'!$A$1:$BV$22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R22" i="1" l="1"/>
  <c r="BO22" i="1"/>
  <c r="BI22" i="1"/>
  <c r="BJ22" i="1" s="1"/>
  <c r="BK22" i="1" s="1"/>
  <c r="BN22" i="1" s="1"/>
  <c r="AZ22" i="1"/>
  <c r="AY22" i="1"/>
  <c r="AX22" i="1"/>
  <c r="AW22" i="1"/>
  <c r="AV22" i="1"/>
  <c r="I22" i="1" s="1"/>
  <c r="AU22" i="1"/>
  <c r="AT22" i="1"/>
  <c r="AS22" i="1"/>
  <c r="AR22" i="1"/>
  <c r="AQ22" i="1"/>
  <c r="AP22" i="1"/>
  <c r="AO22" i="1"/>
  <c r="AN22" i="1"/>
  <c r="AM22" i="1"/>
  <c r="AL22" i="1"/>
  <c r="AK22" i="1"/>
  <c r="BB22" i="1" s="1"/>
  <c r="AJ22" i="1"/>
  <c r="AI22" i="1"/>
  <c r="AH22" i="1"/>
  <c r="AG22" i="1"/>
  <c r="AF22" i="1"/>
  <c r="AE22" i="1"/>
  <c r="AD22" i="1"/>
  <c r="AC22" i="1"/>
  <c r="AB22" i="1"/>
  <c r="AA22" i="1"/>
  <c r="H22" i="1" s="1"/>
  <c r="G22" i="1" s="1"/>
  <c r="Z22" i="1"/>
  <c r="X22" i="1"/>
  <c r="W22" i="1"/>
  <c r="Q22" i="1"/>
  <c r="P22" i="1"/>
  <c r="BA22" i="1" s="1"/>
  <c r="O22" i="1"/>
  <c r="A22" i="1"/>
  <c r="BO21" i="1"/>
  <c r="BA21" i="1"/>
  <c r="AZ21" i="1"/>
  <c r="A21" i="1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I21" i="1" s="1"/>
  <c r="AL21" i="1"/>
  <c r="AK21" i="1"/>
  <c r="BB21" i="1" s="1"/>
  <c r="AJ21" i="1"/>
  <c r="H21" i="1" s="1"/>
  <c r="G21" i="1" s="1"/>
  <c r="AI21" i="1"/>
  <c r="AH21" i="1"/>
  <c r="AG21" i="1"/>
  <c r="AF21" i="1"/>
  <c r="AE21" i="1"/>
  <c r="AD21" i="1"/>
  <c r="AC21" i="1"/>
  <c r="AB21" i="1"/>
  <c r="AA21" i="1"/>
  <c r="Z21" i="1"/>
  <c r="X21" i="1"/>
  <c r="W21" i="1"/>
  <c r="Q21" i="1"/>
  <c r="P21" i="1"/>
  <c r="O21" i="1"/>
  <c r="BN20" i="1"/>
  <c r="BI20" i="1"/>
  <c r="BJ20" i="1" s="1"/>
  <c r="BK20" i="1" s="1"/>
  <c r="BO20" i="1" s="1"/>
  <c r="BA20" i="1"/>
  <c r="AZ20" i="1"/>
  <c r="Q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BR20" i="1" s="1"/>
  <c r="AJ20" i="1"/>
  <c r="AI20" i="1"/>
  <c r="AH20" i="1"/>
  <c r="AG20" i="1"/>
  <c r="AF20" i="1"/>
  <c r="AE20" i="1"/>
  <c r="AD20" i="1"/>
  <c r="AC20" i="1"/>
  <c r="AB20" i="1"/>
  <c r="AA20" i="1"/>
  <c r="Z20" i="1"/>
  <c r="A20" i="1" s="1"/>
  <c r="X20" i="1"/>
  <c r="W20" i="1"/>
  <c r="P20" i="1"/>
  <c r="O20" i="1"/>
  <c r="I20" i="1"/>
  <c r="H20" i="1"/>
  <c r="G20" i="1" s="1"/>
  <c r="BU19" i="1"/>
  <c r="BQ19" i="1"/>
  <c r="BP19" i="1"/>
  <c r="BO19" i="1"/>
  <c r="BN19" i="1"/>
  <c r="AZ19" i="1"/>
  <c r="Q19" i="1" s="1"/>
  <c r="AY19" i="1"/>
  <c r="AX19" i="1"/>
  <c r="AW19" i="1"/>
  <c r="AV19" i="1"/>
  <c r="I19" i="1" s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A19" i="1" s="1"/>
  <c r="X19" i="1"/>
  <c r="W19" i="1"/>
  <c r="P19" i="1"/>
  <c r="BA19" i="1" s="1"/>
  <c r="O19" i="1"/>
  <c r="H19" i="1"/>
  <c r="G19" i="1" s="1"/>
  <c r="BQ18" i="1"/>
  <c r="BO18" i="1"/>
  <c r="BJ18" i="1"/>
  <c r="BK18" i="1" s="1"/>
  <c r="BN18" i="1" s="1"/>
  <c r="BI18" i="1"/>
  <c r="BH18" i="1"/>
  <c r="AZ18" i="1"/>
  <c r="Q18" i="1" s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BU18" i="1" s="1"/>
  <c r="AJ18" i="1"/>
  <c r="H18" i="1" s="1"/>
  <c r="G18" i="1" s="1"/>
  <c r="AI18" i="1"/>
  <c r="AH18" i="1"/>
  <c r="AG18" i="1"/>
  <c r="AF18" i="1"/>
  <c r="AE18" i="1"/>
  <c r="AD18" i="1"/>
  <c r="AC18" i="1"/>
  <c r="AB18" i="1"/>
  <c r="AA18" i="1"/>
  <c r="Z18" i="1"/>
  <c r="X18" i="1"/>
  <c r="W18" i="1"/>
  <c r="P18" i="1"/>
  <c r="BA18" i="1" s="1"/>
  <c r="O18" i="1"/>
  <c r="A18" i="1"/>
  <c r="BO17" i="1"/>
  <c r="BJ17" i="1"/>
  <c r="BK17" i="1" s="1"/>
  <c r="BN17" i="1" s="1"/>
  <c r="BI17" i="1"/>
  <c r="BH17" i="1" s="1"/>
  <c r="AZ17" i="1"/>
  <c r="Q17" i="1" s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BR17" i="1" s="1"/>
  <c r="AJ17" i="1"/>
  <c r="H17" i="1" s="1"/>
  <c r="G17" i="1" s="1"/>
  <c r="AI17" i="1"/>
  <c r="AH17" i="1"/>
  <c r="AG17" i="1"/>
  <c r="AF17" i="1"/>
  <c r="AE17" i="1"/>
  <c r="AD17" i="1"/>
  <c r="AC17" i="1"/>
  <c r="AB17" i="1"/>
  <c r="AA17" i="1"/>
  <c r="Z17" i="1"/>
  <c r="A17" i="1" s="1"/>
  <c r="X17" i="1"/>
  <c r="W17" i="1"/>
  <c r="P17" i="1"/>
  <c r="BA17" i="1" s="1"/>
  <c r="O17" i="1"/>
  <c r="I17" i="1"/>
  <c r="BO16" i="1"/>
  <c r="BJ16" i="1"/>
  <c r="BK16" i="1" s="1"/>
  <c r="BN16" i="1" s="1"/>
  <c r="BI16" i="1"/>
  <c r="BH16" i="1"/>
  <c r="BA16" i="1"/>
  <c r="AZ16" i="1"/>
  <c r="Q16" i="1" s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BB16" i="1" s="1"/>
  <c r="AJ16" i="1"/>
  <c r="H16" i="1" s="1"/>
  <c r="G16" i="1" s="1"/>
  <c r="AI16" i="1"/>
  <c r="AH16" i="1"/>
  <c r="AG16" i="1"/>
  <c r="AF16" i="1"/>
  <c r="AE16" i="1"/>
  <c r="AD16" i="1"/>
  <c r="AC16" i="1"/>
  <c r="AB16" i="1"/>
  <c r="AA16" i="1"/>
  <c r="Z16" i="1"/>
  <c r="A16" i="1" s="1"/>
  <c r="X16" i="1"/>
  <c r="W16" i="1"/>
  <c r="P16" i="1"/>
  <c r="O16" i="1"/>
  <c r="I16" i="1"/>
  <c r="BR15" i="1"/>
  <c r="BQ15" i="1"/>
  <c r="BO15" i="1"/>
  <c r="BN15" i="1"/>
  <c r="AZ15" i="1"/>
  <c r="AY15" i="1"/>
  <c r="AX15" i="1"/>
  <c r="AW15" i="1"/>
  <c r="AV15" i="1"/>
  <c r="I15" i="1" s="1"/>
  <c r="AU15" i="1"/>
  <c r="AT15" i="1"/>
  <c r="AS15" i="1"/>
  <c r="AR15" i="1"/>
  <c r="AQ15" i="1"/>
  <c r="AP15" i="1"/>
  <c r="AO15" i="1"/>
  <c r="AN15" i="1"/>
  <c r="AM15" i="1"/>
  <c r="AL15" i="1"/>
  <c r="AK15" i="1"/>
  <c r="BU15" i="1" s="1"/>
  <c r="AJ15" i="1"/>
  <c r="AI15" i="1"/>
  <c r="AH15" i="1"/>
  <c r="AG15" i="1"/>
  <c r="AF15" i="1"/>
  <c r="AE15" i="1"/>
  <c r="AD15" i="1"/>
  <c r="AC15" i="1"/>
  <c r="AB15" i="1"/>
  <c r="AA15" i="1"/>
  <c r="H15" i="1" s="1"/>
  <c r="G15" i="1" s="1"/>
  <c r="Z15" i="1"/>
  <c r="X15" i="1"/>
  <c r="W15" i="1"/>
  <c r="Q15" i="1"/>
  <c r="P15" i="1"/>
  <c r="BA15" i="1" s="1"/>
  <c r="O15" i="1"/>
  <c r="A15" i="1"/>
  <c r="BO14" i="1"/>
  <c r="BJ14" i="1"/>
  <c r="BK14" i="1" s="1"/>
  <c r="BN14" i="1" s="1"/>
  <c r="BI14" i="1"/>
  <c r="BH14" i="1" s="1"/>
  <c r="BA14" i="1"/>
  <c r="AZ14" i="1"/>
  <c r="AY14" i="1"/>
  <c r="AX14" i="1"/>
  <c r="AW14" i="1"/>
  <c r="AV14" i="1"/>
  <c r="I14" i="1" s="1"/>
  <c r="AU14" i="1"/>
  <c r="AT14" i="1"/>
  <c r="AS14" i="1"/>
  <c r="AR14" i="1"/>
  <c r="AQ14" i="1"/>
  <c r="AP14" i="1"/>
  <c r="AO14" i="1"/>
  <c r="AN14" i="1"/>
  <c r="AM14" i="1"/>
  <c r="AL14" i="1"/>
  <c r="AK14" i="1"/>
  <c r="BT14" i="1" s="1"/>
  <c r="AJ14" i="1"/>
  <c r="AI14" i="1"/>
  <c r="AH14" i="1"/>
  <c r="AG14" i="1"/>
  <c r="AF14" i="1"/>
  <c r="AE14" i="1"/>
  <c r="AD14" i="1"/>
  <c r="AC14" i="1"/>
  <c r="AB14" i="1"/>
  <c r="AA14" i="1"/>
  <c r="Z14" i="1"/>
  <c r="X14" i="1"/>
  <c r="W14" i="1"/>
  <c r="Q14" i="1"/>
  <c r="P14" i="1"/>
  <c r="O14" i="1"/>
  <c r="H14" i="1"/>
  <c r="G14" i="1" s="1"/>
  <c r="A14" i="1"/>
  <c r="BN13" i="1"/>
  <c r="BI13" i="1"/>
  <c r="BH13" i="1" s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I13" i="1" s="1"/>
  <c r="AL13" i="1"/>
  <c r="AK13" i="1"/>
  <c r="BB13" i="1" s="1"/>
  <c r="AJ13" i="1"/>
  <c r="AI13" i="1"/>
  <c r="AH13" i="1"/>
  <c r="AG13" i="1"/>
  <c r="AF13" i="1"/>
  <c r="AE13" i="1"/>
  <c r="AD13" i="1"/>
  <c r="AC13" i="1"/>
  <c r="AB13" i="1"/>
  <c r="AA13" i="1"/>
  <c r="H13" i="1" s="1"/>
  <c r="G13" i="1" s="1"/>
  <c r="Z13" i="1"/>
  <c r="X13" i="1"/>
  <c r="W13" i="1"/>
  <c r="Q13" i="1"/>
  <c r="P13" i="1"/>
  <c r="BA13" i="1" s="1"/>
  <c r="BF13" i="1" s="1"/>
  <c r="O13" i="1"/>
  <c r="A13" i="1"/>
  <c r="BR12" i="1"/>
  <c r="BQ12" i="1"/>
  <c r="BN12" i="1"/>
  <c r="BI12" i="1"/>
  <c r="BJ12" i="1" s="1"/>
  <c r="BK12" i="1" s="1"/>
  <c r="BO12" i="1" s="1"/>
  <c r="BA12" i="1"/>
  <c r="AZ12" i="1"/>
  <c r="Q12" i="1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BP12" i="1" s="1"/>
  <c r="BS12" i="1" s="1"/>
  <c r="BC12" i="1" s="1"/>
  <c r="BF12" i="1" s="1"/>
  <c r="AJ12" i="1"/>
  <c r="AI12" i="1"/>
  <c r="AH12" i="1"/>
  <c r="AG12" i="1"/>
  <c r="AF12" i="1"/>
  <c r="AE12" i="1"/>
  <c r="AD12" i="1"/>
  <c r="AC12" i="1"/>
  <c r="AB12" i="1"/>
  <c r="AA12" i="1"/>
  <c r="Z12" i="1"/>
  <c r="X12" i="1"/>
  <c r="W12" i="1"/>
  <c r="P12" i="1"/>
  <c r="O12" i="1"/>
  <c r="I12" i="1"/>
  <c r="H12" i="1"/>
  <c r="G12" i="1" s="1"/>
  <c r="A12" i="1"/>
  <c r="BU11" i="1"/>
  <c r="BR11" i="1"/>
  <c r="BQ11" i="1"/>
  <c r="BO11" i="1"/>
  <c r="BN11" i="1"/>
  <c r="AZ11" i="1"/>
  <c r="AY11" i="1"/>
  <c r="AX11" i="1"/>
  <c r="AW11" i="1"/>
  <c r="AV11" i="1"/>
  <c r="I11" i="1" s="1"/>
  <c r="AU11" i="1"/>
  <c r="AT11" i="1"/>
  <c r="AS11" i="1"/>
  <c r="AR11" i="1"/>
  <c r="AQ11" i="1"/>
  <c r="AP11" i="1"/>
  <c r="AO11" i="1"/>
  <c r="AN11" i="1"/>
  <c r="AM11" i="1"/>
  <c r="AL11" i="1"/>
  <c r="AK11" i="1"/>
  <c r="BT11" i="1" s="1"/>
  <c r="BV11" i="1" s="1"/>
  <c r="BD11" i="1" s="1"/>
  <c r="AJ11" i="1"/>
  <c r="H11" i="1" s="1"/>
  <c r="G11" i="1" s="1"/>
  <c r="AI11" i="1"/>
  <c r="AH11" i="1"/>
  <c r="AG11" i="1"/>
  <c r="AF11" i="1"/>
  <c r="AE11" i="1"/>
  <c r="AD11" i="1"/>
  <c r="AC11" i="1"/>
  <c r="AB11" i="1"/>
  <c r="AA11" i="1"/>
  <c r="Z11" i="1"/>
  <c r="X11" i="1"/>
  <c r="W11" i="1"/>
  <c r="Q11" i="1"/>
  <c r="P11" i="1"/>
  <c r="BA11" i="1" s="1"/>
  <c r="O11" i="1"/>
  <c r="A11" i="1"/>
  <c r="BA10" i="1"/>
  <c r="BF10" i="1" s="1"/>
  <c r="BI10" i="1" s="1"/>
  <c r="AZ10" i="1"/>
  <c r="Q10" i="1" s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BU10" i="1" s="1"/>
  <c r="AJ10" i="1"/>
  <c r="H10" i="1" s="1"/>
  <c r="G10" i="1" s="1"/>
  <c r="AI10" i="1"/>
  <c r="AH10" i="1"/>
  <c r="AG10" i="1"/>
  <c r="AF10" i="1"/>
  <c r="AE10" i="1"/>
  <c r="AD10" i="1"/>
  <c r="AC10" i="1"/>
  <c r="AB10" i="1"/>
  <c r="AA10" i="1"/>
  <c r="Z10" i="1"/>
  <c r="X10" i="1"/>
  <c r="W10" i="1"/>
  <c r="P10" i="1"/>
  <c r="O10" i="1"/>
  <c r="I10" i="1"/>
  <c r="BL10" i="1" s="1"/>
  <c r="BO10" i="1" s="1"/>
  <c r="BB9" i="1"/>
  <c r="AZ9" i="1"/>
  <c r="Q9" i="1" s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BR9" i="1" s="1"/>
  <c r="AJ9" i="1"/>
  <c r="H9" i="1" s="1"/>
  <c r="G9" i="1" s="1"/>
  <c r="AI9" i="1"/>
  <c r="AH9" i="1"/>
  <c r="AG9" i="1"/>
  <c r="AF9" i="1"/>
  <c r="AE9" i="1"/>
  <c r="AD9" i="1"/>
  <c r="AC9" i="1"/>
  <c r="AB9" i="1"/>
  <c r="AA9" i="1"/>
  <c r="Z9" i="1"/>
  <c r="A9" i="1" s="1"/>
  <c r="X9" i="1"/>
  <c r="W9" i="1"/>
  <c r="P9" i="1"/>
  <c r="BA9" i="1" s="1"/>
  <c r="BF9" i="1" s="1"/>
  <c r="BI9" i="1" s="1"/>
  <c r="O9" i="1"/>
  <c r="I9" i="1"/>
  <c r="BL9" i="1" s="1"/>
  <c r="BO9" i="1" s="1"/>
  <c r="BU8" i="1"/>
  <c r="BQ8" i="1"/>
  <c r="BO8" i="1"/>
  <c r="BN8" i="1"/>
  <c r="BA8" i="1"/>
  <c r="AZ8" i="1"/>
  <c r="Q8" i="1" s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BB8" i="1" s="1"/>
  <c r="BF8" i="1" s="1"/>
  <c r="BI8" i="1" s="1"/>
  <c r="AJ8" i="1"/>
  <c r="H8" i="1" s="1"/>
  <c r="G8" i="1" s="1"/>
  <c r="AI8" i="1"/>
  <c r="AH8" i="1"/>
  <c r="AG8" i="1"/>
  <c r="AF8" i="1"/>
  <c r="AE8" i="1"/>
  <c r="AD8" i="1"/>
  <c r="AC8" i="1"/>
  <c r="AB8" i="1"/>
  <c r="AA8" i="1"/>
  <c r="Z8" i="1"/>
  <c r="X8" i="1"/>
  <c r="W8" i="1"/>
  <c r="P8" i="1"/>
  <c r="O8" i="1"/>
  <c r="I8" i="1"/>
  <c r="BU7" i="1"/>
  <c r="BQ7" i="1"/>
  <c r="BP7" i="1"/>
  <c r="AZ7" i="1"/>
  <c r="AY7" i="1"/>
  <c r="AX7" i="1"/>
  <c r="AW7" i="1"/>
  <c r="AV7" i="1"/>
  <c r="I7" i="1" s="1"/>
  <c r="BL7" i="1" s="1"/>
  <c r="BO7" i="1" s="1"/>
  <c r="AU7" i="1"/>
  <c r="AT7" i="1"/>
  <c r="AS7" i="1"/>
  <c r="AR7" i="1"/>
  <c r="AQ7" i="1"/>
  <c r="AP7" i="1"/>
  <c r="AO7" i="1"/>
  <c r="AN7" i="1"/>
  <c r="AM7" i="1"/>
  <c r="AL7" i="1"/>
  <c r="AK7" i="1"/>
  <c r="BT7" i="1" s="1"/>
  <c r="BV7" i="1" s="1"/>
  <c r="BD7" i="1" s="1"/>
  <c r="AJ7" i="1"/>
  <c r="AI7" i="1"/>
  <c r="AH7" i="1"/>
  <c r="AG7" i="1"/>
  <c r="AF7" i="1"/>
  <c r="AE7" i="1"/>
  <c r="AD7" i="1"/>
  <c r="AC7" i="1"/>
  <c r="AB7" i="1"/>
  <c r="AA7" i="1"/>
  <c r="H7" i="1" s="1"/>
  <c r="G7" i="1" s="1"/>
  <c r="Z7" i="1"/>
  <c r="A7" i="1" s="1"/>
  <c r="X7" i="1"/>
  <c r="W7" i="1"/>
  <c r="Q7" i="1"/>
  <c r="P7" i="1"/>
  <c r="BA7" i="1" s="1"/>
  <c r="BF7" i="1" s="1"/>
  <c r="BI7" i="1" s="1"/>
  <c r="O7" i="1"/>
  <c r="BR6" i="1"/>
  <c r="BQ6" i="1"/>
  <c r="BO6" i="1"/>
  <c r="BK6" i="1"/>
  <c r="BN6" i="1" s="1"/>
  <c r="BJ6" i="1"/>
  <c r="BI6" i="1"/>
  <c r="BH6" i="1"/>
  <c r="BB6" i="1"/>
  <c r="AZ6" i="1"/>
  <c r="AY6" i="1"/>
  <c r="AX6" i="1"/>
  <c r="AW6" i="1"/>
  <c r="AV6" i="1"/>
  <c r="I6" i="1" s="1"/>
  <c r="AU6" i="1"/>
  <c r="AT6" i="1"/>
  <c r="AS6" i="1"/>
  <c r="AR6" i="1"/>
  <c r="AQ6" i="1"/>
  <c r="AP6" i="1"/>
  <c r="AO6" i="1"/>
  <c r="AN6" i="1"/>
  <c r="AM6" i="1"/>
  <c r="AL6" i="1"/>
  <c r="AK6" i="1"/>
  <c r="BU6" i="1" s="1"/>
  <c r="AJ6" i="1"/>
  <c r="H6" i="1" s="1"/>
  <c r="G6" i="1" s="1"/>
  <c r="AI6" i="1"/>
  <c r="AH6" i="1"/>
  <c r="AG6" i="1"/>
  <c r="AF6" i="1"/>
  <c r="AE6" i="1"/>
  <c r="AD6" i="1"/>
  <c r="AC6" i="1"/>
  <c r="AB6" i="1"/>
  <c r="AA6" i="1"/>
  <c r="Z6" i="1"/>
  <c r="X6" i="1"/>
  <c r="W6" i="1"/>
  <c r="Q6" i="1"/>
  <c r="P6" i="1"/>
  <c r="BA6" i="1" s="1"/>
  <c r="BF6" i="1" s="1"/>
  <c r="O6" i="1"/>
  <c r="A6" i="1"/>
  <c r="BP5" i="1"/>
  <c r="BO5" i="1"/>
  <c r="BJ5" i="1"/>
  <c r="BK5" i="1" s="1"/>
  <c r="BN5" i="1" s="1"/>
  <c r="BI5" i="1"/>
  <c r="BH5" i="1"/>
  <c r="BB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I5" i="1" s="1"/>
  <c r="AL5" i="1"/>
  <c r="AK5" i="1"/>
  <c r="BU5" i="1" s="1"/>
  <c r="AJ5" i="1"/>
  <c r="AI5" i="1"/>
  <c r="AH5" i="1"/>
  <c r="AG5" i="1"/>
  <c r="AF5" i="1"/>
  <c r="AE5" i="1"/>
  <c r="AD5" i="1"/>
  <c r="AC5" i="1"/>
  <c r="AB5" i="1"/>
  <c r="AA5" i="1"/>
  <c r="Z5" i="1"/>
  <c r="A5" i="1" s="1"/>
  <c r="X5" i="1"/>
  <c r="W5" i="1"/>
  <c r="Q5" i="1"/>
  <c r="P5" i="1"/>
  <c r="BA5" i="1" s="1"/>
  <c r="BF5" i="1" s="1"/>
  <c r="O5" i="1"/>
  <c r="H5" i="1"/>
  <c r="G5" i="1" s="1"/>
  <c r="BL4" i="1"/>
  <c r="BN4" i="1" s="1"/>
  <c r="BA4" i="1"/>
  <c r="BF4" i="1" s="1"/>
  <c r="BI4" i="1" s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BQ4" i="1" s="1"/>
  <c r="AJ4" i="1"/>
  <c r="AI4" i="1"/>
  <c r="AH4" i="1"/>
  <c r="AG4" i="1"/>
  <c r="AF4" i="1"/>
  <c r="AE4" i="1"/>
  <c r="AD4" i="1"/>
  <c r="AC4" i="1"/>
  <c r="AB4" i="1"/>
  <c r="AA4" i="1"/>
  <c r="Z4" i="1"/>
  <c r="A4" i="1" s="1"/>
  <c r="X4" i="1"/>
  <c r="W4" i="1"/>
  <c r="Q4" i="1"/>
  <c r="P4" i="1"/>
  <c r="O4" i="1"/>
  <c r="I4" i="1"/>
  <c r="H4" i="1"/>
  <c r="G4" i="1" s="1"/>
  <c r="BU3" i="1"/>
  <c r="BT3" i="1"/>
  <c r="BV3" i="1" s="1"/>
  <c r="BD3" i="1" s="1"/>
  <c r="BR3" i="1"/>
  <c r="BP3" i="1"/>
  <c r="BO3" i="1"/>
  <c r="BN3" i="1"/>
  <c r="AZ3" i="1"/>
  <c r="Q3" i="1" s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BB3" i="1" s="1"/>
  <c r="BF3" i="1" s="1"/>
  <c r="BI3" i="1" s="1"/>
  <c r="Z3" i="1"/>
  <c r="A3" i="1" s="1"/>
  <c r="X3" i="1"/>
  <c r="W3" i="1"/>
  <c r="P3" i="1"/>
  <c r="BA3" i="1" s="1"/>
  <c r="O3" i="1"/>
  <c r="I3" i="1"/>
  <c r="H3" i="1"/>
  <c r="G3" i="1" s="1"/>
  <c r="BT2" i="1"/>
  <c r="BQ2" i="1"/>
  <c r="BP2" i="1"/>
  <c r="BO2" i="1"/>
  <c r="BN2" i="1"/>
  <c r="AZ2" i="1"/>
  <c r="A2" i="1" s="1"/>
  <c r="X2" i="1"/>
  <c r="W2" i="1"/>
  <c r="P2" i="1"/>
  <c r="BA2" i="1" s="1"/>
  <c r="O2" i="1"/>
  <c r="I2" i="1"/>
  <c r="H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19" i="1" s="1"/>
  <c r="BF19" i="1" s="1"/>
  <c r="BI19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BT6" i="1" s="1"/>
  <c r="T1" i="1"/>
  <c r="S1" i="1"/>
  <c r="R1" i="1"/>
  <c r="Q1" i="1"/>
  <c r="P1" i="1"/>
  <c r="O1" i="1"/>
  <c r="N1" i="1"/>
  <c r="M1" i="1"/>
  <c r="BR19" i="1" s="1"/>
  <c r="L1" i="1"/>
  <c r="BQ22" i="1" s="1"/>
  <c r="K1" i="1"/>
  <c r="BP6" i="1" s="1"/>
  <c r="BS6" i="1" s="1"/>
  <c r="BC6" i="1" s="1"/>
  <c r="J1" i="1"/>
  <c r="I1" i="1"/>
  <c r="H1" i="1"/>
  <c r="G1" i="1"/>
  <c r="F1" i="1"/>
  <c r="B1" i="1"/>
  <c r="A1" i="1"/>
  <c r="BJ7" i="1" l="1"/>
  <c r="BK7" i="1" s="1"/>
  <c r="BN7" i="1" s="1"/>
  <c r="BH7" i="1"/>
  <c r="BV6" i="1"/>
  <c r="BD6" i="1" s="1"/>
  <c r="BJ8" i="1"/>
  <c r="BH8" i="1"/>
  <c r="BU9" i="1"/>
  <c r="BJ19" i="1"/>
  <c r="BH19" i="1"/>
  <c r="BS19" i="1"/>
  <c r="BC19" i="1" s="1"/>
  <c r="BJ10" i="1"/>
  <c r="BK10" i="1" s="1"/>
  <c r="BN10" i="1" s="1"/>
  <c r="BH10" i="1"/>
  <c r="BJ9" i="1"/>
  <c r="BK9" i="1" s="1"/>
  <c r="BN9" i="1" s="1"/>
  <c r="BH9" i="1"/>
  <c r="BJ3" i="1"/>
  <c r="BH3" i="1"/>
  <c r="BJ4" i="1"/>
  <c r="BK4" i="1" s="1"/>
  <c r="BO4" i="1" s="1"/>
  <c r="BH4" i="1"/>
  <c r="BR4" i="1"/>
  <c r="BB11" i="1"/>
  <c r="BF11" i="1" s="1"/>
  <c r="BI11" i="1" s="1"/>
  <c r="BU14" i="1"/>
  <c r="BV14" i="1" s="1"/>
  <c r="BD14" i="1" s="1"/>
  <c r="BF14" i="1" s="1"/>
  <c r="BP15" i="1"/>
  <c r="BS15" i="1" s="1"/>
  <c r="BC15" i="1" s="1"/>
  <c r="BT17" i="1"/>
  <c r="BT9" i="1"/>
  <c r="BJ13" i="1"/>
  <c r="BK13" i="1" s="1"/>
  <c r="BO13" i="1" s="1"/>
  <c r="BB14" i="1"/>
  <c r="BU17" i="1"/>
  <c r="BT20" i="1"/>
  <c r="BV20" i="1" s="1"/>
  <c r="BD20" i="1" s="1"/>
  <c r="BF20" i="1" s="1"/>
  <c r="BT4" i="1"/>
  <c r="BV4" i="1" s="1"/>
  <c r="BD4" i="1" s="1"/>
  <c r="BB17" i="1"/>
  <c r="BP18" i="1"/>
  <c r="BU20" i="1"/>
  <c r="BB4" i="1"/>
  <c r="BU4" i="1"/>
  <c r="BR7" i="1"/>
  <c r="BS7" i="1" s="1"/>
  <c r="BC7" i="1" s="1"/>
  <c r="BT12" i="1"/>
  <c r="BB20" i="1"/>
  <c r="BP21" i="1"/>
  <c r="BH22" i="1"/>
  <c r="Q2" i="1"/>
  <c r="G2" i="1" s="1"/>
  <c r="BR2" i="1"/>
  <c r="BS2" i="1" s="1"/>
  <c r="BC2" i="1" s="1"/>
  <c r="A10" i="1"/>
  <c r="BP10" i="1"/>
  <c r="BS10" i="1" s="1"/>
  <c r="BC10" i="1" s="1"/>
  <c r="BU12" i="1"/>
  <c r="BT15" i="1"/>
  <c r="BV15" i="1" s="1"/>
  <c r="BD15" i="1" s="1"/>
  <c r="BR18" i="1"/>
  <c r="BQ21" i="1"/>
  <c r="BQ5" i="1"/>
  <c r="BQ10" i="1"/>
  <c r="BB12" i="1"/>
  <c r="BP13" i="1"/>
  <c r="BR21" i="1"/>
  <c r="BR5" i="1"/>
  <c r="BB7" i="1"/>
  <c r="BP8" i="1"/>
  <c r="BS8" i="1" s="1"/>
  <c r="BC8" i="1" s="1"/>
  <c r="BR10" i="1"/>
  <c r="BQ13" i="1"/>
  <c r="BP16" i="1"/>
  <c r="BT18" i="1"/>
  <c r="BV18" i="1" s="1"/>
  <c r="BD18" i="1" s="1"/>
  <c r="BU2" i="1"/>
  <c r="BV2" i="1" s="1"/>
  <c r="BD2" i="1" s="1"/>
  <c r="BR13" i="1"/>
  <c r="BB15" i="1"/>
  <c r="BF15" i="1" s="1"/>
  <c r="BI15" i="1" s="1"/>
  <c r="BQ16" i="1"/>
  <c r="BH20" i="1"/>
  <c r="BT21" i="1"/>
  <c r="BQ3" i="1"/>
  <c r="BS3" i="1" s="1"/>
  <c r="BC3" i="1" s="1"/>
  <c r="BT5" i="1"/>
  <c r="BV5" i="1" s="1"/>
  <c r="BD5" i="1" s="1"/>
  <c r="A8" i="1"/>
  <c r="BR8" i="1"/>
  <c r="BT10" i="1"/>
  <c r="BV10" i="1" s="1"/>
  <c r="BD10" i="1" s="1"/>
  <c r="BR16" i="1"/>
  <c r="BB18" i="1"/>
  <c r="BF18" i="1" s="1"/>
  <c r="BU21" i="1"/>
  <c r="BB2" i="1"/>
  <c r="BF2" i="1" s="1"/>
  <c r="BI2" i="1" s="1"/>
  <c r="BB10" i="1"/>
  <c r="BP11" i="1"/>
  <c r="BS11" i="1" s="1"/>
  <c r="BC11" i="1" s="1"/>
  <c r="BH12" i="1"/>
  <c r="BT13" i="1"/>
  <c r="BV13" i="1" s="1"/>
  <c r="BD13" i="1" s="1"/>
  <c r="BP22" i="1"/>
  <c r="BS22" i="1" s="1"/>
  <c r="BC22" i="1" s="1"/>
  <c r="BF22" i="1" s="1"/>
  <c r="BT8" i="1"/>
  <c r="BV8" i="1" s="1"/>
  <c r="BD8" i="1" s="1"/>
  <c r="BU13" i="1"/>
  <c r="BT16" i="1"/>
  <c r="BP14" i="1"/>
  <c r="BU16" i="1"/>
  <c r="BT19" i="1"/>
  <c r="BV19" i="1" s="1"/>
  <c r="BD19" i="1" s="1"/>
  <c r="BQ14" i="1"/>
  <c r="BP17" i="1"/>
  <c r="BP9" i="1"/>
  <c r="BR14" i="1"/>
  <c r="BQ17" i="1"/>
  <c r="BP20" i="1"/>
  <c r="BS20" i="1" s="1"/>
  <c r="BC20" i="1" s="1"/>
  <c r="BT22" i="1"/>
  <c r="BV22" i="1" s="1"/>
  <c r="BD22" i="1" s="1"/>
  <c r="BP4" i="1"/>
  <c r="BS4" i="1" s="1"/>
  <c r="BC4" i="1" s="1"/>
  <c r="BQ9" i="1"/>
  <c r="BQ20" i="1"/>
  <c r="BU22" i="1"/>
  <c r="BJ2" i="1" l="1"/>
  <c r="BH2" i="1"/>
  <c r="BS16" i="1"/>
  <c r="BC16" i="1" s="1"/>
  <c r="BS9" i="1"/>
  <c r="BC9" i="1" s="1"/>
  <c r="BV9" i="1"/>
  <c r="BD9" i="1" s="1"/>
  <c r="BS17" i="1"/>
  <c r="BC17" i="1" s="1"/>
  <c r="BV17" i="1"/>
  <c r="BD17" i="1" s="1"/>
  <c r="BF17" i="1" s="1"/>
  <c r="BS21" i="1"/>
  <c r="BC21" i="1" s="1"/>
  <c r="BV12" i="1"/>
  <c r="BD12" i="1" s="1"/>
  <c r="BJ11" i="1"/>
  <c r="BH11" i="1"/>
  <c r="BS14" i="1"/>
  <c r="BC14" i="1" s="1"/>
  <c r="BS13" i="1"/>
  <c r="BC13" i="1" s="1"/>
  <c r="BV16" i="1"/>
  <c r="BD16" i="1" s="1"/>
  <c r="BF16" i="1" s="1"/>
  <c r="BV21" i="1"/>
  <c r="BD21" i="1" s="1"/>
  <c r="BF21" i="1" s="1"/>
  <c r="BI21" i="1" s="1"/>
  <c r="BS5" i="1"/>
  <c r="BC5" i="1" s="1"/>
  <c r="BS18" i="1"/>
  <c r="BC18" i="1" s="1"/>
  <c r="BJ15" i="1"/>
  <c r="BH15" i="1"/>
  <c r="BJ21" i="1" l="1"/>
  <c r="BK21" i="1" s="1"/>
  <c r="BN21" i="1" s="1"/>
  <c r="BH21" i="1"/>
</calcChain>
</file>

<file path=xl/sharedStrings.xml><?xml version="1.0" encoding="utf-8"?>
<sst xmlns="http://schemas.openxmlformats.org/spreadsheetml/2006/main" count="233" uniqueCount="154">
  <si>
    <t>List_Ordered</t>
  </si>
  <si>
    <t>List_Randomized</t>
  </si>
  <si>
    <t>Block</t>
  </si>
  <si>
    <t>kommt</t>
  </si>
  <si>
    <t>vom</t>
  </si>
  <si>
    <t>Friedhof</t>
  </si>
  <si>
    <t>hat</t>
  </si>
  <si>
    <t>die</t>
  </si>
  <si>
    <t>werte</t>
  </si>
  <si>
    <t>Großmutter</t>
  </si>
  <si>
    <t>besucht</t>
  </si>
  <si>
    <t>Eike</t>
  </si>
  <si>
    <t>n</t>
  </si>
  <si>
    <t>Dummy</t>
  </si>
  <si>
    <t>NA</t>
  </si>
  <si>
    <t>Liam</t>
  </si>
  <si>
    <t>m</t>
  </si>
  <si>
    <t>Alternative</t>
  </si>
  <si>
    <t>Er</t>
  </si>
  <si>
    <t>Sie</t>
  </si>
  <si>
    <t>Was</t>
  </si>
  <si>
    <t>vom Friedhof kommen</t>
  </si>
  <si>
    <t>vom Friedhof gehen</t>
  </si>
  <si>
    <t>eilt</t>
  </si>
  <si>
    <t>auf den</t>
  </si>
  <si>
    <t>Landsitz</t>
  </si>
  <si>
    <t>den</t>
  </si>
  <si>
    <t>harten</t>
  </si>
  <si>
    <t>Corona-Maßnahmen</t>
  </si>
  <si>
    <t>vernommen</t>
  </si>
  <si>
    <t>auf den Landsitz eilen</t>
  </si>
  <si>
    <t>auf den Landsitz reisen</t>
  </si>
  <si>
    <t>joggt</t>
  </si>
  <si>
    <t>vor der</t>
  </si>
  <si>
    <t>Ampel</t>
  </si>
  <si>
    <t>muss</t>
  </si>
  <si>
    <t>auf</t>
  </si>
  <si>
    <t>das</t>
  </si>
  <si>
    <t>Ampelmännchen</t>
  </si>
  <si>
    <t>warten</t>
  </si>
  <si>
    <t>Wer</t>
  </si>
  <si>
    <t>flieht</t>
  </si>
  <si>
    <t>aus dem</t>
  </si>
  <si>
    <t>Fahrstuhl</t>
  </si>
  <si>
    <t>eine</t>
  </si>
  <si>
    <t>riesige</t>
  </si>
  <si>
    <t>Spinne</t>
  </si>
  <si>
    <t>gesehen</t>
  </si>
  <si>
    <t>jubelt</t>
  </si>
  <si>
    <t>auf dem</t>
  </si>
  <si>
    <t>Flohmarkt</t>
  </si>
  <si>
    <t>wertvolle</t>
  </si>
  <si>
    <t>Rarität</t>
  </si>
  <si>
    <t>ersteigert</t>
  </si>
  <si>
    <t>Vortrag</t>
  </si>
  <si>
    <t>heute</t>
  </si>
  <si>
    <t>wieder</t>
  </si>
  <si>
    <t>Nichts</t>
  </si>
  <si>
    <t>gelernt</t>
  </si>
  <si>
    <t>verzweifelt</t>
  </si>
  <si>
    <t>im</t>
  </si>
  <si>
    <t>Parkhaus</t>
  </si>
  <si>
    <t>letzten</t>
  </si>
  <si>
    <t>Parkplatz</t>
  </si>
  <si>
    <t>übersehen</t>
  </si>
  <si>
    <t>im Parkhaus verzweifeln</t>
  </si>
  <si>
    <t>im Parkhaus aufgeben</t>
  </si>
  <si>
    <t>springt</t>
  </si>
  <si>
    <t>Beckenrand</t>
  </si>
  <si>
    <t>möchte</t>
  </si>
  <si>
    <t>schönen</t>
  </si>
  <si>
    <t>Bademeister</t>
  </si>
  <si>
    <t>beeindrucken</t>
  </si>
  <si>
    <t>faulenzt</t>
  </si>
  <si>
    <t>Café</t>
  </si>
  <si>
    <t>einen</t>
  </si>
  <si>
    <t>stätischen</t>
  </si>
  <si>
    <t>Netzausfall</t>
  </si>
  <si>
    <t>erlitten</t>
  </si>
  <si>
    <t>stürzt</t>
  </si>
  <si>
    <t>Hallenbad</t>
  </si>
  <si>
    <t>Laufen-Verboten</t>
  </si>
  <si>
    <t>Schild</t>
  </si>
  <si>
    <t>ignoriert</t>
  </si>
  <si>
    <t>im Hallenbad stürzen</t>
  </si>
  <si>
    <t>im Hallenbad fallen</t>
  </si>
  <si>
    <t>landet</t>
  </si>
  <si>
    <t>in der</t>
  </si>
  <si>
    <t>Notaufnahme</t>
  </si>
  <si>
    <t>schweren</t>
  </si>
  <si>
    <t>Handwerksarbeiten</t>
  </si>
  <si>
    <t>unterschätzt</t>
  </si>
  <si>
    <t>Wo_Wohin_Woher</t>
  </si>
  <si>
    <t>schleicht</t>
  </si>
  <si>
    <t>zum</t>
  </si>
  <si>
    <t>Deutschkurs</t>
  </si>
  <si>
    <t>nur</t>
  </si>
  <si>
    <t>wenig</t>
  </si>
  <si>
    <t>Spaß</t>
  </si>
  <si>
    <t>am Lernen</t>
  </si>
  <si>
    <t>Sessel</t>
  </si>
  <si>
    <t>Arbeitstag</t>
  </si>
  <si>
    <t>gehabt</t>
  </si>
  <si>
    <t>Wen_Was</t>
  </si>
  <si>
    <t>erwacht</t>
  </si>
  <si>
    <t>Einfahrt</t>
  </si>
  <si>
    <t>einzigen</t>
  </si>
  <si>
    <t>Haustürschlüssel</t>
  </si>
  <si>
    <t>verloren</t>
  </si>
  <si>
    <t>in der Einfahrt erwachen</t>
  </si>
  <si>
    <t>in der Einfahrt aufwachen</t>
  </si>
  <si>
    <t>tanzt</t>
  </si>
  <si>
    <t>Disko</t>
  </si>
  <si>
    <t>ist</t>
  </si>
  <si>
    <t>der</t>
  </si>
  <si>
    <t>absolute</t>
  </si>
  <si>
    <t>Mittelpunkt</t>
  </si>
  <si>
    <t>des Abends</t>
  </si>
  <si>
    <t>wartet</t>
  </si>
  <si>
    <t>vor dem</t>
  </si>
  <si>
    <t>Computer</t>
  </si>
  <si>
    <t>langwierigen</t>
  </si>
  <si>
    <t>Rechenprozess</t>
  </si>
  <si>
    <t>gestartet</t>
  </si>
  <si>
    <t>kehrt</t>
  </si>
  <si>
    <t>Stall</t>
  </si>
  <si>
    <t>aufgetragenen</t>
  </si>
  <si>
    <t>Sozialstunden</t>
  </si>
  <si>
    <t>abarbeiten</t>
  </si>
  <si>
    <t>marschiert</t>
  </si>
  <si>
    <t>Rathaus</t>
  </si>
  <si>
    <t>goldene</t>
  </si>
  <si>
    <t>Buch</t>
  </si>
  <si>
    <t>beschmutzt</t>
  </si>
  <si>
    <t>aus dem Rathaus marschieren</t>
  </si>
  <si>
    <t>aus dem Rathaus spazieren</t>
  </si>
  <si>
    <t>flüchtet</t>
  </si>
  <si>
    <t>von der</t>
  </si>
  <si>
    <t>Baustelle</t>
  </si>
  <si>
    <t>ein</t>
  </si>
  <si>
    <t>wichtiges</t>
  </si>
  <si>
    <t>Warnschild</t>
  </si>
  <si>
    <t>raucht</t>
  </si>
  <si>
    <t>Zeitungsstand</t>
  </si>
  <si>
    <t>leckere</t>
  </si>
  <si>
    <t>Zigarette</t>
  </si>
  <si>
    <t>verdient</t>
  </si>
  <si>
    <t>die leckere Kippe</t>
  </si>
  <si>
    <t>geht</t>
  </si>
  <si>
    <t>zur</t>
  </si>
  <si>
    <t>Pommesbude</t>
  </si>
  <si>
    <t>grauenvolle</t>
  </si>
  <si>
    <t>Abnehmkur</t>
  </si>
  <si>
    <t>überstanden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</si>
</sst>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rgb="FFFFC000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right" wrapText="1"/>
    </xf>
    <xf numFmtId="0" fontId="2" fillId="6" borderId="0" xfId="0" applyFont="1" applyFill="1"/>
    <xf numFmtId="0" fontId="2" fillId="7" borderId="0" xfId="0" applyFont="1" applyFill="1" applyAlignment="1">
      <alignment horizontal="right" wrapText="1"/>
    </xf>
    <xf numFmtId="0" fontId="1" fillId="4" borderId="0" xfId="0" applyFont="1" applyFill="1"/>
    <xf numFmtId="0" fontId="2" fillId="0" borderId="0" xfId="0" applyFont="1"/>
    <xf numFmtId="0" fontId="1" fillId="8" borderId="0" xfId="0" applyFont="1" applyFill="1"/>
  </cellXfs>
  <cellStyles count="1">
    <cellStyle name="Standard" xfId="0" builtinId="0"/>
  </cellStyles>
  <dxfs count="5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4">
          <cell r="Z4">
            <v>3</v>
          </cell>
          <cell r="AA4" t="str">
            <v>Julius</v>
          </cell>
          <cell r="AB4" t="str">
            <v>m</v>
          </cell>
          <cell r="AC4">
            <v>1.085714286</v>
          </cell>
          <cell r="AD4">
            <v>0.37349136300000002</v>
          </cell>
          <cell r="AE4">
            <v>1</v>
          </cell>
          <cell r="AF4" t="str">
            <v>m</v>
          </cell>
          <cell r="AG4" t="str">
            <v>Target</v>
          </cell>
          <cell r="AH4" t="str">
            <v>NA</v>
          </cell>
          <cell r="AI4">
            <v>1810000000</v>
          </cell>
          <cell r="AJ4" t="str">
            <v>NA</v>
          </cell>
          <cell r="AK4" t="str">
            <v>NA</v>
          </cell>
          <cell r="AL4">
            <v>35</v>
          </cell>
          <cell r="AM4" t="str">
            <v>Florian</v>
          </cell>
          <cell r="AN4" t="str">
            <v>m</v>
          </cell>
          <cell r="AO4">
            <v>1.457142857</v>
          </cell>
          <cell r="AP4">
            <v>1.441870867</v>
          </cell>
          <cell r="AQ4">
            <v>1</v>
          </cell>
          <cell r="AR4" t="str">
            <v>m</v>
          </cell>
          <cell r="AS4" t="str">
            <v>Alternative</v>
          </cell>
          <cell r="AT4" t="str">
            <v>NA</v>
          </cell>
          <cell r="AU4" t="str">
            <v>NA</v>
          </cell>
          <cell r="AV4" t="str">
            <v>NA</v>
          </cell>
          <cell r="AW4" t="str">
            <v>NA</v>
          </cell>
          <cell r="AX4" t="str">
            <v>Er</v>
          </cell>
          <cell r="AY4" t="str">
            <v>Sie</v>
          </cell>
          <cell r="AZ4" t="str">
            <v>Er</v>
          </cell>
        </row>
        <row r="18">
          <cell r="Z18">
            <v>17</v>
          </cell>
          <cell r="AA18" t="str">
            <v>Anton</v>
          </cell>
          <cell r="AB18" t="str">
            <v>m</v>
          </cell>
          <cell r="AC18">
            <v>1.2</v>
          </cell>
          <cell r="AD18">
            <v>0.58410313400000002</v>
          </cell>
          <cell r="AE18">
            <v>1</v>
          </cell>
          <cell r="AF18" t="str">
            <v>m</v>
          </cell>
          <cell r="AG18" t="str">
            <v>Target</v>
          </cell>
          <cell r="AH18">
            <v>3091</v>
          </cell>
          <cell r="AI18">
            <v>2260000000</v>
          </cell>
          <cell r="AJ18" t="str">
            <v>NA</v>
          </cell>
          <cell r="AK18" t="str">
            <v>NA</v>
          </cell>
          <cell r="AL18">
            <v>98</v>
          </cell>
          <cell r="AM18" t="str">
            <v>Thea</v>
          </cell>
          <cell r="AN18" t="str">
            <v>f</v>
          </cell>
          <cell r="AO18">
            <v>6.3428571429999998</v>
          </cell>
          <cell r="AP18">
            <v>1.186761712</v>
          </cell>
          <cell r="AQ18">
            <v>7</v>
          </cell>
          <cell r="AR18" t="str">
            <v>f</v>
          </cell>
          <cell r="AS18" t="str">
            <v>Alternative</v>
          </cell>
          <cell r="AT18" t="str">
            <v>NA</v>
          </cell>
          <cell r="AU18" t="str">
            <v>NA</v>
          </cell>
          <cell r="AV18" t="str">
            <v>NA</v>
          </cell>
          <cell r="AW18" t="str">
            <v>NA</v>
          </cell>
          <cell r="AX18" t="str">
            <v>Er</v>
          </cell>
          <cell r="AY18" t="str">
            <v>Sie</v>
          </cell>
          <cell r="AZ18" t="str">
            <v>Sie</v>
          </cell>
        </row>
        <row r="37">
          <cell r="Z37">
            <v>78</v>
          </cell>
          <cell r="AA37" t="str">
            <v>Maxime</v>
          </cell>
          <cell r="AB37" t="str">
            <v>n</v>
          </cell>
          <cell r="AC37">
            <v>4.2285714289999996</v>
          </cell>
          <cell r="AD37">
            <v>1.6818357319999999</v>
          </cell>
          <cell r="AE37">
            <v>4</v>
          </cell>
          <cell r="AF37" t="str">
            <v>n</v>
          </cell>
          <cell r="AG37" t="str">
            <v>Target</v>
          </cell>
          <cell r="AH37" t="str">
            <v>NA</v>
          </cell>
          <cell r="AI37">
            <v>753000000</v>
          </cell>
          <cell r="AJ37" t="str">
            <v>NA</v>
          </cell>
          <cell r="AK37" t="str">
            <v>NA</v>
          </cell>
          <cell r="AL37">
            <v>28</v>
          </cell>
          <cell r="AM37" t="str">
            <v>Michael</v>
          </cell>
          <cell r="AN37" t="str">
            <v>m</v>
          </cell>
          <cell r="AO37">
            <v>1.3142857139999999</v>
          </cell>
          <cell r="AP37">
            <v>0.67612340400000004</v>
          </cell>
          <cell r="AQ37">
            <v>1</v>
          </cell>
          <cell r="AR37" t="str">
            <v>m</v>
          </cell>
          <cell r="AS37" t="str">
            <v>Alternative</v>
          </cell>
          <cell r="AT37" t="str">
            <v>NA</v>
          </cell>
          <cell r="AU37" t="str">
            <v>NA</v>
          </cell>
          <cell r="AV37" t="str">
            <v>NA</v>
          </cell>
          <cell r="AW37" t="str">
            <v>NA</v>
          </cell>
          <cell r="AX37" t="str">
            <v>Er</v>
          </cell>
          <cell r="AY37" t="str">
            <v>Sie</v>
          </cell>
          <cell r="AZ37" t="str">
            <v>Sie</v>
          </cell>
        </row>
        <row r="38">
          <cell r="Z38">
            <v>79</v>
          </cell>
          <cell r="AA38" t="str">
            <v>Romy</v>
          </cell>
          <cell r="AB38" t="str">
            <v>f</v>
          </cell>
          <cell r="AC38">
            <v>4.7142857139999998</v>
          </cell>
          <cell r="AD38">
            <v>1.600945099</v>
          </cell>
          <cell r="AE38">
            <v>4</v>
          </cell>
          <cell r="AF38" t="str">
            <v>n</v>
          </cell>
          <cell r="AG38" t="str">
            <v>Target</v>
          </cell>
          <cell r="AH38" t="str">
            <v>NA</v>
          </cell>
          <cell r="AI38">
            <v>60300000</v>
          </cell>
          <cell r="AJ38" t="str">
            <v>NA</v>
          </cell>
          <cell r="AK38" t="str">
            <v>NA</v>
          </cell>
          <cell r="AL38">
            <v>29</v>
          </cell>
          <cell r="AM38" t="str">
            <v>Timo</v>
          </cell>
          <cell r="AN38" t="str">
            <v>m</v>
          </cell>
          <cell r="AO38">
            <v>1.342857143</v>
          </cell>
          <cell r="AP38">
            <v>0.76477052099999998</v>
          </cell>
          <cell r="AQ38">
            <v>1</v>
          </cell>
          <cell r="AR38" t="str">
            <v>m</v>
          </cell>
          <cell r="AS38" t="str">
            <v>Alternative</v>
          </cell>
          <cell r="AT38" t="str">
            <v>NA</v>
          </cell>
          <cell r="AU38" t="str">
            <v>NA</v>
          </cell>
          <cell r="AV38" t="str">
            <v>NA</v>
          </cell>
          <cell r="AW38" t="str">
            <v>NA</v>
          </cell>
          <cell r="AX38" t="str">
            <v>Er</v>
          </cell>
          <cell r="AY38" t="str">
            <v>Sie</v>
          </cell>
          <cell r="AZ38" t="str">
            <v>Sie</v>
          </cell>
        </row>
        <row r="40">
          <cell r="Z40">
            <v>81</v>
          </cell>
          <cell r="AA40" t="str">
            <v>Sidney</v>
          </cell>
          <cell r="AB40" t="str">
            <v>n</v>
          </cell>
          <cell r="AC40">
            <v>4.7428571430000002</v>
          </cell>
          <cell r="AD40">
            <v>1.421326165</v>
          </cell>
          <cell r="AE40">
            <v>4</v>
          </cell>
          <cell r="AF40" t="str">
            <v>n</v>
          </cell>
          <cell r="AG40" t="str">
            <v>Target</v>
          </cell>
          <cell r="AH40" t="str">
            <v>NA</v>
          </cell>
          <cell r="AI40">
            <v>1940000000</v>
          </cell>
          <cell r="AJ40" t="str">
            <v>NA</v>
          </cell>
          <cell r="AK40" t="str">
            <v>NA</v>
          </cell>
          <cell r="AL40">
            <v>31</v>
          </cell>
          <cell r="AM40" t="str">
            <v>Adrian</v>
          </cell>
          <cell r="AN40" t="str">
            <v>m</v>
          </cell>
          <cell r="AO40">
            <v>1.371428571</v>
          </cell>
          <cell r="AP40">
            <v>0.73106345900000003</v>
          </cell>
          <cell r="AQ40">
            <v>1</v>
          </cell>
          <cell r="AR40" t="str">
            <v>m</v>
          </cell>
          <cell r="AS40" t="str">
            <v>Alternative</v>
          </cell>
          <cell r="AT40" t="str">
            <v>NA</v>
          </cell>
          <cell r="AU40" t="str">
            <v>NA</v>
          </cell>
          <cell r="AV40" t="str">
            <v>NA</v>
          </cell>
          <cell r="AW40" t="str">
            <v>NA</v>
          </cell>
          <cell r="AX40" t="str">
            <v>Er</v>
          </cell>
          <cell r="AY40" t="str">
            <v>Sie</v>
          </cell>
          <cell r="AZ40" t="str">
            <v>Sie</v>
          </cell>
        </row>
        <row r="41">
          <cell r="Z41">
            <v>82</v>
          </cell>
          <cell r="AA41" t="str">
            <v>Elia</v>
          </cell>
          <cell r="AB41" t="str">
            <v>n</v>
          </cell>
          <cell r="AC41">
            <v>4.7428571430000002</v>
          </cell>
          <cell r="AD41">
            <v>1.66879416</v>
          </cell>
          <cell r="AE41">
            <v>4</v>
          </cell>
          <cell r="AF41" t="str">
            <v>n</v>
          </cell>
          <cell r="AG41" t="str">
            <v>Target</v>
          </cell>
          <cell r="AH41">
            <v>51</v>
          </cell>
          <cell r="AI41">
            <v>118000000</v>
          </cell>
          <cell r="AJ41" t="str">
            <v>NA</v>
          </cell>
          <cell r="AK41" t="str">
            <v>NA</v>
          </cell>
          <cell r="AL41">
            <v>32</v>
          </cell>
          <cell r="AM41" t="str">
            <v>Benno</v>
          </cell>
          <cell r="AN41" t="str">
            <v>m</v>
          </cell>
          <cell r="AO41">
            <v>1.4</v>
          </cell>
          <cell r="AP41">
            <v>0.69451633599999996</v>
          </cell>
          <cell r="AQ41">
            <v>1</v>
          </cell>
          <cell r="AR41" t="str">
            <v>m</v>
          </cell>
          <cell r="AS41" t="str">
            <v>Alternative</v>
          </cell>
          <cell r="AT41" t="str">
            <v>NA</v>
          </cell>
          <cell r="AU41" t="str">
            <v>NA</v>
          </cell>
          <cell r="AV41" t="str">
            <v>NA</v>
          </cell>
          <cell r="AW41" t="str">
            <v>NA</v>
          </cell>
          <cell r="AX41" t="str">
            <v>Er</v>
          </cell>
          <cell r="AY41" t="str">
            <v>Sie</v>
          </cell>
          <cell r="AZ41" t="str">
            <v>Sie</v>
          </cell>
        </row>
        <row r="43">
          <cell r="Z43">
            <v>125</v>
          </cell>
          <cell r="AA43" t="str">
            <v>Marie</v>
          </cell>
          <cell r="AB43" t="str">
            <v>f</v>
          </cell>
          <cell r="AC43">
            <v>6.8285714290000001</v>
          </cell>
          <cell r="AD43">
            <v>0.38238526</v>
          </cell>
          <cell r="AE43">
            <v>7</v>
          </cell>
          <cell r="AF43" t="str">
            <v>f</v>
          </cell>
          <cell r="AG43" t="str">
            <v>Target</v>
          </cell>
          <cell r="AH43" t="str">
            <v>NA</v>
          </cell>
          <cell r="AI43">
            <v>4810000000</v>
          </cell>
          <cell r="AJ43" t="str">
            <v>NA</v>
          </cell>
          <cell r="AK43" t="str">
            <v>NA</v>
          </cell>
          <cell r="AL43">
            <v>44</v>
          </cell>
          <cell r="AM43" t="str">
            <v>Emil</v>
          </cell>
          <cell r="AN43" t="str">
            <v>m</v>
          </cell>
          <cell r="AO43">
            <v>1.628571429</v>
          </cell>
          <cell r="AP43">
            <v>1.2387307139999999</v>
          </cell>
          <cell r="AQ43">
            <v>1</v>
          </cell>
          <cell r="AR43" t="str">
            <v>m</v>
          </cell>
          <cell r="AS43" t="str">
            <v>Alternative</v>
          </cell>
          <cell r="AT43" t="str">
            <v>NA</v>
          </cell>
          <cell r="AU43" t="str">
            <v>NA</v>
          </cell>
          <cell r="AV43" t="str">
            <v>NA</v>
          </cell>
          <cell r="AW43" t="str">
            <v>NA</v>
          </cell>
          <cell r="AX43" t="str">
            <v>Er</v>
          </cell>
          <cell r="AY43" t="str">
            <v>Sie</v>
          </cell>
          <cell r="AZ43" t="str">
            <v>Er</v>
          </cell>
        </row>
        <row r="45">
          <cell r="Z45">
            <v>127</v>
          </cell>
          <cell r="AA45" t="str">
            <v>Hanna</v>
          </cell>
          <cell r="AB45" t="str">
            <v>f</v>
          </cell>
          <cell r="AC45">
            <v>6.8285714290000001</v>
          </cell>
          <cell r="AD45">
            <v>0.45281565400000001</v>
          </cell>
          <cell r="AE45">
            <v>7</v>
          </cell>
          <cell r="AF45" t="str">
            <v>f</v>
          </cell>
          <cell r="AG45" t="str">
            <v>Target</v>
          </cell>
          <cell r="AH45" t="str">
            <v>NA</v>
          </cell>
          <cell r="AI45">
            <v>2090000000</v>
          </cell>
          <cell r="AJ45" t="str">
            <v>NA</v>
          </cell>
          <cell r="AK45" t="str">
            <v>NA</v>
          </cell>
          <cell r="AL45">
            <v>46</v>
          </cell>
          <cell r="AM45" t="str">
            <v>Mats</v>
          </cell>
          <cell r="AN45" t="str">
            <v>m</v>
          </cell>
          <cell r="AO45">
            <v>1.657142857</v>
          </cell>
          <cell r="AP45">
            <v>1.0273568930000001</v>
          </cell>
          <cell r="AQ45">
            <v>1</v>
          </cell>
          <cell r="AR45" t="str">
            <v>m</v>
          </cell>
          <cell r="AS45" t="str">
            <v>Alternative</v>
          </cell>
          <cell r="AT45" t="str">
            <v>NA</v>
          </cell>
          <cell r="AU45" t="str">
            <v>NA</v>
          </cell>
          <cell r="AV45" t="str">
            <v>NA</v>
          </cell>
          <cell r="AW45" t="str">
            <v>NA</v>
          </cell>
          <cell r="AX45" t="str">
            <v>Er</v>
          </cell>
          <cell r="AY45" t="str">
            <v>Sie</v>
          </cell>
          <cell r="AZ45" t="str">
            <v>Er</v>
          </cell>
        </row>
        <row r="55">
          <cell r="Z55">
            <v>137</v>
          </cell>
          <cell r="AA55" t="str">
            <v>Rosa</v>
          </cell>
          <cell r="AB55" t="str">
            <v>f</v>
          </cell>
          <cell r="AC55">
            <v>6.8857142859999998</v>
          </cell>
          <cell r="AD55">
            <v>0.40376380499999998</v>
          </cell>
          <cell r="AE55">
            <v>7</v>
          </cell>
          <cell r="AF55" t="str">
            <v>f</v>
          </cell>
          <cell r="AG55" t="str">
            <v>Target</v>
          </cell>
          <cell r="AH55" t="str">
            <v>NA</v>
          </cell>
          <cell r="AI55">
            <v>4220000000</v>
          </cell>
          <cell r="AJ55" t="str">
            <v>NA</v>
          </cell>
          <cell r="AK55" t="str">
            <v>NA</v>
          </cell>
          <cell r="AL55">
            <v>105</v>
          </cell>
          <cell r="AM55" t="str">
            <v>Ida</v>
          </cell>
          <cell r="AN55" t="str">
            <v>f</v>
          </cell>
          <cell r="AO55">
            <v>6.5714285710000002</v>
          </cell>
          <cell r="AP55">
            <v>0.73906595600000002</v>
          </cell>
          <cell r="AQ55">
            <v>7</v>
          </cell>
          <cell r="AR55" t="str">
            <v>f</v>
          </cell>
          <cell r="AS55" t="str">
            <v>Alternative</v>
          </cell>
          <cell r="AT55" t="str">
            <v>NA</v>
          </cell>
          <cell r="AU55" t="str">
            <v>NA</v>
          </cell>
          <cell r="AV55" t="str">
            <v>NA</v>
          </cell>
          <cell r="AW55" t="str">
            <v>NA</v>
          </cell>
          <cell r="AX55" t="str">
            <v>Er</v>
          </cell>
          <cell r="AY55" t="str">
            <v>Sie</v>
          </cell>
          <cell r="AZ55" t="str">
            <v>Sie</v>
          </cell>
        </row>
        <row r="66">
          <cell r="Z66">
            <v>148</v>
          </cell>
          <cell r="AA66" t="str">
            <v>Stepptänzerin</v>
          </cell>
          <cell r="AB66" t="str">
            <v>NA</v>
          </cell>
          <cell r="AC66">
            <v>1.7</v>
          </cell>
          <cell r="AD66" t="str">
            <v>NA</v>
          </cell>
          <cell r="AE66" t="str">
            <v>NA</v>
          </cell>
          <cell r="AF66" t="str">
            <v>f</v>
          </cell>
          <cell r="AG66" t="str">
            <v>Filler</v>
          </cell>
          <cell r="AH66" t="str">
            <v>NA</v>
          </cell>
          <cell r="AI66" t="str">
            <v>NA</v>
          </cell>
          <cell r="AJ66" t="str">
            <v>Die</v>
          </cell>
          <cell r="AK66" t="str">
            <v>die</v>
          </cell>
          <cell r="AL66">
            <v>5</v>
          </cell>
          <cell r="AM66" t="str">
            <v>Stepptänzer</v>
          </cell>
          <cell r="AN66" t="str">
            <v>NA</v>
          </cell>
          <cell r="AO66" t="str">
            <v>NA</v>
          </cell>
          <cell r="AP66" t="str">
            <v>NA</v>
          </cell>
          <cell r="AQ66" t="str">
            <v>NA</v>
          </cell>
          <cell r="AR66" t="str">
            <v>NA</v>
          </cell>
          <cell r="AS66" t="str">
            <v>Alternative</v>
          </cell>
          <cell r="AT66" t="str">
            <v>NA</v>
          </cell>
          <cell r="AU66" t="str">
            <v>NA</v>
          </cell>
          <cell r="AV66" t="str">
            <v>Der</v>
          </cell>
          <cell r="AW66" t="str">
            <v>der</v>
          </cell>
          <cell r="AX66" t="str">
            <v>Er</v>
          </cell>
          <cell r="AY66" t="str">
            <v>Sie</v>
          </cell>
          <cell r="AZ66" t="str">
            <v>Er</v>
          </cell>
        </row>
        <row r="70">
          <cell r="Z70">
            <v>152</v>
          </cell>
          <cell r="AA70" t="str">
            <v>Haushälterin</v>
          </cell>
          <cell r="AB70" t="str">
            <v>NA</v>
          </cell>
          <cell r="AC70">
            <v>2.0750000000000002</v>
          </cell>
          <cell r="AD70" t="str">
            <v>NA</v>
          </cell>
          <cell r="AE70" t="str">
            <v>NA</v>
          </cell>
          <cell r="AF70" t="str">
            <v>f</v>
          </cell>
          <cell r="AG70" t="str">
            <v>Filler</v>
          </cell>
          <cell r="AH70" t="str">
            <v>NA</v>
          </cell>
          <cell r="AI70" t="str">
            <v>NA</v>
          </cell>
          <cell r="AJ70" t="str">
            <v>Die</v>
          </cell>
          <cell r="AK70" t="str">
            <v>die</v>
          </cell>
          <cell r="AL70">
            <v>9</v>
          </cell>
          <cell r="AM70" t="str">
            <v>Haushälter</v>
          </cell>
          <cell r="AN70" t="str">
            <v>NA</v>
          </cell>
          <cell r="AO70" t="str">
            <v>NA</v>
          </cell>
          <cell r="AP70" t="str">
            <v>NA</v>
          </cell>
          <cell r="AQ70" t="str">
            <v>NA</v>
          </cell>
          <cell r="AR70" t="str">
            <v>NA</v>
          </cell>
          <cell r="AS70" t="str">
            <v>Alternative</v>
          </cell>
          <cell r="AT70" t="str">
            <v>NA</v>
          </cell>
          <cell r="AU70" t="str">
            <v>NA</v>
          </cell>
          <cell r="AV70" t="str">
            <v>Der</v>
          </cell>
          <cell r="AW70" t="str">
            <v>der</v>
          </cell>
          <cell r="AX70" t="str">
            <v>Er</v>
          </cell>
          <cell r="AY70" t="str">
            <v>Sie</v>
          </cell>
          <cell r="AZ70" t="str">
            <v>Er</v>
          </cell>
        </row>
        <row r="73">
          <cell r="Z73">
            <v>155</v>
          </cell>
          <cell r="AA73" t="str">
            <v>Stripperin</v>
          </cell>
          <cell r="AB73" t="str">
            <v>NA</v>
          </cell>
          <cell r="AC73">
            <v>2.2000000000000002</v>
          </cell>
          <cell r="AD73" t="str">
            <v>NA</v>
          </cell>
          <cell r="AE73" t="str">
            <v>NA</v>
          </cell>
          <cell r="AF73" t="str">
            <v>f</v>
          </cell>
          <cell r="AG73" t="str">
            <v>Filler</v>
          </cell>
          <cell r="AH73" t="str">
            <v>NA</v>
          </cell>
          <cell r="AI73" t="str">
            <v>NA</v>
          </cell>
          <cell r="AJ73" t="str">
            <v>Die</v>
          </cell>
          <cell r="AK73" t="str">
            <v>die</v>
          </cell>
          <cell r="AL73">
            <v>12</v>
          </cell>
          <cell r="AM73" t="str">
            <v>Stripper</v>
          </cell>
          <cell r="AN73" t="str">
            <v>NA</v>
          </cell>
          <cell r="AO73" t="str">
            <v>NA</v>
          </cell>
          <cell r="AP73" t="str">
            <v>NA</v>
          </cell>
          <cell r="AQ73" t="str">
            <v>NA</v>
          </cell>
          <cell r="AR73" t="str">
            <v>NA</v>
          </cell>
          <cell r="AS73" t="str">
            <v>Alternative</v>
          </cell>
          <cell r="AT73" t="str">
            <v>NA</v>
          </cell>
          <cell r="AU73" t="str">
            <v>NA</v>
          </cell>
          <cell r="AV73" t="str">
            <v>Der</v>
          </cell>
          <cell r="AW73" t="str">
            <v>der</v>
          </cell>
          <cell r="AX73" t="str">
            <v>Er</v>
          </cell>
          <cell r="AY73" t="str">
            <v>Sie</v>
          </cell>
          <cell r="AZ73" t="str">
            <v>Sie</v>
          </cell>
        </row>
        <row r="87">
          <cell r="Z87">
            <v>169</v>
          </cell>
          <cell r="AA87" t="str">
            <v>Schulpsychologin</v>
          </cell>
          <cell r="AB87" t="str">
            <v>NA</v>
          </cell>
          <cell r="AC87">
            <v>3.45</v>
          </cell>
          <cell r="AD87" t="str">
            <v>NA</v>
          </cell>
          <cell r="AE87" t="str">
            <v>NA</v>
          </cell>
          <cell r="AF87" t="str">
            <v>f</v>
          </cell>
          <cell r="AG87" t="str">
            <v>Filler</v>
          </cell>
          <cell r="AH87" t="str">
            <v>NA</v>
          </cell>
          <cell r="AI87" t="str">
            <v>NA</v>
          </cell>
          <cell r="AJ87" t="str">
            <v>Die</v>
          </cell>
          <cell r="AK87" t="str">
            <v>die</v>
          </cell>
          <cell r="AL87">
            <v>26</v>
          </cell>
          <cell r="AM87" t="str">
            <v>Schulpsycholog</v>
          </cell>
          <cell r="AN87" t="str">
            <v>NA</v>
          </cell>
          <cell r="AO87" t="str">
            <v>NA</v>
          </cell>
          <cell r="AP87" t="str">
            <v>NA</v>
          </cell>
          <cell r="AQ87" t="str">
            <v>NA</v>
          </cell>
          <cell r="AR87" t="str">
            <v>NA</v>
          </cell>
          <cell r="AS87" t="str">
            <v>Alternative</v>
          </cell>
          <cell r="AT87" t="str">
            <v>NA</v>
          </cell>
          <cell r="AU87" t="str">
            <v>NA</v>
          </cell>
          <cell r="AV87" t="str">
            <v>Der</v>
          </cell>
          <cell r="AW87" t="str">
            <v>der</v>
          </cell>
          <cell r="AX87" t="str">
            <v>Er</v>
          </cell>
          <cell r="AY87" t="str">
            <v>Sie</v>
          </cell>
          <cell r="AZ87" t="str">
            <v>Er</v>
          </cell>
        </row>
        <row r="90">
          <cell r="Z90">
            <v>172</v>
          </cell>
          <cell r="AA90" t="str">
            <v>Physiotherapeutin</v>
          </cell>
          <cell r="AB90" t="str">
            <v>NA</v>
          </cell>
          <cell r="AC90">
            <v>3.875</v>
          </cell>
          <cell r="AD90" t="str">
            <v>NA</v>
          </cell>
          <cell r="AE90" t="str">
            <v>NA</v>
          </cell>
          <cell r="AF90" t="str">
            <v>f</v>
          </cell>
          <cell r="AG90" t="str">
            <v>Filler</v>
          </cell>
          <cell r="AH90" t="str">
            <v>NA</v>
          </cell>
          <cell r="AI90" t="str">
            <v>NA</v>
          </cell>
          <cell r="AJ90" t="str">
            <v>Die</v>
          </cell>
          <cell r="AK90" t="str">
            <v>die</v>
          </cell>
          <cell r="AL90">
            <v>29</v>
          </cell>
          <cell r="AM90" t="str">
            <v>Physiotherapeut</v>
          </cell>
          <cell r="AN90" t="str">
            <v>NA</v>
          </cell>
          <cell r="AO90" t="str">
            <v>NA</v>
          </cell>
          <cell r="AP90" t="str">
            <v>NA</v>
          </cell>
          <cell r="AQ90" t="str">
            <v>NA</v>
          </cell>
          <cell r="AR90" t="str">
            <v>NA</v>
          </cell>
          <cell r="AS90" t="str">
            <v>Alternative</v>
          </cell>
          <cell r="AT90" t="str">
            <v>NA</v>
          </cell>
          <cell r="AU90" t="str">
            <v>NA</v>
          </cell>
          <cell r="AV90" t="str">
            <v>Der</v>
          </cell>
          <cell r="AW90" t="str">
            <v>der</v>
          </cell>
          <cell r="AX90" t="str">
            <v>Er</v>
          </cell>
          <cell r="AY90" t="str">
            <v>Sie</v>
          </cell>
          <cell r="AZ90" t="str">
            <v>Er</v>
          </cell>
        </row>
        <row r="95">
          <cell r="Z95">
            <v>177</v>
          </cell>
          <cell r="AA95" t="str">
            <v>Astrologe</v>
          </cell>
          <cell r="AB95" t="str">
            <v>NA</v>
          </cell>
          <cell r="AC95">
            <v>4.3499999999999996</v>
          </cell>
          <cell r="AD95" t="str">
            <v>NA</v>
          </cell>
          <cell r="AE95" t="str">
            <v>NA</v>
          </cell>
          <cell r="AF95" t="str">
            <v>m</v>
          </cell>
          <cell r="AG95" t="str">
            <v>Filler</v>
          </cell>
          <cell r="AH95" t="str">
            <v>NA</v>
          </cell>
          <cell r="AI95" t="str">
            <v>NA</v>
          </cell>
          <cell r="AJ95" t="str">
            <v>Der</v>
          </cell>
          <cell r="AK95" t="str">
            <v>der</v>
          </cell>
          <cell r="AL95">
            <v>34</v>
          </cell>
          <cell r="AM95" t="str">
            <v>Astrologin</v>
          </cell>
          <cell r="AN95" t="str">
            <v>NA</v>
          </cell>
          <cell r="AO95" t="str">
            <v>NA</v>
          </cell>
          <cell r="AP95" t="str">
            <v>NA</v>
          </cell>
          <cell r="AQ95" t="str">
            <v>NA</v>
          </cell>
          <cell r="AR95" t="str">
            <v>NA</v>
          </cell>
          <cell r="AS95" t="str">
            <v>Alternative</v>
          </cell>
          <cell r="AT95" t="str">
            <v>NA</v>
          </cell>
          <cell r="AU95" t="str">
            <v>NA</v>
          </cell>
          <cell r="AV95" t="str">
            <v>Die</v>
          </cell>
          <cell r="AW95" t="str">
            <v>die</v>
          </cell>
          <cell r="AX95" t="str">
            <v>Er</v>
          </cell>
          <cell r="AY95" t="str">
            <v>Sie</v>
          </cell>
          <cell r="AZ95" t="str">
            <v>Sie</v>
          </cell>
        </row>
        <row r="101">
          <cell r="Z101">
            <v>183</v>
          </cell>
          <cell r="AA101" t="str">
            <v>Chiropraktiker</v>
          </cell>
          <cell r="AB101" t="str">
            <v>NA</v>
          </cell>
          <cell r="AC101">
            <v>4.95</v>
          </cell>
          <cell r="AD101" t="str">
            <v>NA</v>
          </cell>
          <cell r="AE101" t="str">
            <v>NA</v>
          </cell>
          <cell r="AF101" t="str">
            <v>m</v>
          </cell>
          <cell r="AG101" t="str">
            <v>Filler</v>
          </cell>
          <cell r="AH101" t="str">
            <v>NA</v>
          </cell>
          <cell r="AI101" t="str">
            <v>NA</v>
          </cell>
          <cell r="AJ101" t="str">
            <v>Der</v>
          </cell>
          <cell r="AK101" t="str">
            <v>der</v>
          </cell>
          <cell r="AL101">
            <v>40</v>
          </cell>
          <cell r="AM101" t="str">
            <v>Chiropraktikerin</v>
          </cell>
          <cell r="AN101" t="str">
            <v>NA</v>
          </cell>
          <cell r="AO101" t="str">
            <v>NA</v>
          </cell>
          <cell r="AP101" t="str">
            <v>NA</v>
          </cell>
          <cell r="AQ101" t="str">
            <v>NA</v>
          </cell>
          <cell r="AR101" t="str">
            <v>NA</v>
          </cell>
          <cell r="AS101" t="str">
            <v>Alternative</v>
          </cell>
          <cell r="AT101" t="str">
            <v>NA</v>
          </cell>
          <cell r="AU101" t="str">
            <v>NA</v>
          </cell>
          <cell r="AV101" t="str">
            <v>Die</v>
          </cell>
          <cell r="AW101" t="str">
            <v>die</v>
          </cell>
          <cell r="AX101" t="str">
            <v>Er</v>
          </cell>
          <cell r="AY101" t="str">
            <v>Sie</v>
          </cell>
          <cell r="AZ101" t="str">
            <v>Sie</v>
          </cell>
        </row>
        <row r="105">
          <cell r="Z105">
            <v>187</v>
          </cell>
          <cell r="AA105" t="str">
            <v>Architekt</v>
          </cell>
          <cell r="AB105" t="str">
            <v>NA</v>
          </cell>
          <cell r="AC105">
            <v>5.3250000000000002</v>
          </cell>
          <cell r="AD105" t="str">
            <v>NA</v>
          </cell>
          <cell r="AE105" t="str">
            <v>NA</v>
          </cell>
          <cell r="AF105" t="str">
            <v>m</v>
          </cell>
          <cell r="AG105" t="str">
            <v>Filler</v>
          </cell>
          <cell r="AH105" t="str">
            <v>NA</v>
          </cell>
          <cell r="AI105" t="str">
            <v>NA</v>
          </cell>
          <cell r="AJ105" t="str">
            <v>Der</v>
          </cell>
          <cell r="AK105" t="str">
            <v>der</v>
          </cell>
          <cell r="AL105">
            <v>44</v>
          </cell>
          <cell r="AM105" t="str">
            <v>Architektin</v>
          </cell>
          <cell r="AN105" t="str">
            <v>NA</v>
          </cell>
          <cell r="AO105" t="str">
            <v>NA</v>
          </cell>
          <cell r="AP105" t="str">
            <v>NA</v>
          </cell>
          <cell r="AQ105" t="str">
            <v>NA</v>
          </cell>
          <cell r="AR105" t="str">
            <v>NA</v>
          </cell>
          <cell r="AS105" t="str">
            <v>Alternative</v>
          </cell>
          <cell r="AT105" t="str">
            <v>NA</v>
          </cell>
          <cell r="AU105" t="str">
            <v>NA</v>
          </cell>
          <cell r="AV105" t="str">
            <v>Die</v>
          </cell>
          <cell r="AW105" t="str">
            <v>die</v>
          </cell>
          <cell r="AX105" t="str">
            <v>Er</v>
          </cell>
          <cell r="AY105" t="str">
            <v>Sie</v>
          </cell>
          <cell r="AZ105" t="str">
            <v>Er</v>
          </cell>
        </row>
        <row r="107">
          <cell r="Z107">
            <v>189</v>
          </cell>
          <cell r="AA107" t="str">
            <v>Bestattungsunternehmer</v>
          </cell>
          <cell r="AB107" t="str">
            <v>NA</v>
          </cell>
          <cell r="AC107">
            <v>5.55</v>
          </cell>
          <cell r="AD107" t="str">
            <v>NA</v>
          </cell>
          <cell r="AE107" t="str">
            <v>NA</v>
          </cell>
          <cell r="AF107" t="str">
            <v>m</v>
          </cell>
          <cell r="AG107" t="str">
            <v>Filler</v>
          </cell>
          <cell r="AH107" t="str">
            <v>NA</v>
          </cell>
          <cell r="AI107" t="str">
            <v>NA</v>
          </cell>
          <cell r="AJ107" t="str">
            <v>Der</v>
          </cell>
          <cell r="AK107" t="str">
            <v>der</v>
          </cell>
          <cell r="AL107">
            <v>46</v>
          </cell>
          <cell r="AM107" t="str">
            <v>Bestattungsunternehmerin</v>
          </cell>
          <cell r="AN107" t="str">
            <v>NA</v>
          </cell>
          <cell r="AO107" t="str">
            <v>NA</v>
          </cell>
          <cell r="AP107" t="str">
            <v>NA</v>
          </cell>
          <cell r="AQ107" t="str">
            <v>NA</v>
          </cell>
          <cell r="AR107" t="str">
            <v>NA</v>
          </cell>
          <cell r="AS107" t="str">
            <v>Alternative</v>
          </cell>
          <cell r="AT107" t="str">
            <v>NA</v>
          </cell>
          <cell r="AU107" t="str">
            <v>NA</v>
          </cell>
          <cell r="AV107" t="str">
            <v>Die</v>
          </cell>
          <cell r="AW107" t="str">
            <v>die</v>
          </cell>
          <cell r="AX107" t="str">
            <v>Er</v>
          </cell>
          <cell r="AY107" t="str">
            <v>Sie</v>
          </cell>
          <cell r="AZ107" t="str">
            <v>Er</v>
          </cell>
        </row>
        <row r="110">
          <cell r="Z110">
            <v>192</v>
          </cell>
          <cell r="AA110" t="str">
            <v>Pfandleiher</v>
          </cell>
          <cell r="AB110" t="str">
            <v>NA</v>
          </cell>
          <cell r="AC110">
            <v>5.85</v>
          </cell>
          <cell r="AD110" t="str">
            <v>NA</v>
          </cell>
          <cell r="AE110" t="str">
            <v>NA</v>
          </cell>
          <cell r="AF110" t="str">
            <v>m</v>
          </cell>
          <cell r="AG110" t="str">
            <v>Filler</v>
          </cell>
          <cell r="AH110" t="str">
            <v>NA</v>
          </cell>
          <cell r="AI110" t="str">
            <v>NA</v>
          </cell>
          <cell r="AJ110" t="str">
            <v>Der</v>
          </cell>
          <cell r="AK110" t="str">
            <v>der</v>
          </cell>
          <cell r="AL110">
            <v>49</v>
          </cell>
          <cell r="AM110" t="str">
            <v>Pfandleiherin</v>
          </cell>
          <cell r="AN110" t="str">
            <v>NA</v>
          </cell>
          <cell r="AO110" t="str">
            <v>NA</v>
          </cell>
          <cell r="AP110" t="str">
            <v>NA</v>
          </cell>
          <cell r="AQ110" t="str">
            <v>NA</v>
          </cell>
          <cell r="AR110" t="str">
            <v>NA</v>
          </cell>
          <cell r="AS110" t="str">
            <v>Alternative</v>
          </cell>
          <cell r="AT110" t="str">
            <v>NA</v>
          </cell>
          <cell r="AU110" t="str">
            <v>NA</v>
          </cell>
          <cell r="AV110" t="str">
            <v>Die</v>
          </cell>
          <cell r="AW110" t="str">
            <v>die</v>
          </cell>
          <cell r="AX110" t="str">
            <v>Er</v>
          </cell>
          <cell r="AY110" t="str">
            <v>Sie</v>
          </cell>
          <cell r="AZ110" t="str">
            <v>Er</v>
          </cell>
        </row>
        <row r="118">
          <cell r="Z118">
            <v>200</v>
          </cell>
          <cell r="AA118" t="str">
            <v>Dachdecker</v>
          </cell>
          <cell r="AB118" t="str">
            <v>NA</v>
          </cell>
          <cell r="AC118">
            <v>6.375</v>
          </cell>
          <cell r="AD118" t="str">
            <v>NA</v>
          </cell>
          <cell r="AE118" t="str">
            <v>NA</v>
          </cell>
          <cell r="AF118" t="str">
            <v>m</v>
          </cell>
          <cell r="AG118" t="str">
            <v>Filler</v>
          </cell>
          <cell r="AH118" t="str">
            <v>NA</v>
          </cell>
          <cell r="AI118" t="str">
            <v>NA</v>
          </cell>
          <cell r="AJ118" t="str">
            <v>Der</v>
          </cell>
          <cell r="AK118" t="str">
            <v>der</v>
          </cell>
          <cell r="AL118">
            <v>57</v>
          </cell>
          <cell r="AM118" t="str">
            <v>Dachdeckerin</v>
          </cell>
          <cell r="AN118" t="str">
            <v>NA</v>
          </cell>
          <cell r="AO118" t="str">
            <v>NA</v>
          </cell>
          <cell r="AP118" t="str">
            <v>NA</v>
          </cell>
          <cell r="AQ118" t="str">
            <v>NA</v>
          </cell>
          <cell r="AR118" t="str">
            <v>NA</v>
          </cell>
          <cell r="AS118" t="str">
            <v>Alternative</v>
          </cell>
          <cell r="AT118" t="str">
            <v>NA</v>
          </cell>
          <cell r="AU118" t="str">
            <v>NA</v>
          </cell>
          <cell r="AV118" t="str">
            <v>Die</v>
          </cell>
          <cell r="AW118" t="str">
            <v>die</v>
          </cell>
          <cell r="AX118" t="str">
            <v>Er</v>
          </cell>
          <cell r="AY118" t="str">
            <v>Sie</v>
          </cell>
          <cell r="AZ118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60ABB-E3F6-46F5-BB3B-5CC17197EDDA}">
  <dimension ref="A1:BV901"/>
  <sheetViews>
    <sheetView tabSelected="1" zoomScale="40" zoomScaleNormal="40" workbookViewId="0">
      <selection activeCell="B15" sqref="B15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7.08984375" bestFit="1" customWidth="1"/>
    <col min="8" max="29" width="10.7265625" customWidth="1"/>
    <col min="32" max="32" width="18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3" t="str">
        <f t="shared" ref="A2:A22" si="0">CONCATENATE("L",B2,"_S",F2,"_I",Z2,"_P",AZ2)</f>
        <v>L_S126_I83_PSie</v>
      </c>
      <c r="B2" s="4"/>
      <c r="C2" s="5">
        <v>6</v>
      </c>
      <c r="D2" s="6">
        <v>111</v>
      </c>
      <c r="E2" s="4">
        <v>5.9</v>
      </c>
      <c r="F2" s="3">
        <v>126</v>
      </c>
      <c r="G2" s="3" t="str">
        <f t="shared" ref="G2:G22" si="1">CONCATENATE(H2," ",J2," ",O2," ",Q2," ",R2," ",S2," ",T2," ",W2," ",X2)</f>
        <v>Eike kommt vom Friedhof. Sie hat die werte Großmutter besucht.</v>
      </c>
      <c r="H2" s="3" t="str">
        <f t="shared" ref="H2:H22" si="2">IF(AJ2="NA",AA2,CONCATENATE(AJ2," ",AA2))</f>
        <v>Eike</v>
      </c>
      <c r="I2" s="3" t="str">
        <f t="shared" ref="I2:I22" si="3">IF(AV2="NA",AM2,CONCATENATE(AV2," ",AM2))</f>
        <v>Liam</v>
      </c>
      <c r="J2" s="3" t="s">
        <v>3</v>
      </c>
      <c r="K2" s="4"/>
      <c r="L2" s="4"/>
      <c r="M2" s="3" t="s">
        <v>4</v>
      </c>
      <c r="N2" s="3" t="s">
        <v>5</v>
      </c>
      <c r="O2" s="3" t="str">
        <f t="shared" ref="O2:O22" si="4">CONCATENATE(K2,L2,M2," ",N2,".")</f>
        <v>vom Friedhof.</v>
      </c>
      <c r="P2" s="3" t="str">
        <f t="shared" ref="P2:P22" si="5">CONCATENATE(K2,L2,M2," ",N2)</f>
        <v>vom Friedhof</v>
      </c>
      <c r="Q2" s="3" t="str">
        <f t="shared" ref="Q2:Q22" si="6">AZ2</f>
        <v>Sie</v>
      </c>
      <c r="R2" s="3" t="s">
        <v>6</v>
      </c>
      <c r="S2" s="3" t="s">
        <v>7</v>
      </c>
      <c r="T2" s="3" t="s">
        <v>8</v>
      </c>
      <c r="U2" s="4"/>
      <c r="V2" s="3" t="s">
        <v>9</v>
      </c>
      <c r="W2" s="3" t="str">
        <f t="shared" ref="W2:W22" si="7">CONCATENATE(U2,V2)</f>
        <v>Großmutter</v>
      </c>
      <c r="X2" s="3" t="str">
        <f t="shared" ref="X2:X22" si="8">CONCATENATE(Y2,".")</f>
        <v>besucht.</v>
      </c>
      <c r="Y2" s="3" t="s">
        <v>10</v>
      </c>
      <c r="Z2" s="3">
        <v>83</v>
      </c>
      <c r="AA2" s="3" t="s">
        <v>11</v>
      </c>
      <c r="AB2" s="3" t="s">
        <v>12</v>
      </c>
      <c r="AC2" s="3">
        <v>4.8</v>
      </c>
      <c r="AD2" s="3">
        <v>1.9220087530000001</v>
      </c>
      <c r="AE2" s="3">
        <v>5</v>
      </c>
      <c r="AF2" s="5" t="s">
        <v>12</v>
      </c>
      <c r="AG2" s="7" t="s">
        <v>13</v>
      </c>
      <c r="AH2" s="8" t="s">
        <v>14</v>
      </c>
      <c r="AI2" s="9" t="s">
        <v>14</v>
      </c>
      <c r="AJ2" s="10" t="s">
        <v>14</v>
      </c>
      <c r="AK2" s="10" t="s">
        <v>14</v>
      </c>
      <c r="AL2" s="3">
        <v>54</v>
      </c>
      <c r="AM2" s="3" t="s">
        <v>15</v>
      </c>
      <c r="AN2" s="3" t="s">
        <v>16</v>
      </c>
      <c r="AO2" s="3">
        <v>2.1714285709999999</v>
      </c>
      <c r="AP2" s="3">
        <v>1.484938388</v>
      </c>
      <c r="AQ2" s="3">
        <v>2</v>
      </c>
      <c r="AR2" s="5" t="s">
        <v>12</v>
      </c>
      <c r="AS2" s="11" t="s">
        <v>17</v>
      </c>
      <c r="AT2" s="8" t="s">
        <v>14</v>
      </c>
      <c r="AU2" s="9" t="s">
        <v>14</v>
      </c>
      <c r="AV2" s="10" t="s">
        <v>14</v>
      </c>
      <c r="AW2" s="4" t="s">
        <v>14</v>
      </c>
      <c r="AX2" s="10" t="s">
        <v>18</v>
      </c>
      <c r="AY2" s="10" t="s">
        <v>19</v>
      </c>
      <c r="AZ2" s="12" t="str">
        <f>AY2</f>
        <v>Sie</v>
      </c>
      <c r="BA2" s="3" t="str">
        <f t="shared" ref="BA2:BA22" si="9">CONCATENATE("Wer"," ",J2," ",P2,"?")</f>
        <v>Wer kommt vom Friedhof?</v>
      </c>
      <c r="BB2" s="13" t="str">
        <f t="shared" ref="BB2:BB22" si="10">IF(AK2="NA",CONCATENATE($BB$1," ","tat", " ",AA2,"?"),CONCATENATE($BB$1," ","tat", " ",AK2," ",AA2,"?"))</f>
        <v>Was tat Eike?</v>
      </c>
      <c r="BC2" s="3" t="str">
        <f t="shared" ref="BC2:BC22" si="11">BS2</f>
        <v>Woher kommt Eike?</v>
      </c>
      <c r="BD2" s="3" t="str">
        <f t="shared" ref="BD2:BD22" si="12">BV2</f>
        <v>Wen hat Eike besucht?</v>
      </c>
      <c r="BE2" s="3" t="s">
        <v>20</v>
      </c>
      <c r="BF2" s="3" t="str">
        <f>BB2</f>
        <v>Was tat Eike?</v>
      </c>
      <c r="BG2" s="5">
        <v>1</v>
      </c>
      <c r="BH2" s="3">
        <f t="shared" ref="BH2:BH22" si="13">IF(BI2="NA",0,1)</f>
        <v>1</v>
      </c>
      <c r="BI2" s="3" t="str">
        <f t="shared" ref="BI2:BI22" si="14">IF(BG2=1,BF2,"NA")</f>
        <v>Was tat Eike?</v>
      </c>
      <c r="BJ2" s="3" t="str">
        <f>IF(BI2="NA","NA",J2)</f>
        <v>kommt</v>
      </c>
      <c r="BK2" s="3" t="s">
        <v>21</v>
      </c>
      <c r="BL2" s="3" t="s">
        <v>22</v>
      </c>
      <c r="BM2" s="5">
        <v>1</v>
      </c>
      <c r="BN2" s="3" t="str">
        <f t="shared" ref="BN2:BN22" si="15">IF(BM2=1,BK2,BL2)</f>
        <v>vom Friedhof kommen</v>
      </c>
      <c r="BO2" s="3" t="str">
        <f t="shared" ref="BO2:BO22" si="16">IF(BM2=0,BK2,BL2)</f>
        <v>vom Friedhof gehen</v>
      </c>
      <c r="BP2" s="3" t="str">
        <f t="shared" ref="BP2:BP22" si="17">IF(AK2="NA",IF(K2="","",CONCATENATE(K$1," ",J2," ",H2,"?")),IF(K2="","",CONCATENATE(K$1," ",J2," ",AK2," ",AA2,"?")))</f>
        <v/>
      </c>
      <c r="BQ2" s="3" t="str">
        <f t="shared" ref="BQ2:BQ22" si="18">IF(AK2="NA",IF(L2="","",CONCATENATE(L$1," ",J2," ",H2,"?")),IF(L2="","",CONCATENATE(L$1," ",J2," ",AK2," ",AA2,"?")))</f>
        <v/>
      </c>
      <c r="BR2" s="3" t="str">
        <f t="shared" ref="BR2:BR22" si="19">IF(AK2="NA",IF(M2="","",CONCATENATE(M$1," ",J2," ",H2,"?")),IF(M2="","",CONCATENATE(M$1," ",J2," ",AK2," ",AA2,"?")))</f>
        <v>Woher kommt Eike?</v>
      </c>
      <c r="BS2" s="3" t="str">
        <f t="shared" ref="BS2:BS22" si="20">CONCATENATE(BP2,BQ2,BR2)</f>
        <v>Woher kommt Eike?</v>
      </c>
      <c r="BT2" s="3" t="str">
        <f t="shared" ref="BT2:BT22" si="21">IF(AK2="NA",IF(U2="","",CONCATENATE(U$1," ",R2," ",H2," ",Y2,"?")),IF(U2="","",CONCATENATE(U$1," ",R2," ",AK2," ",AA2," ",Y2,"?")))</f>
        <v/>
      </c>
      <c r="BU2" s="3" t="str">
        <f t="shared" ref="BU2:BU22" si="22">IF(AK2="NA",IF(V2="","",CONCATENATE(V$1," ",R2," ",H2," ",Y2,"?")),IF(V2="","",CONCATENATE(V$1," ",R2," ",AK2," ",AA2," ",Y2,"?")))</f>
        <v>Wen hat Eike besucht?</v>
      </c>
      <c r="BV2" s="3" t="str">
        <f t="shared" ref="BV2:BV22" si="23">CONCATENATE(BT2,BU2)</f>
        <v>Wen hat Eike besucht?</v>
      </c>
    </row>
    <row r="3" spans="1:74" ht="14.25" customHeight="1" x14ac:dyDescent="0.35">
      <c r="A3" s="1" t="str">
        <f t="shared" si="0"/>
        <v>L2_S106_I189_PEr</v>
      </c>
      <c r="B3" s="1">
        <v>2</v>
      </c>
      <c r="C3" s="1">
        <v>106</v>
      </c>
      <c r="D3" s="6">
        <v>112</v>
      </c>
      <c r="E3">
        <v>6</v>
      </c>
      <c r="F3" s="1">
        <v>106</v>
      </c>
      <c r="G3" s="1" t="str">
        <f t="shared" si="1"/>
        <v>Der Bestattungsunternehmer eilt auf den Landsitz. Er hat den harten Corona-Maßnahmen vernommen.</v>
      </c>
      <c r="H3" s="1" t="str">
        <f t="shared" si="2"/>
        <v>Der Bestattungsunternehmer</v>
      </c>
      <c r="I3" s="1" t="str">
        <f t="shared" si="3"/>
        <v>Die Bestattungsunternehmerin</v>
      </c>
      <c r="J3" s="1" t="s">
        <v>23</v>
      </c>
      <c r="L3" s="1" t="s">
        <v>24</v>
      </c>
      <c r="N3" s="1" t="s">
        <v>25</v>
      </c>
      <c r="O3" s="1" t="str">
        <f t="shared" si="4"/>
        <v>auf den Landsitz.</v>
      </c>
      <c r="P3" s="1" t="str">
        <f t="shared" si="5"/>
        <v>auf den Landsitz</v>
      </c>
      <c r="Q3" s="1" t="str">
        <f t="shared" si="6"/>
        <v>Er</v>
      </c>
      <c r="R3" s="1" t="s">
        <v>6</v>
      </c>
      <c r="S3" s="1" t="s">
        <v>26</v>
      </c>
      <c r="T3" s="1" t="s">
        <v>27</v>
      </c>
      <c r="U3" s="1" t="s">
        <v>28</v>
      </c>
      <c r="W3" s="1" t="str">
        <f t="shared" si="7"/>
        <v>Corona-Maßnahmen</v>
      </c>
      <c r="X3" s="1" t="str">
        <f t="shared" si="8"/>
        <v>vernommen.</v>
      </c>
      <c r="Y3" s="1" t="s">
        <v>29</v>
      </c>
      <c r="Z3" s="1">
        <f>[1]main!Z107</f>
        <v>189</v>
      </c>
      <c r="AA3" s="1" t="str">
        <f>[1]main!AA107</f>
        <v>Bestattungsunternehmer</v>
      </c>
      <c r="AB3" s="1" t="str">
        <f>[1]main!AB107</f>
        <v>NA</v>
      </c>
      <c r="AC3" s="1">
        <f>[1]main!AC107</f>
        <v>5.55</v>
      </c>
      <c r="AD3" s="1" t="str">
        <f>[1]main!AD107</f>
        <v>NA</v>
      </c>
      <c r="AE3" s="1" t="str">
        <f>[1]main!AE107</f>
        <v>NA</v>
      </c>
      <c r="AF3" s="2" t="str">
        <f>[1]main!AF107</f>
        <v>m</v>
      </c>
      <c r="AG3" s="1" t="str">
        <f>[1]main!AG107</f>
        <v>Filler</v>
      </c>
      <c r="AH3" s="1" t="str">
        <f>[1]main!AH107</f>
        <v>NA</v>
      </c>
      <c r="AI3" s="1" t="str">
        <f>[1]main!AI107</f>
        <v>NA</v>
      </c>
      <c r="AJ3" s="1" t="str">
        <f>[1]main!AJ107</f>
        <v>Der</v>
      </c>
      <c r="AK3" s="1" t="str">
        <f>[1]main!AK107</f>
        <v>der</v>
      </c>
      <c r="AL3" s="1">
        <f>[1]main!AL107</f>
        <v>46</v>
      </c>
      <c r="AM3" s="1" t="str">
        <f>[1]main!AM107</f>
        <v>Bestattungsunternehmerin</v>
      </c>
      <c r="AN3" s="1" t="str">
        <f>[1]main!AN107</f>
        <v>NA</v>
      </c>
      <c r="AO3" s="1" t="str">
        <f>[1]main!AO107</f>
        <v>NA</v>
      </c>
      <c r="AP3" s="1" t="str">
        <f>[1]main!AP107</f>
        <v>NA</v>
      </c>
      <c r="AQ3" s="1" t="str">
        <f>[1]main!AQ107</f>
        <v>NA</v>
      </c>
      <c r="AR3" s="1" t="str">
        <f>[1]main!AR107</f>
        <v>NA</v>
      </c>
      <c r="AS3" s="1" t="str">
        <f>[1]main!AS107</f>
        <v>Alternative</v>
      </c>
      <c r="AT3" s="1" t="str">
        <f>[1]main!AT107</f>
        <v>NA</v>
      </c>
      <c r="AU3" s="1" t="str">
        <f>[1]main!AU107</f>
        <v>NA</v>
      </c>
      <c r="AV3" s="1" t="str">
        <f>[1]main!AV107</f>
        <v>Die</v>
      </c>
      <c r="AW3" s="1" t="str">
        <f>[1]main!AW107</f>
        <v>die</v>
      </c>
      <c r="AX3" s="1" t="str">
        <f>[1]main!AX107</f>
        <v>Er</v>
      </c>
      <c r="AY3" s="1" t="str">
        <f>[1]main!AY107</f>
        <v>Sie</v>
      </c>
      <c r="AZ3" s="2" t="str">
        <f>[1]main!AZ107</f>
        <v>Er</v>
      </c>
      <c r="BA3" s="1" t="str">
        <f t="shared" si="9"/>
        <v>Wer eilt auf den Landsitz?</v>
      </c>
      <c r="BB3" s="13" t="str">
        <f t="shared" si="10"/>
        <v>Was tat der Bestattungsunternehmer?</v>
      </c>
      <c r="BC3" s="1" t="str">
        <f t="shared" si="11"/>
        <v>Wohin eilt der Bestattungsunternehmer?</v>
      </c>
      <c r="BD3" s="1" t="str">
        <f t="shared" si="12"/>
        <v>Was hat der Bestattungsunternehmer vernommen?</v>
      </c>
      <c r="BE3" s="1" t="s">
        <v>20</v>
      </c>
      <c r="BF3" s="1" t="str">
        <f>BB3</f>
        <v>Was tat der Bestattungsunternehmer?</v>
      </c>
      <c r="BG3" s="1">
        <v>1</v>
      </c>
      <c r="BH3" s="1">
        <f t="shared" si="13"/>
        <v>1</v>
      </c>
      <c r="BI3" s="1" t="str">
        <f t="shared" si="14"/>
        <v>Was tat der Bestattungsunternehmer?</v>
      </c>
      <c r="BJ3" s="1" t="str">
        <f>IF(BI3="NA","NA",J3)</f>
        <v>eilt</v>
      </c>
      <c r="BK3" s="1" t="s">
        <v>30</v>
      </c>
      <c r="BL3" s="1" t="s">
        <v>31</v>
      </c>
      <c r="BM3" s="14">
        <v>1</v>
      </c>
      <c r="BN3" s="1" t="str">
        <f t="shared" si="15"/>
        <v>auf den Landsitz eilen</v>
      </c>
      <c r="BO3" s="1" t="str">
        <f t="shared" si="16"/>
        <v>auf den Landsitz reisen</v>
      </c>
      <c r="BP3" s="1" t="str">
        <f t="shared" si="17"/>
        <v/>
      </c>
      <c r="BQ3" s="1" t="str">
        <f t="shared" si="18"/>
        <v>Wohin eilt der Bestattungsunternehmer?</v>
      </c>
      <c r="BR3" s="1" t="str">
        <f t="shared" si="19"/>
        <v/>
      </c>
      <c r="BS3" s="1" t="str">
        <f t="shared" si="20"/>
        <v>Wohin eilt der Bestattungsunternehmer?</v>
      </c>
      <c r="BT3" s="1" t="str">
        <f t="shared" si="21"/>
        <v>Was hat der Bestattungsunternehmer vernommen?</v>
      </c>
      <c r="BU3" s="1" t="str">
        <f t="shared" si="22"/>
        <v/>
      </c>
      <c r="BV3" s="1" t="str">
        <f t="shared" si="23"/>
        <v>Was hat der Bestattungsunternehmer vernommen?</v>
      </c>
    </row>
    <row r="4" spans="1:74" ht="14.25" customHeight="1" x14ac:dyDescent="0.35">
      <c r="A4" s="1" t="str">
        <f t="shared" si="0"/>
        <v>L2_S109_I192_PEr</v>
      </c>
      <c r="B4" s="1">
        <v>2</v>
      </c>
      <c r="C4" s="1">
        <v>109</v>
      </c>
      <c r="D4" s="6">
        <v>113</v>
      </c>
      <c r="E4">
        <v>6</v>
      </c>
      <c r="F4" s="1">
        <v>109</v>
      </c>
      <c r="G4" s="1" t="str">
        <f t="shared" si="1"/>
        <v>Der Pfandleiher joggt vor der Ampel. Er muss auf das Ampelmännchen warten.</v>
      </c>
      <c r="H4" s="1" t="str">
        <f t="shared" si="2"/>
        <v>Der Pfandleiher</v>
      </c>
      <c r="I4" s="1" t="str">
        <f t="shared" si="3"/>
        <v>Die Pfandleiherin</v>
      </c>
      <c r="J4" s="1" t="s">
        <v>32</v>
      </c>
      <c r="K4" s="1" t="s">
        <v>33</v>
      </c>
      <c r="N4" s="1" t="s">
        <v>34</v>
      </c>
      <c r="O4" s="1" t="str">
        <f t="shared" si="4"/>
        <v>vor der Ampel.</v>
      </c>
      <c r="P4" s="1" t="str">
        <f t="shared" si="5"/>
        <v>vor der Ampel</v>
      </c>
      <c r="Q4" s="1" t="str">
        <f t="shared" si="6"/>
        <v>Er</v>
      </c>
      <c r="R4" s="1" t="s">
        <v>35</v>
      </c>
      <c r="S4" s="1" t="s">
        <v>36</v>
      </c>
      <c r="T4" s="1" t="s">
        <v>37</v>
      </c>
      <c r="V4" s="1" t="s">
        <v>38</v>
      </c>
      <c r="W4" s="1" t="str">
        <f t="shared" si="7"/>
        <v>Ampelmännchen</v>
      </c>
      <c r="X4" s="1" t="str">
        <f t="shared" si="8"/>
        <v>warten.</v>
      </c>
      <c r="Y4" s="1" t="s">
        <v>39</v>
      </c>
      <c r="Z4" s="1">
        <f>[1]main!Z110</f>
        <v>192</v>
      </c>
      <c r="AA4" s="1" t="str">
        <f>[1]main!AA110</f>
        <v>Pfandleiher</v>
      </c>
      <c r="AB4" s="1" t="str">
        <f>[1]main!AB110</f>
        <v>NA</v>
      </c>
      <c r="AC4" s="1">
        <f>[1]main!AC110</f>
        <v>5.85</v>
      </c>
      <c r="AD4" s="1" t="str">
        <f>[1]main!AD110</f>
        <v>NA</v>
      </c>
      <c r="AE4" s="1" t="str">
        <f>[1]main!AE110</f>
        <v>NA</v>
      </c>
      <c r="AF4" s="2" t="str">
        <f>[1]main!AF110</f>
        <v>m</v>
      </c>
      <c r="AG4" s="1" t="str">
        <f>[1]main!AG110</f>
        <v>Filler</v>
      </c>
      <c r="AH4" s="1" t="str">
        <f>[1]main!AH110</f>
        <v>NA</v>
      </c>
      <c r="AI4" s="1" t="str">
        <f>[1]main!AI110</f>
        <v>NA</v>
      </c>
      <c r="AJ4" s="1" t="str">
        <f>[1]main!AJ110</f>
        <v>Der</v>
      </c>
      <c r="AK4" s="1" t="str">
        <f>[1]main!AK110</f>
        <v>der</v>
      </c>
      <c r="AL4" s="1">
        <f>[1]main!AL110</f>
        <v>49</v>
      </c>
      <c r="AM4" s="1" t="str">
        <f>[1]main!AM110</f>
        <v>Pfandleiherin</v>
      </c>
      <c r="AN4" s="1" t="str">
        <f>[1]main!AN110</f>
        <v>NA</v>
      </c>
      <c r="AO4" s="1" t="str">
        <f>[1]main!AO110</f>
        <v>NA</v>
      </c>
      <c r="AP4" s="1" t="str">
        <f>[1]main!AP110</f>
        <v>NA</v>
      </c>
      <c r="AQ4" s="1" t="str">
        <f>[1]main!AQ110</f>
        <v>NA</v>
      </c>
      <c r="AR4" s="1" t="str">
        <f>[1]main!AR110</f>
        <v>NA</v>
      </c>
      <c r="AS4" s="1" t="str">
        <f>[1]main!AS110</f>
        <v>Alternative</v>
      </c>
      <c r="AT4" s="1" t="str">
        <f>[1]main!AT110</f>
        <v>NA</v>
      </c>
      <c r="AU4" s="1" t="str">
        <f>[1]main!AU110</f>
        <v>NA</v>
      </c>
      <c r="AV4" s="1" t="str">
        <f>[1]main!AV110</f>
        <v>Die</v>
      </c>
      <c r="AW4" s="1" t="str">
        <f>[1]main!AW110</f>
        <v>die</v>
      </c>
      <c r="AX4" s="1" t="str">
        <f>[1]main!AX110</f>
        <v>Er</v>
      </c>
      <c r="AY4" s="1" t="str">
        <f>[1]main!AY110</f>
        <v>Sie</v>
      </c>
      <c r="AZ4" s="2" t="str">
        <f>[1]main!AZ110</f>
        <v>Er</v>
      </c>
      <c r="BA4" s="1" t="str">
        <f t="shared" si="9"/>
        <v>Wer joggt vor der Ampel?</v>
      </c>
      <c r="BB4" s="13" t="str">
        <f t="shared" si="10"/>
        <v>Was tat der Pfandleiher?</v>
      </c>
      <c r="BC4" s="1" t="str">
        <f t="shared" si="11"/>
        <v>Wo joggt der Pfandleiher?</v>
      </c>
      <c r="BD4" s="1" t="str">
        <f t="shared" si="12"/>
        <v>Wen muss der Pfandleiher warten?</v>
      </c>
      <c r="BE4" s="1" t="s">
        <v>40</v>
      </c>
      <c r="BF4" s="1" t="str">
        <f>BA4</f>
        <v>Wer joggt vor der Ampel?</v>
      </c>
      <c r="BG4" s="1">
        <v>1</v>
      </c>
      <c r="BH4" s="1">
        <f t="shared" si="13"/>
        <v>1</v>
      </c>
      <c r="BI4" s="1" t="str">
        <f t="shared" si="14"/>
        <v>Wer joggt vor der Ampel?</v>
      </c>
      <c r="BJ4" s="1" t="str">
        <f>IF(BI4="NA","NA",H4)</f>
        <v>Der Pfandleiher</v>
      </c>
      <c r="BK4" s="1" t="str">
        <f>BJ4</f>
        <v>Der Pfandleiher</v>
      </c>
      <c r="BL4" s="1" t="str">
        <f>I4</f>
        <v>Die Pfandleiherin</v>
      </c>
      <c r="BM4" s="14">
        <v>0</v>
      </c>
      <c r="BN4" s="1" t="str">
        <f t="shared" si="15"/>
        <v>Die Pfandleiherin</v>
      </c>
      <c r="BO4" s="1" t="str">
        <f t="shared" si="16"/>
        <v>Der Pfandleiher</v>
      </c>
      <c r="BP4" s="1" t="str">
        <f t="shared" si="17"/>
        <v>Wo joggt der Pfandleiher?</v>
      </c>
      <c r="BQ4" s="1" t="str">
        <f t="shared" si="18"/>
        <v/>
      </c>
      <c r="BR4" s="1" t="str">
        <f t="shared" si="19"/>
        <v/>
      </c>
      <c r="BS4" s="1" t="str">
        <f t="shared" si="20"/>
        <v>Wo joggt der Pfandleiher?</v>
      </c>
      <c r="BT4" s="1" t="str">
        <f t="shared" si="21"/>
        <v/>
      </c>
      <c r="BU4" s="1" t="str">
        <f t="shared" si="22"/>
        <v>Wen muss der Pfandleiher warten?</v>
      </c>
      <c r="BV4" s="1" t="str">
        <f t="shared" si="23"/>
        <v>Wen muss der Pfandleiher warten?</v>
      </c>
    </row>
    <row r="5" spans="1:74" ht="14.25" customHeight="1" x14ac:dyDescent="0.35">
      <c r="A5" s="1" t="str">
        <f t="shared" si="0"/>
        <v>L2_S13_I3_PEr</v>
      </c>
      <c r="B5" s="1">
        <v>2</v>
      </c>
      <c r="C5" s="1">
        <v>13</v>
      </c>
      <c r="D5" s="6">
        <v>114</v>
      </c>
      <c r="E5">
        <v>6</v>
      </c>
      <c r="F5" s="1">
        <v>13</v>
      </c>
      <c r="G5" s="1" t="str">
        <f t="shared" si="1"/>
        <v>Julius flieht aus dem Fahrstuhl. Er hat eine riesige Spinne gesehen.</v>
      </c>
      <c r="H5" s="1" t="str">
        <f t="shared" si="2"/>
        <v>Julius</v>
      </c>
      <c r="I5" s="1" t="str">
        <f t="shared" si="3"/>
        <v>Florian</v>
      </c>
      <c r="J5" s="1" t="s">
        <v>41</v>
      </c>
      <c r="M5" s="1" t="s">
        <v>42</v>
      </c>
      <c r="N5" s="1" t="s">
        <v>43</v>
      </c>
      <c r="O5" s="1" t="str">
        <f t="shared" si="4"/>
        <v>aus dem Fahrstuhl.</v>
      </c>
      <c r="P5" s="1" t="str">
        <f t="shared" si="5"/>
        <v>aus dem Fahrstuhl</v>
      </c>
      <c r="Q5" s="1" t="str">
        <f t="shared" si="6"/>
        <v>Er</v>
      </c>
      <c r="R5" s="1" t="s">
        <v>6</v>
      </c>
      <c r="S5" s="1" t="s">
        <v>44</v>
      </c>
      <c r="T5" s="1" t="s">
        <v>45</v>
      </c>
      <c r="U5" s="1" t="s">
        <v>46</v>
      </c>
      <c r="W5" s="1" t="str">
        <f t="shared" si="7"/>
        <v>Spinne</v>
      </c>
      <c r="X5" s="1" t="str">
        <f t="shared" si="8"/>
        <v>gesehen.</v>
      </c>
      <c r="Y5" s="1" t="s">
        <v>47</v>
      </c>
      <c r="Z5" s="1">
        <f>[1]main!Z4</f>
        <v>3</v>
      </c>
      <c r="AA5" s="1" t="str">
        <f>[1]main!AA4</f>
        <v>Julius</v>
      </c>
      <c r="AB5" s="1" t="str">
        <f>[1]main!AB4</f>
        <v>m</v>
      </c>
      <c r="AC5" s="1">
        <f>[1]main!AC4</f>
        <v>1.085714286</v>
      </c>
      <c r="AD5" s="1">
        <f>[1]main!AD4</f>
        <v>0.37349136300000002</v>
      </c>
      <c r="AE5" s="1">
        <f>[1]main!AE4</f>
        <v>1</v>
      </c>
      <c r="AF5" s="2" t="str">
        <f>[1]main!AF4</f>
        <v>m</v>
      </c>
      <c r="AG5" s="1" t="str">
        <f>[1]main!AG4</f>
        <v>Target</v>
      </c>
      <c r="AH5" s="1" t="str">
        <f>[1]main!AH4</f>
        <v>NA</v>
      </c>
      <c r="AI5" s="1">
        <f>[1]main!AI4</f>
        <v>1810000000</v>
      </c>
      <c r="AJ5" s="1" t="str">
        <f>[1]main!AJ4</f>
        <v>NA</v>
      </c>
      <c r="AK5" s="1" t="str">
        <f>[1]main!AK4</f>
        <v>NA</v>
      </c>
      <c r="AL5" s="1">
        <f>[1]main!AL4</f>
        <v>35</v>
      </c>
      <c r="AM5" s="1" t="str">
        <f>[1]main!AM4</f>
        <v>Florian</v>
      </c>
      <c r="AN5" s="1" t="str">
        <f>[1]main!AN4</f>
        <v>m</v>
      </c>
      <c r="AO5" s="1">
        <f>[1]main!AO4</f>
        <v>1.457142857</v>
      </c>
      <c r="AP5" s="1">
        <f>[1]main!AP4</f>
        <v>1.441870867</v>
      </c>
      <c r="AQ5" s="1">
        <f>[1]main!AQ4</f>
        <v>1</v>
      </c>
      <c r="AR5" s="1" t="str">
        <f>[1]main!AR4</f>
        <v>m</v>
      </c>
      <c r="AS5" s="1" t="str">
        <f>[1]main!AS4</f>
        <v>Alternative</v>
      </c>
      <c r="AT5" s="1" t="str">
        <f>[1]main!AT4</f>
        <v>NA</v>
      </c>
      <c r="AU5" s="1" t="str">
        <f>[1]main!AU4</f>
        <v>NA</v>
      </c>
      <c r="AV5" s="1" t="str">
        <f>[1]main!AV4</f>
        <v>NA</v>
      </c>
      <c r="AW5" s="1" t="str">
        <f>[1]main!AW4</f>
        <v>NA</v>
      </c>
      <c r="AX5" s="1" t="str">
        <f>[1]main!AX4</f>
        <v>Er</v>
      </c>
      <c r="AY5" s="1" t="str">
        <f>[1]main!AY4</f>
        <v>Sie</v>
      </c>
      <c r="AZ5" s="2" t="str">
        <f>[1]main!AZ4</f>
        <v>Er</v>
      </c>
      <c r="BA5" s="1" t="str">
        <f t="shared" si="9"/>
        <v>Wer flieht aus dem Fahrstuhl?</v>
      </c>
      <c r="BB5" s="13" t="str">
        <f t="shared" si="10"/>
        <v>Was tat Julius?</v>
      </c>
      <c r="BC5" s="1" t="str">
        <f t="shared" si="11"/>
        <v>Woher flieht Julius?</v>
      </c>
      <c r="BD5" s="1" t="str">
        <f t="shared" si="12"/>
        <v>Was hat Julius gesehen?</v>
      </c>
      <c r="BE5" s="1" t="s">
        <v>40</v>
      </c>
      <c r="BF5" s="1" t="str">
        <f>BA5</f>
        <v>Wer flieht aus dem Fahrstuhl?</v>
      </c>
      <c r="BG5" s="1">
        <v>4</v>
      </c>
      <c r="BH5" s="1">
        <f t="shared" si="13"/>
        <v>0</v>
      </c>
      <c r="BI5" s="1" t="str">
        <f t="shared" si="14"/>
        <v>NA</v>
      </c>
      <c r="BJ5" s="1" t="str">
        <f>IF(BI5="NA","NA",H5)</f>
        <v>NA</v>
      </c>
      <c r="BK5" s="1" t="str">
        <f>IF(BJ5="","",BJ5)</f>
        <v>NA</v>
      </c>
      <c r="BL5" s="1" t="s">
        <v>14</v>
      </c>
      <c r="BM5" s="14">
        <v>1</v>
      </c>
      <c r="BN5" s="1" t="str">
        <f t="shared" si="15"/>
        <v>NA</v>
      </c>
      <c r="BO5" s="1" t="str">
        <f t="shared" si="16"/>
        <v>NA</v>
      </c>
      <c r="BP5" s="1" t="str">
        <f t="shared" si="17"/>
        <v/>
      </c>
      <c r="BQ5" s="1" t="str">
        <f t="shared" si="18"/>
        <v/>
      </c>
      <c r="BR5" s="1" t="str">
        <f t="shared" si="19"/>
        <v>Woher flieht Julius?</v>
      </c>
      <c r="BS5" s="1" t="str">
        <f t="shared" si="20"/>
        <v>Woher flieht Julius?</v>
      </c>
      <c r="BT5" s="1" t="str">
        <f t="shared" si="21"/>
        <v>Was hat Julius gesehen?</v>
      </c>
      <c r="BU5" s="1" t="str">
        <f t="shared" si="22"/>
        <v/>
      </c>
      <c r="BV5" s="1" t="str">
        <f t="shared" si="23"/>
        <v>Was hat Julius gesehen?</v>
      </c>
    </row>
    <row r="6" spans="1:74" ht="14.25" customHeight="1" x14ac:dyDescent="0.35">
      <c r="A6" s="1" t="str">
        <f t="shared" si="0"/>
        <v>L2_S89_I172_PEr</v>
      </c>
      <c r="B6" s="1">
        <v>2</v>
      </c>
      <c r="C6" s="1">
        <v>89</v>
      </c>
      <c r="D6" s="6">
        <v>115</v>
      </c>
      <c r="E6">
        <v>6</v>
      </c>
      <c r="F6" s="1">
        <v>89</v>
      </c>
      <c r="G6" s="1" t="str">
        <f t="shared" si="1"/>
        <v>Die Physiotherapeutin jubelt auf dem Flohmarkt. Er hat eine wertvolle Rarität ersteigert.</v>
      </c>
      <c r="H6" s="1" t="str">
        <f t="shared" si="2"/>
        <v>Die Physiotherapeutin</v>
      </c>
      <c r="I6" s="1" t="str">
        <f t="shared" si="3"/>
        <v>Der Physiotherapeut</v>
      </c>
      <c r="J6" s="1" t="s">
        <v>48</v>
      </c>
      <c r="K6" s="1" t="s">
        <v>49</v>
      </c>
      <c r="N6" s="1" t="s">
        <v>50</v>
      </c>
      <c r="O6" s="1" t="str">
        <f t="shared" si="4"/>
        <v>auf dem Flohmarkt.</v>
      </c>
      <c r="P6" s="1" t="str">
        <f t="shared" si="5"/>
        <v>auf dem Flohmarkt</v>
      </c>
      <c r="Q6" s="1" t="str">
        <f t="shared" si="6"/>
        <v>Er</v>
      </c>
      <c r="R6" s="1" t="s">
        <v>6</v>
      </c>
      <c r="S6" s="1" t="s">
        <v>44</v>
      </c>
      <c r="T6" s="1" t="s">
        <v>51</v>
      </c>
      <c r="U6" s="1" t="s">
        <v>52</v>
      </c>
      <c r="W6" s="1" t="str">
        <f t="shared" si="7"/>
        <v>Rarität</v>
      </c>
      <c r="X6" s="1" t="str">
        <f t="shared" si="8"/>
        <v>ersteigert.</v>
      </c>
      <c r="Y6" s="1" t="s">
        <v>53</v>
      </c>
      <c r="Z6" s="1">
        <f>[1]main!Z90</f>
        <v>172</v>
      </c>
      <c r="AA6" s="1" t="str">
        <f>[1]main!AA90</f>
        <v>Physiotherapeutin</v>
      </c>
      <c r="AB6" s="1" t="str">
        <f>[1]main!AB90</f>
        <v>NA</v>
      </c>
      <c r="AC6" s="1">
        <f>[1]main!AC90</f>
        <v>3.875</v>
      </c>
      <c r="AD6" s="1" t="str">
        <f>[1]main!AD90</f>
        <v>NA</v>
      </c>
      <c r="AE6" s="1" t="str">
        <f>[1]main!AE90</f>
        <v>NA</v>
      </c>
      <c r="AF6" s="2" t="str">
        <f>[1]main!AF90</f>
        <v>f</v>
      </c>
      <c r="AG6" s="1" t="str">
        <f>[1]main!AG90</f>
        <v>Filler</v>
      </c>
      <c r="AH6" s="1" t="str">
        <f>[1]main!AH90</f>
        <v>NA</v>
      </c>
      <c r="AI6" s="1" t="str">
        <f>[1]main!AI90</f>
        <v>NA</v>
      </c>
      <c r="AJ6" s="1" t="str">
        <f>[1]main!AJ90</f>
        <v>Die</v>
      </c>
      <c r="AK6" s="1" t="str">
        <f>[1]main!AK90</f>
        <v>die</v>
      </c>
      <c r="AL6" s="1">
        <f>[1]main!AL90</f>
        <v>29</v>
      </c>
      <c r="AM6" s="1" t="str">
        <f>[1]main!AM90</f>
        <v>Physiotherapeut</v>
      </c>
      <c r="AN6" s="1" t="str">
        <f>[1]main!AN90</f>
        <v>NA</v>
      </c>
      <c r="AO6" s="1" t="str">
        <f>[1]main!AO90</f>
        <v>NA</v>
      </c>
      <c r="AP6" s="1" t="str">
        <f>[1]main!AP90</f>
        <v>NA</v>
      </c>
      <c r="AQ6" s="1" t="str">
        <f>[1]main!AQ90</f>
        <v>NA</v>
      </c>
      <c r="AR6" s="1" t="str">
        <f>[1]main!AR90</f>
        <v>NA</v>
      </c>
      <c r="AS6" s="1" t="str">
        <f>[1]main!AS90</f>
        <v>Alternative</v>
      </c>
      <c r="AT6" s="1" t="str">
        <f>[1]main!AT90</f>
        <v>NA</v>
      </c>
      <c r="AU6" s="1" t="str">
        <f>[1]main!AU90</f>
        <v>NA</v>
      </c>
      <c r="AV6" s="1" t="str">
        <f>[1]main!AV90</f>
        <v>Der</v>
      </c>
      <c r="AW6" s="1" t="str">
        <f>[1]main!AW90</f>
        <v>der</v>
      </c>
      <c r="AX6" s="1" t="str">
        <f>[1]main!AX90</f>
        <v>Er</v>
      </c>
      <c r="AY6" s="1" t="str">
        <f>[1]main!AY90</f>
        <v>Sie</v>
      </c>
      <c r="AZ6" s="2" t="str">
        <f>[1]main!AZ90</f>
        <v>Er</v>
      </c>
      <c r="BA6" s="1" t="str">
        <f t="shared" si="9"/>
        <v>Wer jubelt auf dem Flohmarkt?</v>
      </c>
      <c r="BB6" s="13" t="str">
        <f t="shared" si="10"/>
        <v>Was tat die Physiotherapeutin?</v>
      </c>
      <c r="BC6" s="1" t="str">
        <f t="shared" si="11"/>
        <v>Wo jubelt die Physiotherapeutin?</v>
      </c>
      <c r="BD6" s="1" t="str">
        <f t="shared" si="12"/>
        <v>Was hat die Physiotherapeutin ersteigert?</v>
      </c>
      <c r="BE6" s="1" t="s">
        <v>40</v>
      </c>
      <c r="BF6" s="1" t="str">
        <f>BA6</f>
        <v>Wer jubelt auf dem Flohmarkt?</v>
      </c>
      <c r="BG6" s="1">
        <v>3</v>
      </c>
      <c r="BH6" s="1">
        <f t="shared" si="13"/>
        <v>0</v>
      </c>
      <c r="BI6" s="1" t="str">
        <f t="shared" si="14"/>
        <v>NA</v>
      </c>
      <c r="BJ6" s="1" t="str">
        <f>IF(BI6="NA","NA",H6)</f>
        <v>NA</v>
      </c>
      <c r="BK6" s="1" t="str">
        <f>BJ6</f>
        <v>NA</v>
      </c>
      <c r="BL6" s="1" t="s">
        <v>14</v>
      </c>
      <c r="BM6" s="14">
        <v>1</v>
      </c>
      <c r="BN6" s="1" t="str">
        <f t="shared" si="15"/>
        <v>NA</v>
      </c>
      <c r="BO6" s="1" t="str">
        <f t="shared" si="16"/>
        <v>NA</v>
      </c>
      <c r="BP6" s="1" t="str">
        <f t="shared" si="17"/>
        <v>Wo jubelt die Physiotherapeutin?</v>
      </c>
      <c r="BQ6" s="1" t="str">
        <f t="shared" si="18"/>
        <v/>
      </c>
      <c r="BR6" s="1" t="str">
        <f t="shared" si="19"/>
        <v/>
      </c>
      <c r="BS6" s="1" t="str">
        <f t="shared" si="20"/>
        <v>Wo jubelt die Physiotherapeutin?</v>
      </c>
      <c r="BT6" s="1" t="str">
        <f t="shared" si="21"/>
        <v>Was hat die Physiotherapeutin ersteigert?</v>
      </c>
      <c r="BU6" s="1" t="str">
        <f t="shared" si="22"/>
        <v/>
      </c>
      <c r="BV6" s="1" t="str">
        <f t="shared" si="23"/>
        <v>Was hat die Physiotherapeutin ersteigert?</v>
      </c>
    </row>
    <row r="7" spans="1:74" ht="14.25" customHeight="1" x14ac:dyDescent="0.35">
      <c r="A7" s="1" t="str">
        <f t="shared" si="0"/>
        <v>L2_S117_I200_PSie</v>
      </c>
      <c r="B7" s="1">
        <v>2</v>
      </c>
      <c r="C7" s="1">
        <v>117</v>
      </c>
      <c r="D7" s="6">
        <v>116</v>
      </c>
      <c r="E7">
        <v>6</v>
      </c>
      <c r="F7" s="1">
        <v>117</v>
      </c>
      <c r="G7" s="1" t="str">
        <f t="shared" si="1"/>
        <v>Der Dachdecker kommt vom Vortrag. Sie hat heute wieder Nichts gelernt.</v>
      </c>
      <c r="H7" s="1" t="str">
        <f t="shared" si="2"/>
        <v>Der Dachdecker</v>
      </c>
      <c r="I7" s="1" t="str">
        <f t="shared" si="3"/>
        <v>Die Dachdeckerin</v>
      </c>
      <c r="J7" s="1" t="s">
        <v>3</v>
      </c>
      <c r="M7" s="1" t="s">
        <v>4</v>
      </c>
      <c r="N7" s="1" t="s">
        <v>54</v>
      </c>
      <c r="O7" s="1" t="str">
        <f t="shared" si="4"/>
        <v>vom Vortrag.</v>
      </c>
      <c r="P7" s="1" t="str">
        <f t="shared" si="5"/>
        <v>vom Vortrag</v>
      </c>
      <c r="Q7" s="1" t="str">
        <f t="shared" si="6"/>
        <v>Sie</v>
      </c>
      <c r="R7" s="1" t="s">
        <v>6</v>
      </c>
      <c r="S7" s="1" t="s">
        <v>55</v>
      </c>
      <c r="T7" s="1" t="s">
        <v>56</v>
      </c>
      <c r="U7" s="1" t="s">
        <v>57</v>
      </c>
      <c r="W7" s="1" t="str">
        <f t="shared" si="7"/>
        <v>Nichts</v>
      </c>
      <c r="X7" s="1" t="str">
        <f t="shared" si="8"/>
        <v>gelernt.</v>
      </c>
      <c r="Y7" s="1" t="s">
        <v>58</v>
      </c>
      <c r="Z7" s="1">
        <f>[1]main!Z118</f>
        <v>200</v>
      </c>
      <c r="AA7" s="1" t="str">
        <f>[1]main!AA118</f>
        <v>Dachdecker</v>
      </c>
      <c r="AB7" s="1" t="str">
        <f>[1]main!AB118</f>
        <v>NA</v>
      </c>
      <c r="AC7" s="1">
        <f>[1]main!AC118</f>
        <v>6.375</v>
      </c>
      <c r="AD7" s="1" t="str">
        <f>[1]main!AD118</f>
        <v>NA</v>
      </c>
      <c r="AE7" s="1" t="str">
        <f>[1]main!AE118</f>
        <v>NA</v>
      </c>
      <c r="AF7" s="2" t="str">
        <f>[1]main!AF118</f>
        <v>m</v>
      </c>
      <c r="AG7" s="1" t="str">
        <f>[1]main!AG118</f>
        <v>Filler</v>
      </c>
      <c r="AH7" s="1" t="str">
        <f>[1]main!AH118</f>
        <v>NA</v>
      </c>
      <c r="AI7" s="1" t="str">
        <f>[1]main!AI118</f>
        <v>NA</v>
      </c>
      <c r="AJ7" s="1" t="str">
        <f>[1]main!AJ118</f>
        <v>Der</v>
      </c>
      <c r="AK7" s="1" t="str">
        <f>[1]main!AK118</f>
        <v>der</v>
      </c>
      <c r="AL7" s="1">
        <f>[1]main!AL118</f>
        <v>57</v>
      </c>
      <c r="AM7" s="1" t="str">
        <f>[1]main!AM118</f>
        <v>Dachdeckerin</v>
      </c>
      <c r="AN7" s="1" t="str">
        <f>[1]main!AN118</f>
        <v>NA</v>
      </c>
      <c r="AO7" s="1" t="str">
        <f>[1]main!AO118</f>
        <v>NA</v>
      </c>
      <c r="AP7" s="1" t="str">
        <f>[1]main!AP118</f>
        <v>NA</v>
      </c>
      <c r="AQ7" s="1" t="str">
        <f>[1]main!AQ118</f>
        <v>NA</v>
      </c>
      <c r="AR7" s="1" t="str">
        <f>[1]main!AR118</f>
        <v>NA</v>
      </c>
      <c r="AS7" s="1" t="str">
        <f>[1]main!AS118</f>
        <v>Alternative</v>
      </c>
      <c r="AT7" s="1" t="str">
        <f>[1]main!AT118</f>
        <v>NA</v>
      </c>
      <c r="AU7" s="1" t="str">
        <f>[1]main!AU118</f>
        <v>NA</v>
      </c>
      <c r="AV7" s="1" t="str">
        <f>[1]main!AV118</f>
        <v>Die</v>
      </c>
      <c r="AW7" s="1" t="str">
        <f>[1]main!AW118</f>
        <v>die</v>
      </c>
      <c r="AX7" s="1" t="str">
        <f>[1]main!AX118</f>
        <v>Er</v>
      </c>
      <c r="AY7" s="1" t="str">
        <f>[1]main!AY118</f>
        <v>Sie</v>
      </c>
      <c r="AZ7" s="2" t="str">
        <f>[1]main!AZ118</f>
        <v>Sie</v>
      </c>
      <c r="BA7" s="1" t="str">
        <f t="shared" si="9"/>
        <v>Wer kommt vom Vortrag?</v>
      </c>
      <c r="BB7" s="13" t="str">
        <f t="shared" si="10"/>
        <v>Was tat der Dachdecker?</v>
      </c>
      <c r="BC7" s="1" t="str">
        <f t="shared" si="11"/>
        <v>Woher kommt der Dachdecker?</v>
      </c>
      <c r="BD7" s="1" t="str">
        <f t="shared" si="12"/>
        <v>Was hat der Dachdecker gelernt?</v>
      </c>
      <c r="BE7" s="1" t="s">
        <v>40</v>
      </c>
      <c r="BF7" s="1" t="str">
        <f>BA7</f>
        <v>Wer kommt vom Vortrag?</v>
      </c>
      <c r="BG7" s="1">
        <v>1</v>
      </c>
      <c r="BH7" s="1">
        <f t="shared" si="13"/>
        <v>1</v>
      </c>
      <c r="BI7" s="1" t="str">
        <f t="shared" si="14"/>
        <v>Wer kommt vom Vortrag?</v>
      </c>
      <c r="BJ7" s="1" t="str">
        <f>IF(BI7="NA","NA",H7)</f>
        <v>Der Dachdecker</v>
      </c>
      <c r="BK7" s="1" t="str">
        <f>BJ7</f>
        <v>Der Dachdecker</v>
      </c>
      <c r="BL7" s="1" t="str">
        <f>I7</f>
        <v>Die Dachdeckerin</v>
      </c>
      <c r="BM7" s="14">
        <v>1</v>
      </c>
      <c r="BN7" s="1" t="str">
        <f t="shared" si="15"/>
        <v>Der Dachdecker</v>
      </c>
      <c r="BO7" s="1" t="str">
        <f t="shared" si="16"/>
        <v>Die Dachdeckerin</v>
      </c>
      <c r="BP7" s="1" t="str">
        <f t="shared" si="17"/>
        <v/>
      </c>
      <c r="BQ7" s="1" t="str">
        <f t="shared" si="18"/>
        <v/>
      </c>
      <c r="BR7" s="1" t="str">
        <f t="shared" si="19"/>
        <v>Woher kommt der Dachdecker?</v>
      </c>
      <c r="BS7" s="1" t="str">
        <f t="shared" si="20"/>
        <v>Woher kommt der Dachdecker?</v>
      </c>
      <c r="BT7" s="1" t="str">
        <f t="shared" si="21"/>
        <v>Was hat der Dachdecker gelernt?</v>
      </c>
      <c r="BU7" s="1" t="str">
        <f t="shared" si="22"/>
        <v/>
      </c>
      <c r="BV7" s="1" t="str">
        <f t="shared" si="23"/>
        <v>Was hat der Dachdecker gelernt?</v>
      </c>
    </row>
    <row r="8" spans="1:74" ht="14.25" customHeight="1" x14ac:dyDescent="0.35">
      <c r="A8" s="1" t="str">
        <f t="shared" si="0"/>
        <v>L2_S86_I169_PEr</v>
      </c>
      <c r="B8" s="1">
        <v>2</v>
      </c>
      <c r="C8" s="1">
        <v>86</v>
      </c>
      <c r="D8" s="6">
        <v>117</v>
      </c>
      <c r="E8">
        <v>6</v>
      </c>
      <c r="F8" s="1">
        <v>86</v>
      </c>
      <c r="G8" s="1" t="str">
        <f t="shared" si="1"/>
        <v>Die Schulpsychologin verzweifelt im Parkhaus. Er hat den letzten Parkplatz übersehen.</v>
      </c>
      <c r="H8" s="1" t="str">
        <f t="shared" si="2"/>
        <v>Die Schulpsychologin</v>
      </c>
      <c r="I8" s="1" t="str">
        <f t="shared" si="3"/>
        <v>Der Schulpsycholog</v>
      </c>
      <c r="J8" s="14" t="s">
        <v>59</v>
      </c>
      <c r="K8" s="1" t="s">
        <v>60</v>
      </c>
      <c r="N8" s="1" t="s">
        <v>61</v>
      </c>
      <c r="O8" s="1" t="str">
        <f t="shared" si="4"/>
        <v>im Parkhaus.</v>
      </c>
      <c r="P8" s="1" t="str">
        <f t="shared" si="5"/>
        <v>im Parkhaus</v>
      </c>
      <c r="Q8" s="1" t="str">
        <f t="shared" si="6"/>
        <v>Er</v>
      </c>
      <c r="R8" s="1" t="s">
        <v>6</v>
      </c>
      <c r="S8" s="1" t="s">
        <v>26</v>
      </c>
      <c r="T8" s="1" t="s">
        <v>62</v>
      </c>
      <c r="U8" s="1" t="s">
        <v>63</v>
      </c>
      <c r="W8" s="1" t="str">
        <f t="shared" si="7"/>
        <v>Parkplatz</v>
      </c>
      <c r="X8" s="1" t="str">
        <f t="shared" si="8"/>
        <v>übersehen.</v>
      </c>
      <c r="Y8" s="1" t="s">
        <v>64</v>
      </c>
      <c r="Z8" s="1">
        <f>[1]main!Z87</f>
        <v>169</v>
      </c>
      <c r="AA8" s="1" t="str">
        <f>[1]main!AA87</f>
        <v>Schulpsychologin</v>
      </c>
      <c r="AB8" s="1" t="str">
        <f>[1]main!AB87</f>
        <v>NA</v>
      </c>
      <c r="AC8" s="1">
        <f>[1]main!AC87</f>
        <v>3.45</v>
      </c>
      <c r="AD8" s="1" t="str">
        <f>[1]main!AD87</f>
        <v>NA</v>
      </c>
      <c r="AE8" s="1" t="str">
        <f>[1]main!AE87</f>
        <v>NA</v>
      </c>
      <c r="AF8" s="2" t="str">
        <f>[1]main!AF87</f>
        <v>f</v>
      </c>
      <c r="AG8" s="1" t="str">
        <f>[1]main!AG87</f>
        <v>Filler</v>
      </c>
      <c r="AH8" s="1" t="str">
        <f>[1]main!AH87</f>
        <v>NA</v>
      </c>
      <c r="AI8" s="1" t="str">
        <f>[1]main!AI87</f>
        <v>NA</v>
      </c>
      <c r="AJ8" s="1" t="str">
        <f>[1]main!AJ87</f>
        <v>Die</v>
      </c>
      <c r="AK8" s="1" t="str">
        <f>[1]main!AK87</f>
        <v>die</v>
      </c>
      <c r="AL8" s="1">
        <f>[1]main!AL87</f>
        <v>26</v>
      </c>
      <c r="AM8" s="1" t="str">
        <f>[1]main!AM87</f>
        <v>Schulpsycholog</v>
      </c>
      <c r="AN8" s="1" t="str">
        <f>[1]main!AN87</f>
        <v>NA</v>
      </c>
      <c r="AO8" s="1" t="str">
        <f>[1]main!AO87</f>
        <v>NA</v>
      </c>
      <c r="AP8" s="1" t="str">
        <f>[1]main!AP87</f>
        <v>NA</v>
      </c>
      <c r="AQ8" s="1" t="str">
        <f>[1]main!AQ87</f>
        <v>NA</v>
      </c>
      <c r="AR8" s="1" t="str">
        <f>[1]main!AR87</f>
        <v>NA</v>
      </c>
      <c r="AS8" s="1" t="str">
        <f>[1]main!AS87</f>
        <v>Alternative</v>
      </c>
      <c r="AT8" s="1" t="str">
        <f>[1]main!AT87</f>
        <v>NA</v>
      </c>
      <c r="AU8" s="1" t="str">
        <f>[1]main!AU87</f>
        <v>NA</v>
      </c>
      <c r="AV8" s="1" t="str">
        <f>[1]main!AV87</f>
        <v>Der</v>
      </c>
      <c r="AW8" s="1" t="str">
        <f>[1]main!AW87</f>
        <v>der</v>
      </c>
      <c r="AX8" s="1" t="str">
        <f>[1]main!AX87</f>
        <v>Er</v>
      </c>
      <c r="AY8" s="1" t="str">
        <f>[1]main!AY87</f>
        <v>Sie</v>
      </c>
      <c r="AZ8" s="2" t="str">
        <f>[1]main!AZ87</f>
        <v>Er</v>
      </c>
      <c r="BA8" s="1" t="str">
        <f t="shared" si="9"/>
        <v>Wer verzweifelt im Parkhaus?</v>
      </c>
      <c r="BB8" s="13" t="str">
        <f t="shared" si="10"/>
        <v>Was tat die Schulpsychologin?</v>
      </c>
      <c r="BC8" s="1" t="str">
        <f t="shared" si="11"/>
        <v>Wo verzweifelt die Schulpsychologin?</v>
      </c>
      <c r="BD8" s="1" t="str">
        <f t="shared" si="12"/>
        <v>Was hat die Schulpsychologin übersehen?</v>
      </c>
      <c r="BE8" s="1" t="s">
        <v>20</v>
      </c>
      <c r="BF8" s="1" t="str">
        <f>BB8</f>
        <v>Was tat die Schulpsychologin?</v>
      </c>
      <c r="BG8" s="1">
        <v>1</v>
      </c>
      <c r="BH8" s="1">
        <f t="shared" si="13"/>
        <v>1</v>
      </c>
      <c r="BI8" s="1" t="str">
        <f t="shared" si="14"/>
        <v>Was tat die Schulpsychologin?</v>
      </c>
      <c r="BJ8" s="1" t="str">
        <f>IF(BI8="NA","NA",J8)</f>
        <v>verzweifelt</v>
      </c>
      <c r="BK8" s="1" t="s">
        <v>65</v>
      </c>
      <c r="BL8" s="1" t="s">
        <v>66</v>
      </c>
      <c r="BM8" s="14">
        <v>1</v>
      </c>
      <c r="BN8" s="1" t="str">
        <f t="shared" si="15"/>
        <v>im Parkhaus verzweifeln</v>
      </c>
      <c r="BO8" s="1" t="str">
        <f t="shared" si="16"/>
        <v>im Parkhaus aufgeben</v>
      </c>
      <c r="BP8" s="1" t="str">
        <f t="shared" si="17"/>
        <v>Wo verzweifelt die Schulpsychologin?</v>
      </c>
      <c r="BQ8" s="1" t="str">
        <f t="shared" si="18"/>
        <v/>
      </c>
      <c r="BR8" s="1" t="str">
        <f t="shared" si="19"/>
        <v/>
      </c>
      <c r="BS8" s="1" t="str">
        <f t="shared" si="20"/>
        <v>Wo verzweifelt die Schulpsychologin?</v>
      </c>
      <c r="BT8" s="1" t="str">
        <f t="shared" si="21"/>
        <v>Was hat die Schulpsychologin übersehen?</v>
      </c>
      <c r="BU8" s="1" t="str">
        <f t="shared" si="22"/>
        <v/>
      </c>
      <c r="BV8" s="1" t="str">
        <f t="shared" si="23"/>
        <v>Was hat die Schulpsychologin übersehen?</v>
      </c>
    </row>
    <row r="9" spans="1:74" ht="14.25" customHeight="1" x14ac:dyDescent="0.35">
      <c r="A9" s="1" t="str">
        <f t="shared" si="0"/>
        <v>L2_S29_I81_PSie</v>
      </c>
      <c r="B9" s="1">
        <v>2</v>
      </c>
      <c r="C9" s="1">
        <v>29</v>
      </c>
      <c r="D9" s="6">
        <v>118</v>
      </c>
      <c r="E9">
        <v>6</v>
      </c>
      <c r="F9" s="1">
        <v>29</v>
      </c>
      <c r="G9" s="1" t="str">
        <f t="shared" si="1"/>
        <v>Sidney springt vom Beckenrand. Sie möchte den schönen Bademeister beeindrucken.</v>
      </c>
      <c r="H9" s="1" t="str">
        <f t="shared" si="2"/>
        <v>Sidney</v>
      </c>
      <c r="I9" s="1" t="str">
        <f t="shared" si="3"/>
        <v>Adrian</v>
      </c>
      <c r="J9" s="1" t="s">
        <v>67</v>
      </c>
      <c r="M9" s="1" t="s">
        <v>4</v>
      </c>
      <c r="N9" s="1" t="s">
        <v>68</v>
      </c>
      <c r="O9" s="1" t="str">
        <f t="shared" si="4"/>
        <v>vom Beckenrand.</v>
      </c>
      <c r="P9" s="1" t="str">
        <f t="shared" si="5"/>
        <v>vom Beckenrand</v>
      </c>
      <c r="Q9" s="1" t="str">
        <f t="shared" si="6"/>
        <v>Sie</v>
      </c>
      <c r="R9" s="1" t="s">
        <v>69</v>
      </c>
      <c r="S9" s="1" t="s">
        <v>26</v>
      </c>
      <c r="T9" s="1" t="s">
        <v>70</v>
      </c>
      <c r="V9" s="1" t="s">
        <v>71</v>
      </c>
      <c r="W9" s="1" t="str">
        <f t="shared" si="7"/>
        <v>Bademeister</v>
      </c>
      <c r="X9" s="1" t="str">
        <f t="shared" si="8"/>
        <v>beeindrucken.</v>
      </c>
      <c r="Y9" s="1" t="s">
        <v>72</v>
      </c>
      <c r="Z9" s="1">
        <f>[1]main!Z40</f>
        <v>81</v>
      </c>
      <c r="AA9" s="1" t="str">
        <f>[1]main!AA40</f>
        <v>Sidney</v>
      </c>
      <c r="AB9" s="1" t="str">
        <f>[1]main!AB40</f>
        <v>n</v>
      </c>
      <c r="AC9" s="1">
        <f>[1]main!AC40</f>
        <v>4.7428571430000002</v>
      </c>
      <c r="AD9" s="1">
        <f>[1]main!AD40</f>
        <v>1.421326165</v>
      </c>
      <c r="AE9" s="1">
        <f>[1]main!AE40</f>
        <v>4</v>
      </c>
      <c r="AF9" s="2" t="str">
        <f>[1]main!AF40</f>
        <v>n</v>
      </c>
      <c r="AG9" s="1" t="str">
        <f>[1]main!AG40</f>
        <v>Target</v>
      </c>
      <c r="AH9" s="1" t="str">
        <f>[1]main!AH40</f>
        <v>NA</v>
      </c>
      <c r="AI9" s="1">
        <f>[1]main!AI40</f>
        <v>1940000000</v>
      </c>
      <c r="AJ9" s="1" t="str">
        <f>[1]main!AJ40</f>
        <v>NA</v>
      </c>
      <c r="AK9" s="1" t="str">
        <f>[1]main!AK40</f>
        <v>NA</v>
      </c>
      <c r="AL9" s="1">
        <f>[1]main!AL40</f>
        <v>31</v>
      </c>
      <c r="AM9" s="1" t="str">
        <f>[1]main!AM40</f>
        <v>Adrian</v>
      </c>
      <c r="AN9" s="1" t="str">
        <f>[1]main!AN40</f>
        <v>m</v>
      </c>
      <c r="AO9" s="1">
        <f>[1]main!AO40</f>
        <v>1.371428571</v>
      </c>
      <c r="AP9" s="1">
        <f>[1]main!AP40</f>
        <v>0.73106345900000003</v>
      </c>
      <c r="AQ9" s="1">
        <f>[1]main!AQ40</f>
        <v>1</v>
      </c>
      <c r="AR9" s="1" t="str">
        <f>[1]main!AR40</f>
        <v>m</v>
      </c>
      <c r="AS9" s="1" t="str">
        <f>[1]main!AS40</f>
        <v>Alternative</v>
      </c>
      <c r="AT9" s="1" t="str">
        <f>[1]main!AT40</f>
        <v>NA</v>
      </c>
      <c r="AU9" s="1" t="str">
        <f>[1]main!AU40</f>
        <v>NA</v>
      </c>
      <c r="AV9" s="1" t="str">
        <f>[1]main!AV40</f>
        <v>NA</v>
      </c>
      <c r="AW9" s="1" t="str">
        <f>[1]main!AW40</f>
        <v>NA</v>
      </c>
      <c r="AX9" s="1" t="str">
        <f>[1]main!AX40</f>
        <v>Er</v>
      </c>
      <c r="AY9" s="1" t="str">
        <f>[1]main!AY40</f>
        <v>Sie</v>
      </c>
      <c r="AZ9" s="2" t="str">
        <f>[1]main!AZ40</f>
        <v>Sie</v>
      </c>
      <c r="BA9" s="1" t="str">
        <f t="shared" si="9"/>
        <v>Wer springt vom Beckenrand?</v>
      </c>
      <c r="BB9" s="13" t="str">
        <f t="shared" si="10"/>
        <v>Was tat Sidney?</v>
      </c>
      <c r="BC9" s="1" t="str">
        <f t="shared" si="11"/>
        <v>Woher springt Sidney?</v>
      </c>
      <c r="BD9" s="1" t="str">
        <f t="shared" si="12"/>
        <v>Wen möchte Sidney beeindrucken?</v>
      </c>
      <c r="BE9" s="1" t="s">
        <v>40</v>
      </c>
      <c r="BF9" s="1" t="str">
        <f>BA9</f>
        <v>Wer springt vom Beckenrand?</v>
      </c>
      <c r="BG9" s="1">
        <v>1</v>
      </c>
      <c r="BH9" s="1">
        <f t="shared" si="13"/>
        <v>1</v>
      </c>
      <c r="BI9" s="1" t="str">
        <f t="shared" si="14"/>
        <v>Wer springt vom Beckenrand?</v>
      </c>
      <c r="BJ9" s="1" t="str">
        <f>IF(BI9="NA","NA",H9)</f>
        <v>Sidney</v>
      </c>
      <c r="BK9" s="1" t="str">
        <f>BJ9</f>
        <v>Sidney</v>
      </c>
      <c r="BL9" s="1" t="str">
        <f>I9</f>
        <v>Adrian</v>
      </c>
      <c r="BM9" s="14">
        <v>1</v>
      </c>
      <c r="BN9" s="1" t="str">
        <f t="shared" si="15"/>
        <v>Sidney</v>
      </c>
      <c r="BO9" s="1" t="str">
        <f t="shared" si="16"/>
        <v>Adrian</v>
      </c>
      <c r="BP9" s="1" t="str">
        <f t="shared" si="17"/>
        <v/>
      </c>
      <c r="BQ9" s="1" t="str">
        <f t="shared" si="18"/>
        <v/>
      </c>
      <c r="BR9" s="1" t="str">
        <f t="shared" si="19"/>
        <v>Woher springt Sidney?</v>
      </c>
      <c r="BS9" s="1" t="str">
        <f t="shared" si="20"/>
        <v>Woher springt Sidney?</v>
      </c>
      <c r="BT9" s="1" t="str">
        <f t="shared" si="21"/>
        <v/>
      </c>
      <c r="BU9" s="1" t="str">
        <f t="shared" si="22"/>
        <v>Wen möchte Sidney beeindrucken?</v>
      </c>
      <c r="BV9" s="1" t="str">
        <f t="shared" si="23"/>
        <v>Wen möchte Sidney beeindrucken?</v>
      </c>
    </row>
    <row r="10" spans="1:74" ht="14.25" customHeight="1" x14ac:dyDescent="0.35">
      <c r="A10" s="1" t="str">
        <f t="shared" si="0"/>
        <v>L2_S65_I148_PEr</v>
      </c>
      <c r="B10" s="1">
        <v>2</v>
      </c>
      <c r="C10" s="1">
        <v>65</v>
      </c>
      <c r="D10" s="6">
        <v>119</v>
      </c>
      <c r="E10">
        <v>6</v>
      </c>
      <c r="F10" s="1">
        <v>65</v>
      </c>
      <c r="G10" s="1" t="str">
        <f t="shared" si="1"/>
        <v>Die Stepptänzerin faulenzt im Café. Er hat einen stätischen Netzausfall erlitten.</v>
      </c>
      <c r="H10" s="1" t="str">
        <f t="shared" si="2"/>
        <v>Die Stepptänzerin</v>
      </c>
      <c r="I10" s="1" t="str">
        <f t="shared" si="3"/>
        <v>Der Stepptänzer</v>
      </c>
      <c r="J10" s="1" t="s">
        <v>73</v>
      </c>
      <c r="K10" s="1" t="s">
        <v>60</v>
      </c>
      <c r="N10" s="1" t="s">
        <v>74</v>
      </c>
      <c r="O10" s="1" t="str">
        <f t="shared" si="4"/>
        <v>im Café.</v>
      </c>
      <c r="P10" s="1" t="str">
        <f t="shared" si="5"/>
        <v>im Café</v>
      </c>
      <c r="Q10" s="1" t="str">
        <f t="shared" si="6"/>
        <v>Er</v>
      </c>
      <c r="R10" s="1" t="s">
        <v>6</v>
      </c>
      <c r="S10" s="1" t="s">
        <v>75</v>
      </c>
      <c r="T10" s="1" t="s">
        <v>76</v>
      </c>
      <c r="U10" s="1" t="s">
        <v>77</v>
      </c>
      <c r="W10" s="1" t="str">
        <f t="shared" si="7"/>
        <v>Netzausfall</v>
      </c>
      <c r="X10" s="1" t="str">
        <f t="shared" si="8"/>
        <v>erlitten.</v>
      </c>
      <c r="Y10" s="1" t="s">
        <v>78</v>
      </c>
      <c r="Z10" s="1">
        <f>[1]main!Z66</f>
        <v>148</v>
      </c>
      <c r="AA10" s="1" t="str">
        <f>[1]main!AA66</f>
        <v>Stepptänzerin</v>
      </c>
      <c r="AB10" s="1" t="str">
        <f>[1]main!AB66</f>
        <v>NA</v>
      </c>
      <c r="AC10" s="1">
        <f>[1]main!AC66</f>
        <v>1.7</v>
      </c>
      <c r="AD10" s="1" t="str">
        <f>[1]main!AD66</f>
        <v>NA</v>
      </c>
      <c r="AE10" s="1" t="str">
        <f>[1]main!AE66</f>
        <v>NA</v>
      </c>
      <c r="AF10" s="2" t="str">
        <f>[1]main!AF66</f>
        <v>f</v>
      </c>
      <c r="AG10" s="1" t="str">
        <f>[1]main!AG66</f>
        <v>Filler</v>
      </c>
      <c r="AH10" s="1" t="str">
        <f>[1]main!AH66</f>
        <v>NA</v>
      </c>
      <c r="AI10" s="1" t="str">
        <f>[1]main!AI66</f>
        <v>NA</v>
      </c>
      <c r="AJ10" s="1" t="str">
        <f>[1]main!AJ66</f>
        <v>Die</v>
      </c>
      <c r="AK10" s="1" t="str">
        <f>[1]main!AK66</f>
        <v>die</v>
      </c>
      <c r="AL10" s="1">
        <f>[1]main!AL66</f>
        <v>5</v>
      </c>
      <c r="AM10" s="1" t="str">
        <f>[1]main!AM66</f>
        <v>Stepptänzer</v>
      </c>
      <c r="AN10" s="1" t="str">
        <f>[1]main!AN66</f>
        <v>NA</v>
      </c>
      <c r="AO10" s="1" t="str">
        <f>[1]main!AO66</f>
        <v>NA</v>
      </c>
      <c r="AP10" s="1" t="str">
        <f>[1]main!AP66</f>
        <v>NA</v>
      </c>
      <c r="AQ10" s="1" t="str">
        <f>[1]main!AQ66</f>
        <v>NA</v>
      </c>
      <c r="AR10" s="1" t="str">
        <f>[1]main!AR66</f>
        <v>NA</v>
      </c>
      <c r="AS10" s="1" t="str">
        <f>[1]main!AS66</f>
        <v>Alternative</v>
      </c>
      <c r="AT10" s="1" t="str">
        <f>[1]main!AT66</f>
        <v>NA</v>
      </c>
      <c r="AU10" s="1" t="str">
        <f>[1]main!AU66</f>
        <v>NA</v>
      </c>
      <c r="AV10" s="1" t="str">
        <f>[1]main!AV66</f>
        <v>Der</v>
      </c>
      <c r="AW10" s="1" t="str">
        <f>[1]main!AW66</f>
        <v>der</v>
      </c>
      <c r="AX10" s="1" t="str">
        <f>[1]main!AX66</f>
        <v>Er</v>
      </c>
      <c r="AY10" s="1" t="str">
        <f>[1]main!AY66</f>
        <v>Sie</v>
      </c>
      <c r="AZ10" s="2" t="str">
        <f>[1]main!AZ66</f>
        <v>Er</v>
      </c>
      <c r="BA10" s="1" t="str">
        <f t="shared" si="9"/>
        <v>Wer faulenzt im Café?</v>
      </c>
      <c r="BB10" s="13" t="str">
        <f t="shared" si="10"/>
        <v>Was tat die Stepptänzerin?</v>
      </c>
      <c r="BC10" s="1" t="str">
        <f t="shared" si="11"/>
        <v>Wo faulenzt die Stepptänzerin?</v>
      </c>
      <c r="BD10" s="1" t="str">
        <f t="shared" si="12"/>
        <v>Was hat die Stepptänzerin erlitten?</v>
      </c>
      <c r="BE10" s="1" t="s">
        <v>40</v>
      </c>
      <c r="BF10" s="1" t="str">
        <f>BA10</f>
        <v>Wer faulenzt im Café?</v>
      </c>
      <c r="BG10" s="1">
        <v>1</v>
      </c>
      <c r="BH10" s="1">
        <f t="shared" si="13"/>
        <v>1</v>
      </c>
      <c r="BI10" s="1" t="str">
        <f t="shared" si="14"/>
        <v>Wer faulenzt im Café?</v>
      </c>
      <c r="BJ10" s="1" t="str">
        <f>IF(BI10="NA","NA",H10)</f>
        <v>Die Stepptänzerin</v>
      </c>
      <c r="BK10" s="1" t="str">
        <f>BJ10</f>
        <v>Die Stepptänzerin</v>
      </c>
      <c r="BL10" s="1" t="str">
        <f>I10</f>
        <v>Der Stepptänzer</v>
      </c>
      <c r="BM10" s="14">
        <v>1</v>
      </c>
      <c r="BN10" s="1" t="str">
        <f t="shared" si="15"/>
        <v>Die Stepptänzerin</v>
      </c>
      <c r="BO10" s="1" t="str">
        <f t="shared" si="16"/>
        <v>Der Stepptänzer</v>
      </c>
      <c r="BP10" s="1" t="str">
        <f t="shared" si="17"/>
        <v>Wo faulenzt die Stepptänzerin?</v>
      </c>
      <c r="BQ10" s="1" t="str">
        <f t="shared" si="18"/>
        <v/>
      </c>
      <c r="BR10" s="1" t="str">
        <f t="shared" si="19"/>
        <v/>
      </c>
      <c r="BS10" s="1" t="str">
        <f t="shared" si="20"/>
        <v>Wo faulenzt die Stepptänzerin?</v>
      </c>
      <c r="BT10" s="1" t="str">
        <f t="shared" si="21"/>
        <v>Was hat die Stepptänzerin erlitten?</v>
      </c>
      <c r="BU10" s="1" t="str">
        <f t="shared" si="22"/>
        <v/>
      </c>
      <c r="BV10" s="14" t="str">
        <f t="shared" si="23"/>
        <v>Was hat die Stepptänzerin erlitten?</v>
      </c>
    </row>
    <row r="11" spans="1:74" ht="14.25" customHeight="1" x14ac:dyDescent="0.35">
      <c r="A11" s="1" t="str">
        <f t="shared" si="0"/>
        <v>L2_S94_I177_PSie</v>
      </c>
      <c r="B11" s="1">
        <v>2</v>
      </c>
      <c r="C11" s="1">
        <v>94</v>
      </c>
      <c r="D11" s="6">
        <v>120</v>
      </c>
      <c r="E11">
        <v>6</v>
      </c>
      <c r="F11" s="1">
        <v>94</v>
      </c>
      <c r="G11" s="1" t="str">
        <f t="shared" si="1"/>
        <v>Der Astrologe stürzt im Hallenbad. Sie hat das Laufen-Verboten Schild ignoriert.</v>
      </c>
      <c r="H11" s="1" t="str">
        <f t="shared" si="2"/>
        <v>Der Astrologe</v>
      </c>
      <c r="I11" s="1" t="str">
        <f t="shared" si="3"/>
        <v>Die Astrologin</v>
      </c>
      <c r="J11" s="1" t="s">
        <v>79</v>
      </c>
      <c r="K11" s="1" t="s">
        <v>60</v>
      </c>
      <c r="N11" s="1" t="s">
        <v>80</v>
      </c>
      <c r="O11" s="1" t="str">
        <f t="shared" si="4"/>
        <v>im Hallenbad.</v>
      </c>
      <c r="P11" s="1" t="str">
        <f t="shared" si="5"/>
        <v>im Hallenbad</v>
      </c>
      <c r="Q11" s="1" t="str">
        <f t="shared" si="6"/>
        <v>Sie</v>
      </c>
      <c r="R11" s="1" t="s">
        <v>6</v>
      </c>
      <c r="S11" s="1" t="s">
        <v>37</v>
      </c>
      <c r="T11" s="1" t="s">
        <v>81</v>
      </c>
      <c r="U11" s="1" t="s">
        <v>82</v>
      </c>
      <c r="W11" s="1" t="str">
        <f t="shared" si="7"/>
        <v>Schild</v>
      </c>
      <c r="X11" s="1" t="str">
        <f t="shared" si="8"/>
        <v>ignoriert.</v>
      </c>
      <c r="Y11" s="1" t="s">
        <v>83</v>
      </c>
      <c r="Z11" s="1">
        <f>[1]main!Z95</f>
        <v>177</v>
      </c>
      <c r="AA11" s="1" t="str">
        <f>[1]main!AA95</f>
        <v>Astrologe</v>
      </c>
      <c r="AB11" s="1" t="str">
        <f>[1]main!AB95</f>
        <v>NA</v>
      </c>
      <c r="AC11" s="1">
        <f>[1]main!AC95</f>
        <v>4.3499999999999996</v>
      </c>
      <c r="AD11" s="1" t="str">
        <f>[1]main!AD95</f>
        <v>NA</v>
      </c>
      <c r="AE11" s="1" t="str">
        <f>[1]main!AE95</f>
        <v>NA</v>
      </c>
      <c r="AF11" s="2" t="str">
        <f>[1]main!AF95</f>
        <v>m</v>
      </c>
      <c r="AG11" s="1" t="str">
        <f>[1]main!AG95</f>
        <v>Filler</v>
      </c>
      <c r="AH11" s="1" t="str">
        <f>[1]main!AH95</f>
        <v>NA</v>
      </c>
      <c r="AI11" s="1" t="str">
        <f>[1]main!AI95</f>
        <v>NA</v>
      </c>
      <c r="AJ11" s="1" t="str">
        <f>[1]main!AJ95</f>
        <v>Der</v>
      </c>
      <c r="AK11" s="1" t="str">
        <f>[1]main!AK95</f>
        <v>der</v>
      </c>
      <c r="AL11" s="1">
        <f>[1]main!AL95</f>
        <v>34</v>
      </c>
      <c r="AM11" s="1" t="str">
        <f>[1]main!AM95</f>
        <v>Astrologin</v>
      </c>
      <c r="AN11" s="1" t="str">
        <f>[1]main!AN95</f>
        <v>NA</v>
      </c>
      <c r="AO11" s="1" t="str">
        <f>[1]main!AO95</f>
        <v>NA</v>
      </c>
      <c r="AP11" s="1" t="str">
        <f>[1]main!AP95</f>
        <v>NA</v>
      </c>
      <c r="AQ11" s="1" t="str">
        <f>[1]main!AQ95</f>
        <v>NA</v>
      </c>
      <c r="AR11" s="1" t="str">
        <f>[1]main!AR95</f>
        <v>NA</v>
      </c>
      <c r="AS11" s="1" t="str">
        <f>[1]main!AS95</f>
        <v>Alternative</v>
      </c>
      <c r="AT11" s="1" t="str">
        <f>[1]main!AT95</f>
        <v>NA</v>
      </c>
      <c r="AU11" s="1" t="str">
        <f>[1]main!AU95</f>
        <v>NA</v>
      </c>
      <c r="AV11" s="1" t="str">
        <f>[1]main!AV95</f>
        <v>Die</v>
      </c>
      <c r="AW11" s="1" t="str">
        <f>[1]main!AW95</f>
        <v>die</v>
      </c>
      <c r="AX11" s="1" t="str">
        <f>[1]main!AX95</f>
        <v>Er</v>
      </c>
      <c r="AY11" s="1" t="str">
        <f>[1]main!AY95</f>
        <v>Sie</v>
      </c>
      <c r="AZ11" s="2" t="str">
        <f>[1]main!AZ95</f>
        <v>Sie</v>
      </c>
      <c r="BA11" s="1" t="str">
        <f t="shared" si="9"/>
        <v>Wer stürzt im Hallenbad?</v>
      </c>
      <c r="BB11" s="13" t="str">
        <f t="shared" si="10"/>
        <v>Was tat der Astrologe?</v>
      </c>
      <c r="BC11" s="1" t="str">
        <f t="shared" si="11"/>
        <v>Wo stürzt der Astrologe?</v>
      </c>
      <c r="BD11" s="1" t="str">
        <f t="shared" si="12"/>
        <v>Was hat der Astrologe ignoriert?</v>
      </c>
      <c r="BE11" s="1" t="s">
        <v>20</v>
      </c>
      <c r="BF11" s="1" t="str">
        <f>BB11</f>
        <v>Was tat der Astrologe?</v>
      </c>
      <c r="BG11" s="1">
        <v>1</v>
      </c>
      <c r="BH11" s="1">
        <f t="shared" si="13"/>
        <v>1</v>
      </c>
      <c r="BI11" s="1" t="str">
        <f t="shared" si="14"/>
        <v>Was tat der Astrologe?</v>
      </c>
      <c r="BJ11" s="1" t="str">
        <f>IF(BI11="NA","NA",J11)</f>
        <v>stürzt</v>
      </c>
      <c r="BK11" s="1" t="s">
        <v>84</v>
      </c>
      <c r="BL11" s="1" t="s">
        <v>85</v>
      </c>
      <c r="BM11" s="14">
        <v>0</v>
      </c>
      <c r="BN11" s="1" t="str">
        <f t="shared" si="15"/>
        <v>im Hallenbad fallen</v>
      </c>
      <c r="BO11" s="1" t="str">
        <f t="shared" si="16"/>
        <v>im Hallenbad stürzen</v>
      </c>
      <c r="BP11" s="1" t="str">
        <f t="shared" si="17"/>
        <v>Wo stürzt der Astrologe?</v>
      </c>
      <c r="BQ11" s="1" t="str">
        <f t="shared" si="18"/>
        <v/>
      </c>
      <c r="BR11" s="1" t="str">
        <f t="shared" si="19"/>
        <v/>
      </c>
      <c r="BS11" s="1" t="str">
        <f t="shared" si="20"/>
        <v>Wo stürzt der Astrologe?</v>
      </c>
      <c r="BT11" s="1" t="str">
        <f t="shared" si="21"/>
        <v>Was hat der Astrologe ignoriert?</v>
      </c>
      <c r="BU11" s="1" t="str">
        <f t="shared" si="22"/>
        <v/>
      </c>
      <c r="BV11" s="1" t="str">
        <f t="shared" si="23"/>
        <v>Was hat der Astrologe ignoriert?</v>
      </c>
    </row>
    <row r="12" spans="1:74" ht="14.25" customHeight="1" x14ac:dyDescent="0.35">
      <c r="A12" s="1" t="str">
        <f t="shared" si="0"/>
        <v>L2_S27_I79_PSie</v>
      </c>
      <c r="B12" s="1">
        <v>2</v>
      </c>
      <c r="C12" s="1">
        <v>27</v>
      </c>
      <c r="D12" s="6">
        <v>121</v>
      </c>
      <c r="E12">
        <v>6</v>
      </c>
      <c r="F12" s="1">
        <v>27</v>
      </c>
      <c r="G12" s="1" t="str">
        <f t="shared" si="1"/>
        <v>Romy landet in der Notaufnahme. Sie hat die schweren Handwerksarbeiten unterschätzt.</v>
      </c>
      <c r="H12" s="1" t="str">
        <f t="shared" si="2"/>
        <v>Romy</v>
      </c>
      <c r="I12" s="1" t="str">
        <f t="shared" si="3"/>
        <v>Timo</v>
      </c>
      <c r="J12" s="1" t="s">
        <v>86</v>
      </c>
      <c r="K12" s="1" t="s">
        <v>87</v>
      </c>
      <c r="N12" s="1" t="s">
        <v>88</v>
      </c>
      <c r="O12" s="1" t="str">
        <f t="shared" si="4"/>
        <v>in der Notaufnahme.</v>
      </c>
      <c r="P12" s="1" t="str">
        <f t="shared" si="5"/>
        <v>in der Notaufnahme</v>
      </c>
      <c r="Q12" s="1" t="str">
        <f t="shared" si="6"/>
        <v>Sie</v>
      </c>
      <c r="R12" s="1" t="s">
        <v>6</v>
      </c>
      <c r="S12" s="1" t="s">
        <v>7</v>
      </c>
      <c r="T12" s="1" t="s">
        <v>89</v>
      </c>
      <c r="U12" s="1" t="s">
        <v>90</v>
      </c>
      <c r="W12" s="1" t="str">
        <f t="shared" si="7"/>
        <v>Handwerksarbeiten</v>
      </c>
      <c r="X12" s="1" t="str">
        <f t="shared" si="8"/>
        <v>unterschätzt.</v>
      </c>
      <c r="Y12" s="1" t="s">
        <v>91</v>
      </c>
      <c r="Z12" s="1">
        <f>[1]main!Z38</f>
        <v>79</v>
      </c>
      <c r="AA12" s="1" t="str">
        <f>[1]main!AA38</f>
        <v>Romy</v>
      </c>
      <c r="AB12" s="1" t="str">
        <f>[1]main!AB38</f>
        <v>f</v>
      </c>
      <c r="AC12" s="1">
        <f>[1]main!AC38</f>
        <v>4.7142857139999998</v>
      </c>
      <c r="AD12" s="1">
        <f>[1]main!AD38</f>
        <v>1.600945099</v>
      </c>
      <c r="AE12" s="1">
        <f>[1]main!AE38</f>
        <v>4</v>
      </c>
      <c r="AF12" s="2" t="str">
        <f>[1]main!AF38</f>
        <v>n</v>
      </c>
      <c r="AG12" s="1" t="str">
        <f>[1]main!AG38</f>
        <v>Target</v>
      </c>
      <c r="AH12" s="1" t="str">
        <f>[1]main!AH38</f>
        <v>NA</v>
      </c>
      <c r="AI12" s="1">
        <f>[1]main!AI38</f>
        <v>60300000</v>
      </c>
      <c r="AJ12" s="1" t="str">
        <f>[1]main!AJ38</f>
        <v>NA</v>
      </c>
      <c r="AK12" s="1" t="str">
        <f>[1]main!AK38</f>
        <v>NA</v>
      </c>
      <c r="AL12" s="1">
        <f>[1]main!AL38</f>
        <v>29</v>
      </c>
      <c r="AM12" s="1" t="str">
        <f>[1]main!AM38</f>
        <v>Timo</v>
      </c>
      <c r="AN12" s="1" t="str">
        <f>[1]main!AN38</f>
        <v>m</v>
      </c>
      <c r="AO12" s="1">
        <f>[1]main!AO38</f>
        <v>1.342857143</v>
      </c>
      <c r="AP12" s="1">
        <f>[1]main!AP38</f>
        <v>0.76477052099999998</v>
      </c>
      <c r="AQ12" s="1">
        <f>[1]main!AQ38</f>
        <v>1</v>
      </c>
      <c r="AR12" s="1" t="str">
        <f>[1]main!AR38</f>
        <v>m</v>
      </c>
      <c r="AS12" s="1" t="str">
        <f>[1]main!AS38</f>
        <v>Alternative</v>
      </c>
      <c r="AT12" s="1" t="str">
        <f>[1]main!AT38</f>
        <v>NA</v>
      </c>
      <c r="AU12" s="1" t="str">
        <f>[1]main!AU38</f>
        <v>NA</v>
      </c>
      <c r="AV12" s="1" t="str">
        <f>[1]main!AV38</f>
        <v>NA</v>
      </c>
      <c r="AW12" s="1" t="str">
        <f>[1]main!AW38</f>
        <v>NA</v>
      </c>
      <c r="AX12" s="1" t="str">
        <f>[1]main!AX38</f>
        <v>Er</v>
      </c>
      <c r="AY12" s="1" t="str">
        <f>[1]main!AY38</f>
        <v>Sie</v>
      </c>
      <c r="AZ12" s="2" t="str">
        <f>[1]main!AZ38</f>
        <v>Sie</v>
      </c>
      <c r="BA12" s="1" t="str">
        <f t="shared" si="9"/>
        <v>Wer landet in der Notaufnahme?</v>
      </c>
      <c r="BB12" s="13" t="str">
        <f t="shared" si="10"/>
        <v>Was tat Romy?</v>
      </c>
      <c r="BC12" s="1" t="str">
        <f t="shared" si="11"/>
        <v>Wo landet Romy?</v>
      </c>
      <c r="BD12" s="1" t="str">
        <f t="shared" si="12"/>
        <v>Was hat Romy unterschätzt?</v>
      </c>
      <c r="BE12" s="1" t="s">
        <v>92</v>
      </c>
      <c r="BF12" s="1" t="str">
        <f>BC12</f>
        <v>Wo landet Romy?</v>
      </c>
      <c r="BG12" s="1">
        <v>2</v>
      </c>
      <c r="BH12" s="1">
        <f t="shared" si="13"/>
        <v>0</v>
      </c>
      <c r="BI12" s="1" t="str">
        <f t="shared" si="14"/>
        <v>NA</v>
      </c>
      <c r="BJ12" s="1" t="str">
        <f>IF(BI12="NA","NA",P12)</f>
        <v>NA</v>
      </c>
      <c r="BK12" s="1" t="str">
        <f>BJ12</f>
        <v>NA</v>
      </c>
      <c r="BL12" s="1" t="s">
        <v>14</v>
      </c>
      <c r="BM12" s="14">
        <v>0</v>
      </c>
      <c r="BN12" s="1" t="str">
        <f t="shared" si="15"/>
        <v>NA</v>
      </c>
      <c r="BO12" s="1" t="str">
        <f t="shared" si="16"/>
        <v>NA</v>
      </c>
      <c r="BP12" s="1" t="str">
        <f t="shared" si="17"/>
        <v>Wo landet Romy?</v>
      </c>
      <c r="BQ12" s="1" t="str">
        <f t="shared" si="18"/>
        <v/>
      </c>
      <c r="BR12" s="1" t="str">
        <f t="shared" si="19"/>
        <v/>
      </c>
      <c r="BS12" s="1" t="str">
        <f t="shared" si="20"/>
        <v>Wo landet Romy?</v>
      </c>
      <c r="BT12" s="1" t="str">
        <f t="shared" si="21"/>
        <v>Was hat Romy unterschätzt?</v>
      </c>
      <c r="BU12" s="1" t="str">
        <f t="shared" si="22"/>
        <v/>
      </c>
      <c r="BV12" s="1" t="str">
        <f t="shared" si="23"/>
        <v>Was hat Romy unterschätzt?</v>
      </c>
    </row>
    <row r="13" spans="1:74" ht="14.25" customHeight="1" x14ac:dyDescent="0.35">
      <c r="A13" s="1" t="str">
        <f t="shared" si="0"/>
        <v>L2_S69_I152_PEr</v>
      </c>
      <c r="B13" s="1">
        <v>2</v>
      </c>
      <c r="C13" s="1">
        <v>69</v>
      </c>
      <c r="D13" s="6">
        <v>122</v>
      </c>
      <c r="E13">
        <v>6</v>
      </c>
      <c r="F13" s="1">
        <v>69</v>
      </c>
      <c r="G13" s="1" t="str">
        <f t="shared" si="1"/>
        <v>Die Haushälterin schleicht zum Deutschkurs. Er hat nur wenig Spaß am Lernen.</v>
      </c>
      <c r="H13" s="1" t="str">
        <f t="shared" si="2"/>
        <v>Die Haushälterin</v>
      </c>
      <c r="I13" s="1" t="str">
        <f t="shared" si="3"/>
        <v>Der Haushälter</v>
      </c>
      <c r="J13" s="1" t="s">
        <v>93</v>
      </c>
      <c r="L13" s="1" t="s">
        <v>94</v>
      </c>
      <c r="N13" s="1" t="s">
        <v>95</v>
      </c>
      <c r="O13" s="1" t="str">
        <f t="shared" si="4"/>
        <v>zum Deutschkurs.</v>
      </c>
      <c r="P13" s="1" t="str">
        <f t="shared" si="5"/>
        <v>zum Deutschkurs</v>
      </c>
      <c r="Q13" s="1" t="str">
        <f t="shared" si="6"/>
        <v>Er</v>
      </c>
      <c r="R13" s="1" t="s">
        <v>6</v>
      </c>
      <c r="S13" s="1" t="s">
        <v>96</v>
      </c>
      <c r="T13" s="1" t="s">
        <v>97</v>
      </c>
      <c r="U13" s="1" t="s">
        <v>98</v>
      </c>
      <c r="W13" s="1" t="str">
        <f t="shared" si="7"/>
        <v>Spaß</v>
      </c>
      <c r="X13" s="1" t="str">
        <f t="shared" si="8"/>
        <v>am Lernen.</v>
      </c>
      <c r="Y13" s="1" t="s">
        <v>99</v>
      </c>
      <c r="Z13" s="1">
        <f>[1]main!Z70</f>
        <v>152</v>
      </c>
      <c r="AA13" s="1" t="str">
        <f>[1]main!AA70</f>
        <v>Haushälterin</v>
      </c>
      <c r="AB13" s="1" t="str">
        <f>[1]main!AB70</f>
        <v>NA</v>
      </c>
      <c r="AC13" s="1">
        <f>[1]main!AC70</f>
        <v>2.0750000000000002</v>
      </c>
      <c r="AD13" s="1" t="str">
        <f>[1]main!AD70</f>
        <v>NA</v>
      </c>
      <c r="AE13" s="1" t="str">
        <f>[1]main!AE70</f>
        <v>NA</v>
      </c>
      <c r="AF13" s="2" t="str">
        <f>[1]main!AF70</f>
        <v>f</v>
      </c>
      <c r="AG13" s="1" t="str">
        <f>[1]main!AG70</f>
        <v>Filler</v>
      </c>
      <c r="AH13" s="1" t="str">
        <f>[1]main!AH70</f>
        <v>NA</v>
      </c>
      <c r="AI13" s="1" t="str">
        <f>[1]main!AI70</f>
        <v>NA</v>
      </c>
      <c r="AJ13" s="1" t="str">
        <f>[1]main!AJ70</f>
        <v>Die</v>
      </c>
      <c r="AK13" s="1" t="str">
        <f>[1]main!AK70</f>
        <v>die</v>
      </c>
      <c r="AL13" s="1">
        <f>[1]main!AL70</f>
        <v>9</v>
      </c>
      <c r="AM13" s="1" t="str">
        <f>[1]main!AM70</f>
        <v>Haushälter</v>
      </c>
      <c r="AN13" s="1" t="str">
        <f>[1]main!AN70</f>
        <v>NA</v>
      </c>
      <c r="AO13" s="1" t="str">
        <f>[1]main!AO70</f>
        <v>NA</v>
      </c>
      <c r="AP13" s="1" t="str">
        <f>[1]main!AP70</f>
        <v>NA</v>
      </c>
      <c r="AQ13" s="1" t="str">
        <f>[1]main!AQ70</f>
        <v>NA</v>
      </c>
      <c r="AR13" s="1" t="str">
        <f>[1]main!AR70</f>
        <v>NA</v>
      </c>
      <c r="AS13" s="1" t="str">
        <f>[1]main!AS70</f>
        <v>Alternative</v>
      </c>
      <c r="AT13" s="1" t="str">
        <f>[1]main!AT70</f>
        <v>NA</v>
      </c>
      <c r="AU13" s="1" t="str">
        <f>[1]main!AU70</f>
        <v>NA</v>
      </c>
      <c r="AV13" s="1" t="str">
        <f>[1]main!AV70</f>
        <v>Der</v>
      </c>
      <c r="AW13" s="1" t="str">
        <f>[1]main!AW70</f>
        <v>der</v>
      </c>
      <c r="AX13" s="1" t="str">
        <f>[1]main!AX70</f>
        <v>Er</v>
      </c>
      <c r="AY13" s="1" t="str">
        <f>[1]main!AY70</f>
        <v>Sie</v>
      </c>
      <c r="AZ13" s="2" t="str">
        <f>[1]main!AZ70</f>
        <v>Er</v>
      </c>
      <c r="BA13" s="1" t="str">
        <f t="shared" si="9"/>
        <v>Wer schleicht zum Deutschkurs?</v>
      </c>
      <c r="BB13" s="13" t="str">
        <f t="shared" si="10"/>
        <v>Was tat die Haushälterin?</v>
      </c>
      <c r="BC13" s="1" t="str">
        <f t="shared" si="11"/>
        <v>Wohin schleicht die Haushälterin?</v>
      </c>
      <c r="BD13" s="1" t="str">
        <f t="shared" si="12"/>
        <v>Was hat die Haushälterin am Lernen?</v>
      </c>
      <c r="BE13" s="1" t="s">
        <v>40</v>
      </c>
      <c r="BF13" s="1" t="str">
        <f>BA13</f>
        <v>Wer schleicht zum Deutschkurs?</v>
      </c>
      <c r="BG13" s="1">
        <v>2</v>
      </c>
      <c r="BH13" s="1">
        <f t="shared" si="13"/>
        <v>0</v>
      </c>
      <c r="BI13" s="1" t="str">
        <f t="shared" si="14"/>
        <v>NA</v>
      </c>
      <c r="BJ13" s="1" t="str">
        <f>IF(BI13="NA","NA",H13)</f>
        <v>NA</v>
      </c>
      <c r="BK13" s="1" t="str">
        <f>BJ13</f>
        <v>NA</v>
      </c>
      <c r="BL13" s="1" t="s">
        <v>14</v>
      </c>
      <c r="BM13" s="14">
        <v>0</v>
      </c>
      <c r="BN13" s="1" t="str">
        <f t="shared" si="15"/>
        <v>NA</v>
      </c>
      <c r="BO13" s="1" t="str">
        <f t="shared" si="16"/>
        <v>NA</v>
      </c>
      <c r="BP13" s="1" t="str">
        <f t="shared" si="17"/>
        <v/>
      </c>
      <c r="BQ13" s="1" t="str">
        <f t="shared" si="18"/>
        <v>Wohin schleicht die Haushälterin?</v>
      </c>
      <c r="BR13" s="1" t="str">
        <f t="shared" si="19"/>
        <v/>
      </c>
      <c r="BS13" s="1" t="str">
        <f t="shared" si="20"/>
        <v>Wohin schleicht die Haushälterin?</v>
      </c>
      <c r="BT13" s="1" t="str">
        <f t="shared" si="21"/>
        <v>Was hat die Haushälterin am Lernen?</v>
      </c>
      <c r="BU13" s="1" t="str">
        <f t="shared" si="22"/>
        <v/>
      </c>
      <c r="BV13" s="14" t="str">
        <f t="shared" si="23"/>
        <v>Was hat die Haushälterin am Lernen?</v>
      </c>
    </row>
    <row r="14" spans="1:74" ht="14.25" customHeight="1" x14ac:dyDescent="0.35">
      <c r="A14" s="1" t="str">
        <f t="shared" si="0"/>
        <v>L2_S44_I137_PSie</v>
      </c>
      <c r="B14" s="1">
        <v>2</v>
      </c>
      <c r="C14" s="1">
        <v>44</v>
      </c>
      <c r="D14" s="6">
        <v>123</v>
      </c>
      <c r="E14">
        <v>6</v>
      </c>
      <c r="F14" s="1">
        <v>44</v>
      </c>
      <c r="G14" s="1" t="str">
        <f t="shared" si="1"/>
        <v>Rosa faulenzt im Sessel. Sie hat einen harten Arbeitstag gehabt.</v>
      </c>
      <c r="H14" s="1" t="str">
        <f t="shared" si="2"/>
        <v>Rosa</v>
      </c>
      <c r="I14" s="1" t="str">
        <f t="shared" si="3"/>
        <v>Ida</v>
      </c>
      <c r="J14" s="1" t="s">
        <v>73</v>
      </c>
      <c r="K14" s="1" t="s">
        <v>60</v>
      </c>
      <c r="N14" s="1" t="s">
        <v>100</v>
      </c>
      <c r="O14" s="1" t="str">
        <f t="shared" si="4"/>
        <v>im Sessel.</v>
      </c>
      <c r="P14" s="1" t="str">
        <f t="shared" si="5"/>
        <v>im Sessel</v>
      </c>
      <c r="Q14" s="1" t="str">
        <f t="shared" si="6"/>
        <v>Sie</v>
      </c>
      <c r="R14" s="1" t="s">
        <v>6</v>
      </c>
      <c r="S14" s="1" t="s">
        <v>75</v>
      </c>
      <c r="T14" s="1" t="s">
        <v>27</v>
      </c>
      <c r="U14" s="1" t="s">
        <v>101</v>
      </c>
      <c r="W14" s="1" t="str">
        <f t="shared" si="7"/>
        <v>Arbeitstag</v>
      </c>
      <c r="X14" s="1" t="str">
        <f t="shared" si="8"/>
        <v>gehabt.</v>
      </c>
      <c r="Y14" s="1" t="s">
        <v>102</v>
      </c>
      <c r="Z14" s="1">
        <f>[1]main!Z55</f>
        <v>137</v>
      </c>
      <c r="AA14" s="1" t="str">
        <f>[1]main!AA55</f>
        <v>Rosa</v>
      </c>
      <c r="AB14" s="1" t="str">
        <f>[1]main!AB55</f>
        <v>f</v>
      </c>
      <c r="AC14" s="1">
        <f>[1]main!AC55</f>
        <v>6.8857142859999998</v>
      </c>
      <c r="AD14" s="1">
        <f>[1]main!AD55</f>
        <v>0.40376380499999998</v>
      </c>
      <c r="AE14" s="1">
        <f>[1]main!AE55</f>
        <v>7</v>
      </c>
      <c r="AF14" s="2" t="str">
        <f>[1]main!AF55</f>
        <v>f</v>
      </c>
      <c r="AG14" s="1" t="str">
        <f>[1]main!AG55</f>
        <v>Target</v>
      </c>
      <c r="AH14" s="1" t="str">
        <f>[1]main!AH55</f>
        <v>NA</v>
      </c>
      <c r="AI14" s="1">
        <f>[1]main!AI55</f>
        <v>4220000000</v>
      </c>
      <c r="AJ14" s="1" t="str">
        <f>[1]main!AJ55</f>
        <v>NA</v>
      </c>
      <c r="AK14" s="1" t="str">
        <f>[1]main!AK55</f>
        <v>NA</v>
      </c>
      <c r="AL14" s="1">
        <f>[1]main!AL55</f>
        <v>105</v>
      </c>
      <c r="AM14" s="1" t="str">
        <f>[1]main!AM55</f>
        <v>Ida</v>
      </c>
      <c r="AN14" s="1" t="str">
        <f>[1]main!AN55</f>
        <v>f</v>
      </c>
      <c r="AO14" s="1">
        <f>[1]main!AO55</f>
        <v>6.5714285710000002</v>
      </c>
      <c r="AP14" s="1">
        <f>[1]main!AP55</f>
        <v>0.73906595600000002</v>
      </c>
      <c r="AQ14" s="1">
        <f>[1]main!AQ55</f>
        <v>7</v>
      </c>
      <c r="AR14" s="1" t="str">
        <f>[1]main!AR55</f>
        <v>f</v>
      </c>
      <c r="AS14" s="1" t="str">
        <f>[1]main!AS55</f>
        <v>Alternative</v>
      </c>
      <c r="AT14" s="1" t="str">
        <f>[1]main!AT55</f>
        <v>NA</v>
      </c>
      <c r="AU14" s="1" t="str">
        <f>[1]main!AU55</f>
        <v>NA</v>
      </c>
      <c r="AV14" s="1" t="str">
        <f>[1]main!AV55</f>
        <v>NA</v>
      </c>
      <c r="AW14" s="1" t="str">
        <f>[1]main!AW55</f>
        <v>NA</v>
      </c>
      <c r="AX14" s="1" t="str">
        <f>[1]main!AX55</f>
        <v>Er</v>
      </c>
      <c r="AY14" s="1" t="str">
        <f>[1]main!AY55</f>
        <v>Sie</v>
      </c>
      <c r="AZ14" s="2" t="str">
        <f>[1]main!AZ55</f>
        <v>Sie</v>
      </c>
      <c r="BA14" s="1" t="str">
        <f t="shared" si="9"/>
        <v>Wer faulenzt im Sessel?</v>
      </c>
      <c r="BB14" s="13" t="str">
        <f t="shared" si="10"/>
        <v>Was tat Rosa?</v>
      </c>
      <c r="BC14" s="1" t="str">
        <f t="shared" si="11"/>
        <v>Wo faulenzt Rosa?</v>
      </c>
      <c r="BD14" s="1" t="str">
        <f t="shared" si="12"/>
        <v>Was hat Rosa gehabt?</v>
      </c>
      <c r="BE14" s="14" t="s">
        <v>103</v>
      </c>
      <c r="BF14" s="1" t="str">
        <f>BD14</f>
        <v>Was hat Rosa gehabt?</v>
      </c>
      <c r="BG14" s="1">
        <v>2</v>
      </c>
      <c r="BH14" s="1">
        <f t="shared" si="13"/>
        <v>0</v>
      </c>
      <c r="BI14" s="1" t="str">
        <f t="shared" si="14"/>
        <v>NA</v>
      </c>
      <c r="BJ14" s="1" t="str">
        <f>IF(BI14="NA","NA",CONCATENATE(S14," ",T14," ",W14))</f>
        <v>NA</v>
      </c>
      <c r="BK14" s="1" t="str">
        <f>BJ14</f>
        <v>NA</v>
      </c>
      <c r="BL14" s="1" t="s">
        <v>14</v>
      </c>
      <c r="BM14" s="14">
        <v>1</v>
      </c>
      <c r="BN14" s="1" t="str">
        <f t="shared" si="15"/>
        <v>NA</v>
      </c>
      <c r="BO14" s="1" t="str">
        <f t="shared" si="16"/>
        <v>NA</v>
      </c>
      <c r="BP14" s="1" t="str">
        <f t="shared" si="17"/>
        <v>Wo faulenzt Rosa?</v>
      </c>
      <c r="BQ14" s="1" t="str">
        <f t="shared" si="18"/>
        <v/>
      </c>
      <c r="BR14" s="1" t="str">
        <f t="shared" si="19"/>
        <v/>
      </c>
      <c r="BS14" s="1" t="str">
        <f t="shared" si="20"/>
        <v>Wo faulenzt Rosa?</v>
      </c>
      <c r="BT14" s="1" t="str">
        <f t="shared" si="21"/>
        <v>Was hat Rosa gehabt?</v>
      </c>
      <c r="BU14" s="1" t="str">
        <f t="shared" si="22"/>
        <v/>
      </c>
      <c r="BV14" s="1" t="str">
        <f t="shared" si="23"/>
        <v>Was hat Rosa gehabt?</v>
      </c>
    </row>
    <row r="15" spans="1:74" ht="14.25" customHeight="1" x14ac:dyDescent="0.35">
      <c r="A15" s="1" t="str">
        <f t="shared" si="0"/>
        <v>L2_S26_I78_PSie</v>
      </c>
      <c r="B15" s="1">
        <v>2</v>
      </c>
      <c r="C15" s="1">
        <v>26</v>
      </c>
      <c r="D15" s="6">
        <v>124</v>
      </c>
      <c r="E15">
        <v>6</v>
      </c>
      <c r="F15" s="1">
        <v>26</v>
      </c>
      <c r="G15" s="1" t="str">
        <f t="shared" si="1"/>
        <v>Maxime erwacht in der Einfahrt. Sie hat den einzigen Haustürschlüssel verloren.</v>
      </c>
      <c r="H15" s="1" t="str">
        <f t="shared" si="2"/>
        <v>Maxime</v>
      </c>
      <c r="I15" s="1" t="str">
        <f t="shared" si="3"/>
        <v>Michael</v>
      </c>
      <c r="J15" s="1" t="s">
        <v>104</v>
      </c>
      <c r="K15" s="1" t="s">
        <v>87</v>
      </c>
      <c r="N15" s="1" t="s">
        <v>105</v>
      </c>
      <c r="O15" s="1" t="str">
        <f t="shared" si="4"/>
        <v>in der Einfahrt.</v>
      </c>
      <c r="P15" s="1" t="str">
        <f t="shared" si="5"/>
        <v>in der Einfahrt</v>
      </c>
      <c r="Q15" s="1" t="str">
        <f t="shared" si="6"/>
        <v>Sie</v>
      </c>
      <c r="R15" s="1" t="s">
        <v>6</v>
      </c>
      <c r="S15" s="1" t="s">
        <v>26</v>
      </c>
      <c r="T15" s="1" t="s">
        <v>106</v>
      </c>
      <c r="U15" s="1" t="s">
        <v>107</v>
      </c>
      <c r="W15" s="1" t="str">
        <f t="shared" si="7"/>
        <v>Haustürschlüssel</v>
      </c>
      <c r="X15" s="1" t="str">
        <f t="shared" si="8"/>
        <v>verloren.</v>
      </c>
      <c r="Y15" s="1" t="s">
        <v>108</v>
      </c>
      <c r="Z15" s="1">
        <f>[1]main!Z37</f>
        <v>78</v>
      </c>
      <c r="AA15" s="1" t="str">
        <f>[1]main!AA37</f>
        <v>Maxime</v>
      </c>
      <c r="AB15" s="1" t="str">
        <f>[1]main!AB37</f>
        <v>n</v>
      </c>
      <c r="AC15" s="1">
        <f>[1]main!AC37</f>
        <v>4.2285714289999996</v>
      </c>
      <c r="AD15" s="1">
        <f>[1]main!AD37</f>
        <v>1.6818357319999999</v>
      </c>
      <c r="AE15" s="1">
        <f>[1]main!AE37</f>
        <v>4</v>
      </c>
      <c r="AF15" s="2" t="str">
        <f>[1]main!AF37</f>
        <v>n</v>
      </c>
      <c r="AG15" s="1" t="str">
        <f>[1]main!AG37</f>
        <v>Target</v>
      </c>
      <c r="AH15" s="1" t="str">
        <f>[1]main!AH37</f>
        <v>NA</v>
      </c>
      <c r="AI15" s="1">
        <f>[1]main!AI37</f>
        <v>753000000</v>
      </c>
      <c r="AJ15" s="1" t="str">
        <f>[1]main!AJ37</f>
        <v>NA</v>
      </c>
      <c r="AK15" s="1" t="str">
        <f>[1]main!AK37</f>
        <v>NA</v>
      </c>
      <c r="AL15" s="1">
        <f>[1]main!AL37</f>
        <v>28</v>
      </c>
      <c r="AM15" s="1" t="str">
        <f>[1]main!AM37</f>
        <v>Michael</v>
      </c>
      <c r="AN15" s="1" t="str">
        <f>[1]main!AN37</f>
        <v>m</v>
      </c>
      <c r="AO15" s="1">
        <f>[1]main!AO37</f>
        <v>1.3142857139999999</v>
      </c>
      <c r="AP15" s="1">
        <f>[1]main!AP37</f>
        <v>0.67612340400000004</v>
      </c>
      <c r="AQ15" s="1">
        <f>[1]main!AQ37</f>
        <v>1</v>
      </c>
      <c r="AR15" s="1" t="str">
        <f>[1]main!AR37</f>
        <v>m</v>
      </c>
      <c r="AS15" s="1" t="str">
        <f>[1]main!AS37</f>
        <v>Alternative</v>
      </c>
      <c r="AT15" s="1" t="str">
        <f>[1]main!AT37</f>
        <v>NA</v>
      </c>
      <c r="AU15" s="1" t="str">
        <f>[1]main!AU37</f>
        <v>NA</v>
      </c>
      <c r="AV15" s="1" t="str">
        <f>[1]main!AV37</f>
        <v>NA</v>
      </c>
      <c r="AW15" s="1" t="str">
        <f>[1]main!AW37</f>
        <v>NA</v>
      </c>
      <c r="AX15" s="1" t="str">
        <f>[1]main!AX37</f>
        <v>Er</v>
      </c>
      <c r="AY15" s="1" t="str">
        <f>[1]main!AY37</f>
        <v>Sie</v>
      </c>
      <c r="AZ15" s="2" t="str">
        <f>[1]main!AZ37</f>
        <v>Sie</v>
      </c>
      <c r="BA15" s="1" t="str">
        <f t="shared" si="9"/>
        <v>Wer erwacht in der Einfahrt?</v>
      </c>
      <c r="BB15" s="13" t="str">
        <f t="shared" si="10"/>
        <v>Was tat Maxime?</v>
      </c>
      <c r="BC15" s="1" t="str">
        <f t="shared" si="11"/>
        <v>Wo erwacht Maxime?</v>
      </c>
      <c r="BD15" s="1" t="str">
        <f t="shared" si="12"/>
        <v>Was hat Maxime verloren?</v>
      </c>
      <c r="BE15" s="1" t="s">
        <v>20</v>
      </c>
      <c r="BF15" s="1" t="str">
        <f>BB15</f>
        <v>Was tat Maxime?</v>
      </c>
      <c r="BG15" s="1">
        <v>1</v>
      </c>
      <c r="BH15" s="1">
        <f t="shared" si="13"/>
        <v>1</v>
      </c>
      <c r="BI15" s="1" t="str">
        <f t="shared" si="14"/>
        <v>Was tat Maxime?</v>
      </c>
      <c r="BJ15" s="1" t="str">
        <f>IF(BI15="NA","NA",J15)</f>
        <v>erwacht</v>
      </c>
      <c r="BK15" s="1" t="s">
        <v>109</v>
      </c>
      <c r="BL15" s="1" t="s">
        <v>110</v>
      </c>
      <c r="BM15" s="14">
        <v>1</v>
      </c>
      <c r="BN15" s="1" t="str">
        <f t="shared" si="15"/>
        <v>in der Einfahrt erwachen</v>
      </c>
      <c r="BO15" s="1" t="str">
        <f t="shared" si="16"/>
        <v>in der Einfahrt aufwachen</v>
      </c>
      <c r="BP15" s="1" t="str">
        <f t="shared" si="17"/>
        <v>Wo erwacht Maxime?</v>
      </c>
      <c r="BQ15" s="1" t="str">
        <f t="shared" si="18"/>
        <v/>
      </c>
      <c r="BR15" s="1" t="str">
        <f t="shared" si="19"/>
        <v/>
      </c>
      <c r="BS15" s="1" t="str">
        <f t="shared" si="20"/>
        <v>Wo erwacht Maxime?</v>
      </c>
      <c r="BT15" s="1" t="str">
        <f t="shared" si="21"/>
        <v>Was hat Maxime verloren?</v>
      </c>
      <c r="BU15" s="1" t="str">
        <f t="shared" si="22"/>
        <v/>
      </c>
      <c r="BV15" s="1" t="str">
        <f t="shared" si="23"/>
        <v>Was hat Maxime verloren?</v>
      </c>
    </row>
    <row r="16" spans="1:74" ht="14.25" customHeight="1" x14ac:dyDescent="0.35">
      <c r="A16" s="1" t="str">
        <f t="shared" si="0"/>
        <v>L2_S104_I187_PEr</v>
      </c>
      <c r="B16" s="1">
        <v>2</v>
      </c>
      <c r="C16" s="1">
        <v>104</v>
      </c>
      <c r="D16" s="6">
        <v>125</v>
      </c>
      <c r="E16">
        <v>6</v>
      </c>
      <c r="F16" s="1">
        <v>104</v>
      </c>
      <c r="G16" s="1" t="str">
        <f t="shared" si="1"/>
        <v>Der Architekt tanzt in der Disko. Er ist der absolute Mittelpunkt des Abends.</v>
      </c>
      <c r="H16" s="1" t="str">
        <f t="shared" si="2"/>
        <v>Der Architekt</v>
      </c>
      <c r="I16" s="1" t="str">
        <f t="shared" si="3"/>
        <v>Die Architektin</v>
      </c>
      <c r="J16" s="1" t="s">
        <v>111</v>
      </c>
      <c r="K16" s="1" t="s">
        <v>87</v>
      </c>
      <c r="N16" s="1" t="s">
        <v>112</v>
      </c>
      <c r="O16" s="1" t="str">
        <f t="shared" si="4"/>
        <v>in der Disko.</v>
      </c>
      <c r="P16" s="1" t="str">
        <f t="shared" si="5"/>
        <v>in der Disko</v>
      </c>
      <c r="Q16" s="1" t="str">
        <f t="shared" si="6"/>
        <v>Er</v>
      </c>
      <c r="R16" s="1" t="s">
        <v>113</v>
      </c>
      <c r="S16" s="1" t="s">
        <v>114</v>
      </c>
      <c r="T16" s="1" t="s">
        <v>115</v>
      </c>
      <c r="U16" s="1" t="s">
        <v>116</v>
      </c>
      <c r="W16" s="1" t="str">
        <f t="shared" si="7"/>
        <v>Mittelpunkt</v>
      </c>
      <c r="X16" s="1" t="str">
        <f t="shared" si="8"/>
        <v>des Abends.</v>
      </c>
      <c r="Y16" s="1" t="s">
        <v>117</v>
      </c>
      <c r="Z16" s="1">
        <f>[1]main!Z105</f>
        <v>187</v>
      </c>
      <c r="AA16" s="1" t="str">
        <f>[1]main!AA105</f>
        <v>Architekt</v>
      </c>
      <c r="AB16" s="1" t="str">
        <f>[1]main!AB105</f>
        <v>NA</v>
      </c>
      <c r="AC16" s="1">
        <f>[1]main!AC105</f>
        <v>5.3250000000000002</v>
      </c>
      <c r="AD16" s="1" t="str">
        <f>[1]main!AD105</f>
        <v>NA</v>
      </c>
      <c r="AE16" s="1" t="str">
        <f>[1]main!AE105</f>
        <v>NA</v>
      </c>
      <c r="AF16" s="2" t="str">
        <f>[1]main!AF105</f>
        <v>m</v>
      </c>
      <c r="AG16" s="1" t="str">
        <f>[1]main!AG105</f>
        <v>Filler</v>
      </c>
      <c r="AH16" s="1" t="str">
        <f>[1]main!AH105</f>
        <v>NA</v>
      </c>
      <c r="AI16" s="1" t="str">
        <f>[1]main!AI105</f>
        <v>NA</v>
      </c>
      <c r="AJ16" s="1" t="str">
        <f>[1]main!AJ105</f>
        <v>Der</v>
      </c>
      <c r="AK16" s="1" t="str">
        <f>[1]main!AK105</f>
        <v>der</v>
      </c>
      <c r="AL16" s="1">
        <f>[1]main!AL105</f>
        <v>44</v>
      </c>
      <c r="AM16" s="1" t="str">
        <f>[1]main!AM105</f>
        <v>Architektin</v>
      </c>
      <c r="AN16" s="1" t="str">
        <f>[1]main!AN105</f>
        <v>NA</v>
      </c>
      <c r="AO16" s="1" t="str">
        <f>[1]main!AO105</f>
        <v>NA</v>
      </c>
      <c r="AP16" s="1" t="str">
        <f>[1]main!AP105</f>
        <v>NA</v>
      </c>
      <c r="AQ16" s="1" t="str">
        <f>[1]main!AQ105</f>
        <v>NA</v>
      </c>
      <c r="AR16" s="1" t="str">
        <f>[1]main!AR105</f>
        <v>NA</v>
      </c>
      <c r="AS16" s="1" t="str">
        <f>[1]main!AS105</f>
        <v>Alternative</v>
      </c>
      <c r="AT16" s="1" t="str">
        <f>[1]main!AT105</f>
        <v>NA</v>
      </c>
      <c r="AU16" s="1" t="str">
        <f>[1]main!AU105</f>
        <v>NA</v>
      </c>
      <c r="AV16" s="1" t="str">
        <f>[1]main!AV105</f>
        <v>Die</v>
      </c>
      <c r="AW16" s="1" t="str">
        <f>[1]main!AW105</f>
        <v>die</v>
      </c>
      <c r="AX16" s="1" t="str">
        <f>[1]main!AX105</f>
        <v>Er</v>
      </c>
      <c r="AY16" s="1" t="str">
        <f>[1]main!AY105</f>
        <v>Sie</v>
      </c>
      <c r="AZ16" s="2" t="str">
        <f>[1]main!AZ105</f>
        <v>Er</v>
      </c>
      <c r="BA16" s="1" t="str">
        <f t="shared" si="9"/>
        <v>Wer tanzt in der Disko?</v>
      </c>
      <c r="BB16" s="13" t="str">
        <f t="shared" si="10"/>
        <v>Was tat der Architekt?</v>
      </c>
      <c r="BC16" s="1" t="str">
        <f t="shared" si="11"/>
        <v>Wo tanzt der Architekt?</v>
      </c>
      <c r="BD16" s="1" t="str">
        <f t="shared" si="12"/>
        <v>Was ist der Architekt des Abends?</v>
      </c>
      <c r="BE16" s="14" t="s">
        <v>103</v>
      </c>
      <c r="BF16" s="1" t="str">
        <f>BD16</f>
        <v>Was ist der Architekt des Abends?</v>
      </c>
      <c r="BG16" s="1">
        <v>4</v>
      </c>
      <c r="BH16" s="1">
        <f t="shared" si="13"/>
        <v>0</v>
      </c>
      <c r="BI16" s="1" t="str">
        <f t="shared" si="14"/>
        <v>NA</v>
      </c>
      <c r="BJ16" s="1" t="str">
        <f>IF(BI16="NA","NA",CONCATENATE(S16," ",T16," ",W16))</f>
        <v>NA</v>
      </c>
      <c r="BK16" s="1" t="str">
        <f>BJ16</f>
        <v>NA</v>
      </c>
      <c r="BL16" s="1" t="s">
        <v>14</v>
      </c>
      <c r="BM16" s="14">
        <v>1</v>
      </c>
      <c r="BN16" s="1" t="str">
        <f t="shared" si="15"/>
        <v>NA</v>
      </c>
      <c r="BO16" s="1" t="str">
        <f t="shared" si="16"/>
        <v>NA</v>
      </c>
      <c r="BP16" s="1" t="str">
        <f t="shared" si="17"/>
        <v>Wo tanzt der Architekt?</v>
      </c>
      <c r="BQ16" s="1" t="str">
        <f t="shared" si="18"/>
        <v/>
      </c>
      <c r="BR16" s="1" t="str">
        <f t="shared" si="19"/>
        <v/>
      </c>
      <c r="BS16" s="1" t="str">
        <f t="shared" si="20"/>
        <v>Wo tanzt der Architekt?</v>
      </c>
      <c r="BT16" s="1" t="str">
        <f t="shared" si="21"/>
        <v>Was ist der Architekt des Abends?</v>
      </c>
      <c r="BU16" s="1" t="str">
        <f t="shared" si="22"/>
        <v/>
      </c>
      <c r="BV16" s="1" t="str">
        <f t="shared" si="23"/>
        <v>Was ist der Architekt des Abends?</v>
      </c>
    </row>
    <row r="17" spans="1:74" ht="14.25" customHeight="1" x14ac:dyDescent="0.35">
      <c r="A17" s="1" t="str">
        <f t="shared" si="0"/>
        <v>L2_S100_I183_PSie</v>
      </c>
      <c r="B17" s="1">
        <v>2</v>
      </c>
      <c r="C17" s="1">
        <v>100</v>
      </c>
      <c r="D17" s="6">
        <v>126</v>
      </c>
      <c r="E17">
        <v>6</v>
      </c>
      <c r="F17" s="1">
        <v>100</v>
      </c>
      <c r="G17" s="1" t="str">
        <f t="shared" si="1"/>
        <v>Der Chiropraktiker wartet vor dem Computer. Sie hat einen langwierigen Rechenprozess gestartet.</v>
      </c>
      <c r="H17" s="1" t="str">
        <f t="shared" si="2"/>
        <v>Der Chiropraktiker</v>
      </c>
      <c r="I17" s="1" t="str">
        <f t="shared" si="3"/>
        <v>Die Chiropraktikerin</v>
      </c>
      <c r="J17" s="1" t="s">
        <v>118</v>
      </c>
      <c r="K17" s="1" t="s">
        <v>119</v>
      </c>
      <c r="N17" s="1" t="s">
        <v>120</v>
      </c>
      <c r="O17" s="1" t="str">
        <f t="shared" si="4"/>
        <v>vor dem Computer.</v>
      </c>
      <c r="P17" s="1" t="str">
        <f t="shared" si="5"/>
        <v>vor dem Computer</v>
      </c>
      <c r="Q17" s="1" t="str">
        <f t="shared" si="6"/>
        <v>Sie</v>
      </c>
      <c r="R17" s="1" t="s">
        <v>6</v>
      </c>
      <c r="S17" s="1" t="s">
        <v>75</v>
      </c>
      <c r="T17" s="1" t="s">
        <v>121</v>
      </c>
      <c r="U17" s="1" t="s">
        <v>122</v>
      </c>
      <c r="W17" s="1" t="str">
        <f t="shared" si="7"/>
        <v>Rechenprozess</v>
      </c>
      <c r="X17" s="1" t="str">
        <f t="shared" si="8"/>
        <v>gestartet.</v>
      </c>
      <c r="Y17" s="1" t="s">
        <v>123</v>
      </c>
      <c r="Z17" s="1">
        <f>[1]main!Z101</f>
        <v>183</v>
      </c>
      <c r="AA17" s="1" t="str">
        <f>[1]main!AA101</f>
        <v>Chiropraktiker</v>
      </c>
      <c r="AB17" s="1" t="str">
        <f>[1]main!AB101</f>
        <v>NA</v>
      </c>
      <c r="AC17" s="1">
        <f>[1]main!AC101</f>
        <v>4.95</v>
      </c>
      <c r="AD17" s="1" t="str">
        <f>[1]main!AD101</f>
        <v>NA</v>
      </c>
      <c r="AE17" s="1" t="str">
        <f>[1]main!AE101</f>
        <v>NA</v>
      </c>
      <c r="AF17" s="2" t="str">
        <f>[1]main!AF101</f>
        <v>m</v>
      </c>
      <c r="AG17" s="1" t="str">
        <f>[1]main!AG101</f>
        <v>Filler</v>
      </c>
      <c r="AH17" s="1" t="str">
        <f>[1]main!AH101</f>
        <v>NA</v>
      </c>
      <c r="AI17" s="1" t="str">
        <f>[1]main!AI101</f>
        <v>NA</v>
      </c>
      <c r="AJ17" s="1" t="str">
        <f>[1]main!AJ101</f>
        <v>Der</v>
      </c>
      <c r="AK17" s="1" t="str">
        <f>[1]main!AK101</f>
        <v>der</v>
      </c>
      <c r="AL17" s="1">
        <f>[1]main!AL101</f>
        <v>40</v>
      </c>
      <c r="AM17" s="1" t="str">
        <f>[1]main!AM101</f>
        <v>Chiropraktikerin</v>
      </c>
      <c r="AN17" s="1" t="str">
        <f>[1]main!AN101</f>
        <v>NA</v>
      </c>
      <c r="AO17" s="1" t="str">
        <f>[1]main!AO101</f>
        <v>NA</v>
      </c>
      <c r="AP17" s="1" t="str">
        <f>[1]main!AP101</f>
        <v>NA</v>
      </c>
      <c r="AQ17" s="1" t="str">
        <f>[1]main!AQ101</f>
        <v>NA</v>
      </c>
      <c r="AR17" s="1" t="str">
        <f>[1]main!AR101</f>
        <v>NA</v>
      </c>
      <c r="AS17" s="1" t="str">
        <f>[1]main!AS101</f>
        <v>Alternative</v>
      </c>
      <c r="AT17" s="1" t="str">
        <f>[1]main!AT101</f>
        <v>NA</v>
      </c>
      <c r="AU17" s="1" t="str">
        <f>[1]main!AU101</f>
        <v>NA</v>
      </c>
      <c r="AV17" s="1" t="str">
        <f>[1]main!AV101</f>
        <v>Die</v>
      </c>
      <c r="AW17" s="1" t="str">
        <f>[1]main!AW101</f>
        <v>die</v>
      </c>
      <c r="AX17" s="1" t="str">
        <f>[1]main!AX101</f>
        <v>Er</v>
      </c>
      <c r="AY17" s="1" t="str">
        <f>[1]main!AY101</f>
        <v>Sie</v>
      </c>
      <c r="AZ17" s="2" t="str">
        <f>[1]main!AZ101</f>
        <v>Sie</v>
      </c>
      <c r="BA17" s="1" t="str">
        <f t="shared" si="9"/>
        <v>Wer wartet vor dem Computer?</v>
      </c>
      <c r="BB17" s="13" t="str">
        <f t="shared" si="10"/>
        <v>Was tat der Chiropraktiker?</v>
      </c>
      <c r="BC17" s="1" t="str">
        <f t="shared" si="11"/>
        <v>Wo wartet der Chiropraktiker?</v>
      </c>
      <c r="BD17" s="1" t="str">
        <f t="shared" si="12"/>
        <v>Was hat der Chiropraktiker gestartet?</v>
      </c>
      <c r="BE17" s="14" t="s">
        <v>103</v>
      </c>
      <c r="BF17" s="1" t="str">
        <f>BD17</f>
        <v>Was hat der Chiropraktiker gestartet?</v>
      </c>
      <c r="BG17" s="1">
        <v>3</v>
      </c>
      <c r="BH17" s="1">
        <f t="shared" si="13"/>
        <v>0</v>
      </c>
      <c r="BI17" s="1" t="str">
        <f t="shared" si="14"/>
        <v>NA</v>
      </c>
      <c r="BJ17" s="1" t="str">
        <f>IF(BI17="NA","NA",CONCATENATE(S17," ",T17," ",W17))</f>
        <v>NA</v>
      </c>
      <c r="BK17" s="1" t="str">
        <f>BJ17</f>
        <v>NA</v>
      </c>
      <c r="BL17" s="1" t="s">
        <v>14</v>
      </c>
      <c r="BM17" s="14">
        <v>1</v>
      </c>
      <c r="BN17" s="1" t="str">
        <f t="shared" si="15"/>
        <v>NA</v>
      </c>
      <c r="BO17" s="1" t="str">
        <f t="shared" si="16"/>
        <v>NA</v>
      </c>
      <c r="BP17" s="1" t="str">
        <f t="shared" si="17"/>
        <v>Wo wartet der Chiropraktiker?</v>
      </c>
      <c r="BQ17" s="1" t="str">
        <f t="shared" si="18"/>
        <v/>
      </c>
      <c r="BR17" s="1" t="str">
        <f t="shared" si="19"/>
        <v/>
      </c>
      <c r="BS17" s="1" t="str">
        <f t="shared" si="20"/>
        <v>Wo wartet der Chiropraktiker?</v>
      </c>
      <c r="BT17" s="1" t="str">
        <f t="shared" si="21"/>
        <v>Was hat der Chiropraktiker gestartet?</v>
      </c>
      <c r="BU17" s="1" t="str">
        <f t="shared" si="22"/>
        <v/>
      </c>
      <c r="BV17" s="1" t="str">
        <f t="shared" si="23"/>
        <v>Was hat der Chiropraktiker gestartet?</v>
      </c>
    </row>
    <row r="18" spans="1:74" ht="14.25" customHeight="1" x14ac:dyDescent="0.35">
      <c r="A18" s="1" t="str">
        <f t="shared" si="0"/>
        <v>L2_S30_I82_PSie</v>
      </c>
      <c r="B18" s="1">
        <v>2</v>
      </c>
      <c r="C18" s="1">
        <v>30</v>
      </c>
      <c r="D18" s="6">
        <v>127</v>
      </c>
      <c r="E18">
        <v>6</v>
      </c>
      <c r="F18" s="1">
        <v>30</v>
      </c>
      <c r="G18" s="1" t="str">
        <f t="shared" si="1"/>
        <v>Elia kehrt im Stall. Sie muss die aufgetragenen Sozialstunden abarbeiten.</v>
      </c>
      <c r="H18" s="1" t="str">
        <f t="shared" si="2"/>
        <v>Elia</v>
      </c>
      <c r="I18" s="1" t="str">
        <f t="shared" si="3"/>
        <v>Benno</v>
      </c>
      <c r="J18" s="1" t="s">
        <v>124</v>
      </c>
      <c r="K18" s="1" t="s">
        <v>60</v>
      </c>
      <c r="N18" s="1" t="s">
        <v>125</v>
      </c>
      <c r="O18" s="1" t="str">
        <f t="shared" si="4"/>
        <v>im Stall.</v>
      </c>
      <c r="P18" s="1" t="str">
        <f t="shared" si="5"/>
        <v>im Stall</v>
      </c>
      <c r="Q18" s="1" t="str">
        <f t="shared" si="6"/>
        <v>Sie</v>
      </c>
      <c r="R18" s="1" t="s">
        <v>35</v>
      </c>
      <c r="S18" s="1" t="s">
        <v>7</v>
      </c>
      <c r="T18" s="1" t="s">
        <v>126</v>
      </c>
      <c r="U18" s="1" t="s">
        <v>127</v>
      </c>
      <c r="W18" s="1" t="str">
        <f t="shared" si="7"/>
        <v>Sozialstunden</v>
      </c>
      <c r="X18" s="1" t="str">
        <f t="shared" si="8"/>
        <v>abarbeiten.</v>
      </c>
      <c r="Y18" s="1" t="s">
        <v>128</v>
      </c>
      <c r="Z18" s="1">
        <f>[1]main!Z41</f>
        <v>82</v>
      </c>
      <c r="AA18" s="1" t="str">
        <f>[1]main!AA41</f>
        <v>Elia</v>
      </c>
      <c r="AB18" s="1" t="str">
        <f>[1]main!AB41</f>
        <v>n</v>
      </c>
      <c r="AC18" s="1">
        <f>[1]main!AC41</f>
        <v>4.7428571430000002</v>
      </c>
      <c r="AD18" s="1">
        <f>[1]main!AD41</f>
        <v>1.66879416</v>
      </c>
      <c r="AE18" s="1">
        <f>[1]main!AE41</f>
        <v>4</v>
      </c>
      <c r="AF18" s="2" t="str">
        <f>[1]main!AF41</f>
        <v>n</v>
      </c>
      <c r="AG18" s="1" t="str">
        <f>[1]main!AG41</f>
        <v>Target</v>
      </c>
      <c r="AH18" s="1">
        <f>[1]main!AH41</f>
        <v>51</v>
      </c>
      <c r="AI18" s="1">
        <f>[1]main!AI41</f>
        <v>118000000</v>
      </c>
      <c r="AJ18" s="1" t="str">
        <f>[1]main!AJ41</f>
        <v>NA</v>
      </c>
      <c r="AK18" s="1" t="str">
        <f>[1]main!AK41</f>
        <v>NA</v>
      </c>
      <c r="AL18" s="1">
        <f>[1]main!AL41</f>
        <v>32</v>
      </c>
      <c r="AM18" s="1" t="str">
        <f>[1]main!AM41</f>
        <v>Benno</v>
      </c>
      <c r="AN18" s="1" t="str">
        <f>[1]main!AN41</f>
        <v>m</v>
      </c>
      <c r="AO18" s="1">
        <f>[1]main!AO41</f>
        <v>1.4</v>
      </c>
      <c r="AP18" s="1">
        <f>[1]main!AP41</f>
        <v>0.69451633599999996</v>
      </c>
      <c r="AQ18" s="1">
        <f>[1]main!AQ41</f>
        <v>1</v>
      </c>
      <c r="AR18" s="1" t="str">
        <f>[1]main!AR41</f>
        <v>m</v>
      </c>
      <c r="AS18" s="1" t="str">
        <f>[1]main!AS41</f>
        <v>Alternative</v>
      </c>
      <c r="AT18" s="1" t="str">
        <f>[1]main!AT41</f>
        <v>NA</v>
      </c>
      <c r="AU18" s="1" t="str">
        <f>[1]main!AU41</f>
        <v>NA</v>
      </c>
      <c r="AV18" s="1" t="str">
        <f>[1]main!AV41</f>
        <v>NA</v>
      </c>
      <c r="AW18" s="1" t="str">
        <f>[1]main!AW41</f>
        <v>NA</v>
      </c>
      <c r="AX18" s="1" t="str">
        <f>[1]main!AX41</f>
        <v>Er</v>
      </c>
      <c r="AY18" s="1" t="str">
        <f>[1]main!AY41</f>
        <v>Sie</v>
      </c>
      <c r="AZ18" s="2" t="str">
        <f>[1]main!AZ41</f>
        <v>Sie</v>
      </c>
      <c r="BA18" s="1" t="str">
        <f t="shared" si="9"/>
        <v>Wer kehrt im Stall?</v>
      </c>
      <c r="BB18" s="13" t="str">
        <f t="shared" si="10"/>
        <v>Was tat Elia?</v>
      </c>
      <c r="BC18" s="1" t="str">
        <f t="shared" si="11"/>
        <v>Wo kehrt Elia?</v>
      </c>
      <c r="BD18" s="1" t="str">
        <f t="shared" si="12"/>
        <v>Was muss Elia abarbeiten?</v>
      </c>
      <c r="BE18" s="1" t="s">
        <v>20</v>
      </c>
      <c r="BF18" s="1" t="str">
        <f>BB18</f>
        <v>Was tat Elia?</v>
      </c>
      <c r="BG18" s="1">
        <v>4</v>
      </c>
      <c r="BH18" s="1">
        <f t="shared" si="13"/>
        <v>0</v>
      </c>
      <c r="BI18" s="1" t="str">
        <f t="shared" si="14"/>
        <v>NA</v>
      </c>
      <c r="BJ18" s="1" t="str">
        <f>IF(BI18="NA","NA",J18)</f>
        <v>NA</v>
      </c>
      <c r="BK18" s="1" t="str">
        <f>BJ18</f>
        <v>NA</v>
      </c>
      <c r="BL18" s="1" t="s">
        <v>14</v>
      </c>
      <c r="BM18" s="14">
        <v>1</v>
      </c>
      <c r="BN18" s="1" t="str">
        <f t="shared" si="15"/>
        <v>NA</v>
      </c>
      <c r="BO18" s="1" t="str">
        <f t="shared" si="16"/>
        <v>NA</v>
      </c>
      <c r="BP18" s="1" t="str">
        <f t="shared" si="17"/>
        <v>Wo kehrt Elia?</v>
      </c>
      <c r="BQ18" s="1" t="str">
        <f t="shared" si="18"/>
        <v/>
      </c>
      <c r="BR18" s="1" t="str">
        <f t="shared" si="19"/>
        <v/>
      </c>
      <c r="BS18" s="1" t="str">
        <f t="shared" si="20"/>
        <v>Wo kehrt Elia?</v>
      </c>
      <c r="BT18" s="1" t="str">
        <f t="shared" si="21"/>
        <v>Was muss Elia abarbeiten?</v>
      </c>
      <c r="BU18" s="1" t="str">
        <f t="shared" si="22"/>
        <v/>
      </c>
      <c r="BV18" s="1" t="str">
        <f t="shared" si="23"/>
        <v>Was muss Elia abarbeiten?</v>
      </c>
    </row>
    <row r="19" spans="1:74" ht="14.25" customHeight="1" x14ac:dyDescent="0.35">
      <c r="A19" s="1" t="str">
        <f t="shared" si="0"/>
        <v>L2_S54_I127_PEr</v>
      </c>
      <c r="B19" s="1">
        <v>2</v>
      </c>
      <c r="C19" s="1">
        <v>54</v>
      </c>
      <c r="D19" s="6">
        <v>128</v>
      </c>
      <c r="E19">
        <v>6</v>
      </c>
      <c r="F19" s="1">
        <v>54</v>
      </c>
      <c r="G19" s="1" t="str">
        <f t="shared" si="1"/>
        <v>Hanna marschiert aus dem Rathaus. Er hat das goldene Buch beschmutzt.</v>
      </c>
      <c r="H19" s="1" t="str">
        <f t="shared" si="2"/>
        <v>Hanna</v>
      </c>
      <c r="I19" s="1" t="str">
        <f t="shared" si="3"/>
        <v>Mats</v>
      </c>
      <c r="J19" s="1" t="s">
        <v>129</v>
      </c>
      <c r="M19" s="1" t="s">
        <v>42</v>
      </c>
      <c r="N19" s="1" t="s">
        <v>130</v>
      </c>
      <c r="O19" s="1" t="str">
        <f t="shared" si="4"/>
        <v>aus dem Rathaus.</v>
      </c>
      <c r="P19" s="1" t="str">
        <f t="shared" si="5"/>
        <v>aus dem Rathaus</v>
      </c>
      <c r="Q19" s="1" t="str">
        <f t="shared" si="6"/>
        <v>Er</v>
      </c>
      <c r="R19" s="1" t="s">
        <v>6</v>
      </c>
      <c r="S19" s="1" t="s">
        <v>37</v>
      </c>
      <c r="T19" s="1" t="s">
        <v>131</v>
      </c>
      <c r="U19" s="1" t="s">
        <v>132</v>
      </c>
      <c r="W19" s="1" t="str">
        <f t="shared" si="7"/>
        <v>Buch</v>
      </c>
      <c r="X19" s="1" t="str">
        <f t="shared" si="8"/>
        <v>beschmutzt.</v>
      </c>
      <c r="Y19" s="1" t="s">
        <v>133</v>
      </c>
      <c r="Z19" s="1">
        <f>[1]main!Z45</f>
        <v>127</v>
      </c>
      <c r="AA19" s="1" t="str">
        <f>[1]main!AA45</f>
        <v>Hanna</v>
      </c>
      <c r="AB19" s="1" t="str">
        <f>[1]main!AB45</f>
        <v>f</v>
      </c>
      <c r="AC19" s="1">
        <f>[1]main!AC45</f>
        <v>6.8285714290000001</v>
      </c>
      <c r="AD19" s="1">
        <f>[1]main!AD45</f>
        <v>0.45281565400000001</v>
      </c>
      <c r="AE19" s="1">
        <f>[1]main!AE45</f>
        <v>7</v>
      </c>
      <c r="AF19" s="2" t="str">
        <f>[1]main!AF45</f>
        <v>f</v>
      </c>
      <c r="AG19" s="1" t="str">
        <f>[1]main!AG45</f>
        <v>Target</v>
      </c>
      <c r="AH19" s="1" t="str">
        <f>[1]main!AH45</f>
        <v>NA</v>
      </c>
      <c r="AI19" s="1">
        <f>[1]main!AI45</f>
        <v>2090000000</v>
      </c>
      <c r="AJ19" s="1" t="str">
        <f>[1]main!AJ45</f>
        <v>NA</v>
      </c>
      <c r="AK19" s="1" t="str">
        <f>[1]main!AK45</f>
        <v>NA</v>
      </c>
      <c r="AL19" s="1">
        <f>[1]main!AL45</f>
        <v>46</v>
      </c>
      <c r="AM19" s="1" t="str">
        <f>[1]main!AM45</f>
        <v>Mats</v>
      </c>
      <c r="AN19" s="1" t="str">
        <f>[1]main!AN45</f>
        <v>m</v>
      </c>
      <c r="AO19" s="1">
        <f>[1]main!AO45</f>
        <v>1.657142857</v>
      </c>
      <c r="AP19" s="1">
        <f>[1]main!AP45</f>
        <v>1.0273568930000001</v>
      </c>
      <c r="AQ19" s="1">
        <f>[1]main!AQ45</f>
        <v>1</v>
      </c>
      <c r="AR19" s="1" t="str">
        <f>[1]main!AR45</f>
        <v>m</v>
      </c>
      <c r="AS19" s="1" t="str">
        <f>[1]main!AS45</f>
        <v>Alternative</v>
      </c>
      <c r="AT19" s="1" t="str">
        <f>[1]main!AT45</f>
        <v>NA</v>
      </c>
      <c r="AU19" s="1" t="str">
        <f>[1]main!AU45</f>
        <v>NA</v>
      </c>
      <c r="AV19" s="1" t="str">
        <f>[1]main!AV45</f>
        <v>NA</v>
      </c>
      <c r="AW19" s="1" t="str">
        <f>[1]main!AW45</f>
        <v>NA</v>
      </c>
      <c r="AX19" s="1" t="str">
        <f>[1]main!AX45</f>
        <v>Er</v>
      </c>
      <c r="AY19" s="1" t="str">
        <f>[1]main!AY45</f>
        <v>Sie</v>
      </c>
      <c r="AZ19" s="2" t="str">
        <f>[1]main!AZ45</f>
        <v>Er</v>
      </c>
      <c r="BA19" s="1" t="str">
        <f t="shared" si="9"/>
        <v>Wer marschiert aus dem Rathaus?</v>
      </c>
      <c r="BB19" s="13" t="str">
        <f t="shared" si="10"/>
        <v>Was tat Hanna?</v>
      </c>
      <c r="BC19" s="1" t="str">
        <f t="shared" si="11"/>
        <v>Woher marschiert Hanna?</v>
      </c>
      <c r="BD19" s="1" t="str">
        <f t="shared" si="12"/>
        <v>Was hat Hanna beschmutzt?</v>
      </c>
      <c r="BE19" s="1" t="s">
        <v>20</v>
      </c>
      <c r="BF19" s="1" t="str">
        <f>BB19</f>
        <v>Was tat Hanna?</v>
      </c>
      <c r="BG19" s="1">
        <v>1</v>
      </c>
      <c r="BH19" s="1">
        <f t="shared" si="13"/>
        <v>1</v>
      </c>
      <c r="BI19" s="1" t="str">
        <f t="shared" si="14"/>
        <v>Was tat Hanna?</v>
      </c>
      <c r="BJ19" s="1" t="str">
        <f>IF(BI19="NA","NA",J19)</f>
        <v>marschiert</v>
      </c>
      <c r="BK19" s="15" t="s">
        <v>134</v>
      </c>
      <c r="BL19" s="15" t="s">
        <v>135</v>
      </c>
      <c r="BM19" s="14">
        <v>0</v>
      </c>
      <c r="BN19" s="1" t="str">
        <f t="shared" si="15"/>
        <v>aus dem Rathaus spazieren</v>
      </c>
      <c r="BO19" s="1" t="str">
        <f t="shared" si="16"/>
        <v>aus dem Rathaus marschieren</v>
      </c>
      <c r="BP19" s="1" t="str">
        <f t="shared" si="17"/>
        <v/>
      </c>
      <c r="BQ19" s="1" t="str">
        <f t="shared" si="18"/>
        <v/>
      </c>
      <c r="BR19" s="1" t="str">
        <f t="shared" si="19"/>
        <v>Woher marschiert Hanna?</v>
      </c>
      <c r="BS19" s="1" t="str">
        <f t="shared" si="20"/>
        <v>Woher marschiert Hanna?</v>
      </c>
      <c r="BT19" s="1" t="str">
        <f t="shared" si="21"/>
        <v>Was hat Hanna beschmutzt?</v>
      </c>
      <c r="BU19" s="1" t="str">
        <f t="shared" si="22"/>
        <v/>
      </c>
      <c r="BV19" s="1" t="str">
        <f t="shared" si="23"/>
        <v>Was hat Hanna beschmutzt?</v>
      </c>
    </row>
    <row r="20" spans="1:74" ht="14.25" customHeight="1" x14ac:dyDescent="0.35">
      <c r="A20" s="1" t="str">
        <f t="shared" si="0"/>
        <v>L2_S52_I125_PEr</v>
      </c>
      <c r="B20" s="1">
        <v>2</v>
      </c>
      <c r="C20" s="1">
        <v>52</v>
      </c>
      <c r="D20" s="6">
        <v>129</v>
      </c>
      <c r="E20">
        <v>6</v>
      </c>
      <c r="F20" s="1">
        <v>52</v>
      </c>
      <c r="G20" s="1" t="str">
        <f t="shared" si="1"/>
        <v>Marie flüchtet von der Baustelle. Er hat ein wichtiges Warnschild übersehen.</v>
      </c>
      <c r="H20" s="1" t="str">
        <f t="shared" si="2"/>
        <v>Marie</v>
      </c>
      <c r="I20" s="1" t="str">
        <f t="shared" si="3"/>
        <v>Emil</v>
      </c>
      <c r="J20" s="1" t="s">
        <v>136</v>
      </c>
      <c r="M20" s="1" t="s">
        <v>137</v>
      </c>
      <c r="N20" s="1" t="s">
        <v>138</v>
      </c>
      <c r="O20" s="1" t="str">
        <f t="shared" si="4"/>
        <v>von der Baustelle.</v>
      </c>
      <c r="P20" s="1" t="str">
        <f t="shared" si="5"/>
        <v>von der Baustelle</v>
      </c>
      <c r="Q20" s="1" t="str">
        <f t="shared" si="6"/>
        <v>Er</v>
      </c>
      <c r="R20" s="1" t="s">
        <v>6</v>
      </c>
      <c r="S20" s="1" t="s">
        <v>139</v>
      </c>
      <c r="T20" s="1" t="s">
        <v>140</v>
      </c>
      <c r="U20" s="1" t="s">
        <v>141</v>
      </c>
      <c r="W20" s="1" t="str">
        <f t="shared" si="7"/>
        <v>Warnschild</v>
      </c>
      <c r="X20" s="1" t="str">
        <f t="shared" si="8"/>
        <v>übersehen.</v>
      </c>
      <c r="Y20" s="1" t="s">
        <v>64</v>
      </c>
      <c r="Z20" s="1">
        <f>[1]main!Z43</f>
        <v>125</v>
      </c>
      <c r="AA20" s="1" t="str">
        <f>[1]main!AA43</f>
        <v>Marie</v>
      </c>
      <c r="AB20" s="1" t="str">
        <f>[1]main!AB43</f>
        <v>f</v>
      </c>
      <c r="AC20" s="1">
        <f>[1]main!AC43</f>
        <v>6.8285714290000001</v>
      </c>
      <c r="AD20" s="1">
        <f>[1]main!AD43</f>
        <v>0.38238526</v>
      </c>
      <c r="AE20" s="1">
        <f>[1]main!AE43</f>
        <v>7</v>
      </c>
      <c r="AF20" s="2" t="str">
        <f>[1]main!AF43</f>
        <v>f</v>
      </c>
      <c r="AG20" s="1" t="str">
        <f>[1]main!AG43</f>
        <v>Target</v>
      </c>
      <c r="AH20" s="1" t="str">
        <f>[1]main!AH43</f>
        <v>NA</v>
      </c>
      <c r="AI20" s="1">
        <f>[1]main!AI43</f>
        <v>4810000000</v>
      </c>
      <c r="AJ20" s="1" t="str">
        <f>[1]main!AJ43</f>
        <v>NA</v>
      </c>
      <c r="AK20" s="1" t="str">
        <f>[1]main!AK43</f>
        <v>NA</v>
      </c>
      <c r="AL20" s="1">
        <f>[1]main!AL43</f>
        <v>44</v>
      </c>
      <c r="AM20" s="1" t="str">
        <f>[1]main!AM43</f>
        <v>Emil</v>
      </c>
      <c r="AN20" s="1" t="str">
        <f>[1]main!AN43</f>
        <v>m</v>
      </c>
      <c r="AO20" s="1">
        <f>[1]main!AO43</f>
        <v>1.628571429</v>
      </c>
      <c r="AP20" s="1">
        <f>[1]main!AP43</f>
        <v>1.2387307139999999</v>
      </c>
      <c r="AQ20" s="1">
        <f>[1]main!AQ43</f>
        <v>1</v>
      </c>
      <c r="AR20" s="1" t="str">
        <f>[1]main!AR43</f>
        <v>m</v>
      </c>
      <c r="AS20" s="1" t="str">
        <f>[1]main!AS43</f>
        <v>Alternative</v>
      </c>
      <c r="AT20" s="1" t="str">
        <f>[1]main!AT43</f>
        <v>NA</v>
      </c>
      <c r="AU20" s="1" t="str">
        <f>[1]main!AU43</f>
        <v>NA</v>
      </c>
      <c r="AV20" s="1" t="str">
        <f>[1]main!AV43</f>
        <v>NA</v>
      </c>
      <c r="AW20" s="1" t="str">
        <f>[1]main!AW43</f>
        <v>NA</v>
      </c>
      <c r="AX20" s="1" t="str">
        <f>[1]main!AX43</f>
        <v>Er</v>
      </c>
      <c r="AY20" s="1" t="str">
        <f>[1]main!AY43</f>
        <v>Sie</v>
      </c>
      <c r="AZ20" s="2" t="str">
        <f>[1]main!AZ43</f>
        <v>Er</v>
      </c>
      <c r="BA20" s="1" t="str">
        <f t="shared" si="9"/>
        <v>Wer flüchtet von der Baustelle?</v>
      </c>
      <c r="BB20" s="13" t="str">
        <f t="shared" si="10"/>
        <v>Was tat Marie?</v>
      </c>
      <c r="BC20" s="1" t="str">
        <f t="shared" si="11"/>
        <v>Woher flüchtet Marie?</v>
      </c>
      <c r="BD20" s="1" t="str">
        <f t="shared" si="12"/>
        <v>Was hat Marie übersehen?</v>
      </c>
      <c r="BE20" s="14" t="s">
        <v>103</v>
      </c>
      <c r="BF20" s="1" t="str">
        <f>BD20</f>
        <v>Was hat Marie übersehen?</v>
      </c>
      <c r="BG20" s="1">
        <v>2</v>
      </c>
      <c r="BH20" s="1">
        <f t="shared" si="13"/>
        <v>0</v>
      </c>
      <c r="BI20" s="1" t="str">
        <f t="shared" si="14"/>
        <v>NA</v>
      </c>
      <c r="BJ20" s="1" t="str">
        <f>IF(BI20="NA","NA",CONCATENATE(S20," ",T20," ",W20))</f>
        <v>NA</v>
      </c>
      <c r="BK20" s="1" t="str">
        <f>BJ20</f>
        <v>NA</v>
      </c>
      <c r="BL20" s="1" t="s">
        <v>14</v>
      </c>
      <c r="BM20" s="14">
        <v>0</v>
      </c>
      <c r="BN20" s="1" t="str">
        <f t="shared" si="15"/>
        <v>NA</v>
      </c>
      <c r="BO20" s="1" t="str">
        <f t="shared" si="16"/>
        <v>NA</v>
      </c>
      <c r="BP20" s="1" t="str">
        <f t="shared" si="17"/>
        <v/>
      </c>
      <c r="BQ20" s="1" t="str">
        <f t="shared" si="18"/>
        <v/>
      </c>
      <c r="BR20" s="1" t="str">
        <f t="shared" si="19"/>
        <v>Woher flüchtet Marie?</v>
      </c>
      <c r="BS20" s="1" t="str">
        <f t="shared" si="20"/>
        <v>Woher flüchtet Marie?</v>
      </c>
      <c r="BT20" s="1" t="str">
        <f t="shared" si="21"/>
        <v>Was hat Marie übersehen?</v>
      </c>
      <c r="BU20" s="1" t="str">
        <f t="shared" si="22"/>
        <v/>
      </c>
      <c r="BV20" s="1" t="str">
        <f t="shared" si="23"/>
        <v>Was hat Marie übersehen?</v>
      </c>
    </row>
    <row r="21" spans="1:74" ht="14.25" customHeight="1" x14ac:dyDescent="0.35">
      <c r="A21" s="1" t="str">
        <f t="shared" si="0"/>
        <v>L2_S72_I155_PSie</v>
      </c>
      <c r="B21" s="1">
        <v>2</v>
      </c>
      <c r="C21" s="1">
        <v>72</v>
      </c>
      <c r="D21" s="6">
        <v>130</v>
      </c>
      <c r="E21">
        <v>6</v>
      </c>
      <c r="F21" s="1">
        <v>72</v>
      </c>
      <c r="G21" s="1" t="str">
        <f t="shared" si="1"/>
        <v>Die Stripperin raucht vor dem Zeitungsstand. Sie hat die leckere Zigarette verdient.</v>
      </c>
      <c r="H21" s="1" t="str">
        <f t="shared" si="2"/>
        <v>Die Stripperin</v>
      </c>
      <c r="I21" s="1" t="str">
        <f t="shared" si="3"/>
        <v>Der Stripper</v>
      </c>
      <c r="J21" s="1" t="s">
        <v>142</v>
      </c>
      <c r="K21" s="1" t="s">
        <v>119</v>
      </c>
      <c r="N21" s="1" t="s">
        <v>143</v>
      </c>
      <c r="O21" s="1" t="str">
        <f t="shared" si="4"/>
        <v>vor dem Zeitungsstand.</v>
      </c>
      <c r="P21" s="1" t="str">
        <f t="shared" si="5"/>
        <v>vor dem Zeitungsstand</v>
      </c>
      <c r="Q21" s="1" t="str">
        <f t="shared" si="6"/>
        <v>Sie</v>
      </c>
      <c r="R21" s="1" t="s">
        <v>6</v>
      </c>
      <c r="S21" s="1" t="s">
        <v>7</v>
      </c>
      <c r="T21" s="1" t="s">
        <v>144</v>
      </c>
      <c r="U21" s="1" t="s">
        <v>145</v>
      </c>
      <c r="W21" s="1" t="str">
        <f t="shared" si="7"/>
        <v>Zigarette</v>
      </c>
      <c r="X21" s="1" t="str">
        <f t="shared" si="8"/>
        <v>verdient.</v>
      </c>
      <c r="Y21" s="1" t="s">
        <v>146</v>
      </c>
      <c r="Z21" s="1">
        <f>[1]main!Z73</f>
        <v>155</v>
      </c>
      <c r="AA21" s="1" t="str">
        <f>[1]main!AA73</f>
        <v>Stripperin</v>
      </c>
      <c r="AB21" s="1" t="str">
        <f>[1]main!AB73</f>
        <v>NA</v>
      </c>
      <c r="AC21" s="1">
        <f>[1]main!AC73</f>
        <v>2.2000000000000002</v>
      </c>
      <c r="AD21" s="1" t="str">
        <f>[1]main!AD73</f>
        <v>NA</v>
      </c>
      <c r="AE21" s="1" t="str">
        <f>[1]main!AE73</f>
        <v>NA</v>
      </c>
      <c r="AF21" s="2" t="str">
        <f>[1]main!AF73</f>
        <v>f</v>
      </c>
      <c r="AG21" s="1" t="str">
        <f>[1]main!AG73</f>
        <v>Filler</v>
      </c>
      <c r="AH21" s="1" t="str">
        <f>[1]main!AH73</f>
        <v>NA</v>
      </c>
      <c r="AI21" s="1" t="str">
        <f>[1]main!AI73</f>
        <v>NA</v>
      </c>
      <c r="AJ21" s="1" t="str">
        <f>[1]main!AJ73</f>
        <v>Die</v>
      </c>
      <c r="AK21" s="1" t="str">
        <f>[1]main!AK73</f>
        <v>die</v>
      </c>
      <c r="AL21" s="1">
        <f>[1]main!AL73</f>
        <v>12</v>
      </c>
      <c r="AM21" s="1" t="str">
        <f>[1]main!AM73</f>
        <v>Stripper</v>
      </c>
      <c r="AN21" s="1" t="str">
        <f>[1]main!AN73</f>
        <v>NA</v>
      </c>
      <c r="AO21" s="1" t="str">
        <f>[1]main!AO73</f>
        <v>NA</v>
      </c>
      <c r="AP21" s="1" t="str">
        <f>[1]main!AP73</f>
        <v>NA</v>
      </c>
      <c r="AQ21" s="1" t="str">
        <f>[1]main!AQ73</f>
        <v>NA</v>
      </c>
      <c r="AR21" s="1" t="str">
        <f>[1]main!AR73</f>
        <v>NA</v>
      </c>
      <c r="AS21" s="1" t="str">
        <f>[1]main!AS73</f>
        <v>Alternative</v>
      </c>
      <c r="AT21" s="1" t="str">
        <f>[1]main!AT73</f>
        <v>NA</v>
      </c>
      <c r="AU21" s="1" t="str">
        <f>[1]main!AU73</f>
        <v>NA</v>
      </c>
      <c r="AV21" s="1" t="str">
        <f>[1]main!AV73</f>
        <v>Der</v>
      </c>
      <c r="AW21" s="1" t="str">
        <f>[1]main!AW73</f>
        <v>der</v>
      </c>
      <c r="AX21" s="1" t="str">
        <f>[1]main!AX73</f>
        <v>Er</v>
      </c>
      <c r="AY21" s="1" t="str">
        <f>[1]main!AY73</f>
        <v>Sie</v>
      </c>
      <c r="AZ21" s="2" t="str">
        <f>[1]main!AZ73</f>
        <v>Sie</v>
      </c>
      <c r="BA21" s="1" t="str">
        <f t="shared" si="9"/>
        <v>Wer raucht vor dem Zeitungsstand?</v>
      </c>
      <c r="BB21" s="13" t="str">
        <f t="shared" si="10"/>
        <v>Was tat die Stripperin?</v>
      </c>
      <c r="BC21" s="1" t="str">
        <f t="shared" si="11"/>
        <v>Wo raucht die Stripperin?</v>
      </c>
      <c r="BD21" s="1" t="str">
        <f t="shared" si="12"/>
        <v>Was hat die Stripperin verdient?</v>
      </c>
      <c r="BE21" s="14" t="s">
        <v>103</v>
      </c>
      <c r="BF21" s="1" t="str">
        <f>BD21</f>
        <v>Was hat die Stripperin verdient?</v>
      </c>
      <c r="BG21" s="1">
        <v>1</v>
      </c>
      <c r="BH21" s="1">
        <f t="shared" si="13"/>
        <v>1</v>
      </c>
      <c r="BI21" s="1" t="str">
        <f t="shared" si="14"/>
        <v>Was hat die Stripperin verdient?</v>
      </c>
      <c r="BJ21" s="1" t="str">
        <f>IF(BI21="NA","NA",CONCATENATE(S21," ",T21," ",W21))</f>
        <v>die leckere Zigarette</v>
      </c>
      <c r="BK21" s="1" t="str">
        <f>BJ21</f>
        <v>die leckere Zigarette</v>
      </c>
      <c r="BL21" s="1" t="s">
        <v>147</v>
      </c>
      <c r="BM21" s="14">
        <v>1</v>
      </c>
      <c r="BN21" s="1" t="str">
        <f t="shared" si="15"/>
        <v>die leckere Zigarette</v>
      </c>
      <c r="BO21" s="1" t="str">
        <f t="shared" si="16"/>
        <v>die leckere Kippe</v>
      </c>
      <c r="BP21" s="1" t="str">
        <f t="shared" si="17"/>
        <v>Wo raucht die Stripperin?</v>
      </c>
      <c r="BQ21" s="1" t="str">
        <f t="shared" si="18"/>
        <v/>
      </c>
      <c r="BR21" s="1" t="str">
        <f t="shared" si="19"/>
        <v/>
      </c>
      <c r="BS21" s="1" t="str">
        <f t="shared" si="20"/>
        <v>Wo raucht die Stripperin?</v>
      </c>
      <c r="BT21" s="1" t="str">
        <f t="shared" si="21"/>
        <v>Was hat die Stripperin verdient?</v>
      </c>
      <c r="BU21" s="1" t="str">
        <f t="shared" si="22"/>
        <v/>
      </c>
      <c r="BV21" s="1" t="str">
        <f t="shared" si="23"/>
        <v>Was hat die Stripperin verdient?</v>
      </c>
    </row>
    <row r="22" spans="1:74" ht="14.25" customHeight="1" x14ac:dyDescent="0.35">
      <c r="A22" s="1" t="str">
        <f t="shared" si="0"/>
        <v>L2_S7_I17_PSie</v>
      </c>
      <c r="B22" s="1">
        <v>2</v>
      </c>
      <c r="C22" s="1">
        <v>7</v>
      </c>
      <c r="D22" s="6">
        <v>131</v>
      </c>
      <c r="E22">
        <v>6</v>
      </c>
      <c r="F22" s="1">
        <v>7</v>
      </c>
      <c r="G22" s="1" t="str">
        <f t="shared" si="1"/>
        <v>Anton geht zur Pommesbude. Sie hat die grauenvolle Abnehmkur überstanden.</v>
      </c>
      <c r="H22" s="1" t="str">
        <f t="shared" si="2"/>
        <v>Anton</v>
      </c>
      <c r="I22" s="1" t="str">
        <f t="shared" si="3"/>
        <v>Thea</v>
      </c>
      <c r="J22" s="1" t="s">
        <v>148</v>
      </c>
      <c r="L22" s="1" t="s">
        <v>149</v>
      </c>
      <c r="N22" s="1" t="s">
        <v>150</v>
      </c>
      <c r="O22" s="1" t="str">
        <f t="shared" si="4"/>
        <v>zur Pommesbude.</v>
      </c>
      <c r="P22" s="1" t="str">
        <f t="shared" si="5"/>
        <v>zur Pommesbude</v>
      </c>
      <c r="Q22" s="1" t="str">
        <f t="shared" si="6"/>
        <v>Sie</v>
      </c>
      <c r="R22" s="1" t="s">
        <v>6</v>
      </c>
      <c r="S22" s="1" t="s">
        <v>7</v>
      </c>
      <c r="T22" s="1" t="s">
        <v>151</v>
      </c>
      <c r="U22" s="1" t="s">
        <v>152</v>
      </c>
      <c r="W22" s="1" t="str">
        <f t="shared" si="7"/>
        <v>Abnehmkur</v>
      </c>
      <c r="X22" s="1" t="str">
        <f t="shared" si="8"/>
        <v>überstanden.</v>
      </c>
      <c r="Y22" s="1" t="s">
        <v>153</v>
      </c>
      <c r="Z22" s="1">
        <f>[1]main!Z18</f>
        <v>17</v>
      </c>
      <c r="AA22" s="1" t="str">
        <f>[1]main!AA18</f>
        <v>Anton</v>
      </c>
      <c r="AB22" s="1" t="str">
        <f>[1]main!AB18</f>
        <v>m</v>
      </c>
      <c r="AC22" s="1">
        <f>[1]main!AC18</f>
        <v>1.2</v>
      </c>
      <c r="AD22" s="1">
        <f>[1]main!AD18</f>
        <v>0.58410313400000002</v>
      </c>
      <c r="AE22" s="1">
        <f>[1]main!AE18</f>
        <v>1</v>
      </c>
      <c r="AF22" s="2" t="str">
        <f>[1]main!AF18</f>
        <v>m</v>
      </c>
      <c r="AG22" s="1" t="str">
        <f>[1]main!AG18</f>
        <v>Target</v>
      </c>
      <c r="AH22" s="1">
        <f>[1]main!AH18</f>
        <v>3091</v>
      </c>
      <c r="AI22" s="1">
        <f>[1]main!AI18</f>
        <v>2260000000</v>
      </c>
      <c r="AJ22" s="1" t="str">
        <f>[1]main!AJ18</f>
        <v>NA</v>
      </c>
      <c r="AK22" s="1" t="str">
        <f>[1]main!AK18</f>
        <v>NA</v>
      </c>
      <c r="AL22" s="1">
        <f>[1]main!AL18</f>
        <v>98</v>
      </c>
      <c r="AM22" s="1" t="str">
        <f>[1]main!AM18</f>
        <v>Thea</v>
      </c>
      <c r="AN22" s="1" t="str">
        <f>[1]main!AN18</f>
        <v>f</v>
      </c>
      <c r="AO22" s="1">
        <f>[1]main!AO18</f>
        <v>6.3428571429999998</v>
      </c>
      <c r="AP22" s="1">
        <f>[1]main!AP18</f>
        <v>1.186761712</v>
      </c>
      <c r="AQ22" s="1">
        <f>[1]main!AQ18</f>
        <v>7</v>
      </c>
      <c r="AR22" s="1" t="str">
        <f>[1]main!AR18</f>
        <v>f</v>
      </c>
      <c r="AS22" s="1" t="str">
        <f>[1]main!AS18</f>
        <v>Alternative</v>
      </c>
      <c r="AT22" s="1" t="str">
        <f>[1]main!AT18</f>
        <v>NA</v>
      </c>
      <c r="AU22" s="1" t="str">
        <f>[1]main!AU18</f>
        <v>NA</v>
      </c>
      <c r="AV22" s="1" t="str">
        <f>[1]main!AV18</f>
        <v>NA</v>
      </c>
      <c r="AW22" s="1" t="str">
        <f>[1]main!AW18</f>
        <v>NA</v>
      </c>
      <c r="AX22" s="1" t="str">
        <f>[1]main!AX18</f>
        <v>Er</v>
      </c>
      <c r="AY22" s="1" t="str">
        <f>[1]main!AY18</f>
        <v>Sie</v>
      </c>
      <c r="AZ22" s="2" t="str">
        <f>[1]main!AZ18</f>
        <v>Sie</v>
      </c>
      <c r="BA22" s="1" t="str">
        <f t="shared" si="9"/>
        <v>Wer geht zur Pommesbude?</v>
      </c>
      <c r="BB22" s="13" t="str">
        <f t="shared" si="10"/>
        <v>Was tat Anton?</v>
      </c>
      <c r="BC22" s="1" t="str">
        <f t="shared" si="11"/>
        <v>Wohin geht Anton?</v>
      </c>
      <c r="BD22" s="1" t="str">
        <f t="shared" si="12"/>
        <v>Was hat Anton überstanden?</v>
      </c>
      <c r="BE22" s="1" t="s">
        <v>92</v>
      </c>
      <c r="BF22" s="1" t="str">
        <f>BC22</f>
        <v>Wohin geht Anton?</v>
      </c>
      <c r="BG22" s="1">
        <v>3</v>
      </c>
      <c r="BH22" s="1">
        <f t="shared" si="13"/>
        <v>0</v>
      </c>
      <c r="BI22" s="1" t="str">
        <f t="shared" si="14"/>
        <v>NA</v>
      </c>
      <c r="BJ22" s="1" t="str">
        <f>IF(BI22="NA","NA",P22)</f>
        <v>NA</v>
      </c>
      <c r="BK22" s="1" t="str">
        <f>BJ22</f>
        <v>NA</v>
      </c>
      <c r="BL22" s="1" t="s">
        <v>14</v>
      </c>
      <c r="BM22" s="14">
        <v>1</v>
      </c>
      <c r="BN22" s="1" t="str">
        <f t="shared" si="15"/>
        <v>NA</v>
      </c>
      <c r="BO22" s="1" t="str">
        <f t="shared" si="16"/>
        <v>NA</v>
      </c>
      <c r="BP22" s="1" t="str">
        <f t="shared" si="17"/>
        <v/>
      </c>
      <c r="BQ22" s="1" t="str">
        <f t="shared" si="18"/>
        <v>Wohin geht Anton?</v>
      </c>
      <c r="BR22" s="1" t="str">
        <f t="shared" si="19"/>
        <v/>
      </c>
      <c r="BS22" s="1" t="str">
        <f t="shared" si="20"/>
        <v>Wohin geht Anton?</v>
      </c>
      <c r="BT22" s="1" t="str">
        <f t="shared" si="21"/>
        <v>Was hat Anton überstanden?</v>
      </c>
      <c r="BU22" s="1" t="str">
        <f t="shared" si="22"/>
        <v/>
      </c>
      <c r="BV22" s="1" t="str">
        <f t="shared" si="23"/>
        <v>Was hat Anton überstanden?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800-000000000000}">
    <sortState xmlns:xlrd2="http://schemas.microsoft.com/office/spreadsheetml/2017/richdata2" ref="A2:BV22">
      <sortCondition ref="D1:D22"/>
    </sortState>
  </autoFilter>
  <conditionalFormatting sqref="X3:Y22 R3:V22">
    <cfRule type="containsText" dxfId="4" priority="5" operator="containsText" text="xx">
      <formula>NOT(ISERROR(SEARCH(("xx"),(R3))))</formula>
    </cfRule>
  </conditionalFormatting>
  <conditionalFormatting sqref="BE6">
    <cfRule type="containsText" dxfId="3" priority="2" operator="containsText" text="xx">
      <formula>NOT(ISERROR(SEARCH(("xx"),(BE6))))</formula>
    </cfRule>
  </conditionalFormatting>
  <conditionalFormatting sqref="BE10 BE14">
    <cfRule type="containsText" dxfId="2" priority="3" operator="containsText" text="xx">
      <formula>NOT(ISERROR(SEARCH(("xx"),(BE10))))</formula>
    </cfRule>
  </conditionalFormatting>
  <conditionalFormatting sqref="BE18 BE22">
    <cfRule type="containsText" dxfId="1" priority="4" operator="containsText" text="xx">
      <formula>NOT(ISERROR(SEARCH(("xx"),(BE18))))</formula>
    </cfRule>
  </conditionalFormatting>
  <conditionalFormatting sqref="R2:V2 X2:Y2">
    <cfRule type="containsText" dxfId="0" priority="1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list2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2022-05-10T09:34:13Z</dcterms:created>
  <dcterms:modified xsi:type="dcterms:W3CDTF">2022-05-10T09:34:38Z</dcterms:modified>
</cp:coreProperties>
</file>