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3\"/>
    </mc:Choice>
  </mc:AlternateContent>
  <xr:revisionPtr revIDLastSave="0" documentId="8_{E1E98078-B69A-46AE-A6C8-1CBF189B8D95}" xr6:coauthVersionLast="47" xr6:coauthVersionMax="47" xr10:uidLastSave="{00000000-0000-0000-0000-000000000000}"/>
  <bookViews>
    <workbookView xWindow="-110" yWindow="-110" windowWidth="19420" windowHeight="10300" xr2:uid="{ABB10B7F-CF4E-49E5-8778-287DA78ED575}"/>
  </bookViews>
  <sheets>
    <sheet name="list3 (1)" sheetId="1" r:id="rId1"/>
  </sheets>
  <externalReferences>
    <externalReference r:id="rId2"/>
  </externalReferences>
  <definedNames>
    <definedName name="_xlnm._FilterDatabase" localSheetId="0" hidden="1">'list3 (1)'!$A$1:$BV$27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27" i="1" l="1"/>
  <c r="BI27" i="1"/>
  <c r="BJ27" i="1" s="1"/>
  <c r="BK27" i="1" s="1"/>
  <c r="BO27" i="1" s="1"/>
  <c r="BF27" i="1"/>
  <c r="BA27" i="1"/>
  <c r="AZ27" i="1"/>
  <c r="AY27" i="1"/>
  <c r="AX27" i="1"/>
  <c r="AW27" i="1"/>
  <c r="AV27" i="1"/>
  <c r="I27" i="1" s="1"/>
  <c r="AU27" i="1"/>
  <c r="AT27" i="1"/>
  <c r="AS27" i="1"/>
  <c r="AR27" i="1"/>
  <c r="AQ27" i="1"/>
  <c r="AP27" i="1"/>
  <c r="AO27" i="1"/>
  <c r="AN27" i="1"/>
  <c r="AM27" i="1"/>
  <c r="AL27" i="1"/>
  <c r="AK27" i="1"/>
  <c r="BB27" i="1" s="1"/>
  <c r="AJ27" i="1"/>
  <c r="AI27" i="1"/>
  <c r="AH27" i="1"/>
  <c r="AG27" i="1"/>
  <c r="AF27" i="1"/>
  <c r="AE27" i="1"/>
  <c r="AD27" i="1"/>
  <c r="AC27" i="1"/>
  <c r="AB27" i="1"/>
  <c r="AA27" i="1"/>
  <c r="H27" i="1" s="1"/>
  <c r="G27" i="1" s="1"/>
  <c r="Z27" i="1"/>
  <c r="A27" i="1" s="1"/>
  <c r="X27" i="1"/>
  <c r="W27" i="1"/>
  <c r="Q27" i="1"/>
  <c r="P27" i="1"/>
  <c r="O27" i="1"/>
  <c r="BT26" i="1"/>
  <c r="BR26" i="1"/>
  <c r="BQ26" i="1"/>
  <c r="BN26" i="1"/>
  <c r="BI26" i="1"/>
  <c r="BJ26" i="1" s="1"/>
  <c r="BK26" i="1" s="1"/>
  <c r="BO26" i="1" s="1"/>
  <c r="AZ26" i="1"/>
  <c r="Q26" i="1" s="1"/>
  <c r="AY26" i="1"/>
  <c r="AX26" i="1"/>
  <c r="AW26" i="1"/>
  <c r="AV26" i="1"/>
  <c r="I26" i="1" s="1"/>
  <c r="AU26" i="1"/>
  <c r="AT26" i="1"/>
  <c r="AS26" i="1"/>
  <c r="AR26" i="1"/>
  <c r="AQ26" i="1"/>
  <c r="AP26" i="1"/>
  <c r="AO26" i="1"/>
  <c r="AN26" i="1"/>
  <c r="AM26" i="1"/>
  <c r="AL26" i="1"/>
  <c r="AK26" i="1"/>
  <c r="BU26" i="1" s="1"/>
  <c r="BV26" i="1" s="1"/>
  <c r="BD26" i="1" s="1"/>
  <c r="AJ26" i="1"/>
  <c r="H26" i="1" s="1"/>
  <c r="G26" i="1" s="1"/>
  <c r="AI26" i="1"/>
  <c r="AH26" i="1"/>
  <c r="AG26" i="1"/>
  <c r="AF26" i="1"/>
  <c r="AE26" i="1"/>
  <c r="AD26" i="1"/>
  <c r="AC26" i="1"/>
  <c r="AB26" i="1"/>
  <c r="AA26" i="1"/>
  <c r="Z26" i="1"/>
  <c r="X26" i="1"/>
  <c r="W26" i="1"/>
  <c r="P26" i="1"/>
  <c r="BA26" i="1" s="1"/>
  <c r="O26" i="1"/>
  <c r="A26" i="1"/>
  <c r="BN25" i="1"/>
  <c r="BJ25" i="1"/>
  <c r="BK25" i="1" s="1"/>
  <c r="BO25" i="1" s="1"/>
  <c r="BI25" i="1"/>
  <c r="BH25" i="1"/>
  <c r="AZ25" i="1"/>
  <c r="A25" i="1" s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BR25" i="1" s="1"/>
  <c r="AJ25" i="1"/>
  <c r="H25" i="1" s="1"/>
  <c r="AI25" i="1"/>
  <c r="AH25" i="1"/>
  <c r="AG25" i="1"/>
  <c r="AF25" i="1"/>
  <c r="AE25" i="1"/>
  <c r="AD25" i="1"/>
  <c r="AC25" i="1"/>
  <c r="AB25" i="1"/>
  <c r="AA25" i="1"/>
  <c r="Z25" i="1"/>
  <c r="X25" i="1"/>
  <c r="W25" i="1"/>
  <c r="P25" i="1"/>
  <c r="BA25" i="1" s="1"/>
  <c r="O25" i="1"/>
  <c r="I25" i="1"/>
  <c r="BR24" i="1"/>
  <c r="BO24" i="1"/>
  <c r="BI24" i="1"/>
  <c r="BJ24" i="1" s="1"/>
  <c r="BK24" i="1" s="1"/>
  <c r="BN24" i="1" s="1"/>
  <c r="BH24" i="1"/>
  <c r="BA24" i="1"/>
  <c r="AZ24" i="1"/>
  <c r="AY24" i="1"/>
  <c r="AX24" i="1"/>
  <c r="AW24" i="1"/>
  <c r="AV24" i="1"/>
  <c r="I24" i="1" s="1"/>
  <c r="AU24" i="1"/>
  <c r="AT24" i="1"/>
  <c r="AS24" i="1"/>
  <c r="AR24" i="1"/>
  <c r="AQ24" i="1"/>
  <c r="AP24" i="1"/>
  <c r="AO24" i="1"/>
  <c r="AN24" i="1"/>
  <c r="AM24" i="1"/>
  <c r="AL24" i="1"/>
  <c r="AK24" i="1"/>
  <c r="BB24" i="1" s="1"/>
  <c r="BF24" i="1" s="1"/>
  <c r="AJ24" i="1"/>
  <c r="H24" i="1" s="1"/>
  <c r="G24" i="1" s="1"/>
  <c r="AI24" i="1"/>
  <c r="AH24" i="1"/>
  <c r="AG24" i="1"/>
  <c r="AF24" i="1"/>
  <c r="AE24" i="1"/>
  <c r="AD24" i="1"/>
  <c r="AC24" i="1"/>
  <c r="AB24" i="1"/>
  <c r="AA24" i="1"/>
  <c r="Z24" i="1"/>
  <c r="A24" i="1" s="1"/>
  <c r="X24" i="1"/>
  <c r="W24" i="1"/>
  <c r="Q24" i="1"/>
  <c r="P24" i="1"/>
  <c r="O24" i="1"/>
  <c r="BR23" i="1"/>
  <c r="BQ23" i="1"/>
  <c r="BO23" i="1"/>
  <c r="BI23" i="1"/>
  <c r="BJ23" i="1" s="1"/>
  <c r="BK23" i="1" s="1"/>
  <c r="BN23" i="1" s="1"/>
  <c r="AZ23" i="1"/>
  <c r="Q23" i="1" s="1"/>
  <c r="G23" i="1" s="1"/>
  <c r="AY23" i="1"/>
  <c r="AX23" i="1"/>
  <c r="AW23" i="1"/>
  <c r="AV23" i="1"/>
  <c r="I23" i="1" s="1"/>
  <c r="AU23" i="1"/>
  <c r="AT23" i="1"/>
  <c r="AS23" i="1"/>
  <c r="AR23" i="1"/>
  <c r="AQ23" i="1"/>
  <c r="AP23" i="1"/>
  <c r="AO23" i="1"/>
  <c r="AN23" i="1"/>
  <c r="AM23" i="1"/>
  <c r="AL23" i="1"/>
  <c r="AK23" i="1"/>
  <c r="BB23" i="1" s="1"/>
  <c r="AJ23" i="1"/>
  <c r="AI23" i="1"/>
  <c r="AH23" i="1"/>
  <c r="AG23" i="1"/>
  <c r="AF23" i="1"/>
  <c r="AE23" i="1"/>
  <c r="AD23" i="1"/>
  <c r="AC23" i="1"/>
  <c r="AB23" i="1"/>
  <c r="AA23" i="1"/>
  <c r="Z23" i="1"/>
  <c r="X23" i="1"/>
  <c r="W23" i="1"/>
  <c r="P23" i="1"/>
  <c r="BA23" i="1" s="1"/>
  <c r="O23" i="1"/>
  <c r="H23" i="1"/>
  <c r="A23" i="1"/>
  <c r="BN22" i="1"/>
  <c r="BI22" i="1"/>
  <c r="BJ22" i="1" s="1"/>
  <c r="BK22" i="1" s="1"/>
  <c r="BO22" i="1" s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I22" i="1" s="1"/>
  <c r="AL22" i="1"/>
  <c r="AK22" i="1"/>
  <c r="BT22" i="1" s="1"/>
  <c r="AJ22" i="1"/>
  <c r="AI22" i="1"/>
  <c r="AH22" i="1"/>
  <c r="AG22" i="1"/>
  <c r="AF22" i="1"/>
  <c r="AE22" i="1"/>
  <c r="AD22" i="1"/>
  <c r="AC22" i="1"/>
  <c r="AB22" i="1"/>
  <c r="AA22" i="1"/>
  <c r="Z22" i="1"/>
  <c r="X22" i="1"/>
  <c r="W22" i="1"/>
  <c r="Q22" i="1"/>
  <c r="P22" i="1"/>
  <c r="BA22" i="1" s="1"/>
  <c r="O22" i="1"/>
  <c r="H22" i="1"/>
  <c r="G22" i="1" s="1"/>
  <c r="A22" i="1"/>
  <c r="BQ21" i="1"/>
  <c r="BP21" i="1"/>
  <c r="BN21" i="1"/>
  <c r="BJ21" i="1"/>
  <c r="BK21" i="1" s="1"/>
  <c r="BO21" i="1" s="1"/>
  <c r="BI21" i="1"/>
  <c r="BH21" i="1" s="1"/>
  <c r="AZ21" i="1"/>
  <c r="Q21" i="1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BB21" i="1" s="1"/>
  <c r="BF21" i="1" s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BA21" i="1" s="1"/>
  <c r="O21" i="1"/>
  <c r="I21" i="1"/>
  <c r="BQ20" i="1"/>
  <c r="BO20" i="1"/>
  <c r="BI20" i="1"/>
  <c r="BJ20" i="1" s="1"/>
  <c r="BK20" i="1" s="1"/>
  <c r="BN20" i="1" s="1"/>
  <c r="BH20" i="1"/>
  <c r="BA20" i="1"/>
  <c r="AZ20" i="1"/>
  <c r="Q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P20" i="1" s="1"/>
  <c r="AJ20" i="1"/>
  <c r="H20" i="1" s="1"/>
  <c r="G20" i="1" s="1"/>
  <c r="AI20" i="1"/>
  <c r="AH20" i="1"/>
  <c r="AG20" i="1"/>
  <c r="AF20" i="1"/>
  <c r="AE20" i="1"/>
  <c r="AD20" i="1"/>
  <c r="AC20" i="1"/>
  <c r="AB20" i="1"/>
  <c r="AA20" i="1"/>
  <c r="Z20" i="1"/>
  <c r="A20" i="1" s="1"/>
  <c r="X20" i="1"/>
  <c r="W20" i="1"/>
  <c r="P20" i="1"/>
  <c r="O20" i="1"/>
  <c r="I20" i="1"/>
  <c r="BN19" i="1"/>
  <c r="BI19" i="1"/>
  <c r="BJ19" i="1" s="1"/>
  <c r="BK19" i="1" s="1"/>
  <c r="BO19" i="1" s="1"/>
  <c r="BH19" i="1"/>
  <c r="BF19" i="1"/>
  <c r="BA19" i="1"/>
  <c r="AZ19" i="1"/>
  <c r="AY19" i="1"/>
  <c r="AX19" i="1"/>
  <c r="AW19" i="1"/>
  <c r="AV19" i="1"/>
  <c r="I19" i="1" s="1"/>
  <c r="AU19" i="1"/>
  <c r="AT19" i="1"/>
  <c r="AS19" i="1"/>
  <c r="AR19" i="1"/>
  <c r="AQ19" i="1"/>
  <c r="AP19" i="1"/>
  <c r="AO19" i="1"/>
  <c r="AN19" i="1"/>
  <c r="AM19" i="1"/>
  <c r="AL19" i="1"/>
  <c r="AK19" i="1"/>
  <c r="BB19" i="1" s="1"/>
  <c r="AJ19" i="1"/>
  <c r="AI19" i="1"/>
  <c r="AH19" i="1"/>
  <c r="AG19" i="1"/>
  <c r="AF19" i="1"/>
  <c r="AE19" i="1"/>
  <c r="AD19" i="1"/>
  <c r="AC19" i="1"/>
  <c r="AB19" i="1"/>
  <c r="AA19" i="1"/>
  <c r="H19" i="1" s="1"/>
  <c r="G19" i="1" s="1"/>
  <c r="Z19" i="1"/>
  <c r="A19" i="1" s="1"/>
  <c r="X19" i="1"/>
  <c r="W19" i="1"/>
  <c r="Q19" i="1"/>
  <c r="P19" i="1"/>
  <c r="O19" i="1"/>
  <c r="BT18" i="1"/>
  <c r="BR18" i="1"/>
  <c r="BQ18" i="1"/>
  <c r="BO18" i="1"/>
  <c r="AZ18" i="1"/>
  <c r="Q18" i="1" s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U18" i="1" s="1"/>
  <c r="BV18" i="1" s="1"/>
  <c r="BD18" i="1" s="1"/>
  <c r="AJ18" i="1"/>
  <c r="H18" i="1" s="1"/>
  <c r="G18" i="1" s="1"/>
  <c r="AI18" i="1"/>
  <c r="AH18" i="1"/>
  <c r="AG18" i="1"/>
  <c r="AF18" i="1"/>
  <c r="AE18" i="1"/>
  <c r="AD18" i="1"/>
  <c r="AC18" i="1"/>
  <c r="AB18" i="1"/>
  <c r="AA18" i="1"/>
  <c r="Z18" i="1"/>
  <c r="X18" i="1"/>
  <c r="W18" i="1"/>
  <c r="P18" i="1"/>
  <c r="BA18" i="1" s="1"/>
  <c r="O18" i="1"/>
  <c r="A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BR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A17" i="1" s="1"/>
  <c r="X17" i="1"/>
  <c r="W17" i="1"/>
  <c r="Q17" i="1"/>
  <c r="P17" i="1"/>
  <c r="BA17" i="1" s="1"/>
  <c r="BF17" i="1" s="1"/>
  <c r="BI17" i="1" s="1"/>
  <c r="O17" i="1"/>
  <c r="I17" i="1"/>
  <c r="BL17" i="1" s="1"/>
  <c r="BN17" i="1" s="1"/>
  <c r="BQ16" i="1"/>
  <c r="BO16" i="1"/>
  <c r="BI16" i="1"/>
  <c r="BJ16" i="1" s="1"/>
  <c r="BK16" i="1" s="1"/>
  <c r="BN16" i="1" s="1"/>
  <c r="AZ16" i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BU16" i="1" s="1"/>
  <c r="AJ16" i="1"/>
  <c r="AI16" i="1"/>
  <c r="AH16" i="1"/>
  <c r="AG16" i="1"/>
  <c r="AF16" i="1"/>
  <c r="AE16" i="1"/>
  <c r="AD16" i="1"/>
  <c r="AC16" i="1"/>
  <c r="AB16" i="1"/>
  <c r="AA16" i="1"/>
  <c r="H16" i="1" s="1"/>
  <c r="G16" i="1" s="1"/>
  <c r="Z16" i="1"/>
  <c r="A16" i="1" s="1"/>
  <c r="X16" i="1"/>
  <c r="W16" i="1"/>
  <c r="Q16" i="1"/>
  <c r="P16" i="1"/>
  <c r="BA16" i="1" s="1"/>
  <c r="O16" i="1"/>
  <c r="BQ15" i="1"/>
  <c r="BP15" i="1"/>
  <c r="BO15" i="1"/>
  <c r="BJ15" i="1"/>
  <c r="BK15" i="1" s="1"/>
  <c r="BN15" i="1" s="1"/>
  <c r="BI15" i="1"/>
  <c r="BH15" i="1" s="1"/>
  <c r="AZ15" i="1"/>
  <c r="Q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B15" i="1" s="1"/>
  <c r="AJ15" i="1"/>
  <c r="H15" i="1" s="1"/>
  <c r="G15" i="1" s="1"/>
  <c r="AI15" i="1"/>
  <c r="AH15" i="1"/>
  <c r="AG15" i="1"/>
  <c r="AF15" i="1"/>
  <c r="AE15" i="1"/>
  <c r="AD15" i="1"/>
  <c r="AC15" i="1"/>
  <c r="AB15" i="1"/>
  <c r="AA15" i="1"/>
  <c r="Z15" i="1"/>
  <c r="X15" i="1"/>
  <c r="W15" i="1"/>
  <c r="P15" i="1"/>
  <c r="BA15" i="1" s="1"/>
  <c r="O15" i="1"/>
  <c r="I15" i="1"/>
  <c r="A15" i="1"/>
  <c r="BR14" i="1"/>
  <c r="BN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I14" i="1" s="1"/>
  <c r="AL14" i="1"/>
  <c r="AK14" i="1"/>
  <c r="BU14" i="1" s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A14" i="1" s="1"/>
  <c r="X14" i="1"/>
  <c r="W14" i="1"/>
  <c r="Q14" i="1"/>
  <c r="P14" i="1"/>
  <c r="BA14" i="1" s="1"/>
  <c r="O14" i="1"/>
  <c r="BO13" i="1"/>
  <c r="BJ13" i="1"/>
  <c r="BK13" i="1" s="1"/>
  <c r="BN13" i="1" s="1"/>
  <c r="BI13" i="1"/>
  <c r="BH13" i="1"/>
  <c r="BA13" i="1"/>
  <c r="AZ13" i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AJ13" i="1"/>
  <c r="AI13" i="1"/>
  <c r="AH13" i="1"/>
  <c r="AG13" i="1"/>
  <c r="AF13" i="1"/>
  <c r="AE13" i="1"/>
  <c r="AD13" i="1"/>
  <c r="AC13" i="1"/>
  <c r="AB13" i="1"/>
  <c r="AA13" i="1"/>
  <c r="Z13" i="1"/>
  <c r="A13" i="1" s="1"/>
  <c r="X13" i="1"/>
  <c r="W13" i="1"/>
  <c r="Q13" i="1"/>
  <c r="P13" i="1"/>
  <c r="O13" i="1"/>
  <c r="H13" i="1"/>
  <c r="G13" i="1" s="1"/>
  <c r="BU12" i="1"/>
  <c r="BR12" i="1"/>
  <c r="AZ12" i="1"/>
  <c r="Q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Q12" i="1" s="1"/>
  <c r="AJ12" i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P12" i="1"/>
  <c r="BA12" i="1" s="1"/>
  <c r="BF12" i="1" s="1"/>
  <c r="BI12" i="1" s="1"/>
  <c r="O12" i="1"/>
  <c r="I12" i="1"/>
  <c r="BL12" i="1" s="1"/>
  <c r="BO12" i="1" s="1"/>
  <c r="H12" i="1"/>
  <c r="G12" i="1" s="1"/>
  <c r="BO11" i="1"/>
  <c r="BJ11" i="1"/>
  <c r="BK11" i="1" s="1"/>
  <c r="BN11" i="1" s="1"/>
  <c r="BI11" i="1"/>
  <c r="BH11" i="1"/>
  <c r="BA11" i="1"/>
  <c r="AZ11" i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BB11" i="1" s="1"/>
  <c r="AJ11" i="1"/>
  <c r="H11" i="1" s="1"/>
  <c r="G11" i="1" s="1"/>
  <c r="AI11" i="1"/>
  <c r="AH11" i="1"/>
  <c r="AG11" i="1"/>
  <c r="AF11" i="1"/>
  <c r="AE11" i="1"/>
  <c r="AD11" i="1"/>
  <c r="AC11" i="1"/>
  <c r="AB11" i="1"/>
  <c r="AA11" i="1"/>
  <c r="Z11" i="1"/>
  <c r="A11" i="1" s="1"/>
  <c r="X11" i="1"/>
  <c r="W11" i="1"/>
  <c r="Q11" i="1"/>
  <c r="P11" i="1"/>
  <c r="O11" i="1"/>
  <c r="BR10" i="1"/>
  <c r="BQ10" i="1"/>
  <c r="BN10" i="1"/>
  <c r="BI10" i="1"/>
  <c r="BJ10" i="1" s="1"/>
  <c r="BK10" i="1" s="1"/>
  <c r="BO10" i="1" s="1"/>
  <c r="AZ10" i="1"/>
  <c r="Q10" i="1" s="1"/>
  <c r="G10" i="1" s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U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BA10" i="1" s="1"/>
  <c r="O10" i="1"/>
  <c r="H10" i="1"/>
  <c r="A10" i="1"/>
  <c r="BN9" i="1"/>
  <c r="BJ9" i="1"/>
  <c r="BK9" i="1" s="1"/>
  <c r="BO9" i="1" s="1"/>
  <c r="BI9" i="1"/>
  <c r="BH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I9" i="1" s="1"/>
  <c r="AL9" i="1"/>
  <c r="AK9" i="1"/>
  <c r="BT9" i="1" s="1"/>
  <c r="AJ9" i="1"/>
  <c r="AI9" i="1"/>
  <c r="AH9" i="1"/>
  <c r="AG9" i="1"/>
  <c r="AF9" i="1"/>
  <c r="AE9" i="1"/>
  <c r="AD9" i="1"/>
  <c r="AC9" i="1"/>
  <c r="AB9" i="1"/>
  <c r="AA9" i="1"/>
  <c r="Z9" i="1"/>
  <c r="X9" i="1"/>
  <c r="W9" i="1"/>
  <c r="Q9" i="1"/>
  <c r="P9" i="1"/>
  <c r="BA9" i="1" s="1"/>
  <c r="O9" i="1"/>
  <c r="H9" i="1"/>
  <c r="G9" i="1" s="1"/>
  <c r="A9" i="1"/>
  <c r="BR8" i="1"/>
  <c r="BQ8" i="1"/>
  <c r="BN8" i="1"/>
  <c r="BI8" i="1"/>
  <c r="BH8" i="1" s="1"/>
  <c r="AZ8" i="1"/>
  <c r="Q8" i="1" s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BB8" i="1" s="1"/>
  <c r="AJ8" i="1"/>
  <c r="H8" i="1" s="1"/>
  <c r="G8" i="1" s="1"/>
  <c r="AI8" i="1"/>
  <c r="AH8" i="1"/>
  <c r="AG8" i="1"/>
  <c r="AF8" i="1"/>
  <c r="AE8" i="1"/>
  <c r="AD8" i="1"/>
  <c r="AC8" i="1"/>
  <c r="AB8" i="1"/>
  <c r="AA8" i="1"/>
  <c r="Z8" i="1"/>
  <c r="X8" i="1"/>
  <c r="W8" i="1"/>
  <c r="P8" i="1"/>
  <c r="BA8" i="1" s="1"/>
  <c r="O8" i="1"/>
  <c r="I8" i="1"/>
  <c r="BU7" i="1"/>
  <c r="BR7" i="1"/>
  <c r="BQ7" i="1"/>
  <c r="BO7" i="1"/>
  <c r="BN7" i="1"/>
  <c r="BJ7" i="1"/>
  <c r="BI7" i="1"/>
  <c r="BH7" i="1"/>
  <c r="AZ7" i="1"/>
  <c r="A7" i="1" s="1"/>
  <c r="X7" i="1"/>
  <c r="W7" i="1"/>
  <c r="Q7" i="1"/>
  <c r="G7" i="1" s="1"/>
  <c r="P7" i="1"/>
  <c r="BA7" i="1" s="1"/>
  <c r="O7" i="1"/>
  <c r="I7" i="1"/>
  <c r="H7" i="1"/>
  <c r="BU6" i="1"/>
  <c r="BR6" i="1"/>
  <c r="BQ6" i="1"/>
  <c r="BN6" i="1"/>
  <c r="BA6" i="1"/>
  <c r="AZ6" i="1"/>
  <c r="X6" i="1"/>
  <c r="W6" i="1"/>
  <c r="Q6" i="1"/>
  <c r="P6" i="1"/>
  <c r="O6" i="1"/>
  <c r="I6" i="1"/>
  <c r="H6" i="1"/>
  <c r="G6" i="1"/>
  <c r="A6" i="1"/>
  <c r="BU5" i="1"/>
  <c r="BR5" i="1"/>
  <c r="BQ5" i="1"/>
  <c r="BN5" i="1"/>
  <c r="BI5" i="1"/>
  <c r="BJ5" i="1" s="1"/>
  <c r="BK5" i="1" s="1"/>
  <c r="BO5" i="1" s="1"/>
  <c r="BA5" i="1"/>
  <c r="AZ5" i="1"/>
  <c r="X5" i="1"/>
  <c r="W5" i="1"/>
  <c r="Q5" i="1"/>
  <c r="G5" i="1" s="1"/>
  <c r="P5" i="1"/>
  <c r="O5" i="1"/>
  <c r="I5" i="1"/>
  <c r="H5" i="1"/>
  <c r="A5" i="1"/>
  <c r="BU4" i="1"/>
  <c r="BR4" i="1"/>
  <c r="BP4" i="1"/>
  <c r="BN4" i="1"/>
  <c r="BI4" i="1"/>
  <c r="BJ4" i="1" s="1"/>
  <c r="BK4" i="1" s="1"/>
  <c r="BO4" i="1" s="1"/>
  <c r="BB4" i="1"/>
  <c r="BA4" i="1"/>
  <c r="AZ4" i="1"/>
  <c r="A4" i="1" s="1"/>
  <c r="X4" i="1"/>
  <c r="W4" i="1"/>
  <c r="P4" i="1"/>
  <c r="O4" i="1"/>
  <c r="I4" i="1"/>
  <c r="H4" i="1"/>
  <c r="G4" i="1"/>
  <c r="BU3" i="1"/>
  <c r="BQ3" i="1"/>
  <c r="BP3" i="1"/>
  <c r="AZ3" i="1"/>
  <c r="A3" i="1" s="1"/>
  <c r="X3" i="1"/>
  <c r="W3" i="1"/>
  <c r="Q3" i="1"/>
  <c r="P3" i="1"/>
  <c r="BA3" i="1" s="1"/>
  <c r="O3" i="1"/>
  <c r="G3" i="1" s="1"/>
  <c r="I3" i="1"/>
  <c r="H3" i="1"/>
  <c r="BU2" i="1"/>
  <c r="BR2" i="1"/>
  <c r="BP2" i="1"/>
  <c r="BN2" i="1"/>
  <c r="BI2" i="1"/>
  <c r="BJ2" i="1" s="1"/>
  <c r="BK2" i="1" s="1"/>
  <c r="BO2" i="1" s="1"/>
  <c r="BH2" i="1"/>
  <c r="BB2" i="1"/>
  <c r="AZ2" i="1"/>
  <c r="X2" i="1"/>
  <c r="W2" i="1"/>
  <c r="P2" i="1"/>
  <c r="BA2" i="1" s="1"/>
  <c r="O2" i="1"/>
  <c r="I2" i="1"/>
  <c r="H2" i="1"/>
  <c r="G2" i="1"/>
  <c r="A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5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14" i="1" s="1"/>
  <c r="T1" i="1"/>
  <c r="S1" i="1"/>
  <c r="R1" i="1"/>
  <c r="Q1" i="1"/>
  <c r="P1" i="1"/>
  <c r="O1" i="1"/>
  <c r="N1" i="1"/>
  <c r="M1" i="1"/>
  <c r="BR11" i="1" s="1"/>
  <c r="L1" i="1"/>
  <c r="BQ4" i="1" s="1"/>
  <c r="K1" i="1"/>
  <c r="BP7" i="1" s="1"/>
  <c r="BS7" i="1" s="1"/>
  <c r="BC7" i="1" s="1"/>
  <c r="J1" i="1"/>
  <c r="I1" i="1"/>
  <c r="H1" i="1"/>
  <c r="G1" i="1"/>
  <c r="F1" i="1"/>
  <c r="B1" i="1"/>
  <c r="A1" i="1"/>
  <c r="BJ12" i="1" l="1"/>
  <c r="BK12" i="1" s="1"/>
  <c r="BN12" i="1" s="1"/>
  <c r="BH12" i="1"/>
  <c r="BJ17" i="1"/>
  <c r="BK17" i="1" s="1"/>
  <c r="BO17" i="1" s="1"/>
  <c r="BH17" i="1"/>
  <c r="BV22" i="1"/>
  <c r="BD22" i="1" s="1"/>
  <c r="BS4" i="1"/>
  <c r="BC4" i="1" s="1"/>
  <c r="BF4" i="1" s="1"/>
  <c r="BV14" i="1"/>
  <c r="BD14" i="1" s="1"/>
  <c r="BT4" i="1"/>
  <c r="BV4" i="1" s="1"/>
  <c r="BD4" i="1" s="1"/>
  <c r="BU9" i="1"/>
  <c r="BV9" i="1" s="1"/>
  <c r="BD9" i="1" s="1"/>
  <c r="BB14" i="1"/>
  <c r="BH16" i="1"/>
  <c r="BU22" i="1"/>
  <c r="BJ8" i="1"/>
  <c r="BK8" i="1" s="1"/>
  <c r="BO8" i="1" s="1"/>
  <c r="BB9" i="1"/>
  <c r="BP10" i="1"/>
  <c r="BS10" i="1" s="1"/>
  <c r="BC10" i="1" s="1"/>
  <c r="BT17" i="1"/>
  <c r="BR20" i="1"/>
  <c r="BS20" i="1" s="1"/>
  <c r="BC20" i="1" s="1"/>
  <c r="BF20" i="1" s="1"/>
  <c r="BB22" i="1"/>
  <c r="BP23" i="1"/>
  <c r="BS23" i="1" s="1"/>
  <c r="BC23" i="1" s="1"/>
  <c r="BT25" i="1"/>
  <c r="BH5" i="1"/>
  <c r="BT12" i="1"/>
  <c r="BV12" i="1" s="1"/>
  <c r="BD12" i="1" s="1"/>
  <c r="BR15" i="1"/>
  <c r="BS15" i="1" s="1"/>
  <c r="BC15" i="1" s="1"/>
  <c r="BF15" i="1" s="1"/>
  <c r="BB17" i="1"/>
  <c r="BU17" i="1"/>
  <c r="BU25" i="1"/>
  <c r="BR3" i="1"/>
  <c r="BS3" i="1" s="1"/>
  <c r="BC3" i="1" s="1"/>
  <c r="BF3" i="1" s="1"/>
  <c r="BI3" i="1" s="1"/>
  <c r="BT7" i="1"/>
  <c r="BV7" i="1" s="1"/>
  <c r="BD7" i="1" s="1"/>
  <c r="BB12" i="1"/>
  <c r="BP18" i="1"/>
  <c r="BS18" i="1" s="1"/>
  <c r="BC18" i="1" s="1"/>
  <c r="BF18" i="1" s="1"/>
  <c r="BI18" i="1" s="1"/>
  <c r="BT20" i="1"/>
  <c r="BB25" i="1"/>
  <c r="BP26" i="1"/>
  <c r="BS26" i="1" s="1"/>
  <c r="BC26" i="1" s="1"/>
  <c r="BF26" i="1" s="1"/>
  <c r="BH27" i="1"/>
  <c r="BP6" i="1"/>
  <c r="BS6" i="1" s="1"/>
  <c r="BC6" i="1" s="1"/>
  <c r="BP13" i="1"/>
  <c r="BT15" i="1"/>
  <c r="BV15" i="1" s="1"/>
  <c r="BD15" i="1" s="1"/>
  <c r="BU20" i="1"/>
  <c r="Q25" i="1"/>
  <c r="G25" i="1" s="1"/>
  <c r="BT3" i="1"/>
  <c r="BV3" i="1" s="1"/>
  <c r="BD3" i="1" s="1"/>
  <c r="BP8" i="1"/>
  <c r="BS8" i="1" s="1"/>
  <c r="BC8" i="1" s="1"/>
  <c r="BT10" i="1"/>
  <c r="BV10" i="1" s="1"/>
  <c r="BD10" i="1" s="1"/>
  <c r="BQ13" i="1"/>
  <c r="BU15" i="1"/>
  <c r="BB20" i="1"/>
  <c r="BH22" i="1"/>
  <c r="BT23" i="1"/>
  <c r="BH4" i="1"/>
  <c r="BB7" i="1"/>
  <c r="BF7" i="1" s="1"/>
  <c r="A8" i="1"/>
  <c r="BR13" i="1"/>
  <c r="BP16" i="1"/>
  <c r="A21" i="1"/>
  <c r="BU23" i="1"/>
  <c r="BQ2" i="1"/>
  <c r="BS2" i="1" s="1"/>
  <c r="BC2" i="1" s="1"/>
  <c r="BB10" i="1"/>
  <c r="BF10" i="1" s="1"/>
  <c r="BP11" i="1"/>
  <c r="BS11" i="1" s="1"/>
  <c r="BC11" i="1" s="1"/>
  <c r="BF11" i="1" s="1"/>
  <c r="BR21" i="1"/>
  <c r="BS21" i="1" s="1"/>
  <c r="BC21" i="1" s="1"/>
  <c r="BP24" i="1"/>
  <c r="BB3" i="1"/>
  <c r="BP5" i="1"/>
  <c r="BS5" i="1" s="1"/>
  <c r="BC5" i="1" s="1"/>
  <c r="BT6" i="1"/>
  <c r="BV6" i="1" s="1"/>
  <c r="BD6" i="1" s="1"/>
  <c r="BF6" i="1" s="1"/>
  <c r="BI6" i="1" s="1"/>
  <c r="BQ11" i="1"/>
  <c r="BT13" i="1"/>
  <c r="BR16" i="1"/>
  <c r="BQ24" i="1"/>
  <c r="BT8" i="1"/>
  <c r="BV8" i="1" s="1"/>
  <c r="BD8" i="1" s="1"/>
  <c r="BF8" i="1" s="1"/>
  <c r="BU13" i="1"/>
  <c r="BB18" i="1"/>
  <c r="BP19" i="1"/>
  <c r="BT21" i="1"/>
  <c r="BV21" i="1" s="1"/>
  <c r="BD21" i="1" s="1"/>
  <c r="BB26" i="1"/>
  <c r="BP27" i="1"/>
  <c r="BS27" i="1" s="1"/>
  <c r="BC27" i="1" s="1"/>
  <c r="BT2" i="1"/>
  <c r="BV2" i="1" s="1"/>
  <c r="BD2" i="1" s="1"/>
  <c r="BF2" i="1" s="1"/>
  <c r="BB6" i="1"/>
  <c r="BU8" i="1"/>
  <c r="BP14" i="1"/>
  <c r="BS14" i="1" s="1"/>
  <c r="BC14" i="1" s="1"/>
  <c r="BF14" i="1" s="1"/>
  <c r="BI14" i="1" s="1"/>
  <c r="BT16" i="1"/>
  <c r="BV16" i="1" s="1"/>
  <c r="BD16" i="1" s="1"/>
  <c r="BF16" i="1" s="1"/>
  <c r="BQ19" i="1"/>
  <c r="BU21" i="1"/>
  <c r="BQ27" i="1"/>
  <c r="BP9" i="1"/>
  <c r="BH10" i="1"/>
  <c r="BT11" i="1"/>
  <c r="BQ14" i="1"/>
  <c r="BR19" i="1"/>
  <c r="BP22" i="1"/>
  <c r="BS22" i="1" s="1"/>
  <c r="BC22" i="1" s="1"/>
  <c r="BF22" i="1" s="1"/>
  <c r="BH23" i="1"/>
  <c r="BT24" i="1"/>
  <c r="BV24" i="1" s="1"/>
  <c r="BD24" i="1" s="1"/>
  <c r="BR27" i="1"/>
  <c r="BT5" i="1"/>
  <c r="BV5" i="1" s="1"/>
  <c r="BD5" i="1" s="1"/>
  <c r="BF5" i="1" s="1"/>
  <c r="BQ9" i="1"/>
  <c r="BU11" i="1"/>
  <c r="BB16" i="1"/>
  <c r="BQ22" i="1"/>
  <c r="BU24" i="1"/>
  <c r="BR9" i="1"/>
  <c r="BP17" i="1"/>
  <c r="BT19" i="1"/>
  <c r="BR22" i="1"/>
  <c r="BP25" i="1"/>
  <c r="BS25" i="1" s="1"/>
  <c r="BC25" i="1" s="1"/>
  <c r="BH26" i="1"/>
  <c r="BT27" i="1"/>
  <c r="BV27" i="1" s="1"/>
  <c r="BD27" i="1" s="1"/>
  <c r="BP12" i="1"/>
  <c r="BS12" i="1" s="1"/>
  <c r="BC12" i="1" s="1"/>
  <c r="BQ17" i="1"/>
  <c r="BU19" i="1"/>
  <c r="BQ25" i="1"/>
  <c r="BU27" i="1"/>
  <c r="BJ3" i="1" l="1"/>
  <c r="BK3" i="1" s="1"/>
  <c r="BN3" i="1" s="1"/>
  <c r="BH3" i="1"/>
  <c r="BS19" i="1"/>
  <c r="BC19" i="1" s="1"/>
  <c r="BV11" i="1"/>
  <c r="BD11" i="1" s="1"/>
  <c r="BS16" i="1"/>
  <c r="BC16" i="1" s="1"/>
  <c r="BS13" i="1"/>
  <c r="BC13" i="1" s="1"/>
  <c r="BV25" i="1"/>
  <c r="BD25" i="1" s="1"/>
  <c r="BF25" i="1" s="1"/>
  <c r="BV19" i="1"/>
  <c r="BD19" i="1" s="1"/>
  <c r="BS17" i="1"/>
  <c r="BC17" i="1" s="1"/>
  <c r="BS9" i="1"/>
  <c r="BC9" i="1" s="1"/>
  <c r="BF9" i="1" s="1"/>
  <c r="BV13" i="1"/>
  <c r="BD13" i="1" s="1"/>
  <c r="BF13" i="1" s="1"/>
  <c r="BV17" i="1"/>
  <c r="BD17" i="1" s="1"/>
  <c r="BV23" i="1"/>
  <c r="BD23" i="1" s="1"/>
  <c r="BF23" i="1" s="1"/>
  <c r="BV20" i="1"/>
  <c r="BD20" i="1" s="1"/>
  <c r="BH6" i="1"/>
  <c r="BJ6" i="1"/>
  <c r="BK6" i="1" s="1"/>
  <c r="BO6" i="1" s="1"/>
  <c r="BJ18" i="1"/>
  <c r="BK18" i="1" s="1"/>
  <c r="BN18" i="1" s="1"/>
  <c r="BH18" i="1"/>
  <c r="BJ14" i="1"/>
  <c r="BK14" i="1" s="1"/>
  <c r="BO14" i="1" s="1"/>
  <c r="BH14" i="1"/>
  <c r="BS24" i="1"/>
  <c r="BC24" i="1" s="1"/>
</calcChain>
</file>

<file path=xl/sharedStrings.xml><?xml version="1.0" encoding="utf-8"?>
<sst xmlns="http://schemas.openxmlformats.org/spreadsheetml/2006/main" count="389" uniqueCount="178">
  <si>
    <t>List_Ordered</t>
  </si>
  <si>
    <t>List_Randomized</t>
  </si>
  <si>
    <t>Block</t>
  </si>
  <si>
    <t>geht</t>
  </si>
  <si>
    <t>in die</t>
  </si>
  <si>
    <t>Oper</t>
  </si>
  <si>
    <t>Sie</t>
  </si>
  <si>
    <t>hat</t>
  </si>
  <si>
    <t>die</t>
  </si>
  <si>
    <t>teuren</t>
  </si>
  <si>
    <t>Tickets</t>
  </si>
  <si>
    <t>gewonnen</t>
  </si>
  <si>
    <t>Komponist</t>
  </si>
  <si>
    <t>NA</t>
  </si>
  <si>
    <t>Warm_Up</t>
  </si>
  <si>
    <t>Der</t>
  </si>
  <si>
    <t>der</t>
  </si>
  <si>
    <t>Komponistin</t>
  </si>
  <si>
    <t>Alternative</t>
  </si>
  <si>
    <t>Die</t>
  </si>
  <si>
    <t>Er</t>
  </si>
  <si>
    <t>Wen_Was</t>
  </si>
  <si>
    <t>kommt</t>
  </si>
  <si>
    <t>von der</t>
  </si>
  <si>
    <t>Frittenbude</t>
  </si>
  <si>
    <t>ein</t>
  </si>
  <si>
    <t>saftiges</t>
  </si>
  <si>
    <t>Menu</t>
  </si>
  <si>
    <t>verzehrt</t>
  </si>
  <si>
    <t>Robin</t>
  </si>
  <si>
    <t>n</t>
  </si>
  <si>
    <t>Gerrit</t>
  </si>
  <si>
    <t>Wo_Wohin_Woher</t>
  </si>
  <si>
    <t>von der Pommesbude</t>
  </si>
  <si>
    <t>zum</t>
  </si>
  <si>
    <t>Markt</t>
  </si>
  <si>
    <t>geringen</t>
  </si>
  <si>
    <t>Vorräte</t>
  </si>
  <si>
    <t>aufgegessen</t>
  </si>
  <si>
    <t>Friseurin</t>
  </si>
  <si>
    <t>Friseur</t>
  </si>
  <si>
    <t>simst</t>
  </si>
  <si>
    <t>im</t>
  </si>
  <si>
    <t>Frisörsalon</t>
  </si>
  <si>
    <t>ist</t>
  </si>
  <si>
    <t>langweiligen</t>
  </si>
  <si>
    <t>Gespräche</t>
  </si>
  <si>
    <t>leid</t>
  </si>
  <si>
    <t>Milan</t>
  </si>
  <si>
    <t>m</t>
  </si>
  <si>
    <t>Ulli</t>
  </si>
  <si>
    <t>weint</t>
  </si>
  <si>
    <t>in der</t>
  </si>
  <si>
    <t>Therapie</t>
  </si>
  <si>
    <t>verdrängten</t>
  </si>
  <si>
    <t>Erlebnisse</t>
  </si>
  <si>
    <t>verarbeitet</t>
  </si>
  <si>
    <t>Bauarbeiter</t>
  </si>
  <si>
    <t>Bauarbeiterin</t>
  </si>
  <si>
    <t>den zähen Teig</t>
  </si>
  <si>
    <t>Klinik</t>
  </si>
  <si>
    <t>falsche</t>
  </si>
  <si>
    <t>Operation</t>
  </si>
  <si>
    <t>bekommen</t>
  </si>
  <si>
    <t>Charlotte</t>
  </si>
  <si>
    <t>f</t>
  </si>
  <si>
    <t>Chris</t>
  </si>
  <si>
    <t>Was</t>
  </si>
  <si>
    <t>weinen</t>
  </si>
  <si>
    <t>heulen</t>
  </si>
  <si>
    <t>jongliert</t>
  </si>
  <si>
    <t>Freizeitpark</t>
  </si>
  <si>
    <t>einen</t>
  </si>
  <si>
    <t>neuen</t>
  </si>
  <si>
    <t>Job</t>
  </si>
  <si>
    <t>gefunden</t>
  </si>
  <si>
    <t>spaziert</t>
  </si>
  <si>
    <t>Trödelmarkt</t>
  </si>
  <si>
    <t>möchte</t>
  </si>
  <si>
    <t>das</t>
  </si>
  <si>
    <t>alte</t>
  </si>
  <si>
    <t>Geschirr</t>
  </si>
  <si>
    <t>ersetzen</t>
  </si>
  <si>
    <t>kniet</t>
  </si>
  <si>
    <t>Moschee</t>
  </si>
  <si>
    <t>wird</t>
  </si>
  <si>
    <t>übliche</t>
  </si>
  <si>
    <t>Gebet</t>
  </si>
  <si>
    <t>halten</t>
  </si>
  <si>
    <t>wandert</t>
  </si>
  <si>
    <t>aus der</t>
  </si>
  <si>
    <t>Burg</t>
  </si>
  <si>
    <t>eine</t>
  </si>
  <si>
    <t>hölzernes</t>
  </si>
  <si>
    <t>Schwert</t>
  </si>
  <si>
    <t>gekauft</t>
  </si>
  <si>
    <t>flüchtet</t>
  </si>
  <si>
    <t>Besprechung</t>
  </si>
  <si>
    <t>endlosen</t>
  </si>
  <si>
    <t>Streitigkeiten</t>
  </si>
  <si>
    <t>satt</t>
  </si>
  <si>
    <t>Wer</t>
  </si>
  <si>
    <t>tanzt</t>
  </si>
  <si>
    <t>Disko</t>
  </si>
  <si>
    <t>absolute</t>
  </si>
  <si>
    <t>Mittelpunkt</t>
  </si>
  <si>
    <t>des Abends</t>
  </si>
  <si>
    <t>segelt</t>
  </si>
  <si>
    <t>Bucht</t>
  </si>
  <si>
    <t>gebrauchtes</t>
  </si>
  <si>
    <t>Boot</t>
  </si>
  <si>
    <t>in dem Hafen</t>
  </si>
  <si>
    <t>fliegt</t>
  </si>
  <si>
    <t>Talkshow</t>
  </si>
  <si>
    <t>top-secret</t>
  </si>
  <si>
    <t>Geheimnisse</t>
  </si>
  <si>
    <t>verraten</t>
  </si>
  <si>
    <t>renoviert</t>
  </si>
  <si>
    <t>Garage</t>
  </si>
  <si>
    <t>Werkzeuge</t>
  </si>
  <si>
    <t>testen</t>
  </si>
  <si>
    <t>flitzt</t>
  </si>
  <si>
    <t>Behörde</t>
  </si>
  <si>
    <t>muss</t>
  </si>
  <si>
    <t>den</t>
  </si>
  <si>
    <t>letzten</t>
  </si>
  <si>
    <t>Bus</t>
  </si>
  <si>
    <t>posiert</t>
  </si>
  <si>
    <t>am</t>
  </si>
  <si>
    <t>Klavier</t>
  </si>
  <si>
    <t>große</t>
  </si>
  <si>
    <t>Publikum</t>
  </si>
  <si>
    <t>beeindrucken</t>
  </si>
  <si>
    <t>am Flügel</t>
  </si>
  <si>
    <t>stürzt</t>
  </si>
  <si>
    <t>auf dem</t>
  </si>
  <si>
    <t>Radrennen</t>
  </si>
  <si>
    <t>ekstatischen</t>
  </si>
  <si>
    <t>Fan</t>
  </si>
  <si>
    <t>übersehen</t>
  </si>
  <si>
    <t>erwacht</t>
  </si>
  <si>
    <t>Weinprobe</t>
  </si>
  <si>
    <t>hatte</t>
  </si>
  <si>
    <t>spaßigen</t>
  </si>
  <si>
    <t>Abend</t>
  </si>
  <si>
    <t>genossen</t>
  </si>
  <si>
    <t>fällt</t>
  </si>
  <si>
    <t>Leiter</t>
  </si>
  <si>
    <t>oberste</t>
  </si>
  <si>
    <t>Stufe</t>
  </si>
  <si>
    <t>verfehlt</t>
  </si>
  <si>
    <t>klettert</t>
  </si>
  <si>
    <t>vom</t>
  </si>
  <si>
    <t>Balkon</t>
  </si>
  <si>
    <t>teure</t>
  </si>
  <si>
    <t>Vase</t>
  </si>
  <si>
    <t>zerdeppert</t>
  </si>
  <si>
    <t>strickt</t>
  </si>
  <si>
    <t>auf der</t>
  </si>
  <si>
    <t>Karnevalssitzung</t>
  </si>
  <si>
    <t>immergleichen</t>
  </si>
  <si>
    <t>Witze</t>
  </si>
  <si>
    <t>springt</t>
  </si>
  <si>
    <t>in den</t>
  </si>
  <si>
    <t>Pool</t>
  </si>
  <si>
    <t>ertrinkendes</t>
  </si>
  <si>
    <t>Kind</t>
  </si>
  <si>
    <t>gesichtet</t>
  </si>
  <si>
    <t>schleicht</t>
  </si>
  <si>
    <t>Palast</t>
  </si>
  <si>
    <t>Porzellan</t>
  </si>
  <si>
    <t>stehlen</t>
  </si>
  <si>
    <t>steht</t>
  </si>
  <si>
    <t>Raucherecke</t>
  </si>
  <si>
    <t>Klassenkameraden</t>
  </si>
  <si>
    <t>Veranstaltung</t>
  </si>
  <si>
    <t>freundliche</t>
  </si>
  <si>
    <t>Tanzgruppe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</si>
</sst>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3" fillId="3" borderId="0" xfId="0" applyFont="1" applyFill="1" applyAlignment="1">
      <alignment horizontal="right" wrapText="1"/>
    </xf>
    <xf numFmtId="0" fontId="3" fillId="5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3" fillId="6" borderId="0" xfId="0" applyFont="1" applyFill="1"/>
    <xf numFmtId="0" fontId="3" fillId="0" borderId="0" xfId="0" applyFont="1"/>
    <xf numFmtId="0" fontId="1" fillId="0" borderId="0" xfId="0" applyFont="1"/>
  </cellXfs>
  <cellStyles count="1">
    <cellStyle name="Standard" xfId="0" builtinId="0"/>
  </cellStyles>
  <dxfs count="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12">
          <cell r="Z12">
            <v>11</v>
          </cell>
          <cell r="AA12" t="str">
            <v>Lukas</v>
          </cell>
          <cell r="AB12" t="str">
            <v>m</v>
          </cell>
          <cell r="AC12">
            <v>1.1428571430000001</v>
          </cell>
          <cell r="AD12">
            <v>0.42996970800000001</v>
          </cell>
          <cell r="AE12">
            <v>1</v>
          </cell>
          <cell r="AF12" t="str">
            <v>m</v>
          </cell>
          <cell r="AG12" t="str">
            <v>Target</v>
          </cell>
          <cell r="AH12" t="str">
            <v>NA</v>
          </cell>
          <cell r="AI12">
            <v>1460000000</v>
          </cell>
          <cell r="AJ12" t="str">
            <v>NA</v>
          </cell>
          <cell r="AK12" t="str">
            <v>NA</v>
          </cell>
          <cell r="AL12">
            <v>92</v>
          </cell>
          <cell r="AM12" t="str">
            <v>Sanja</v>
          </cell>
          <cell r="AN12" t="str">
            <v>n</v>
          </cell>
          <cell r="AO12">
            <v>5.9428571430000003</v>
          </cell>
          <cell r="AP12">
            <v>1.3491360450000001</v>
          </cell>
          <cell r="AQ12">
            <v>6</v>
          </cell>
          <cell r="AR12" t="str">
            <v>n</v>
          </cell>
          <cell r="AS12" t="str">
            <v>Alternative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  <cell r="AX12" t="str">
            <v>Er</v>
          </cell>
          <cell r="AY12" t="str">
            <v>Sie</v>
          </cell>
          <cell r="AZ12" t="str">
            <v>Sie</v>
          </cell>
        </row>
        <row r="14">
          <cell r="Z14">
            <v>15</v>
          </cell>
          <cell r="AA14" t="str">
            <v>Felix</v>
          </cell>
          <cell r="AB14" t="str">
            <v>m</v>
          </cell>
          <cell r="AC14">
            <v>1.2</v>
          </cell>
          <cell r="AD14">
            <v>0.47278897199999997</v>
          </cell>
          <cell r="AE14">
            <v>1</v>
          </cell>
          <cell r="AF14" t="str">
            <v>m</v>
          </cell>
          <cell r="AG14" t="str">
            <v>Target</v>
          </cell>
          <cell r="AH14" t="str">
            <v>NA</v>
          </cell>
          <cell r="AI14">
            <v>2590000000</v>
          </cell>
          <cell r="AJ14" t="str">
            <v>NA</v>
          </cell>
          <cell r="AK14" t="str">
            <v>NA</v>
          </cell>
          <cell r="AL14">
            <v>94</v>
          </cell>
          <cell r="AM14" t="str">
            <v>Alma</v>
          </cell>
          <cell r="AN14" t="str">
            <v>f</v>
          </cell>
          <cell r="AO14">
            <v>6.1714285709999999</v>
          </cell>
          <cell r="AP14">
            <v>0.98475778700000005</v>
          </cell>
          <cell r="AQ14">
            <v>6</v>
          </cell>
          <cell r="AR14" t="str">
            <v>f</v>
          </cell>
          <cell r="AS14" t="str">
            <v>Alternative</v>
          </cell>
          <cell r="AT14" t="str">
            <v>NA</v>
          </cell>
          <cell r="AU14" t="str">
            <v>NA</v>
          </cell>
          <cell r="AV14" t="str">
            <v>NA</v>
          </cell>
          <cell r="AW14" t="str">
            <v>NA</v>
          </cell>
          <cell r="AX14" t="str">
            <v>Er</v>
          </cell>
          <cell r="AY14" t="str">
            <v>Sie</v>
          </cell>
          <cell r="AZ14" t="str">
            <v>Sie</v>
          </cell>
        </row>
        <row r="23">
          <cell r="Z23">
            <v>64</v>
          </cell>
          <cell r="AA23" t="str">
            <v>Tomke</v>
          </cell>
          <cell r="AB23" t="str">
            <v>n</v>
          </cell>
          <cell r="AC23">
            <v>3.1714285709999999</v>
          </cell>
          <cell r="AD23">
            <v>1.543215022</v>
          </cell>
          <cell r="AE23">
            <v>4</v>
          </cell>
          <cell r="AF23" t="str">
            <v>n</v>
          </cell>
          <cell r="AG23" t="str">
            <v>Target</v>
          </cell>
          <cell r="AH23" t="str">
            <v>NA</v>
          </cell>
          <cell r="AI23" t="str">
            <v>494000 </v>
          </cell>
          <cell r="AJ23" t="str">
            <v>NA</v>
          </cell>
          <cell r="AK23" t="str">
            <v>NA</v>
          </cell>
          <cell r="AL23">
            <v>113</v>
          </cell>
          <cell r="AM23" t="str">
            <v>Ina</v>
          </cell>
          <cell r="AN23" t="str">
            <v>f</v>
          </cell>
          <cell r="AO23">
            <v>6.6857142859999996</v>
          </cell>
          <cell r="AP23">
            <v>0.67612340400000004</v>
          </cell>
          <cell r="AQ23">
            <v>7</v>
          </cell>
          <cell r="AR23" t="str">
            <v>f</v>
          </cell>
          <cell r="AS23" t="str">
            <v>Alternative</v>
          </cell>
          <cell r="AT23" t="str">
            <v>NA</v>
          </cell>
          <cell r="AU23" t="str">
            <v>NA</v>
          </cell>
          <cell r="AV23" t="str">
            <v>NA</v>
          </cell>
          <cell r="AW23" t="str">
            <v>NA</v>
          </cell>
          <cell r="AX23" t="str">
            <v>Er</v>
          </cell>
          <cell r="AY23" t="str">
            <v>Sie</v>
          </cell>
          <cell r="AZ23" t="str">
            <v>Er</v>
          </cell>
        </row>
        <row r="28">
          <cell r="Z28">
            <v>69</v>
          </cell>
          <cell r="AA28" t="str">
            <v>Luca</v>
          </cell>
          <cell r="AB28" t="str">
            <v>n</v>
          </cell>
          <cell r="AC28">
            <v>3.457142857</v>
          </cell>
          <cell r="AD28">
            <v>1.5967403769999999</v>
          </cell>
          <cell r="AE28">
            <v>4</v>
          </cell>
          <cell r="AF28" t="str">
            <v>n</v>
          </cell>
          <cell r="AG28" t="str">
            <v>Target</v>
          </cell>
          <cell r="AH28" t="str">
            <v>NA</v>
          </cell>
          <cell r="AI28">
            <v>2680000000</v>
          </cell>
          <cell r="AJ28" t="str">
            <v>NA</v>
          </cell>
          <cell r="AK28" t="str">
            <v>NA</v>
          </cell>
          <cell r="AL28">
            <v>118</v>
          </cell>
          <cell r="AM28" t="str">
            <v>Lara</v>
          </cell>
          <cell r="AN28" t="str">
            <v>f</v>
          </cell>
          <cell r="AO28">
            <v>6.7428571430000002</v>
          </cell>
          <cell r="AP28">
            <v>0.61082668900000003</v>
          </cell>
          <cell r="AQ28">
            <v>7</v>
          </cell>
          <cell r="AR28" t="str">
            <v>f</v>
          </cell>
          <cell r="AS28" t="str">
            <v>Alternative</v>
          </cell>
          <cell r="AT28" t="str">
            <v>NA</v>
          </cell>
          <cell r="AU28" t="str">
            <v>NA</v>
          </cell>
          <cell r="AV28" t="str">
            <v>NA</v>
          </cell>
          <cell r="AW28" t="str">
            <v>NA</v>
          </cell>
          <cell r="AX28" t="str">
            <v>Er</v>
          </cell>
          <cell r="AY28" t="str">
            <v>Sie</v>
          </cell>
          <cell r="AZ28" t="str">
            <v>Er</v>
          </cell>
        </row>
        <row r="50">
          <cell r="Z50">
            <v>132</v>
          </cell>
          <cell r="AA50" t="str">
            <v>Carla</v>
          </cell>
          <cell r="AB50" t="str">
            <v>f</v>
          </cell>
          <cell r="AC50">
            <v>6.8571428570000004</v>
          </cell>
          <cell r="AD50">
            <v>0.42996970800000001</v>
          </cell>
          <cell r="AE50">
            <v>7</v>
          </cell>
          <cell r="AF50" t="str">
            <v>f</v>
          </cell>
          <cell r="AG50" t="str">
            <v>Target</v>
          </cell>
          <cell r="AH50">
            <v>153</v>
          </cell>
          <cell r="AI50">
            <v>2590000000</v>
          </cell>
          <cell r="AJ50" t="str">
            <v>NA</v>
          </cell>
          <cell r="AK50" t="str">
            <v>NA</v>
          </cell>
          <cell r="AL50">
            <v>51</v>
          </cell>
          <cell r="AM50" t="str">
            <v>Dylan</v>
          </cell>
          <cell r="AN50" t="str">
            <v>n</v>
          </cell>
          <cell r="AO50">
            <v>1.9714285709999999</v>
          </cell>
          <cell r="AP50">
            <v>1.224401758</v>
          </cell>
          <cell r="AQ50">
            <v>1</v>
          </cell>
          <cell r="AR50" t="str">
            <v>m</v>
          </cell>
          <cell r="AS50" t="str">
            <v>Alternative</v>
          </cell>
          <cell r="AT50" t="str">
            <v>NA</v>
          </cell>
          <cell r="AU50" t="str">
            <v>NA</v>
          </cell>
          <cell r="AV50" t="str">
            <v>NA</v>
          </cell>
          <cell r="AW50" t="str">
            <v>NA</v>
          </cell>
          <cell r="AX50" t="str">
            <v>Er</v>
          </cell>
          <cell r="AY50" t="str">
            <v>Sie</v>
          </cell>
          <cell r="AZ50" t="str">
            <v>Er</v>
          </cell>
        </row>
        <row r="57">
          <cell r="Z57">
            <v>139</v>
          </cell>
          <cell r="AA57" t="str">
            <v>Clara</v>
          </cell>
          <cell r="AB57" t="str">
            <v>f</v>
          </cell>
          <cell r="AC57">
            <v>6.914285714</v>
          </cell>
          <cell r="AD57">
            <v>0.28402864100000003</v>
          </cell>
          <cell r="AE57">
            <v>7</v>
          </cell>
          <cell r="AF57" t="str">
            <v>f</v>
          </cell>
          <cell r="AG57" t="str">
            <v>Target</v>
          </cell>
          <cell r="AH57">
            <v>451</v>
          </cell>
          <cell r="AI57">
            <v>3310000000</v>
          </cell>
          <cell r="AJ57" t="str">
            <v>NA</v>
          </cell>
          <cell r="AK57" t="str">
            <v>NA</v>
          </cell>
          <cell r="AL57">
            <v>107</v>
          </cell>
          <cell r="AM57" t="str">
            <v>Amelie</v>
          </cell>
          <cell r="AN57" t="str">
            <v>f</v>
          </cell>
          <cell r="AO57">
            <v>6.6</v>
          </cell>
          <cell r="AP57">
            <v>1.1167178799999999</v>
          </cell>
          <cell r="AQ57">
            <v>7</v>
          </cell>
          <cell r="AR57" t="str">
            <v>f</v>
          </cell>
          <cell r="AS57" t="str">
            <v>Alternative</v>
          </cell>
          <cell r="AT57" t="str">
            <v>NA</v>
          </cell>
          <cell r="AU57" t="str">
            <v>NA</v>
          </cell>
          <cell r="AV57" t="str">
            <v>NA</v>
          </cell>
          <cell r="AW57" t="str">
            <v>NA</v>
          </cell>
          <cell r="AX57" t="str">
            <v>Er</v>
          </cell>
          <cell r="AY57" t="str">
            <v>Sie</v>
          </cell>
          <cell r="AZ57" t="str">
            <v>Sie</v>
          </cell>
        </row>
        <row r="60">
          <cell r="Z60">
            <v>142</v>
          </cell>
          <cell r="AA60" t="str">
            <v>Johanna</v>
          </cell>
          <cell r="AB60" t="str">
            <v>f</v>
          </cell>
          <cell r="AC60">
            <v>6.9428571430000003</v>
          </cell>
          <cell r="AD60">
            <v>0.23550410799999999</v>
          </cell>
          <cell r="AE60">
            <v>7</v>
          </cell>
          <cell r="AF60" t="str">
            <v>f</v>
          </cell>
          <cell r="AG60" t="str">
            <v>Target</v>
          </cell>
          <cell r="AH60" t="str">
            <v>NA</v>
          </cell>
          <cell r="AI60">
            <v>1470000000</v>
          </cell>
          <cell r="AJ60" t="str">
            <v>NA</v>
          </cell>
          <cell r="AK60" t="str">
            <v>NA</v>
          </cell>
          <cell r="AL60">
            <v>110</v>
          </cell>
          <cell r="AM60" t="str">
            <v>Ella</v>
          </cell>
          <cell r="AN60" t="str">
            <v>f</v>
          </cell>
          <cell r="AO60">
            <v>6.6571428570000002</v>
          </cell>
          <cell r="AP60">
            <v>0.96840855299999995</v>
          </cell>
          <cell r="AQ60">
            <v>7</v>
          </cell>
          <cell r="AR60" t="str">
            <v>f</v>
          </cell>
          <cell r="AS60" t="str">
            <v>Alternative</v>
          </cell>
          <cell r="AT60" t="str">
            <v>NA</v>
          </cell>
          <cell r="AU60" t="str">
            <v>NA</v>
          </cell>
          <cell r="AV60" t="str">
            <v>NA</v>
          </cell>
          <cell r="AW60" t="str">
            <v>NA</v>
          </cell>
          <cell r="AX60" t="str">
            <v>Er</v>
          </cell>
          <cell r="AY60" t="str">
            <v>Sie</v>
          </cell>
          <cell r="AZ60" t="str">
            <v>Sie</v>
          </cell>
        </row>
        <row r="63">
          <cell r="Z63">
            <v>145</v>
          </cell>
          <cell r="AA63" t="str">
            <v>Stabturnerin</v>
          </cell>
          <cell r="AB63" t="str">
            <v>NA</v>
          </cell>
          <cell r="AC63">
            <v>1.4</v>
          </cell>
          <cell r="AD63" t="str">
            <v>NA</v>
          </cell>
          <cell r="AE63" t="str">
            <v>NA</v>
          </cell>
          <cell r="AF63" t="str">
            <v>f</v>
          </cell>
          <cell r="AG63" t="str">
            <v>Filler</v>
          </cell>
          <cell r="AH63" t="str">
            <v>NA</v>
          </cell>
          <cell r="AI63" t="str">
            <v>NA</v>
          </cell>
          <cell r="AJ63" t="str">
            <v>Die</v>
          </cell>
          <cell r="AK63" t="str">
            <v>die</v>
          </cell>
          <cell r="AL63">
            <v>2</v>
          </cell>
          <cell r="AM63" t="str">
            <v>Stabturner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Alternative</v>
          </cell>
          <cell r="AT63" t="str">
            <v>NA</v>
          </cell>
          <cell r="AU63" t="str">
            <v>NA</v>
          </cell>
          <cell r="AV63" t="str">
            <v>Der</v>
          </cell>
          <cell r="AW63" t="str">
            <v>der</v>
          </cell>
          <cell r="AX63" t="str">
            <v>Er</v>
          </cell>
          <cell r="AY63" t="str">
            <v>Sie</v>
          </cell>
          <cell r="AZ63" t="str">
            <v>Er</v>
          </cell>
        </row>
        <row r="65">
          <cell r="Z65">
            <v>147</v>
          </cell>
          <cell r="AA65" t="str">
            <v>Flugbegleiterin</v>
          </cell>
          <cell r="AB65" t="str">
            <v>NA</v>
          </cell>
          <cell r="AC65">
            <v>1.675</v>
          </cell>
          <cell r="AD65" t="str">
            <v>NA</v>
          </cell>
          <cell r="AE65" t="str">
            <v>NA</v>
          </cell>
          <cell r="AF65" t="str">
            <v>f</v>
          </cell>
          <cell r="AG65" t="str">
            <v>Filler</v>
          </cell>
          <cell r="AH65" t="str">
            <v>NA</v>
          </cell>
          <cell r="AI65" t="str">
            <v>NA</v>
          </cell>
          <cell r="AJ65" t="str">
            <v>Die</v>
          </cell>
          <cell r="AK65" t="str">
            <v>die</v>
          </cell>
          <cell r="AL65">
            <v>4</v>
          </cell>
          <cell r="AM65" t="str">
            <v>Flugbegleiter</v>
          </cell>
          <cell r="AN65" t="str">
            <v>NA</v>
          </cell>
          <cell r="AO65" t="str">
            <v>NA</v>
          </cell>
          <cell r="AP65" t="str">
            <v>NA</v>
          </cell>
          <cell r="AQ65" t="str">
            <v>NA</v>
          </cell>
          <cell r="AR65" t="str">
            <v>NA</v>
          </cell>
          <cell r="AS65" t="str">
            <v>Alternative</v>
          </cell>
          <cell r="AT65" t="str">
            <v>NA</v>
          </cell>
          <cell r="AU65" t="str">
            <v>NA</v>
          </cell>
          <cell r="AV65" t="str">
            <v>Der</v>
          </cell>
          <cell r="AW65" t="str">
            <v>der</v>
          </cell>
          <cell r="AX65" t="str">
            <v>Er</v>
          </cell>
          <cell r="AY65" t="str">
            <v>Sie</v>
          </cell>
          <cell r="AZ65" t="str">
            <v>Er</v>
          </cell>
        </row>
        <row r="69">
          <cell r="Z69">
            <v>151</v>
          </cell>
          <cell r="AA69" t="str">
            <v>Flugbegleiterin</v>
          </cell>
          <cell r="AB69" t="str">
            <v>NA</v>
          </cell>
          <cell r="AC69">
            <v>2.0249999999999999</v>
          </cell>
          <cell r="AD69" t="str">
            <v>NA</v>
          </cell>
          <cell r="AE69" t="str">
            <v>NA</v>
          </cell>
          <cell r="AF69" t="str">
            <v>f</v>
          </cell>
          <cell r="AG69" t="str">
            <v>Filler</v>
          </cell>
          <cell r="AH69" t="str">
            <v>NA</v>
          </cell>
          <cell r="AI69" t="str">
            <v>NA</v>
          </cell>
          <cell r="AJ69" t="str">
            <v>Die</v>
          </cell>
          <cell r="AK69" t="str">
            <v>die</v>
          </cell>
          <cell r="AL69">
            <v>8</v>
          </cell>
          <cell r="AM69" t="str">
            <v>Flugbegleiter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Alternative</v>
          </cell>
          <cell r="AT69" t="str">
            <v>NA</v>
          </cell>
          <cell r="AU69" t="str">
            <v>NA</v>
          </cell>
          <cell r="AV69" t="str">
            <v>Der</v>
          </cell>
          <cell r="AW69" t="str">
            <v>der</v>
          </cell>
          <cell r="AX69" t="str">
            <v>Er</v>
          </cell>
          <cell r="AY69" t="str">
            <v>Sie</v>
          </cell>
          <cell r="AZ69" t="str">
            <v>Er</v>
          </cell>
        </row>
        <row r="71">
          <cell r="Z71">
            <v>153</v>
          </cell>
          <cell r="AA71" t="str">
            <v>Tanzlehrerin</v>
          </cell>
          <cell r="AB71" t="str">
            <v>NA</v>
          </cell>
          <cell r="AC71">
            <v>2.15</v>
          </cell>
          <cell r="AD71" t="str">
            <v>NA</v>
          </cell>
          <cell r="AE71" t="str">
            <v>NA</v>
          </cell>
          <cell r="AF71" t="str">
            <v>f</v>
          </cell>
          <cell r="AG71" t="str">
            <v>Filler</v>
          </cell>
          <cell r="AH71" t="str">
            <v>NA</v>
          </cell>
          <cell r="AI71" t="str">
            <v>NA</v>
          </cell>
          <cell r="AJ71" t="str">
            <v>Die</v>
          </cell>
          <cell r="AK71" t="str">
            <v>die</v>
          </cell>
          <cell r="AL71">
            <v>10</v>
          </cell>
          <cell r="AM71" t="str">
            <v>Tanzlehrer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Alternative</v>
          </cell>
          <cell r="AT71" t="str">
            <v>NA</v>
          </cell>
          <cell r="AU71" t="str">
            <v>NA</v>
          </cell>
          <cell r="AV71" t="str">
            <v>Der</v>
          </cell>
          <cell r="AW71" t="str">
            <v>der</v>
          </cell>
          <cell r="AX71" t="str">
            <v>Er</v>
          </cell>
          <cell r="AY71" t="str">
            <v>Sie</v>
          </cell>
          <cell r="AZ71" t="str">
            <v>Er</v>
          </cell>
        </row>
        <row r="78">
          <cell r="Z78">
            <v>160</v>
          </cell>
          <cell r="AA78" t="str">
            <v>Ernährungsberaterin</v>
          </cell>
          <cell r="AB78" t="str">
            <v>NA</v>
          </cell>
          <cell r="AC78">
            <v>2.6749999999999998</v>
          </cell>
          <cell r="AD78" t="str">
            <v>NA</v>
          </cell>
          <cell r="AE78" t="str">
            <v>NA</v>
          </cell>
          <cell r="AF78" t="str">
            <v>f</v>
          </cell>
          <cell r="AG78" t="str">
            <v>Filler</v>
          </cell>
          <cell r="AH78" t="str">
            <v>NA</v>
          </cell>
          <cell r="AI78" t="str">
            <v>NA</v>
          </cell>
          <cell r="AJ78" t="str">
            <v>Die</v>
          </cell>
          <cell r="AK78" t="str">
            <v>die</v>
          </cell>
          <cell r="AL78">
            <v>17</v>
          </cell>
          <cell r="AM78" t="str">
            <v>Ernährungsberater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Alternative</v>
          </cell>
          <cell r="AT78" t="str">
            <v>NA</v>
          </cell>
          <cell r="AU78" t="str">
            <v>NA</v>
          </cell>
          <cell r="AV78" t="str">
            <v>Der</v>
          </cell>
          <cell r="AW78" t="str">
            <v>der</v>
          </cell>
          <cell r="AX78" t="str">
            <v>Er</v>
          </cell>
          <cell r="AY78" t="str">
            <v>Sie</v>
          </cell>
          <cell r="AZ78" t="str">
            <v>Sie</v>
          </cell>
        </row>
        <row r="80">
          <cell r="Z80">
            <v>162</v>
          </cell>
          <cell r="AA80" t="str">
            <v>Telefonistin</v>
          </cell>
          <cell r="AB80" t="str">
            <v>NA</v>
          </cell>
          <cell r="AC80">
            <v>2.7749999999999999</v>
          </cell>
          <cell r="AD80" t="str">
            <v>NA</v>
          </cell>
          <cell r="AE80" t="str">
            <v>NA</v>
          </cell>
          <cell r="AF80" t="str">
            <v>f</v>
          </cell>
          <cell r="AG80" t="str">
            <v>Filler</v>
          </cell>
          <cell r="AH80" t="str">
            <v>NA</v>
          </cell>
          <cell r="AI80" t="str">
            <v>NA</v>
          </cell>
          <cell r="AJ80" t="str">
            <v>Die</v>
          </cell>
          <cell r="AK80" t="str">
            <v>die</v>
          </cell>
          <cell r="AL80">
            <v>19</v>
          </cell>
          <cell r="AM80" t="str">
            <v>Telefonist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Alternative</v>
          </cell>
          <cell r="AT80" t="str">
            <v>NA</v>
          </cell>
          <cell r="AU80" t="str">
            <v>NA</v>
          </cell>
          <cell r="AV80" t="str">
            <v>Der</v>
          </cell>
          <cell r="AW80" t="str">
            <v>der</v>
          </cell>
          <cell r="AX80" t="str">
            <v>Er</v>
          </cell>
          <cell r="AY80" t="str">
            <v>Sie</v>
          </cell>
          <cell r="AZ80" t="str">
            <v>Sie</v>
          </cell>
        </row>
        <row r="88">
          <cell r="Z88">
            <v>170</v>
          </cell>
          <cell r="AA88" t="str">
            <v>Kassiererin</v>
          </cell>
          <cell r="AB88" t="str">
            <v>NA</v>
          </cell>
          <cell r="AC88">
            <v>3.55</v>
          </cell>
          <cell r="AD88" t="str">
            <v>NA</v>
          </cell>
          <cell r="AE88" t="str">
            <v>NA</v>
          </cell>
          <cell r="AF88" t="str">
            <v>f</v>
          </cell>
          <cell r="AG88" t="str">
            <v>Filler</v>
          </cell>
          <cell r="AH88" t="str">
            <v>NA</v>
          </cell>
          <cell r="AI88" t="str">
            <v>NA</v>
          </cell>
          <cell r="AJ88" t="str">
            <v>Die</v>
          </cell>
          <cell r="AK88" t="str">
            <v>die</v>
          </cell>
          <cell r="AL88">
            <v>27</v>
          </cell>
          <cell r="AM88" t="str">
            <v>Kassierer</v>
          </cell>
          <cell r="AN88" t="str">
            <v>NA</v>
          </cell>
          <cell r="AO88" t="str">
            <v>NA</v>
          </cell>
          <cell r="AP88" t="str">
            <v>NA</v>
          </cell>
          <cell r="AQ88" t="str">
            <v>NA</v>
          </cell>
          <cell r="AR88" t="str">
            <v>NA</v>
          </cell>
          <cell r="AS88" t="str">
            <v>Alternative</v>
          </cell>
          <cell r="AT88" t="str">
            <v>NA</v>
          </cell>
          <cell r="AU88" t="str">
            <v>NA</v>
          </cell>
          <cell r="AV88" t="str">
            <v>Der</v>
          </cell>
          <cell r="AW88" t="str">
            <v>der</v>
          </cell>
          <cell r="AX88" t="str">
            <v>Er</v>
          </cell>
          <cell r="AY88" t="str">
            <v>Sie</v>
          </cell>
          <cell r="AZ88" t="str">
            <v>Er</v>
          </cell>
        </row>
        <row r="100">
          <cell r="Z100">
            <v>182</v>
          </cell>
          <cell r="AA100" t="str">
            <v>Professor</v>
          </cell>
          <cell r="AB100" t="str">
            <v>NA</v>
          </cell>
          <cell r="AC100">
            <v>4.8499999999999996</v>
          </cell>
          <cell r="AD100" t="str">
            <v>NA</v>
          </cell>
          <cell r="AE100" t="str">
            <v>NA</v>
          </cell>
          <cell r="AF100" t="str">
            <v>m</v>
          </cell>
          <cell r="AG100" t="str">
            <v>Filler</v>
          </cell>
          <cell r="AH100" t="str">
            <v>NA</v>
          </cell>
          <cell r="AI100" t="str">
            <v>NA</v>
          </cell>
          <cell r="AJ100" t="str">
            <v>Der</v>
          </cell>
          <cell r="AK100" t="str">
            <v>der</v>
          </cell>
          <cell r="AL100">
            <v>39</v>
          </cell>
          <cell r="AM100" t="str">
            <v>Professorin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Alternative</v>
          </cell>
          <cell r="AT100" t="str">
            <v>NA</v>
          </cell>
          <cell r="AU100" t="str">
            <v>NA</v>
          </cell>
          <cell r="AV100" t="str">
            <v>Die</v>
          </cell>
          <cell r="AW100" t="str">
            <v>die</v>
          </cell>
          <cell r="AX100" t="str">
            <v>Er</v>
          </cell>
          <cell r="AY100" t="str">
            <v>Sie</v>
          </cell>
          <cell r="AZ100" t="str">
            <v>Sie</v>
          </cell>
        </row>
        <row r="102">
          <cell r="Z102">
            <v>184</v>
          </cell>
          <cell r="AA102" t="str">
            <v>Diplomat</v>
          </cell>
          <cell r="AB102" t="str">
            <v>NA</v>
          </cell>
          <cell r="AC102">
            <v>5.05</v>
          </cell>
          <cell r="AD102" t="str">
            <v>NA</v>
          </cell>
          <cell r="AE102" t="str">
            <v>NA</v>
          </cell>
          <cell r="AF102" t="str">
            <v>m</v>
          </cell>
          <cell r="AG102" t="str">
            <v>Filler</v>
          </cell>
          <cell r="AH102" t="str">
            <v>NA</v>
          </cell>
          <cell r="AI102" t="str">
            <v>NA</v>
          </cell>
          <cell r="AJ102" t="str">
            <v>Der</v>
          </cell>
          <cell r="AK102" t="str">
            <v>der</v>
          </cell>
          <cell r="AL102">
            <v>41</v>
          </cell>
          <cell r="AM102" t="str">
            <v>Diplomatin</v>
          </cell>
          <cell r="AN102" t="str">
            <v>NA</v>
          </cell>
          <cell r="AO102" t="str">
            <v>NA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Alternative</v>
          </cell>
          <cell r="AT102" t="str">
            <v>NA</v>
          </cell>
          <cell r="AU102" t="str">
            <v>NA</v>
          </cell>
          <cell r="AV102" t="str">
            <v>Die</v>
          </cell>
          <cell r="AW102" t="str">
            <v>die</v>
          </cell>
          <cell r="AX102" t="str">
            <v>Er</v>
          </cell>
          <cell r="AY102" t="str">
            <v>Sie</v>
          </cell>
          <cell r="AZ102" t="str">
            <v>Er</v>
          </cell>
        </row>
        <row r="105">
          <cell r="Z105">
            <v>187</v>
          </cell>
          <cell r="AA105" t="str">
            <v>Architekt</v>
          </cell>
          <cell r="AB105" t="str">
            <v>NA</v>
          </cell>
          <cell r="AC105">
            <v>5.3250000000000002</v>
          </cell>
          <cell r="AD105" t="str">
            <v>NA</v>
          </cell>
          <cell r="AE105" t="str">
            <v>NA</v>
          </cell>
          <cell r="AF105" t="str">
            <v>m</v>
          </cell>
          <cell r="AG105" t="str">
            <v>Filler</v>
          </cell>
          <cell r="AH105" t="str">
            <v>NA</v>
          </cell>
          <cell r="AI105" t="str">
            <v>NA</v>
          </cell>
          <cell r="AJ105" t="str">
            <v>Der</v>
          </cell>
          <cell r="AK105" t="str">
            <v>der</v>
          </cell>
          <cell r="AL105">
            <v>44</v>
          </cell>
          <cell r="AM105" t="str">
            <v>Architektin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Alternative</v>
          </cell>
          <cell r="AT105" t="str">
            <v>NA</v>
          </cell>
          <cell r="AU105" t="str">
            <v>NA</v>
          </cell>
          <cell r="AV105" t="str">
            <v>Die</v>
          </cell>
          <cell r="AW105" t="str">
            <v>die</v>
          </cell>
          <cell r="AX105" t="str">
            <v>Er</v>
          </cell>
          <cell r="AY105" t="str">
            <v>Sie</v>
          </cell>
          <cell r="AZ105" t="str">
            <v>Er</v>
          </cell>
        </row>
        <row r="116">
          <cell r="Z116">
            <v>198</v>
          </cell>
          <cell r="AA116" t="str">
            <v>Autoverkäufer</v>
          </cell>
          <cell r="AB116" t="str">
            <v>NA</v>
          </cell>
          <cell r="AC116">
            <v>6.25</v>
          </cell>
          <cell r="AD116" t="str">
            <v>NA</v>
          </cell>
          <cell r="AE116" t="str">
            <v>NA</v>
          </cell>
          <cell r="AF116" t="str">
            <v>m</v>
          </cell>
          <cell r="AG116" t="str">
            <v>Filler</v>
          </cell>
          <cell r="AH116" t="str">
            <v>NA</v>
          </cell>
          <cell r="AI116" t="str">
            <v>NA</v>
          </cell>
          <cell r="AJ116" t="str">
            <v>Der</v>
          </cell>
          <cell r="AK116" t="str">
            <v>der</v>
          </cell>
          <cell r="AL116">
            <v>55</v>
          </cell>
          <cell r="AM116" t="str">
            <v>Autoverkäuferin</v>
          </cell>
          <cell r="AN116" t="str">
            <v>NA</v>
          </cell>
          <cell r="AO116" t="str">
            <v>NA</v>
          </cell>
          <cell r="AP116" t="str">
            <v>NA</v>
          </cell>
          <cell r="AQ116" t="str">
            <v>NA</v>
          </cell>
          <cell r="AR116" t="str">
            <v>NA</v>
          </cell>
          <cell r="AS116" t="str">
            <v>Alternative</v>
          </cell>
          <cell r="AT116" t="str">
            <v>NA</v>
          </cell>
          <cell r="AU116" t="str">
            <v>NA</v>
          </cell>
          <cell r="AV116" t="str">
            <v>Die</v>
          </cell>
          <cell r="AW116" t="str">
            <v>die</v>
          </cell>
          <cell r="AX116" t="str">
            <v>Er</v>
          </cell>
          <cell r="AY116" t="str">
            <v>Sie</v>
          </cell>
          <cell r="AZ116" t="str">
            <v>Sie</v>
          </cell>
        </row>
        <row r="120">
          <cell r="Z120">
            <v>202</v>
          </cell>
          <cell r="AA120" t="str">
            <v>Wrestler</v>
          </cell>
          <cell r="AB120" t="str">
            <v>NA</v>
          </cell>
          <cell r="AC120">
            <v>6.5750000000000002</v>
          </cell>
          <cell r="AD120" t="str">
            <v>NA</v>
          </cell>
          <cell r="AE120" t="str">
            <v>NA</v>
          </cell>
          <cell r="AF120" t="str">
            <v>m</v>
          </cell>
          <cell r="AG120" t="str">
            <v>Filler</v>
          </cell>
          <cell r="AH120" t="str">
            <v>NA</v>
          </cell>
          <cell r="AI120" t="str">
            <v>NA</v>
          </cell>
          <cell r="AJ120" t="str">
            <v>Der</v>
          </cell>
          <cell r="AK120" t="str">
            <v>der</v>
          </cell>
          <cell r="AL120">
            <v>59</v>
          </cell>
          <cell r="AM120" t="str">
            <v>Wrestlerin</v>
          </cell>
          <cell r="AN120" t="str">
            <v>NA</v>
          </cell>
          <cell r="AO120" t="str">
            <v>NA</v>
          </cell>
          <cell r="AP120" t="str">
            <v>NA</v>
          </cell>
          <cell r="AQ120" t="str">
            <v>NA</v>
          </cell>
          <cell r="AR120" t="str">
            <v>NA</v>
          </cell>
          <cell r="AS120" t="str">
            <v>Alternative</v>
          </cell>
          <cell r="AT120" t="str">
            <v>NA</v>
          </cell>
          <cell r="AU120" t="str">
            <v>NA</v>
          </cell>
          <cell r="AV120" t="str">
            <v>Die</v>
          </cell>
          <cell r="AW120" t="str">
            <v>die</v>
          </cell>
          <cell r="AX120" t="str">
            <v>Er</v>
          </cell>
          <cell r="AY120" t="str">
            <v>Sie</v>
          </cell>
          <cell r="AZ120" t="str">
            <v>Sie</v>
          </cell>
        </row>
        <row r="121">
          <cell r="Z121">
            <v>203</v>
          </cell>
          <cell r="AA121" t="str">
            <v>Kollege</v>
          </cell>
          <cell r="AB121" t="str">
            <v>NA</v>
          </cell>
          <cell r="AC121">
            <v>6.7</v>
          </cell>
          <cell r="AD121" t="str">
            <v>NA</v>
          </cell>
          <cell r="AE121" t="str">
            <v>NA</v>
          </cell>
          <cell r="AF121" t="str">
            <v>m</v>
          </cell>
          <cell r="AG121" t="str">
            <v>Filler</v>
          </cell>
          <cell r="AH121" t="str">
            <v>NA</v>
          </cell>
          <cell r="AI121" t="str">
            <v>NA</v>
          </cell>
          <cell r="AJ121" t="str">
            <v>Der</v>
          </cell>
          <cell r="AK121" t="str">
            <v>der</v>
          </cell>
          <cell r="AL121">
            <v>60</v>
          </cell>
          <cell r="AM121" t="str">
            <v>Kollegin</v>
          </cell>
          <cell r="AN121" t="str">
            <v>NA</v>
          </cell>
          <cell r="AO121" t="str">
            <v>NA</v>
          </cell>
          <cell r="AP121" t="str">
            <v>NA</v>
          </cell>
          <cell r="AQ121" t="str">
            <v>NA</v>
          </cell>
          <cell r="AR121" t="str">
            <v>NA</v>
          </cell>
          <cell r="AS121" t="str">
            <v>Alternative</v>
          </cell>
          <cell r="AT121" t="str">
            <v>NA</v>
          </cell>
          <cell r="AU121" t="str">
            <v>NA</v>
          </cell>
          <cell r="AV121" t="str">
            <v>Die</v>
          </cell>
          <cell r="AW121" t="str">
            <v>die</v>
          </cell>
          <cell r="AX121" t="str">
            <v>Er</v>
          </cell>
          <cell r="AY121" t="str">
            <v>Sie</v>
          </cell>
          <cell r="AZ121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88E0-488C-4FDE-8F1E-449126918CEC}">
  <dimension ref="A1:BV906"/>
  <sheetViews>
    <sheetView tabSelected="1" topLeftCell="A8" zoomScale="55" zoomScaleNormal="55" workbookViewId="0">
      <selection activeCell="A27" sqref="A27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>CONCATENATE("L",B2,"_S",F2,"_I",Z3,"_P",AZ2)</f>
        <v>L1_S138_I56_PSie</v>
      </c>
      <c r="B2" s="4">
        <v>1</v>
      </c>
      <c r="C2" s="5">
        <v>0.1</v>
      </c>
      <c r="D2" s="5">
        <v>1</v>
      </c>
      <c r="E2" s="4">
        <v>1</v>
      </c>
      <c r="F2" s="3">
        <v>138</v>
      </c>
      <c r="G2" s="3" t="str">
        <f>CONCATENATE(H2," ",J2," ",P2," ",Q2," ",R2," ",S2," ",T2," ",W2," ",Y2)</f>
        <v>Der Komponist geht in die Oper Sie hat die teuren Tickets gewonnen</v>
      </c>
      <c r="H2" s="3" t="str">
        <f t="shared" ref="H2:H27" si="0">IF(AJ2="NA",AA2,CONCATENATE(AJ2," ",AA2))</f>
        <v>Der Komponist</v>
      </c>
      <c r="I2" s="3" t="str">
        <f t="shared" ref="I2:I27" si="1">IF(AV2="NA",AM2,CONCATENATE(AV2," ",AM2))</f>
        <v>Die Komponistin</v>
      </c>
      <c r="J2" s="4" t="s">
        <v>3</v>
      </c>
      <c r="K2" s="3"/>
      <c r="L2" s="3" t="s">
        <v>4</v>
      </c>
      <c r="M2" s="3"/>
      <c r="N2" s="3" t="s">
        <v>5</v>
      </c>
      <c r="O2" s="3" t="str">
        <f t="shared" ref="O2:O27" si="2">CONCATENATE(K2,L2,M2," ",N2,".")</f>
        <v>in die Oper.</v>
      </c>
      <c r="P2" s="3" t="str">
        <f t="shared" ref="P2:P27" si="3">CONCATENATE(K2,L2,M2," ",N2)</f>
        <v>in die Oper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7" si="4">CONCATENATE(U2,V2)</f>
        <v>Tickets</v>
      </c>
      <c r="X2" s="4" t="str">
        <f t="shared" ref="X2:X27" si="5">CONCATENATE(Y2,".")</f>
        <v>gewonnen.</v>
      </c>
      <c r="Y2" s="4" t="s">
        <v>11</v>
      </c>
      <c r="Z2" s="3">
        <v>99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6" t="s">
        <v>18</v>
      </c>
      <c r="AT2" s="3" t="s">
        <v>13</v>
      </c>
      <c r="AU2" s="3" t="s">
        <v>13</v>
      </c>
      <c r="AV2" s="4" t="s">
        <v>19</v>
      </c>
      <c r="AW2" s="5" t="s">
        <v>8</v>
      </c>
      <c r="AX2" s="7" t="s">
        <v>20</v>
      </c>
      <c r="AY2" s="7" t="s">
        <v>6</v>
      </c>
      <c r="AZ2" s="8" t="str">
        <f>AY2</f>
        <v>Sie</v>
      </c>
      <c r="BA2" s="3" t="str">
        <f t="shared" ref="BA2:BA27" si="6">CONCATENATE("Wer"," ",J2," ",P2,"?")</f>
        <v>Wer geht in die Oper?</v>
      </c>
      <c r="BB2" s="3" t="str">
        <f t="shared" ref="BB2:BB27" si="7">IF(AK2="NA",CONCATENATE($BB$1," ","tat", " ",AA2,"?"),CONCATENATE($BB$1," ","tat", " ",AK2," ",AA2,"?"))</f>
        <v>Was tat der Komponist?</v>
      </c>
      <c r="BC2" s="3" t="str">
        <f t="shared" ref="BC2:BC27" si="8">BS2</f>
        <v>Wohin geht der Komponist?</v>
      </c>
      <c r="BD2" s="3" t="str">
        <f t="shared" ref="BD2:BD27" si="9">BV2</f>
        <v>Was hat der Komponist gewonnen?</v>
      </c>
      <c r="BE2" s="5" t="s">
        <v>21</v>
      </c>
      <c r="BF2" s="3" t="str">
        <f>BD2</f>
        <v>Was hat der Komponist gewonnen?</v>
      </c>
      <c r="BG2" s="5">
        <v>2</v>
      </c>
      <c r="BH2" s="3">
        <f t="shared" ref="BH2:BH27" si="10">IF(BI2="NA",0,1)</f>
        <v>0</v>
      </c>
      <c r="BI2" s="3" t="str">
        <f t="shared" ref="BI2:BI27" si="11">IF(BG2=1,BF2,"NA")</f>
        <v>NA</v>
      </c>
      <c r="BJ2" s="3" t="str">
        <f>IF(BI2="NA","NA",CONCATENATE(S2," ",T2," ",W2))</f>
        <v>NA</v>
      </c>
      <c r="BK2" s="3" t="str">
        <f>BJ2</f>
        <v>NA</v>
      </c>
      <c r="BL2" s="4"/>
      <c r="BM2" s="5">
        <v>0</v>
      </c>
      <c r="BN2" s="3">
        <f t="shared" ref="BN2:BN27" si="12">IF(BM2=1,BK2,BL2)</f>
        <v>0</v>
      </c>
      <c r="BO2" s="3" t="str">
        <f>IF(BM2=0,BK2,BL2)</f>
        <v>NA</v>
      </c>
      <c r="BP2" s="3" t="str">
        <f t="shared" ref="BP2:BP27" si="13">IF(AK2="NA",IF(K2="","",CONCATENATE(K$1," ",J2," ",H2,"?")),IF(K2="","",CONCATENATE(K$1," ",J2," ",AK2," ",AA2,"?")))</f>
        <v/>
      </c>
      <c r="BQ2" s="3" t="str">
        <f t="shared" ref="BQ2:BQ27" si="14">IF(AK2="NA",IF(L2="","",CONCATENATE(L$1," ",J2," ",H2,"?")),IF(L2="","",CONCATENATE(L$1," ",J2," ",AK2," ",AA2,"?")))</f>
        <v>Wohin geht der Komponist?</v>
      </c>
      <c r="BR2" s="3" t="str">
        <f t="shared" ref="BR2:BR27" si="15">IF(AK2="NA",IF(M2="","",CONCATENATE(M$1," ",J2," ",H2,"?")),IF(M2="","",CONCATENATE(M$1," ",J2," ",AK2," ",AA2,"?")))</f>
        <v/>
      </c>
      <c r="BS2" s="3" t="str">
        <f t="shared" ref="BS2:BS27" si="16">CONCATENATE(BP2,BQ2,BR2)</f>
        <v>Wohin geht der Komponist?</v>
      </c>
      <c r="BT2" s="3" t="str">
        <f t="shared" ref="BT2:BT27" si="17">IF(AK2="NA",IF(U2="","",CONCATENATE(U$1," ",R2," ",H2," ",Y2,"?")),IF(U2="","",CONCATENATE(U$1," ",R2," ",AK2," ",AA2," ",Y2,"?")))</f>
        <v>Was hat der Komponist gewonnen?</v>
      </c>
      <c r="BU2" s="3" t="str">
        <f t="shared" ref="BU2:BU27" si="18">IF(AK2="NA",IF(V2="","",CONCATENATE(V$1," ",R2," ",H2," ",Y2,"?")),IF(V2="","",CONCATENATE(V$1," ",R2," ",AK2," ",AA2," ",Y2,"?")))</f>
        <v/>
      </c>
      <c r="BV2" s="3" t="str">
        <f t="shared" ref="BV2:BV27" si="19">CONCATENATE(BT2,BU2)</f>
        <v>Was hat der Komponist gewonnen?</v>
      </c>
    </row>
    <row r="3" spans="1:74" ht="14.25" customHeight="1" x14ac:dyDescent="0.35">
      <c r="A3" s="3" t="str">
        <f t="shared" ref="A3:A27" si="20">CONCATENATE("L",B3,"_S",F3,"_I",Z3,"_P",AZ3)</f>
        <v>L1_S123_I56_PEr</v>
      </c>
      <c r="B3" s="4">
        <v>1</v>
      </c>
      <c r="C3" s="5">
        <v>0.2</v>
      </c>
      <c r="D3" s="5">
        <v>2</v>
      </c>
      <c r="E3" s="4">
        <v>1</v>
      </c>
      <c r="F3" s="3">
        <v>123</v>
      </c>
      <c r="G3" s="3" t="str">
        <f>CONCATENATE(H3," ",J3," ",O3," ",Q3," ",R3," ",S3," ",T3," ",W3," ",X3)</f>
        <v>Robin kommt von der Frittenbude. Er hat ein saftiges Menu verzehrt.</v>
      </c>
      <c r="H3" s="3" t="str">
        <f t="shared" si="0"/>
        <v>Robin</v>
      </c>
      <c r="I3" s="3" t="str">
        <f t="shared" si="1"/>
        <v>Gerrit</v>
      </c>
      <c r="J3" s="3" t="s">
        <v>22</v>
      </c>
      <c r="K3" s="4"/>
      <c r="L3" s="4"/>
      <c r="M3" s="3" t="s">
        <v>23</v>
      </c>
      <c r="N3" s="3" t="s">
        <v>24</v>
      </c>
      <c r="O3" s="3" t="str">
        <f t="shared" si="2"/>
        <v>von der Frittenbude.</v>
      </c>
      <c r="P3" s="3" t="str">
        <f t="shared" si="3"/>
        <v>von der Frittenbude</v>
      </c>
      <c r="Q3" s="3" t="str">
        <f>AZ3</f>
        <v>Er</v>
      </c>
      <c r="R3" s="3" t="s">
        <v>7</v>
      </c>
      <c r="S3" s="3" t="s">
        <v>25</v>
      </c>
      <c r="T3" s="3" t="s">
        <v>26</v>
      </c>
      <c r="U3" s="3" t="s">
        <v>27</v>
      </c>
      <c r="V3" s="4"/>
      <c r="W3" s="3" t="str">
        <f t="shared" si="4"/>
        <v>Menu</v>
      </c>
      <c r="X3" s="3" t="str">
        <f t="shared" si="5"/>
        <v>verzehrt.</v>
      </c>
      <c r="Y3" s="3" t="s">
        <v>28</v>
      </c>
      <c r="Z3" s="3">
        <v>56</v>
      </c>
      <c r="AA3" s="3" t="s">
        <v>29</v>
      </c>
      <c r="AB3" s="3" t="s">
        <v>30</v>
      </c>
      <c r="AC3" s="3">
        <v>2.371428571</v>
      </c>
      <c r="AD3" s="3">
        <v>1.4159950619999999</v>
      </c>
      <c r="AE3" s="3">
        <v>2</v>
      </c>
      <c r="AF3" s="5" t="s">
        <v>30</v>
      </c>
      <c r="AG3" s="5" t="s">
        <v>14</v>
      </c>
      <c r="AH3" s="9" t="s">
        <v>13</v>
      </c>
      <c r="AI3" s="10" t="s">
        <v>13</v>
      </c>
      <c r="AJ3" s="7" t="s">
        <v>13</v>
      </c>
      <c r="AK3" s="7" t="s">
        <v>13</v>
      </c>
      <c r="AL3" s="3">
        <v>59</v>
      </c>
      <c r="AM3" s="3" t="s">
        <v>31</v>
      </c>
      <c r="AN3" s="3" t="s">
        <v>30</v>
      </c>
      <c r="AO3" s="3">
        <v>2.8857142859999998</v>
      </c>
      <c r="AP3" s="3">
        <v>1.761874479</v>
      </c>
      <c r="AQ3" s="3">
        <v>3</v>
      </c>
      <c r="AR3" s="5" t="s">
        <v>30</v>
      </c>
      <c r="AS3" s="5" t="s">
        <v>18</v>
      </c>
      <c r="AT3" s="9" t="s">
        <v>13</v>
      </c>
      <c r="AU3" s="10" t="s">
        <v>13</v>
      </c>
      <c r="AV3" s="7" t="s">
        <v>13</v>
      </c>
      <c r="AW3" s="4" t="s">
        <v>13</v>
      </c>
      <c r="AX3" s="7" t="s">
        <v>20</v>
      </c>
      <c r="AY3" s="7" t="s">
        <v>6</v>
      </c>
      <c r="AZ3" s="8" t="str">
        <f>AX3</f>
        <v>Er</v>
      </c>
      <c r="BA3" s="3" t="str">
        <f t="shared" si="6"/>
        <v>Wer kommt von der Frittenbude?</v>
      </c>
      <c r="BB3" s="3" t="str">
        <f t="shared" si="7"/>
        <v>Was tat Robin?</v>
      </c>
      <c r="BC3" s="3" t="str">
        <f t="shared" si="8"/>
        <v>Woher kommt Robin?</v>
      </c>
      <c r="BD3" s="3" t="str">
        <f t="shared" si="9"/>
        <v>Was hat Robin verzehrt?</v>
      </c>
      <c r="BE3" s="3" t="s">
        <v>32</v>
      </c>
      <c r="BF3" s="3" t="str">
        <f>BC3</f>
        <v>Woher kommt Robin?</v>
      </c>
      <c r="BG3" s="5">
        <v>1</v>
      </c>
      <c r="BH3" s="3">
        <f t="shared" si="10"/>
        <v>1</v>
      </c>
      <c r="BI3" s="3" t="str">
        <f t="shared" si="11"/>
        <v>Woher kommt Robin?</v>
      </c>
      <c r="BJ3" s="3" t="str">
        <f>IF(BI3="NA","NA",P3)</f>
        <v>von der Frittenbude</v>
      </c>
      <c r="BK3" s="3" t="str">
        <f>BJ3</f>
        <v>von der Frittenbude</v>
      </c>
      <c r="BL3" s="3" t="s">
        <v>13</v>
      </c>
      <c r="BM3" s="5">
        <v>1</v>
      </c>
      <c r="BN3" s="3" t="str">
        <f t="shared" si="12"/>
        <v>von der Frittenbude</v>
      </c>
      <c r="BO3" s="3" t="s">
        <v>33</v>
      </c>
      <c r="BP3" s="3" t="str">
        <f t="shared" si="13"/>
        <v/>
      </c>
      <c r="BQ3" s="3" t="str">
        <f t="shared" si="14"/>
        <v/>
      </c>
      <c r="BR3" s="3" t="str">
        <f t="shared" si="15"/>
        <v>Woher kommt Robin?</v>
      </c>
      <c r="BS3" s="3" t="str">
        <f t="shared" si="16"/>
        <v>Woher kommt Robin?</v>
      </c>
      <c r="BT3" s="3" t="str">
        <f t="shared" si="17"/>
        <v>Was hat Robin verzehrt?</v>
      </c>
      <c r="BU3" s="3" t="str">
        <f t="shared" si="18"/>
        <v/>
      </c>
      <c r="BV3" s="3" t="str">
        <f t="shared" si="19"/>
        <v>Was hat Robin verzehrt?</v>
      </c>
    </row>
    <row r="4" spans="1:74" ht="14.25" customHeight="1" x14ac:dyDescent="0.35">
      <c r="A4" s="3" t="str">
        <f t="shared" si="20"/>
        <v>L1_S131_I63_PEr</v>
      </c>
      <c r="B4" s="4">
        <v>1</v>
      </c>
      <c r="C4" s="5">
        <v>0.3</v>
      </c>
      <c r="D4" s="5">
        <v>3</v>
      </c>
      <c r="E4" s="4">
        <v>1</v>
      </c>
      <c r="F4" s="3">
        <v>131</v>
      </c>
      <c r="G4" s="3" t="str">
        <f>CONCATENATE(H4," ",J4," ",P4," ",Q4," ",R4," ",S4," ",T4," ",W4," ",Y4)</f>
        <v>Die Friseurin geht zum Markt Sie hat die geringen Vorräte aufgegessen</v>
      </c>
      <c r="H4" s="3" t="str">
        <f t="shared" si="0"/>
        <v>Die Friseurin</v>
      </c>
      <c r="I4" s="3" t="str">
        <f t="shared" si="1"/>
        <v>Der Friseur</v>
      </c>
      <c r="J4" s="4" t="s">
        <v>3</v>
      </c>
      <c r="K4" s="3"/>
      <c r="L4" s="3" t="s">
        <v>34</v>
      </c>
      <c r="M4" s="3"/>
      <c r="N4" s="3" t="s">
        <v>35</v>
      </c>
      <c r="O4" s="3" t="str">
        <f t="shared" si="2"/>
        <v>zum Markt.</v>
      </c>
      <c r="P4" s="3" t="str">
        <f t="shared" si="3"/>
        <v>zum Markt</v>
      </c>
      <c r="Q4" s="3" t="s">
        <v>6</v>
      </c>
      <c r="R4" s="3" t="s">
        <v>7</v>
      </c>
      <c r="S4" s="3" t="s">
        <v>8</v>
      </c>
      <c r="T4" s="3" t="s">
        <v>36</v>
      </c>
      <c r="U4" s="4" t="s">
        <v>37</v>
      </c>
      <c r="V4" s="4"/>
      <c r="W4" s="4" t="str">
        <f t="shared" si="4"/>
        <v>Vorräte</v>
      </c>
      <c r="X4" s="4" t="str">
        <f t="shared" si="5"/>
        <v>aufgegessen.</v>
      </c>
      <c r="Y4" s="4" t="s">
        <v>38</v>
      </c>
      <c r="Z4" s="3">
        <v>63</v>
      </c>
      <c r="AA4" s="3" t="s">
        <v>39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14</v>
      </c>
      <c r="AH4" s="3" t="s">
        <v>13</v>
      </c>
      <c r="AI4" s="3" t="s">
        <v>13</v>
      </c>
      <c r="AJ4" s="4" t="s">
        <v>19</v>
      </c>
      <c r="AK4" s="5" t="s">
        <v>8</v>
      </c>
      <c r="AL4" s="3">
        <v>63</v>
      </c>
      <c r="AM4" s="3" t="s">
        <v>40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6" t="s">
        <v>18</v>
      </c>
      <c r="AT4" s="3" t="s">
        <v>13</v>
      </c>
      <c r="AU4" s="3" t="s">
        <v>13</v>
      </c>
      <c r="AV4" s="4" t="s">
        <v>15</v>
      </c>
      <c r="AW4" s="5" t="s">
        <v>16</v>
      </c>
      <c r="AX4" s="7" t="s">
        <v>20</v>
      </c>
      <c r="AY4" s="7" t="s">
        <v>6</v>
      </c>
      <c r="AZ4" s="8" t="str">
        <f>AX4</f>
        <v>Er</v>
      </c>
      <c r="BA4" s="3" t="str">
        <f t="shared" si="6"/>
        <v>Wer geht zum Markt?</v>
      </c>
      <c r="BB4" s="3" t="str">
        <f t="shared" si="7"/>
        <v>Was tat die Friseurin?</v>
      </c>
      <c r="BC4" s="3" t="str">
        <f t="shared" si="8"/>
        <v>Wohin geht die Friseurin?</v>
      </c>
      <c r="BD4" s="3" t="str">
        <f t="shared" si="9"/>
        <v>Was hat die Friseurin aufgegessen?</v>
      </c>
      <c r="BE4" s="3" t="s">
        <v>32</v>
      </c>
      <c r="BF4" s="3" t="str">
        <f>BC4</f>
        <v>Wohin geht die Friseurin?</v>
      </c>
      <c r="BG4" s="5">
        <v>2</v>
      </c>
      <c r="BH4" s="3">
        <f t="shared" si="10"/>
        <v>0</v>
      </c>
      <c r="BI4" s="3" t="str">
        <f t="shared" si="11"/>
        <v>NA</v>
      </c>
      <c r="BJ4" s="3" t="str">
        <f>IF(BI4="NA","NA",P4)</f>
        <v>NA</v>
      </c>
      <c r="BK4" s="3" t="str">
        <f>BJ4</f>
        <v>NA</v>
      </c>
      <c r="BL4" s="4"/>
      <c r="BM4" s="5">
        <v>0</v>
      </c>
      <c r="BN4" s="3">
        <f t="shared" si="12"/>
        <v>0</v>
      </c>
      <c r="BO4" s="3" t="str">
        <f t="shared" ref="BO4:BO27" si="21">IF(BM4=0,BK4,BL4)</f>
        <v>NA</v>
      </c>
      <c r="BP4" s="3" t="str">
        <f t="shared" si="13"/>
        <v/>
      </c>
      <c r="BQ4" s="3" t="str">
        <f t="shared" si="14"/>
        <v>Wohin geht die Friseurin?</v>
      </c>
      <c r="BR4" s="3" t="str">
        <f t="shared" si="15"/>
        <v/>
      </c>
      <c r="BS4" s="3" t="str">
        <f t="shared" si="16"/>
        <v>Wohin geht die Friseurin?</v>
      </c>
      <c r="BT4" s="3" t="str">
        <f t="shared" si="17"/>
        <v>Was hat die Friseurin aufgegessen?</v>
      </c>
      <c r="BU4" s="3" t="str">
        <f t="shared" si="18"/>
        <v/>
      </c>
      <c r="BV4" s="3" t="str">
        <f t="shared" si="19"/>
        <v>Was hat die Friseurin aufgegessen?</v>
      </c>
    </row>
    <row r="5" spans="1:74" ht="14.25" customHeight="1" x14ac:dyDescent="0.35">
      <c r="A5" s="3" t="str">
        <f t="shared" si="20"/>
        <v>L1_S124_I57_PSie</v>
      </c>
      <c r="B5" s="4">
        <v>1</v>
      </c>
      <c r="C5" s="5">
        <v>0.4</v>
      </c>
      <c r="D5" s="5">
        <v>4</v>
      </c>
      <c r="E5" s="4">
        <v>1</v>
      </c>
      <c r="F5" s="3">
        <v>124</v>
      </c>
      <c r="G5" s="3" t="str">
        <f t="shared" ref="G5:G27" si="22">CONCATENATE(H5," ",J5," ",O5," ",Q5," ",R5," ",S5," ",T5," ",W5," ",X5)</f>
        <v>Milan simst im Frisörsalon. Sie ist die langweiligen Gespräche leid.</v>
      </c>
      <c r="H5" s="3" t="str">
        <f t="shared" si="0"/>
        <v>Milan</v>
      </c>
      <c r="I5" s="3" t="str">
        <f t="shared" si="1"/>
        <v>Ulli</v>
      </c>
      <c r="J5" s="3" t="s">
        <v>41</v>
      </c>
      <c r="K5" s="3" t="s">
        <v>42</v>
      </c>
      <c r="L5" s="4"/>
      <c r="M5" s="4"/>
      <c r="N5" s="3" t="s">
        <v>43</v>
      </c>
      <c r="O5" s="3" t="str">
        <f t="shared" si="2"/>
        <v>im Frisörsalon.</v>
      </c>
      <c r="P5" s="3" t="str">
        <f t="shared" si="3"/>
        <v>im Frisörsalon</v>
      </c>
      <c r="Q5" s="3" t="str">
        <f t="shared" ref="Q5:Q27" si="23">AZ5</f>
        <v>Sie</v>
      </c>
      <c r="R5" s="3" t="s">
        <v>44</v>
      </c>
      <c r="S5" s="3" t="s">
        <v>8</v>
      </c>
      <c r="T5" s="3" t="s">
        <v>45</v>
      </c>
      <c r="U5" s="3" t="s">
        <v>46</v>
      </c>
      <c r="V5" s="4"/>
      <c r="W5" s="3" t="str">
        <f t="shared" si="4"/>
        <v>Gespräche</v>
      </c>
      <c r="X5" s="3" t="str">
        <f t="shared" si="5"/>
        <v>leid.</v>
      </c>
      <c r="Y5" s="3" t="s">
        <v>47</v>
      </c>
      <c r="Z5" s="3">
        <v>57</v>
      </c>
      <c r="AA5" s="3" t="s">
        <v>48</v>
      </c>
      <c r="AB5" s="3" t="s">
        <v>49</v>
      </c>
      <c r="AC5" s="3">
        <v>2.4285714289999998</v>
      </c>
      <c r="AD5" s="3">
        <v>1.266902529</v>
      </c>
      <c r="AE5" s="3">
        <v>2</v>
      </c>
      <c r="AF5" s="5" t="s">
        <v>30</v>
      </c>
      <c r="AG5" s="5" t="s">
        <v>14</v>
      </c>
      <c r="AH5" s="9" t="s">
        <v>13</v>
      </c>
      <c r="AI5" s="10" t="s">
        <v>13</v>
      </c>
      <c r="AJ5" s="7" t="s">
        <v>13</v>
      </c>
      <c r="AK5" s="7" t="s">
        <v>13</v>
      </c>
      <c r="AL5" s="3">
        <v>60</v>
      </c>
      <c r="AM5" s="3" t="s">
        <v>50</v>
      </c>
      <c r="AN5" s="3" t="s">
        <v>30</v>
      </c>
      <c r="AO5" s="3">
        <v>2.914285714</v>
      </c>
      <c r="AP5" s="3">
        <v>1.291862053</v>
      </c>
      <c r="AQ5" s="3">
        <v>3</v>
      </c>
      <c r="AR5" s="5" t="s">
        <v>30</v>
      </c>
      <c r="AS5" s="5" t="s">
        <v>18</v>
      </c>
      <c r="AT5" s="9" t="s">
        <v>13</v>
      </c>
      <c r="AU5" s="10" t="s">
        <v>13</v>
      </c>
      <c r="AV5" s="7" t="s">
        <v>13</v>
      </c>
      <c r="AW5" s="4" t="s">
        <v>13</v>
      </c>
      <c r="AX5" s="7" t="s">
        <v>20</v>
      </c>
      <c r="AY5" s="7" t="s">
        <v>6</v>
      </c>
      <c r="AZ5" s="8" t="str">
        <f>AY5</f>
        <v>Sie</v>
      </c>
      <c r="BA5" s="3" t="str">
        <f t="shared" si="6"/>
        <v>Wer simst im Frisörsalon?</v>
      </c>
      <c r="BB5" s="3" t="str">
        <f t="shared" si="7"/>
        <v>Was tat Milan?</v>
      </c>
      <c r="BC5" s="3" t="str">
        <f t="shared" si="8"/>
        <v>Wo simst Milan?</v>
      </c>
      <c r="BD5" s="3" t="str">
        <f t="shared" si="9"/>
        <v>Was ist Milan leid?</v>
      </c>
      <c r="BE5" s="5" t="s">
        <v>21</v>
      </c>
      <c r="BF5" s="3" t="str">
        <f>BD5</f>
        <v>Was ist Milan leid?</v>
      </c>
      <c r="BG5" s="5">
        <v>2</v>
      </c>
      <c r="BH5" s="3">
        <f t="shared" si="10"/>
        <v>0</v>
      </c>
      <c r="BI5" s="3" t="str">
        <f t="shared" si="11"/>
        <v>NA</v>
      </c>
      <c r="BJ5" s="3" t="str">
        <f>IF(BI5="NA","NA",CONCATENATE(S5," ",T5," ",W5))</f>
        <v>NA</v>
      </c>
      <c r="BK5" s="3" t="str">
        <f>BJ5</f>
        <v>NA</v>
      </c>
      <c r="BL5" s="3" t="s">
        <v>13</v>
      </c>
      <c r="BM5" s="5">
        <v>0</v>
      </c>
      <c r="BN5" s="3" t="str">
        <f t="shared" si="12"/>
        <v>NA</v>
      </c>
      <c r="BO5" s="3" t="str">
        <f t="shared" si="21"/>
        <v>NA</v>
      </c>
      <c r="BP5" s="3" t="str">
        <f t="shared" si="13"/>
        <v>Wo simst Milan?</v>
      </c>
      <c r="BQ5" s="3" t="str">
        <f t="shared" si="14"/>
        <v/>
      </c>
      <c r="BR5" s="3" t="str">
        <f t="shared" si="15"/>
        <v/>
      </c>
      <c r="BS5" s="3" t="str">
        <f t="shared" si="16"/>
        <v>Wo simst Milan?</v>
      </c>
      <c r="BT5" s="3" t="str">
        <f t="shared" si="17"/>
        <v>Was ist Milan leid?</v>
      </c>
      <c r="BU5" s="3" t="str">
        <f t="shared" si="18"/>
        <v/>
      </c>
      <c r="BV5" s="3" t="str">
        <f t="shared" si="19"/>
        <v>Was ist Milan leid?</v>
      </c>
    </row>
    <row r="6" spans="1:74" ht="14.25" customHeight="1" x14ac:dyDescent="0.35">
      <c r="A6" s="3" t="str">
        <f t="shared" si="20"/>
        <v>L1_S128_I115_PSie</v>
      </c>
      <c r="B6" s="4">
        <v>1</v>
      </c>
      <c r="C6" s="5">
        <v>0.5</v>
      </c>
      <c r="D6" s="5">
        <v>5</v>
      </c>
      <c r="E6" s="4">
        <v>1</v>
      </c>
      <c r="F6" s="3">
        <v>128</v>
      </c>
      <c r="G6" s="3" t="str">
        <f t="shared" si="22"/>
        <v>Der Bauarbeiter weint in der Therapie. Sie hat die verdrängten Erlebnisse verarbeitet.</v>
      </c>
      <c r="H6" s="3" t="str">
        <f t="shared" si="0"/>
        <v>Der Bauarbeiter</v>
      </c>
      <c r="I6" s="3" t="str">
        <f t="shared" si="1"/>
        <v>Die Bauarbeiterin</v>
      </c>
      <c r="J6" s="3" t="s">
        <v>51</v>
      </c>
      <c r="K6" s="3" t="s">
        <v>52</v>
      </c>
      <c r="L6" s="4"/>
      <c r="M6" s="4"/>
      <c r="N6" s="3" t="s">
        <v>53</v>
      </c>
      <c r="O6" s="3" t="str">
        <f t="shared" si="2"/>
        <v>in der Therapie.</v>
      </c>
      <c r="P6" s="3" t="str">
        <f t="shared" si="3"/>
        <v>in der Therapie</v>
      </c>
      <c r="Q6" s="3" t="str">
        <f t="shared" si="23"/>
        <v>Sie</v>
      </c>
      <c r="R6" s="3" t="s">
        <v>7</v>
      </c>
      <c r="S6" s="3" t="s">
        <v>8</v>
      </c>
      <c r="T6" s="3" t="s">
        <v>54</v>
      </c>
      <c r="U6" s="3" t="s">
        <v>55</v>
      </c>
      <c r="V6" s="4"/>
      <c r="W6" s="3" t="str">
        <f t="shared" si="4"/>
        <v>Erlebnisse</v>
      </c>
      <c r="X6" s="3" t="str">
        <f t="shared" si="5"/>
        <v>verarbeitet.</v>
      </c>
      <c r="Y6" s="3" t="s">
        <v>56</v>
      </c>
      <c r="Z6" s="3">
        <v>115</v>
      </c>
      <c r="AA6" s="3" t="s">
        <v>57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14</v>
      </c>
      <c r="AH6" s="3" t="s">
        <v>13</v>
      </c>
      <c r="AI6" s="3" t="s">
        <v>13</v>
      </c>
      <c r="AJ6" s="4" t="s">
        <v>15</v>
      </c>
      <c r="AK6" s="5" t="s">
        <v>16</v>
      </c>
      <c r="AL6" s="3">
        <v>115</v>
      </c>
      <c r="AM6" s="3" t="s">
        <v>58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6" t="s">
        <v>18</v>
      </c>
      <c r="AT6" s="3" t="s">
        <v>13</v>
      </c>
      <c r="AU6" s="3" t="s">
        <v>13</v>
      </c>
      <c r="AV6" s="4" t="s">
        <v>19</v>
      </c>
      <c r="AW6" s="5" t="s">
        <v>8</v>
      </c>
      <c r="AX6" s="7" t="s">
        <v>20</v>
      </c>
      <c r="AY6" s="7" t="s">
        <v>6</v>
      </c>
      <c r="AZ6" s="8" t="str">
        <f>AY6</f>
        <v>Sie</v>
      </c>
      <c r="BA6" s="3" t="str">
        <f t="shared" si="6"/>
        <v>Wer weint in der Therapie?</v>
      </c>
      <c r="BB6" s="3" t="str">
        <f t="shared" si="7"/>
        <v>Was tat der Bauarbeiter?</v>
      </c>
      <c r="BC6" s="3" t="str">
        <f t="shared" si="8"/>
        <v>Wo weint der Bauarbeiter?</v>
      </c>
      <c r="BD6" s="3" t="str">
        <f t="shared" si="9"/>
        <v>Was hat der Bauarbeiter verarbeitet?</v>
      </c>
      <c r="BE6" s="5" t="s">
        <v>21</v>
      </c>
      <c r="BF6" s="3" t="str">
        <f>BD6</f>
        <v>Was hat der Bauarbeiter verarbeitet?</v>
      </c>
      <c r="BG6" s="5">
        <v>1</v>
      </c>
      <c r="BH6" s="3">
        <f t="shared" si="10"/>
        <v>1</v>
      </c>
      <c r="BI6" s="3" t="str">
        <f t="shared" si="11"/>
        <v>Was hat der Bauarbeiter verarbeitet?</v>
      </c>
      <c r="BJ6" s="3" t="str">
        <f>IF(BI6="NA","NA",CONCATENATE(S6," ",T6," ",W6))</f>
        <v>die verdrängten Erlebnisse</v>
      </c>
      <c r="BK6" s="3" t="str">
        <f>BJ6</f>
        <v>die verdrängten Erlebnisse</v>
      </c>
      <c r="BL6" s="3" t="s">
        <v>59</v>
      </c>
      <c r="BM6" s="5">
        <v>0</v>
      </c>
      <c r="BN6" s="3" t="str">
        <f t="shared" si="12"/>
        <v>den zähen Teig</v>
      </c>
      <c r="BO6" s="3" t="str">
        <f t="shared" si="21"/>
        <v>die verdrängten Erlebnisse</v>
      </c>
      <c r="BP6" s="3" t="str">
        <f t="shared" si="13"/>
        <v>Wo weint der Bauarbeiter?</v>
      </c>
      <c r="BQ6" s="3" t="str">
        <f t="shared" si="14"/>
        <v/>
      </c>
      <c r="BR6" s="3" t="str">
        <f t="shared" si="15"/>
        <v/>
      </c>
      <c r="BS6" s="3" t="str">
        <f t="shared" si="16"/>
        <v>Wo weint der Bauarbeiter?</v>
      </c>
      <c r="BT6" s="3" t="str">
        <f t="shared" si="17"/>
        <v>Was hat der Bauarbeiter verarbeitet?</v>
      </c>
      <c r="BU6" s="3" t="str">
        <f t="shared" si="18"/>
        <v/>
      </c>
      <c r="BV6" s="3" t="str">
        <f t="shared" si="19"/>
        <v>Was hat der Bauarbeiter verarbeitet?</v>
      </c>
    </row>
    <row r="7" spans="1:74" ht="14.25" customHeight="1" x14ac:dyDescent="0.35">
      <c r="A7" s="3" t="str">
        <f t="shared" si="20"/>
        <v>L1_S130_I123_PSie</v>
      </c>
      <c r="B7" s="4">
        <v>1</v>
      </c>
      <c r="C7" s="5">
        <v>0.6</v>
      </c>
      <c r="D7" s="5">
        <v>6</v>
      </c>
      <c r="E7" s="4">
        <v>1</v>
      </c>
      <c r="F7" s="3">
        <v>130</v>
      </c>
      <c r="G7" s="3" t="str">
        <f t="shared" si="22"/>
        <v>Charlotte weint in der Klinik. Sie hat die falsche Operation bekommen.</v>
      </c>
      <c r="H7" s="3" t="str">
        <f t="shared" si="0"/>
        <v>Charlotte</v>
      </c>
      <c r="I7" s="3" t="str">
        <f t="shared" si="1"/>
        <v>Chris</v>
      </c>
      <c r="J7" s="3" t="s">
        <v>51</v>
      </c>
      <c r="K7" s="3" t="s">
        <v>52</v>
      </c>
      <c r="L7" s="4"/>
      <c r="M7" s="4"/>
      <c r="N7" s="3" t="s">
        <v>60</v>
      </c>
      <c r="O7" s="3" t="str">
        <f t="shared" si="2"/>
        <v>in der Klinik.</v>
      </c>
      <c r="P7" s="3" t="str">
        <f t="shared" si="3"/>
        <v>in der Klinik</v>
      </c>
      <c r="Q7" s="3" t="str">
        <f t="shared" si="23"/>
        <v>Sie</v>
      </c>
      <c r="R7" s="3" t="s">
        <v>7</v>
      </c>
      <c r="S7" s="3" t="s">
        <v>8</v>
      </c>
      <c r="T7" s="3" t="s">
        <v>61</v>
      </c>
      <c r="U7" s="3" t="s">
        <v>62</v>
      </c>
      <c r="V7" s="4"/>
      <c r="W7" s="3" t="str">
        <f t="shared" si="4"/>
        <v>Operation</v>
      </c>
      <c r="X7" s="3" t="str">
        <f t="shared" si="5"/>
        <v>bekommen.</v>
      </c>
      <c r="Y7" s="3" t="s">
        <v>63</v>
      </c>
      <c r="Z7" s="3">
        <v>123</v>
      </c>
      <c r="AA7" s="3" t="s">
        <v>64</v>
      </c>
      <c r="AB7" s="3" t="s">
        <v>65</v>
      </c>
      <c r="AC7" s="3">
        <v>6.8</v>
      </c>
      <c r="AD7" s="3">
        <v>0.58410313400000002</v>
      </c>
      <c r="AE7" s="3">
        <v>7</v>
      </c>
      <c r="AF7" s="5" t="s">
        <v>65</v>
      </c>
      <c r="AG7" s="11" t="s">
        <v>14</v>
      </c>
      <c r="AH7" s="9" t="s">
        <v>13</v>
      </c>
      <c r="AI7" s="10" t="s">
        <v>13</v>
      </c>
      <c r="AJ7" s="7" t="s">
        <v>13</v>
      </c>
      <c r="AK7" s="7" t="s">
        <v>13</v>
      </c>
      <c r="AL7" s="3">
        <v>53</v>
      </c>
      <c r="AM7" s="3" t="s">
        <v>66</v>
      </c>
      <c r="AN7" s="3" t="s">
        <v>30</v>
      </c>
      <c r="AO7" s="3">
        <v>2.1714285709999999</v>
      </c>
      <c r="AP7" s="3">
        <v>1.294461375</v>
      </c>
      <c r="AQ7" s="3">
        <v>2</v>
      </c>
      <c r="AR7" s="5" t="s">
        <v>30</v>
      </c>
      <c r="AS7" s="6" t="s">
        <v>18</v>
      </c>
      <c r="AT7" s="9" t="s">
        <v>13</v>
      </c>
      <c r="AU7" s="10" t="s">
        <v>13</v>
      </c>
      <c r="AV7" s="7" t="s">
        <v>13</v>
      </c>
      <c r="AW7" s="4" t="s">
        <v>13</v>
      </c>
      <c r="AX7" s="7" t="s">
        <v>20</v>
      </c>
      <c r="AY7" s="7" t="s">
        <v>6</v>
      </c>
      <c r="AZ7" s="8" t="str">
        <f>AY7</f>
        <v>Sie</v>
      </c>
      <c r="BA7" s="3" t="str">
        <f t="shared" si="6"/>
        <v>Wer weint in der Klinik?</v>
      </c>
      <c r="BB7" s="3" t="str">
        <f t="shared" si="7"/>
        <v>Was tat Charlotte?</v>
      </c>
      <c r="BC7" s="3" t="str">
        <f t="shared" si="8"/>
        <v>Wo weint Charlotte?</v>
      </c>
      <c r="BD7" s="3" t="str">
        <f t="shared" si="9"/>
        <v>Was hat Charlotte bekommen?</v>
      </c>
      <c r="BE7" s="3" t="s">
        <v>67</v>
      </c>
      <c r="BF7" s="3" t="str">
        <f>BB7</f>
        <v>Was tat Charlotte?</v>
      </c>
      <c r="BG7" s="5">
        <v>2</v>
      </c>
      <c r="BH7" s="3">
        <f t="shared" si="10"/>
        <v>0</v>
      </c>
      <c r="BI7" s="3" t="str">
        <f t="shared" si="11"/>
        <v>NA</v>
      </c>
      <c r="BJ7" s="3" t="str">
        <f>IF(BI7="NA","NA",J7)</f>
        <v>NA</v>
      </c>
      <c r="BK7" s="3" t="s">
        <v>68</v>
      </c>
      <c r="BL7" s="3" t="s">
        <v>69</v>
      </c>
      <c r="BM7" s="5">
        <v>0</v>
      </c>
      <c r="BN7" s="3" t="str">
        <f t="shared" si="12"/>
        <v>heulen</v>
      </c>
      <c r="BO7" s="3" t="str">
        <f t="shared" si="21"/>
        <v>weinen</v>
      </c>
      <c r="BP7" s="3" t="str">
        <f t="shared" si="13"/>
        <v>Wo weint Charlotte?</v>
      </c>
      <c r="BQ7" s="3" t="str">
        <f t="shared" si="14"/>
        <v/>
      </c>
      <c r="BR7" s="3" t="str">
        <f t="shared" si="15"/>
        <v/>
      </c>
      <c r="BS7" s="3" t="str">
        <f t="shared" si="16"/>
        <v>Wo weint Charlotte?</v>
      </c>
      <c r="BT7" s="3" t="str">
        <f t="shared" si="17"/>
        <v>Was hat Charlotte bekommen?</v>
      </c>
      <c r="BU7" s="3" t="str">
        <f t="shared" si="18"/>
        <v/>
      </c>
      <c r="BV7" s="3" t="str">
        <f t="shared" si="19"/>
        <v>Was hat Charlotte bekommen?</v>
      </c>
    </row>
    <row r="8" spans="1:74" ht="14.25" customHeight="1" x14ac:dyDescent="0.35">
      <c r="A8" s="1" t="str">
        <f t="shared" si="20"/>
        <v>L3_S16_I139_PSie</v>
      </c>
      <c r="B8" s="1">
        <v>3</v>
      </c>
      <c r="C8" s="1">
        <v>16</v>
      </c>
      <c r="D8" s="5">
        <v>7</v>
      </c>
      <c r="E8">
        <v>1</v>
      </c>
      <c r="F8" s="1">
        <v>16</v>
      </c>
      <c r="G8" s="1" t="str">
        <f t="shared" si="22"/>
        <v>Clara jongliert im Freizeitpark. Sie hat einen neuen Job gefunden.</v>
      </c>
      <c r="H8" s="1" t="str">
        <f t="shared" si="0"/>
        <v>Clara</v>
      </c>
      <c r="I8" s="1" t="str">
        <f t="shared" si="1"/>
        <v>Amelie</v>
      </c>
      <c r="J8" s="1" t="s">
        <v>70</v>
      </c>
      <c r="K8" s="1" t="s">
        <v>42</v>
      </c>
      <c r="N8" s="1" t="s">
        <v>71</v>
      </c>
      <c r="O8" s="1" t="str">
        <f t="shared" si="2"/>
        <v>im Freizeitpark.</v>
      </c>
      <c r="P8" s="1" t="str">
        <f t="shared" si="3"/>
        <v>im Freizeitpark</v>
      </c>
      <c r="Q8" s="1" t="str">
        <f t="shared" si="23"/>
        <v>Sie</v>
      </c>
      <c r="R8" s="1" t="s">
        <v>7</v>
      </c>
      <c r="S8" s="1" t="s">
        <v>72</v>
      </c>
      <c r="T8" s="1" t="s">
        <v>73</v>
      </c>
      <c r="U8" s="1" t="s">
        <v>74</v>
      </c>
      <c r="W8" s="1" t="str">
        <f t="shared" si="4"/>
        <v>Job</v>
      </c>
      <c r="X8" s="1" t="str">
        <f t="shared" si="5"/>
        <v>gefunden.</v>
      </c>
      <c r="Y8" s="1" t="s">
        <v>75</v>
      </c>
      <c r="Z8" s="1">
        <f>[1]main!Z57</f>
        <v>139</v>
      </c>
      <c r="AA8" s="1" t="str">
        <f>[1]main!AA57</f>
        <v>Clara</v>
      </c>
      <c r="AB8" s="1" t="str">
        <f>[1]main!AB57</f>
        <v>f</v>
      </c>
      <c r="AC8" s="1">
        <f>[1]main!AC57</f>
        <v>6.914285714</v>
      </c>
      <c r="AD8" s="1">
        <f>[1]main!AD57</f>
        <v>0.28402864100000003</v>
      </c>
      <c r="AE8" s="1">
        <f>[1]main!AE57</f>
        <v>7</v>
      </c>
      <c r="AF8" s="2" t="str">
        <f>[1]main!AF57</f>
        <v>f</v>
      </c>
      <c r="AG8" s="1" t="str">
        <f>[1]main!AG57</f>
        <v>Target</v>
      </c>
      <c r="AH8" s="1">
        <f>[1]main!AH57</f>
        <v>451</v>
      </c>
      <c r="AI8" s="1">
        <f>[1]main!AI57</f>
        <v>3310000000</v>
      </c>
      <c r="AJ8" s="1" t="str">
        <f>[1]main!AJ57</f>
        <v>NA</v>
      </c>
      <c r="AK8" s="1" t="str">
        <f>[1]main!AK57</f>
        <v>NA</v>
      </c>
      <c r="AL8" s="1">
        <f>[1]main!AL57</f>
        <v>107</v>
      </c>
      <c r="AM8" s="1" t="str">
        <f>[1]main!AM57</f>
        <v>Amelie</v>
      </c>
      <c r="AN8" s="1" t="str">
        <f>[1]main!AN57</f>
        <v>f</v>
      </c>
      <c r="AO8" s="1">
        <f>[1]main!AO57</f>
        <v>6.6</v>
      </c>
      <c r="AP8" s="1">
        <f>[1]main!AP57</f>
        <v>1.1167178799999999</v>
      </c>
      <c r="AQ8" s="1">
        <f>[1]main!AQ57</f>
        <v>7</v>
      </c>
      <c r="AR8" s="1" t="str">
        <f>[1]main!AR57</f>
        <v>f</v>
      </c>
      <c r="AS8" s="1" t="str">
        <f>[1]main!AS57</f>
        <v>Alternative</v>
      </c>
      <c r="AT8" s="1" t="str">
        <f>[1]main!AT57</f>
        <v>NA</v>
      </c>
      <c r="AU8" s="1" t="str">
        <f>[1]main!AU57</f>
        <v>NA</v>
      </c>
      <c r="AV8" s="1" t="str">
        <f>[1]main!AV57</f>
        <v>NA</v>
      </c>
      <c r="AW8" s="1" t="str">
        <f>[1]main!AW57</f>
        <v>NA</v>
      </c>
      <c r="AX8" s="1" t="str">
        <f>[1]main!AX57</f>
        <v>Er</v>
      </c>
      <c r="AY8" s="1" t="str">
        <f>[1]main!AY57</f>
        <v>Sie</v>
      </c>
      <c r="AZ8" s="2" t="str">
        <f>[1]main!AZ57</f>
        <v>Sie</v>
      </c>
      <c r="BA8" s="1" t="str">
        <f t="shared" si="6"/>
        <v>Wer jongliert im Freizeitpark?</v>
      </c>
      <c r="BB8" s="3" t="str">
        <f t="shared" si="7"/>
        <v>Was tat Clara?</v>
      </c>
      <c r="BC8" s="1" t="str">
        <f t="shared" si="8"/>
        <v>Wo jongliert Clara?</v>
      </c>
      <c r="BD8" s="1" t="str">
        <f t="shared" si="9"/>
        <v>Was hat Clara gefunden?</v>
      </c>
      <c r="BE8" s="12" t="s">
        <v>21</v>
      </c>
      <c r="BF8" s="1" t="str">
        <f>BD8</f>
        <v>Was hat Clara gefunden?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IF(BI8="NA","NA",CONCATENATE(S8," ",T8," ",W8))</f>
        <v>NA</v>
      </c>
      <c r="BK8" s="1" t="str">
        <f>IF(BJ8="","",BJ8)</f>
        <v>NA</v>
      </c>
      <c r="BL8" s="1" t="s">
        <v>13</v>
      </c>
      <c r="BM8" s="12">
        <v>0</v>
      </c>
      <c r="BN8" s="1" t="str">
        <f t="shared" si="12"/>
        <v>NA</v>
      </c>
      <c r="BO8" s="1" t="str">
        <f t="shared" si="21"/>
        <v>NA</v>
      </c>
      <c r="BP8" s="1" t="str">
        <f t="shared" si="13"/>
        <v>Wo jongliert Clara?</v>
      </c>
      <c r="BQ8" s="1" t="str">
        <f t="shared" si="14"/>
        <v/>
      </c>
      <c r="BR8" s="1" t="str">
        <f t="shared" si="15"/>
        <v/>
      </c>
      <c r="BS8" s="1" t="str">
        <f t="shared" si="16"/>
        <v>Wo jongliert Clara?</v>
      </c>
      <c r="BT8" s="1" t="str">
        <f t="shared" si="17"/>
        <v>Was hat Clara gefunden?</v>
      </c>
      <c r="BU8" s="1" t="str">
        <f t="shared" si="18"/>
        <v/>
      </c>
      <c r="BV8" s="1" t="str">
        <f t="shared" si="19"/>
        <v>Was hat Clara gefunden?</v>
      </c>
    </row>
    <row r="9" spans="1:74" ht="14.25" customHeight="1" x14ac:dyDescent="0.35">
      <c r="A9" s="1" t="str">
        <f t="shared" si="20"/>
        <v>L3_S115_I198_PSie</v>
      </c>
      <c r="B9" s="1">
        <v>3</v>
      </c>
      <c r="C9" s="1">
        <v>115</v>
      </c>
      <c r="D9" s="5">
        <v>8</v>
      </c>
      <c r="E9">
        <v>1</v>
      </c>
      <c r="F9" s="1">
        <v>115</v>
      </c>
      <c r="G9" s="1" t="str">
        <f t="shared" si="22"/>
        <v>Der Autoverkäufer spaziert zum Trödelmarkt. Sie möchte das alte Geschirr ersetzen.</v>
      </c>
      <c r="H9" s="1" t="str">
        <f t="shared" si="0"/>
        <v>Der Autoverkäufer</v>
      </c>
      <c r="I9" s="1" t="str">
        <f t="shared" si="1"/>
        <v>Die Autoverkäuferin</v>
      </c>
      <c r="J9" s="1" t="s">
        <v>76</v>
      </c>
      <c r="L9" s="1" t="s">
        <v>34</v>
      </c>
      <c r="N9" s="1" t="s">
        <v>77</v>
      </c>
      <c r="O9" s="1" t="str">
        <f t="shared" si="2"/>
        <v>zum Trödelmarkt.</v>
      </c>
      <c r="P9" s="1" t="str">
        <f t="shared" si="3"/>
        <v>zum Trödelmarkt</v>
      </c>
      <c r="Q9" s="1" t="str">
        <f t="shared" si="23"/>
        <v>Sie</v>
      </c>
      <c r="R9" s="1" t="s">
        <v>78</v>
      </c>
      <c r="S9" s="1" t="s">
        <v>79</v>
      </c>
      <c r="T9" s="1" t="s">
        <v>80</v>
      </c>
      <c r="U9" s="1" t="s">
        <v>81</v>
      </c>
      <c r="W9" s="1" t="str">
        <f t="shared" si="4"/>
        <v>Geschirr</v>
      </c>
      <c r="X9" s="1" t="str">
        <f t="shared" si="5"/>
        <v>ersetzen.</v>
      </c>
      <c r="Y9" s="1" t="s">
        <v>82</v>
      </c>
      <c r="Z9" s="1">
        <f>[1]main!Z116</f>
        <v>198</v>
      </c>
      <c r="AA9" s="1" t="str">
        <f>[1]main!AA116</f>
        <v>Autoverkäufer</v>
      </c>
      <c r="AB9" s="1" t="str">
        <f>[1]main!AB116</f>
        <v>NA</v>
      </c>
      <c r="AC9" s="1">
        <f>[1]main!AC116</f>
        <v>6.25</v>
      </c>
      <c r="AD9" s="1" t="str">
        <f>[1]main!AD116</f>
        <v>NA</v>
      </c>
      <c r="AE9" s="1" t="str">
        <f>[1]main!AE116</f>
        <v>NA</v>
      </c>
      <c r="AF9" s="2" t="str">
        <f>[1]main!AF116</f>
        <v>m</v>
      </c>
      <c r="AG9" s="1" t="str">
        <f>[1]main!AG116</f>
        <v>Filler</v>
      </c>
      <c r="AH9" s="1" t="str">
        <f>[1]main!AH116</f>
        <v>NA</v>
      </c>
      <c r="AI9" s="1" t="str">
        <f>[1]main!AI116</f>
        <v>NA</v>
      </c>
      <c r="AJ9" s="1" t="str">
        <f>[1]main!AJ116</f>
        <v>Der</v>
      </c>
      <c r="AK9" s="1" t="str">
        <f>[1]main!AK116</f>
        <v>der</v>
      </c>
      <c r="AL9" s="1">
        <f>[1]main!AL116</f>
        <v>55</v>
      </c>
      <c r="AM9" s="1" t="str">
        <f>[1]main!AM116</f>
        <v>Autoverkäuferin</v>
      </c>
      <c r="AN9" s="1" t="str">
        <f>[1]main!AN116</f>
        <v>NA</v>
      </c>
      <c r="AO9" s="1" t="str">
        <f>[1]main!AO116</f>
        <v>NA</v>
      </c>
      <c r="AP9" s="1" t="str">
        <f>[1]main!AP116</f>
        <v>NA</v>
      </c>
      <c r="AQ9" s="1" t="str">
        <f>[1]main!AQ116</f>
        <v>NA</v>
      </c>
      <c r="AR9" s="1" t="str">
        <f>[1]main!AR116</f>
        <v>NA</v>
      </c>
      <c r="AS9" s="1" t="str">
        <f>[1]main!AS116</f>
        <v>Alternative</v>
      </c>
      <c r="AT9" s="1" t="str">
        <f>[1]main!AT116</f>
        <v>NA</v>
      </c>
      <c r="AU9" s="1" t="str">
        <f>[1]main!AU116</f>
        <v>NA</v>
      </c>
      <c r="AV9" s="1" t="str">
        <f>[1]main!AV116</f>
        <v>Die</v>
      </c>
      <c r="AW9" s="1" t="str">
        <f>[1]main!AW116</f>
        <v>die</v>
      </c>
      <c r="AX9" s="1" t="str">
        <f>[1]main!AX116</f>
        <v>Er</v>
      </c>
      <c r="AY9" s="1" t="str">
        <f>[1]main!AY116</f>
        <v>Sie</v>
      </c>
      <c r="AZ9" s="2" t="str">
        <f>[1]main!AZ116</f>
        <v>Sie</v>
      </c>
      <c r="BA9" s="1" t="str">
        <f t="shared" si="6"/>
        <v>Wer spaziert zum Trödelmarkt?</v>
      </c>
      <c r="BB9" s="3" t="str">
        <f t="shared" si="7"/>
        <v>Was tat der Autoverkäufer?</v>
      </c>
      <c r="BC9" s="1" t="str">
        <f t="shared" si="8"/>
        <v>Wohin spaziert der Autoverkäufer?</v>
      </c>
      <c r="BD9" s="1" t="str">
        <f t="shared" si="9"/>
        <v>Was möchte der Autoverkäufer ersetzen?</v>
      </c>
      <c r="BE9" s="1" t="s">
        <v>32</v>
      </c>
      <c r="BF9" s="1" t="str">
        <f>BC9</f>
        <v>Wohin spaziert der Autoverkäufer?</v>
      </c>
      <c r="BG9" s="1">
        <v>3</v>
      </c>
      <c r="BH9" s="1">
        <f t="shared" si="10"/>
        <v>0</v>
      </c>
      <c r="BI9" s="1" t="str">
        <f t="shared" si="11"/>
        <v>NA</v>
      </c>
      <c r="BJ9" s="1" t="str">
        <f>IF(BI9="NA","NA",P9)</f>
        <v>NA</v>
      </c>
      <c r="BK9" s="1" t="str">
        <f t="shared" ref="BK9:BK27" si="24">BJ9</f>
        <v>NA</v>
      </c>
      <c r="BL9" s="1" t="s">
        <v>13</v>
      </c>
      <c r="BM9" s="12">
        <v>0</v>
      </c>
      <c r="BN9" s="1" t="str">
        <f t="shared" si="12"/>
        <v>NA</v>
      </c>
      <c r="BO9" s="1" t="str">
        <f t="shared" si="21"/>
        <v>NA</v>
      </c>
      <c r="BP9" s="1" t="str">
        <f t="shared" si="13"/>
        <v/>
      </c>
      <c r="BQ9" s="1" t="str">
        <f t="shared" si="14"/>
        <v>Wohin spaziert der Autoverkäufer?</v>
      </c>
      <c r="BR9" s="1" t="str">
        <f t="shared" si="15"/>
        <v/>
      </c>
      <c r="BS9" s="1" t="str">
        <f t="shared" si="16"/>
        <v>Wohin spaziert der Autoverkäufer?</v>
      </c>
      <c r="BT9" s="1" t="str">
        <f t="shared" si="17"/>
        <v>Was möchte der Autoverkäufer ersetzen?</v>
      </c>
      <c r="BU9" s="1" t="str">
        <f t="shared" si="18"/>
        <v/>
      </c>
      <c r="BV9" s="1" t="str">
        <f t="shared" si="19"/>
        <v>Was möchte der Autoverkäufer ersetzen?</v>
      </c>
    </row>
    <row r="10" spans="1:74" ht="14.25" customHeight="1" x14ac:dyDescent="0.35">
      <c r="A10" s="1" t="str">
        <f t="shared" si="20"/>
        <v>L3_S62_I145_PEr</v>
      </c>
      <c r="B10" s="1">
        <v>3</v>
      </c>
      <c r="C10" s="1">
        <v>62</v>
      </c>
      <c r="D10" s="5">
        <v>9</v>
      </c>
      <c r="E10">
        <v>1</v>
      </c>
      <c r="F10" s="1">
        <v>62</v>
      </c>
      <c r="G10" s="1" t="str">
        <f t="shared" si="22"/>
        <v>Die Stabturnerin kniet in der Moschee. Er wird das übliche Gebet halten.</v>
      </c>
      <c r="H10" s="1" t="str">
        <f t="shared" si="0"/>
        <v>Die Stabturnerin</v>
      </c>
      <c r="I10" s="1" t="str">
        <f t="shared" si="1"/>
        <v>Der Stabturner</v>
      </c>
      <c r="J10" s="1" t="s">
        <v>83</v>
      </c>
      <c r="K10" s="1" t="s">
        <v>52</v>
      </c>
      <c r="N10" s="1" t="s">
        <v>84</v>
      </c>
      <c r="O10" s="1" t="str">
        <f t="shared" si="2"/>
        <v>in der Moschee.</v>
      </c>
      <c r="P10" s="1" t="str">
        <f t="shared" si="3"/>
        <v>in der Moschee</v>
      </c>
      <c r="Q10" s="1" t="str">
        <f t="shared" si="23"/>
        <v>Er</v>
      </c>
      <c r="R10" s="1" t="s">
        <v>85</v>
      </c>
      <c r="S10" s="1" t="s">
        <v>79</v>
      </c>
      <c r="T10" s="1" t="s">
        <v>86</v>
      </c>
      <c r="U10" s="1" t="s">
        <v>87</v>
      </c>
      <c r="W10" s="1" t="str">
        <f t="shared" si="4"/>
        <v>Gebet</v>
      </c>
      <c r="X10" s="1" t="str">
        <f t="shared" si="5"/>
        <v>halten.</v>
      </c>
      <c r="Y10" s="1" t="s">
        <v>88</v>
      </c>
      <c r="Z10" s="1">
        <f>[1]main!Z63</f>
        <v>145</v>
      </c>
      <c r="AA10" s="1" t="str">
        <f>[1]main!AA63</f>
        <v>Stabturnerin</v>
      </c>
      <c r="AB10" s="1" t="str">
        <f>[1]main!AB63</f>
        <v>NA</v>
      </c>
      <c r="AC10" s="1">
        <f>[1]main!AC63</f>
        <v>1.4</v>
      </c>
      <c r="AD10" s="1" t="str">
        <f>[1]main!AD63</f>
        <v>NA</v>
      </c>
      <c r="AE10" s="1" t="str">
        <f>[1]main!AE63</f>
        <v>NA</v>
      </c>
      <c r="AF10" s="2" t="str">
        <f>[1]main!AF63</f>
        <v>f</v>
      </c>
      <c r="AG10" s="1" t="str">
        <f>[1]main!AG63</f>
        <v>Filler</v>
      </c>
      <c r="AH10" s="1" t="str">
        <f>[1]main!AH63</f>
        <v>NA</v>
      </c>
      <c r="AI10" s="1" t="str">
        <f>[1]main!AI63</f>
        <v>NA</v>
      </c>
      <c r="AJ10" s="1" t="str">
        <f>[1]main!AJ63</f>
        <v>Die</v>
      </c>
      <c r="AK10" s="1" t="str">
        <f>[1]main!AK63</f>
        <v>die</v>
      </c>
      <c r="AL10" s="1">
        <f>[1]main!AL63</f>
        <v>2</v>
      </c>
      <c r="AM10" s="1" t="str">
        <f>[1]main!AM63</f>
        <v>Stabturner</v>
      </c>
      <c r="AN10" s="1" t="str">
        <f>[1]main!AN63</f>
        <v>NA</v>
      </c>
      <c r="AO10" s="1" t="str">
        <f>[1]main!AO63</f>
        <v>NA</v>
      </c>
      <c r="AP10" s="1" t="str">
        <f>[1]main!AP63</f>
        <v>NA</v>
      </c>
      <c r="AQ10" s="1" t="str">
        <f>[1]main!AQ63</f>
        <v>NA</v>
      </c>
      <c r="AR10" s="1" t="str">
        <f>[1]main!AR63</f>
        <v>NA</v>
      </c>
      <c r="AS10" s="1" t="str">
        <f>[1]main!AS63</f>
        <v>Alternative</v>
      </c>
      <c r="AT10" s="1" t="str">
        <f>[1]main!AT63</f>
        <v>NA</v>
      </c>
      <c r="AU10" s="1" t="str">
        <f>[1]main!AU63</f>
        <v>NA</v>
      </c>
      <c r="AV10" s="1" t="str">
        <f>[1]main!AV63</f>
        <v>Der</v>
      </c>
      <c r="AW10" s="1" t="str">
        <f>[1]main!AW63</f>
        <v>der</v>
      </c>
      <c r="AX10" s="1" t="str">
        <f>[1]main!AX63</f>
        <v>Er</v>
      </c>
      <c r="AY10" s="1" t="str">
        <f>[1]main!AY63</f>
        <v>Sie</v>
      </c>
      <c r="AZ10" s="2" t="str">
        <f>[1]main!AZ63</f>
        <v>Er</v>
      </c>
      <c r="BA10" s="1" t="str">
        <f t="shared" si="6"/>
        <v>Wer kniet in der Moschee?</v>
      </c>
      <c r="BB10" s="3" t="str">
        <f t="shared" si="7"/>
        <v>Was tat die Stabturnerin?</v>
      </c>
      <c r="BC10" s="1" t="str">
        <f t="shared" si="8"/>
        <v>Wo kniet die Stabturnerin?</v>
      </c>
      <c r="BD10" s="1" t="str">
        <f t="shared" si="9"/>
        <v>Was wird die Stabturnerin halten?</v>
      </c>
      <c r="BE10" s="1" t="s">
        <v>67</v>
      </c>
      <c r="BF10" s="1" t="str">
        <f>BB10</f>
        <v>Was tat die Stabturnerin?</v>
      </c>
      <c r="BG10" s="1">
        <v>3</v>
      </c>
      <c r="BH10" s="1">
        <f t="shared" si="10"/>
        <v>0</v>
      </c>
      <c r="BI10" s="1" t="str">
        <f t="shared" si="11"/>
        <v>NA</v>
      </c>
      <c r="BJ10" s="1" t="str">
        <f>IF(BI10="NA","NA",J10)</f>
        <v>NA</v>
      </c>
      <c r="BK10" s="1" t="str">
        <f t="shared" si="24"/>
        <v>NA</v>
      </c>
      <c r="BL10" s="1" t="s">
        <v>13</v>
      </c>
      <c r="BM10" s="12">
        <v>0</v>
      </c>
      <c r="BN10" s="1" t="str">
        <f t="shared" si="12"/>
        <v>NA</v>
      </c>
      <c r="BO10" s="1" t="str">
        <f t="shared" si="21"/>
        <v>NA</v>
      </c>
      <c r="BP10" s="1" t="str">
        <f t="shared" si="13"/>
        <v>Wo kniet die Stabturnerin?</v>
      </c>
      <c r="BQ10" s="1" t="str">
        <f t="shared" si="14"/>
        <v/>
      </c>
      <c r="BR10" s="1" t="str">
        <f t="shared" si="15"/>
        <v/>
      </c>
      <c r="BS10" s="1" t="str">
        <f t="shared" si="16"/>
        <v>Wo kniet die Stabturnerin?</v>
      </c>
      <c r="BT10" s="1" t="str">
        <f t="shared" si="17"/>
        <v>Was wird die Stabturnerin halten?</v>
      </c>
      <c r="BU10" s="1" t="str">
        <f t="shared" si="18"/>
        <v/>
      </c>
      <c r="BV10" s="12" t="str">
        <f t="shared" si="19"/>
        <v>Was wird die Stabturnerin halten?</v>
      </c>
    </row>
    <row r="11" spans="1:74" ht="14.25" customHeight="1" x14ac:dyDescent="0.35">
      <c r="A11" s="1" t="str">
        <f t="shared" si="20"/>
        <v>L3_S99_I182_PSie</v>
      </c>
      <c r="B11" s="1">
        <v>3</v>
      </c>
      <c r="C11" s="1">
        <v>99</v>
      </c>
      <c r="D11" s="5">
        <v>10</v>
      </c>
      <c r="E11">
        <v>1</v>
      </c>
      <c r="F11" s="1">
        <v>99</v>
      </c>
      <c r="G11" s="1" t="str">
        <f t="shared" si="22"/>
        <v>Der Professor wandert aus der Burg. Sie hat eine hölzernes Schwert gekauft.</v>
      </c>
      <c r="H11" s="1" t="str">
        <f t="shared" si="0"/>
        <v>Der Professor</v>
      </c>
      <c r="I11" s="1" t="str">
        <f t="shared" si="1"/>
        <v>Die Professorin</v>
      </c>
      <c r="J11" s="1" t="s">
        <v>89</v>
      </c>
      <c r="M11" s="1" t="s">
        <v>90</v>
      </c>
      <c r="N11" s="1" t="s">
        <v>91</v>
      </c>
      <c r="O11" s="1" t="str">
        <f t="shared" si="2"/>
        <v>aus der Burg.</v>
      </c>
      <c r="P11" s="1" t="str">
        <f t="shared" si="3"/>
        <v>aus der Burg</v>
      </c>
      <c r="Q11" s="1" t="str">
        <f t="shared" si="23"/>
        <v>Sie</v>
      </c>
      <c r="R11" s="1" t="s">
        <v>7</v>
      </c>
      <c r="S11" s="1" t="s">
        <v>92</v>
      </c>
      <c r="T11" s="1" t="s">
        <v>93</v>
      </c>
      <c r="U11" s="1" t="s">
        <v>94</v>
      </c>
      <c r="W11" s="1" t="str">
        <f t="shared" si="4"/>
        <v>Schwert</v>
      </c>
      <c r="X11" s="1" t="str">
        <f t="shared" si="5"/>
        <v>gekauft.</v>
      </c>
      <c r="Y11" s="1" t="s">
        <v>95</v>
      </c>
      <c r="Z11" s="1">
        <f>[1]main!Z100</f>
        <v>182</v>
      </c>
      <c r="AA11" s="1" t="str">
        <f>[1]main!AA100</f>
        <v>Professor</v>
      </c>
      <c r="AB11" s="1" t="str">
        <f>[1]main!AB100</f>
        <v>NA</v>
      </c>
      <c r="AC11" s="1">
        <f>[1]main!AC100</f>
        <v>4.8499999999999996</v>
      </c>
      <c r="AD11" s="1" t="str">
        <f>[1]main!AD100</f>
        <v>NA</v>
      </c>
      <c r="AE11" s="1" t="str">
        <f>[1]main!AE100</f>
        <v>NA</v>
      </c>
      <c r="AF11" s="2" t="str">
        <f>[1]main!AF100</f>
        <v>m</v>
      </c>
      <c r="AG11" s="1" t="str">
        <f>[1]main!AG100</f>
        <v>Filler</v>
      </c>
      <c r="AH11" s="1" t="str">
        <f>[1]main!AH100</f>
        <v>NA</v>
      </c>
      <c r="AI11" s="1" t="str">
        <f>[1]main!AI100</f>
        <v>NA</v>
      </c>
      <c r="AJ11" s="1" t="str">
        <f>[1]main!AJ100</f>
        <v>Der</v>
      </c>
      <c r="AK11" s="1" t="str">
        <f>[1]main!AK100</f>
        <v>der</v>
      </c>
      <c r="AL11" s="1">
        <f>[1]main!AL100</f>
        <v>39</v>
      </c>
      <c r="AM11" s="1" t="str">
        <f>[1]main!AM100</f>
        <v>Professorin</v>
      </c>
      <c r="AN11" s="1" t="str">
        <f>[1]main!AN100</f>
        <v>NA</v>
      </c>
      <c r="AO11" s="1" t="str">
        <f>[1]main!AO100</f>
        <v>NA</v>
      </c>
      <c r="AP11" s="1" t="str">
        <f>[1]main!AP100</f>
        <v>NA</v>
      </c>
      <c r="AQ11" s="1" t="str">
        <f>[1]main!AQ100</f>
        <v>NA</v>
      </c>
      <c r="AR11" s="1" t="str">
        <f>[1]main!AR100</f>
        <v>NA</v>
      </c>
      <c r="AS11" s="1" t="str">
        <f>[1]main!AS100</f>
        <v>Alternative</v>
      </c>
      <c r="AT11" s="1" t="str">
        <f>[1]main!AT100</f>
        <v>NA</v>
      </c>
      <c r="AU11" s="1" t="str">
        <f>[1]main!AU100</f>
        <v>NA</v>
      </c>
      <c r="AV11" s="1" t="str">
        <f>[1]main!AV100</f>
        <v>Die</v>
      </c>
      <c r="AW11" s="1" t="str">
        <f>[1]main!AW100</f>
        <v>die</v>
      </c>
      <c r="AX11" s="1" t="str">
        <f>[1]main!AX100</f>
        <v>Er</v>
      </c>
      <c r="AY11" s="1" t="str">
        <f>[1]main!AY100</f>
        <v>Sie</v>
      </c>
      <c r="AZ11" s="2" t="str">
        <f>[1]main!AZ100</f>
        <v>Sie</v>
      </c>
      <c r="BA11" s="1" t="str">
        <f t="shared" si="6"/>
        <v>Wer wandert aus der Burg?</v>
      </c>
      <c r="BB11" s="3" t="str">
        <f t="shared" si="7"/>
        <v>Was tat der Professor?</v>
      </c>
      <c r="BC11" s="1" t="str">
        <f t="shared" si="8"/>
        <v>Woher wandert der Professor?</v>
      </c>
      <c r="BD11" s="1" t="str">
        <f t="shared" si="9"/>
        <v>Was hat der Professor gekauft?</v>
      </c>
      <c r="BE11" s="1" t="s">
        <v>32</v>
      </c>
      <c r="BF11" s="1" t="str">
        <f>BC11</f>
        <v>Woher wandert der Professor?</v>
      </c>
      <c r="BG11" s="1">
        <v>4</v>
      </c>
      <c r="BH11" s="1">
        <f t="shared" si="10"/>
        <v>0</v>
      </c>
      <c r="BI11" s="1" t="str">
        <f t="shared" si="11"/>
        <v>NA</v>
      </c>
      <c r="BJ11" s="1" t="str">
        <f>IF(BI11="NA","NA",P11)</f>
        <v>NA</v>
      </c>
      <c r="BK11" s="1" t="str">
        <f t="shared" si="24"/>
        <v>NA</v>
      </c>
      <c r="BL11" s="1" t="s">
        <v>13</v>
      </c>
      <c r="BM11" s="12">
        <v>1</v>
      </c>
      <c r="BN11" s="1" t="str">
        <f t="shared" si="12"/>
        <v>NA</v>
      </c>
      <c r="BO11" s="1" t="str">
        <f t="shared" si="21"/>
        <v>NA</v>
      </c>
      <c r="BP11" s="1" t="str">
        <f t="shared" si="13"/>
        <v/>
      </c>
      <c r="BQ11" s="1" t="str">
        <f t="shared" si="14"/>
        <v/>
      </c>
      <c r="BR11" s="1" t="str">
        <f t="shared" si="15"/>
        <v>Woher wandert der Professor?</v>
      </c>
      <c r="BS11" s="1" t="str">
        <f t="shared" si="16"/>
        <v>Woher wandert der Professor?</v>
      </c>
      <c r="BT11" s="1" t="str">
        <f t="shared" si="17"/>
        <v>Was hat der Professor gekauft?</v>
      </c>
      <c r="BU11" s="1" t="str">
        <f t="shared" si="18"/>
        <v/>
      </c>
      <c r="BV11" s="1" t="str">
        <f t="shared" si="19"/>
        <v>Was hat der Professor gekauft?</v>
      </c>
    </row>
    <row r="12" spans="1:74" ht="14.25" customHeight="1" x14ac:dyDescent="0.35">
      <c r="A12" s="1" t="str">
        <f t="shared" si="20"/>
        <v>L3_S101_I184_PEr</v>
      </c>
      <c r="B12" s="1">
        <v>3</v>
      </c>
      <c r="C12" s="1">
        <v>101</v>
      </c>
      <c r="D12" s="5">
        <v>11</v>
      </c>
      <c r="E12">
        <v>1</v>
      </c>
      <c r="F12" s="1">
        <v>101</v>
      </c>
      <c r="G12" s="1" t="str">
        <f t="shared" si="22"/>
        <v>Der Diplomat flüchtet in die Besprechung. Er hat die endlosen Streitigkeiten satt.</v>
      </c>
      <c r="H12" s="1" t="str">
        <f t="shared" si="0"/>
        <v>Der Diplomat</v>
      </c>
      <c r="I12" s="1" t="str">
        <f t="shared" si="1"/>
        <v>Die Diplomatin</v>
      </c>
      <c r="J12" s="1" t="s">
        <v>96</v>
      </c>
      <c r="L12" s="1" t="s">
        <v>4</v>
      </c>
      <c r="N12" s="1" t="s">
        <v>97</v>
      </c>
      <c r="O12" s="1" t="str">
        <f t="shared" si="2"/>
        <v>in die Besprechung.</v>
      </c>
      <c r="P12" s="1" t="str">
        <f t="shared" si="3"/>
        <v>in die Besprechung</v>
      </c>
      <c r="Q12" s="1" t="str">
        <f t="shared" si="23"/>
        <v>Er</v>
      </c>
      <c r="R12" s="1" t="s">
        <v>7</v>
      </c>
      <c r="S12" s="1" t="s">
        <v>8</v>
      </c>
      <c r="T12" s="1" t="s">
        <v>98</v>
      </c>
      <c r="U12" s="1" t="s">
        <v>99</v>
      </c>
      <c r="W12" s="1" t="str">
        <f t="shared" si="4"/>
        <v>Streitigkeiten</v>
      </c>
      <c r="X12" s="1" t="str">
        <f t="shared" si="5"/>
        <v>satt.</v>
      </c>
      <c r="Y12" s="1" t="s">
        <v>100</v>
      </c>
      <c r="Z12" s="1">
        <f>[1]main!Z102</f>
        <v>184</v>
      </c>
      <c r="AA12" s="1" t="str">
        <f>[1]main!AA102</f>
        <v>Diplomat</v>
      </c>
      <c r="AB12" s="1" t="str">
        <f>[1]main!AB102</f>
        <v>NA</v>
      </c>
      <c r="AC12" s="1">
        <f>[1]main!AC102</f>
        <v>5.05</v>
      </c>
      <c r="AD12" s="1" t="str">
        <f>[1]main!AD102</f>
        <v>NA</v>
      </c>
      <c r="AE12" s="1" t="str">
        <f>[1]main!AE102</f>
        <v>NA</v>
      </c>
      <c r="AF12" s="2" t="str">
        <f>[1]main!AF102</f>
        <v>m</v>
      </c>
      <c r="AG12" s="1" t="str">
        <f>[1]main!AG102</f>
        <v>Filler</v>
      </c>
      <c r="AH12" s="1" t="str">
        <f>[1]main!AH102</f>
        <v>NA</v>
      </c>
      <c r="AI12" s="1" t="str">
        <f>[1]main!AI102</f>
        <v>NA</v>
      </c>
      <c r="AJ12" s="1" t="str">
        <f>[1]main!AJ102</f>
        <v>Der</v>
      </c>
      <c r="AK12" s="1" t="str">
        <f>[1]main!AK102</f>
        <v>der</v>
      </c>
      <c r="AL12" s="1">
        <f>[1]main!AL102</f>
        <v>41</v>
      </c>
      <c r="AM12" s="1" t="str">
        <f>[1]main!AM102</f>
        <v>Diplomatin</v>
      </c>
      <c r="AN12" s="1" t="str">
        <f>[1]main!AN102</f>
        <v>NA</v>
      </c>
      <c r="AO12" s="1" t="str">
        <f>[1]main!AO102</f>
        <v>NA</v>
      </c>
      <c r="AP12" s="1" t="str">
        <f>[1]main!AP102</f>
        <v>NA</v>
      </c>
      <c r="AQ12" s="1" t="str">
        <f>[1]main!AQ102</f>
        <v>NA</v>
      </c>
      <c r="AR12" s="1" t="str">
        <f>[1]main!AR102</f>
        <v>NA</v>
      </c>
      <c r="AS12" s="1" t="str">
        <f>[1]main!AS102</f>
        <v>Alternative</v>
      </c>
      <c r="AT12" s="1" t="str">
        <f>[1]main!AT102</f>
        <v>NA</v>
      </c>
      <c r="AU12" s="1" t="str">
        <f>[1]main!AU102</f>
        <v>NA</v>
      </c>
      <c r="AV12" s="1" t="str">
        <f>[1]main!AV102</f>
        <v>Die</v>
      </c>
      <c r="AW12" s="1" t="str">
        <f>[1]main!AW102</f>
        <v>die</v>
      </c>
      <c r="AX12" s="1" t="str">
        <f>[1]main!AX102</f>
        <v>Er</v>
      </c>
      <c r="AY12" s="1" t="str">
        <f>[1]main!AY102</f>
        <v>Sie</v>
      </c>
      <c r="AZ12" s="2" t="str">
        <f>[1]main!AZ102</f>
        <v>Er</v>
      </c>
      <c r="BA12" s="1" t="str">
        <f t="shared" si="6"/>
        <v>Wer flüchtet in die Besprechung?</v>
      </c>
      <c r="BB12" s="3" t="str">
        <f t="shared" si="7"/>
        <v>Was tat der Diplomat?</v>
      </c>
      <c r="BC12" s="1" t="str">
        <f t="shared" si="8"/>
        <v>Wohin flüchtet der Diplomat?</v>
      </c>
      <c r="BD12" s="1" t="str">
        <f t="shared" si="9"/>
        <v>Was hat der Diplomat satt?</v>
      </c>
      <c r="BE12" s="1" t="s">
        <v>101</v>
      </c>
      <c r="BF12" s="1" t="str">
        <f>BA12</f>
        <v>Wer flüchtet in die Besprechung?</v>
      </c>
      <c r="BG12" s="1">
        <v>1</v>
      </c>
      <c r="BH12" s="1">
        <f t="shared" si="10"/>
        <v>1</v>
      </c>
      <c r="BI12" s="1" t="str">
        <f t="shared" si="11"/>
        <v>Wer flüchtet in die Besprechung?</v>
      </c>
      <c r="BJ12" s="1" t="str">
        <f>IF(BI12="NA","NA",H12)</f>
        <v>Der Diplomat</v>
      </c>
      <c r="BK12" s="1" t="str">
        <f t="shared" si="24"/>
        <v>Der Diplomat</v>
      </c>
      <c r="BL12" s="1" t="str">
        <f>I12</f>
        <v>Die Diplomatin</v>
      </c>
      <c r="BM12" s="12">
        <v>1</v>
      </c>
      <c r="BN12" s="1" t="str">
        <f t="shared" si="12"/>
        <v>Der Diplomat</v>
      </c>
      <c r="BO12" s="1" t="str">
        <f t="shared" si="21"/>
        <v>Die Diplomatin</v>
      </c>
      <c r="BP12" s="1" t="str">
        <f t="shared" si="13"/>
        <v/>
      </c>
      <c r="BQ12" s="1" t="str">
        <f t="shared" si="14"/>
        <v>Wohin flüchtet der Diplomat?</v>
      </c>
      <c r="BR12" s="1" t="str">
        <f t="shared" si="15"/>
        <v/>
      </c>
      <c r="BS12" s="1" t="str">
        <f t="shared" si="16"/>
        <v>Wohin flüchtet der Diplomat?</v>
      </c>
      <c r="BT12" s="1" t="str">
        <f t="shared" si="17"/>
        <v>Was hat der Diplomat satt?</v>
      </c>
      <c r="BU12" s="1" t="str">
        <f t="shared" si="18"/>
        <v/>
      </c>
      <c r="BV12" s="1" t="str">
        <f t="shared" si="19"/>
        <v>Was hat der Diplomat satt?</v>
      </c>
    </row>
    <row r="13" spans="1:74" ht="14.25" customHeight="1" x14ac:dyDescent="0.35">
      <c r="A13" s="1" t="str">
        <f t="shared" si="20"/>
        <v>L3_S104_I187_PEr</v>
      </c>
      <c r="B13" s="1">
        <v>3</v>
      </c>
      <c r="C13" s="1">
        <v>104</v>
      </c>
      <c r="D13" s="5">
        <v>12</v>
      </c>
      <c r="E13">
        <v>1</v>
      </c>
      <c r="F13" s="1">
        <v>104</v>
      </c>
      <c r="G13" s="1" t="str">
        <f t="shared" si="22"/>
        <v>Der Architekt tanzt in der Disko. Er ist der absolute Mittelpunkt des Abends.</v>
      </c>
      <c r="H13" s="1" t="str">
        <f t="shared" si="0"/>
        <v>Der Architekt</v>
      </c>
      <c r="I13" s="1" t="str">
        <f t="shared" si="1"/>
        <v>Die Architektin</v>
      </c>
      <c r="J13" s="1" t="s">
        <v>102</v>
      </c>
      <c r="K13" s="1" t="s">
        <v>52</v>
      </c>
      <c r="N13" s="1" t="s">
        <v>103</v>
      </c>
      <c r="O13" s="1" t="str">
        <f t="shared" si="2"/>
        <v>in der Disko.</v>
      </c>
      <c r="P13" s="1" t="str">
        <f t="shared" si="3"/>
        <v>in der Disko</v>
      </c>
      <c r="Q13" s="1" t="str">
        <f t="shared" si="23"/>
        <v>Er</v>
      </c>
      <c r="R13" s="1" t="s">
        <v>44</v>
      </c>
      <c r="S13" s="1" t="s">
        <v>16</v>
      </c>
      <c r="T13" s="1" t="s">
        <v>104</v>
      </c>
      <c r="U13" s="1" t="s">
        <v>105</v>
      </c>
      <c r="W13" s="1" t="str">
        <f t="shared" si="4"/>
        <v>Mittelpunkt</v>
      </c>
      <c r="X13" s="1" t="str">
        <f t="shared" si="5"/>
        <v>des Abends.</v>
      </c>
      <c r="Y13" s="1" t="s">
        <v>106</v>
      </c>
      <c r="Z13" s="1">
        <f>[1]main!Z105</f>
        <v>187</v>
      </c>
      <c r="AA13" s="1" t="str">
        <f>[1]main!AA105</f>
        <v>Architekt</v>
      </c>
      <c r="AB13" s="1" t="str">
        <f>[1]main!AB105</f>
        <v>NA</v>
      </c>
      <c r="AC13" s="1">
        <f>[1]main!AC105</f>
        <v>5.3250000000000002</v>
      </c>
      <c r="AD13" s="1" t="str">
        <f>[1]main!AD105</f>
        <v>NA</v>
      </c>
      <c r="AE13" s="1" t="str">
        <f>[1]main!AE105</f>
        <v>NA</v>
      </c>
      <c r="AF13" s="2" t="str">
        <f>[1]main!AF105</f>
        <v>m</v>
      </c>
      <c r="AG13" s="1" t="str">
        <f>[1]main!AG105</f>
        <v>Filler</v>
      </c>
      <c r="AH13" s="1" t="str">
        <f>[1]main!AH105</f>
        <v>NA</v>
      </c>
      <c r="AI13" s="1" t="str">
        <f>[1]main!AI105</f>
        <v>NA</v>
      </c>
      <c r="AJ13" s="1" t="str">
        <f>[1]main!AJ105</f>
        <v>Der</v>
      </c>
      <c r="AK13" s="1" t="str">
        <f>[1]main!AK105</f>
        <v>der</v>
      </c>
      <c r="AL13" s="1">
        <f>[1]main!AL105</f>
        <v>44</v>
      </c>
      <c r="AM13" s="1" t="str">
        <f>[1]main!AM105</f>
        <v>Architektin</v>
      </c>
      <c r="AN13" s="1" t="str">
        <f>[1]main!AN105</f>
        <v>NA</v>
      </c>
      <c r="AO13" s="1" t="str">
        <f>[1]main!AO105</f>
        <v>NA</v>
      </c>
      <c r="AP13" s="1" t="str">
        <f>[1]main!AP105</f>
        <v>NA</v>
      </c>
      <c r="AQ13" s="1" t="str">
        <f>[1]main!AQ105</f>
        <v>NA</v>
      </c>
      <c r="AR13" s="1" t="str">
        <f>[1]main!AR105</f>
        <v>NA</v>
      </c>
      <c r="AS13" s="1" t="str">
        <f>[1]main!AS105</f>
        <v>Alternative</v>
      </c>
      <c r="AT13" s="1" t="str">
        <f>[1]main!AT105</f>
        <v>NA</v>
      </c>
      <c r="AU13" s="1" t="str">
        <f>[1]main!AU105</f>
        <v>NA</v>
      </c>
      <c r="AV13" s="1" t="str">
        <f>[1]main!AV105</f>
        <v>Die</v>
      </c>
      <c r="AW13" s="1" t="str">
        <f>[1]main!AW105</f>
        <v>die</v>
      </c>
      <c r="AX13" s="1" t="str">
        <f>[1]main!AX105</f>
        <v>Er</v>
      </c>
      <c r="AY13" s="1" t="str">
        <f>[1]main!AY105</f>
        <v>Sie</v>
      </c>
      <c r="AZ13" s="2" t="str">
        <f>[1]main!AZ105</f>
        <v>Er</v>
      </c>
      <c r="BA13" s="1" t="str">
        <f t="shared" si="6"/>
        <v>Wer tanzt in der Disko?</v>
      </c>
      <c r="BB13" s="3" t="str">
        <f t="shared" si="7"/>
        <v>Was tat der Architekt?</v>
      </c>
      <c r="BC13" s="1" t="str">
        <f t="shared" si="8"/>
        <v>Wo tanzt der Architekt?</v>
      </c>
      <c r="BD13" s="1" t="str">
        <f t="shared" si="9"/>
        <v>Was ist der Architekt des Abends?</v>
      </c>
      <c r="BE13" s="12" t="s">
        <v>21</v>
      </c>
      <c r="BF13" s="1" t="str">
        <f>BD13</f>
        <v>Was ist der Architekt des Abends?</v>
      </c>
      <c r="BG13" s="1">
        <v>4</v>
      </c>
      <c r="BH13" s="1">
        <f t="shared" si="10"/>
        <v>0</v>
      </c>
      <c r="BI13" s="1" t="str">
        <f t="shared" si="11"/>
        <v>NA</v>
      </c>
      <c r="BJ13" s="1" t="str">
        <f>IF(BI13="NA","NA",CONCATENATE(S13," ",T13," ",W13))</f>
        <v>NA</v>
      </c>
      <c r="BK13" s="1" t="str">
        <f t="shared" si="24"/>
        <v>NA</v>
      </c>
      <c r="BL13" s="1" t="s">
        <v>13</v>
      </c>
      <c r="BM13" s="12">
        <v>1</v>
      </c>
      <c r="BN13" s="1" t="str">
        <f t="shared" si="12"/>
        <v>NA</v>
      </c>
      <c r="BO13" s="1" t="str">
        <f t="shared" si="21"/>
        <v>NA</v>
      </c>
      <c r="BP13" s="1" t="str">
        <f t="shared" si="13"/>
        <v>Wo tanzt der Architekt?</v>
      </c>
      <c r="BQ13" s="1" t="str">
        <f t="shared" si="14"/>
        <v/>
      </c>
      <c r="BR13" s="1" t="str">
        <f t="shared" si="15"/>
        <v/>
      </c>
      <c r="BS13" s="1" t="str">
        <f t="shared" si="16"/>
        <v>Wo tanzt der Architekt?</v>
      </c>
      <c r="BT13" s="1" t="str">
        <f t="shared" si="17"/>
        <v>Was ist der Architekt des Abends?</v>
      </c>
      <c r="BU13" s="1" t="str">
        <f t="shared" si="18"/>
        <v/>
      </c>
      <c r="BV13" s="1" t="str">
        <f t="shared" si="19"/>
        <v>Was ist der Architekt des Abends?</v>
      </c>
    </row>
    <row r="14" spans="1:74" ht="14.25" customHeight="1" x14ac:dyDescent="0.35">
      <c r="A14" s="1" t="str">
        <f t="shared" si="20"/>
        <v>L3_S79_I162_PSie</v>
      </c>
      <c r="B14" s="1">
        <v>3</v>
      </c>
      <c r="C14" s="1">
        <v>79</v>
      </c>
      <c r="D14" s="5">
        <v>13</v>
      </c>
      <c r="E14">
        <v>1</v>
      </c>
      <c r="F14" s="1">
        <v>79</v>
      </c>
      <c r="G14" s="1" t="str">
        <f t="shared" si="22"/>
        <v>Die Telefonistin segelt in der Bucht. Sie hat ein gebrauchtes Boot gekauft.</v>
      </c>
      <c r="H14" s="1" t="str">
        <f t="shared" si="0"/>
        <v>Die Telefonistin</v>
      </c>
      <c r="I14" s="1" t="str">
        <f t="shared" si="1"/>
        <v>Der Telefonist</v>
      </c>
      <c r="J14" s="1" t="s">
        <v>107</v>
      </c>
      <c r="K14" s="1" t="s">
        <v>52</v>
      </c>
      <c r="N14" s="1" t="s">
        <v>108</v>
      </c>
      <c r="O14" s="1" t="str">
        <f t="shared" si="2"/>
        <v>in der Bucht.</v>
      </c>
      <c r="P14" s="1" t="str">
        <f t="shared" si="3"/>
        <v>in der Bucht</v>
      </c>
      <c r="Q14" s="1" t="str">
        <f t="shared" si="23"/>
        <v>Sie</v>
      </c>
      <c r="R14" s="1" t="s">
        <v>7</v>
      </c>
      <c r="S14" s="1" t="s">
        <v>25</v>
      </c>
      <c r="T14" s="1" t="s">
        <v>109</v>
      </c>
      <c r="U14" s="1" t="s">
        <v>110</v>
      </c>
      <c r="W14" s="1" t="str">
        <f t="shared" si="4"/>
        <v>Boot</v>
      </c>
      <c r="X14" s="1" t="str">
        <f t="shared" si="5"/>
        <v>gekauft.</v>
      </c>
      <c r="Y14" s="1" t="s">
        <v>95</v>
      </c>
      <c r="Z14" s="1">
        <f>[1]main!Z80</f>
        <v>162</v>
      </c>
      <c r="AA14" s="1" t="str">
        <f>[1]main!AA80</f>
        <v>Telefonistin</v>
      </c>
      <c r="AB14" s="1" t="str">
        <f>[1]main!AB80</f>
        <v>NA</v>
      </c>
      <c r="AC14" s="1">
        <f>[1]main!AC80</f>
        <v>2.7749999999999999</v>
      </c>
      <c r="AD14" s="1" t="str">
        <f>[1]main!AD80</f>
        <v>NA</v>
      </c>
      <c r="AE14" s="1" t="str">
        <f>[1]main!AE80</f>
        <v>NA</v>
      </c>
      <c r="AF14" s="2" t="str">
        <f>[1]main!AF80</f>
        <v>f</v>
      </c>
      <c r="AG14" s="1" t="str">
        <f>[1]main!AG80</f>
        <v>Filler</v>
      </c>
      <c r="AH14" s="1" t="str">
        <f>[1]main!AH80</f>
        <v>NA</v>
      </c>
      <c r="AI14" s="1" t="str">
        <f>[1]main!AI80</f>
        <v>NA</v>
      </c>
      <c r="AJ14" s="1" t="str">
        <f>[1]main!AJ80</f>
        <v>Die</v>
      </c>
      <c r="AK14" s="1" t="str">
        <f>[1]main!AK80</f>
        <v>die</v>
      </c>
      <c r="AL14" s="1">
        <f>[1]main!AL80</f>
        <v>19</v>
      </c>
      <c r="AM14" s="1" t="str">
        <f>[1]main!AM80</f>
        <v>Telefonist</v>
      </c>
      <c r="AN14" s="1" t="str">
        <f>[1]main!AN80</f>
        <v>NA</v>
      </c>
      <c r="AO14" s="1" t="str">
        <f>[1]main!AO80</f>
        <v>NA</v>
      </c>
      <c r="AP14" s="1" t="str">
        <f>[1]main!AP80</f>
        <v>NA</v>
      </c>
      <c r="AQ14" s="1" t="str">
        <f>[1]main!AQ80</f>
        <v>NA</v>
      </c>
      <c r="AR14" s="1" t="str">
        <f>[1]main!AR80</f>
        <v>NA</v>
      </c>
      <c r="AS14" s="1" t="str">
        <f>[1]main!AS80</f>
        <v>Alternative</v>
      </c>
      <c r="AT14" s="1" t="str">
        <f>[1]main!AT80</f>
        <v>NA</v>
      </c>
      <c r="AU14" s="1" t="str">
        <f>[1]main!AU80</f>
        <v>NA</v>
      </c>
      <c r="AV14" s="1" t="str">
        <f>[1]main!AV80</f>
        <v>Der</v>
      </c>
      <c r="AW14" s="1" t="str">
        <f>[1]main!AW80</f>
        <v>der</v>
      </c>
      <c r="AX14" s="1" t="str">
        <f>[1]main!AX80</f>
        <v>Er</v>
      </c>
      <c r="AY14" s="1" t="str">
        <f>[1]main!AY80</f>
        <v>Sie</v>
      </c>
      <c r="AZ14" s="2" t="str">
        <f>[1]main!AZ80</f>
        <v>Sie</v>
      </c>
      <c r="BA14" s="1" t="str">
        <f t="shared" si="6"/>
        <v>Wer segelt in der Bucht?</v>
      </c>
      <c r="BB14" s="3" t="str">
        <f t="shared" si="7"/>
        <v>Was tat die Telefonistin?</v>
      </c>
      <c r="BC14" s="1" t="str">
        <f t="shared" si="8"/>
        <v>Wo segelt die Telefonistin?</v>
      </c>
      <c r="BD14" s="1" t="str">
        <f t="shared" si="9"/>
        <v>Was hat die Telefonistin gekauft?</v>
      </c>
      <c r="BE14" s="1" t="s">
        <v>32</v>
      </c>
      <c r="BF14" s="1" t="str">
        <f>BC14</f>
        <v>Wo segelt die Telefonistin?</v>
      </c>
      <c r="BG14" s="1">
        <v>1</v>
      </c>
      <c r="BH14" s="1">
        <f t="shared" si="10"/>
        <v>1</v>
      </c>
      <c r="BI14" s="1" t="str">
        <f t="shared" si="11"/>
        <v>Wo segelt die Telefonistin?</v>
      </c>
      <c r="BJ14" s="1" t="str">
        <f>IF(BI14="NA","NA",P14)</f>
        <v>in der Bucht</v>
      </c>
      <c r="BK14" s="1" t="str">
        <f t="shared" si="24"/>
        <v>in der Bucht</v>
      </c>
      <c r="BL14" s="1" t="s">
        <v>111</v>
      </c>
      <c r="BM14" s="12">
        <v>0</v>
      </c>
      <c r="BN14" s="1" t="str">
        <f t="shared" si="12"/>
        <v>in dem Hafen</v>
      </c>
      <c r="BO14" s="1" t="str">
        <f t="shared" si="21"/>
        <v>in der Bucht</v>
      </c>
      <c r="BP14" s="1" t="str">
        <f t="shared" si="13"/>
        <v>Wo segelt die Telefonistin?</v>
      </c>
      <c r="BQ14" s="1" t="str">
        <f t="shared" si="14"/>
        <v/>
      </c>
      <c r="BR14" s="1" t="str">
        <f t="shared" si="15"/>
        <v/>
      </c>
      <c r="BS14" s="1" t="str">
        <f t="shared" si="16"/>
        <v>Wo segelt die Telefonistin?</v>
      </c>
      <c r="BT14" s="1" t="str">
        <f t="shared" si="17"/>
        <v>Was hat die Telefonistin gekauft?</v>
      </c>
      <c r="BU14" s="1" t="str">
        <f t="shared" si="18"/>
        <v/>
      </c>
      <c r="BV14" s="1" t="str">
        <f t="shared" si="19"/>
        <v>Was hat die Telefonistin gekauft?</v>
      </c>
    </row>
    <row r="15" spans="1:74" ht="14.25" customHeight="1" x14ac:dyDescent="0.35">
      <c r="A15" s="1" t="str">
        <f t="shared" si="20"/>
        <v>L3_S119_I202_PSie</v>
      </c>
      <c r="B15" s="1">
        <v>3</v>
      </c>
      <c r="C15" s="1">
        <v>119</v>
      </c>
      <c r="D15" s="5">
        <v>14</v>
      </c>
      <c r="E15">
        <v>1</v>
      </c>
      <c r="F15" s="1">
        <v>119</v>
      </c>
      <c r="G15" s="1" t="str">
        <f t="shared" si="22"/>
        <v>Der Wrestler fliegt aus der Talkshow. Sie hat die top-secret Geheimnisse verraten.</v>
      </c>
      <c r="H15" s="1" t="str">
        <f t="shared" si="0"/>
        <v>Der Wrestler</v>
      </c>
      <c r="I15" s="1" t="str">
        <f t="shared" si="1"/>
        <v>Die Wrestlerin</v>
      </c>
      <c r="J15" s="1" t="s">
        <v>112</v>
      </c>
      <c r="M15" s="1" t="s">
        <v>90</v>
      </c>
      <c r="N15" s="1" t="s">
        <v>113</v>
      </c>
      <c r="O15" s="1" t="str">
        <f t="shared" si="2"/>
        <v>aus der Talkshow.</v>
      </c>
      <c r="P15" s="1" t="str">
        <f t="shared" si="3"/>
        <v>aus der Talkshow</v>
      </c>
      <c r="Q15" s="1" t="str">
        <f t="shared" si="23"/>
        <v>Sie</v>
      </c>
      <c r="R15" s="1" t="s">
        <v>7</v>
      </c>
      <c r="S15" s="1" t="s">
        <v>8</v>
      </c>
      <c r="T15" s="1" t="s">
        <v>114</v>
      </c>
      <c r="U15" s="1" t="s">
        <v>115</v>
      </c>
      <c r="W15" s="1" t="str">
        <f t="shared" si="4"/>
        <v>Geheimnisse</v>
      </c>
      <c r="X15" s="1" t="str">
        <f t="shared" si="5"/>
        <v>verraten.</v>
      </c>
      <c r="Y15" s="1" t="s">
        <v>116</v>
      </c>
      <c r="Z15" s="1">
        <f>[1]main!Z120</f>
        <v>202</v>
      </c>
      <c r="AA15" s="1" t="str">
        <f>[1]main!AA120</f>
        <v>Wrestler</v>
      </c>
      <c r="AB15" s="1" t="str">
        <f>[1]main!AB120</f>
        <v>NA</v>
      </c>
      <c r="AC15" s="1">
        <f>[1]main!AC120</f>
        <v>6.5750000000000002</v>
      </c>
      <c r="AD15" s="1" t="str">
        <f>[1]main!AD120</f>
        <v>NA</v>
      </c>
      <c r="AE15" s="1" t="str">
        <f>[1]main!AE120</f>
        <v>NA</v>
      </c>
      <c r="AF15" s="2" t="str">
        <f>[1]main!AF120</f>
        <v>m</v>
      </c>
      <c r="AG15" s="1" t="str">
        <f>[1]main!AG120</f>
        <v>Filler</v>
      </c>
      <c r="AH15" s="1" t="str">
        <f>[1]main!AH120</f>
        <v>NA</v>
      </c>
      <c r="AI15" s="1" t="str">
        <f>[1]main!AI120</f>
        <v>NA</v>
      </c>
      <c r="AJ15" s="1" t="str">
        <f>[1]main!AJ120</f>
        <v>Der</v>
      </c>
      <c r="AK15" s="1" t="str">
        <f>[1]main!AK120</f>
        <v>der</v>
      </c>
      <c r="AL15" s="1">
        <f>[1]main!AL120</f>
        <v>59</v>
      </c>
      <c r="AM15" s="1" t="str">
        <f>[1]main!AM120</f>
        <v>Wrestlerin</v>
      </c>
      <c r="AN15" s="1" t="str">
        <f>[1]main!AN120</f>
        <v>NA</v>
      </c>
      <c r="AO15" s="1" t="str">
        <f>[1]main!AO120</f>
        <v>NA</v>
      </c>
      <c r="AP15" s="1" t="str">
        <f>[1]main!AP120</f>
        <v>NA</v>
      </c>
      <c r="AQ15" s="1" t="str">
        <f>[1]main!AQ120</f>
        <v>NA</v>
      </c>
      <c r="AR15" s="1" t="str">
        <f>[1]main!AR120</f>
        <v>NA</v>
      </c>
      <c r="AS15" s="1" t="str">
        <f>[1]main!AS120</f>
        <v>Alternative</v>
      </c>
      <c r="AT15" s="1" t="str">
        <f>[1]main!AT120</f>
        <v>NA</v>
      </c>
      <c r="AU15" s="1" t="str">
        <f>[1]main!AU120</f>
        <v>NA</v>
      </c>
      <c r="AV15" s="1" t="str">
        <f>[1]main!AV120</f>
        <v>Die</v>
      </c>
      <c r="AW15" s="1" t="str">
        <f>[1]main!AW120</f>
        <v>die</v>
      </c>
      <c r="AX15" s="1" t="str">
        <f>[1]main!AX120</f>
        <v>Er</v>
      </c>
      <c r="AY15" s="1" t="str">
        <f>[1]main!AY120</f>
        <v>Sie</v>
      </c>
      <c r="AZ15" s="2" t="str">
        <f>[1]main!AZ120</f>
        <v>Sie</v>
      </c>
      <c r="BA15" s="1" t="str">
        <f t="shared" si="6"/>
        <v>Wer fliegt aus der Talkshow?</v>
      </c>
      <c r="BB15" s="3" t="str">
        <f t="shared" si="7"/>
        <v>Was tat der Wrestler?</v>
      </c>
      <c r="BC15" s="1" t="str">
        <f t="shared" si="8"/>
        <v>Woher fliegt der Wrestler?</v>
      </c>
      <c r="BD15" s="1" t="str">
        <f t="shared" si="9"/>
        <v>Was hat der Wrestler verraten?</v>
      </c>
      <c r="BE15" s="1" t="s">
        <v>32</v>
      </c>
      <c r="BF15" s="1" t="str">
        <f>BC15</f>
        <v>Woher fliegt der Wrestler?</v>
      </c>
      <c r="BG15" s="1">
        <v>4</v>
      </c>
      <c r="BH15" s="1">
        <f t="shared" si="10"/>
        <v>0</v>
      </c>
      <c r="BI15" s="1" t="str">
        <f t="shared" si="11"/>
        <v>NA</v>
      </c>
      <c r="BJ15" s="1" t="str">
        <f>IF(BI15="NA","NA",P15)</f>
        <v>NA</v>
      </c>
      <c r="BK15" s="1" t="str">
        <f t="shared" si="24"/>
        <v>NA</v>
      </c>
      <c r="BL15" s="1" t="s">
        <v>13</v>
      </c>
      <c r="BM15" s="12">
        <v>1</v>
      </c>
      <c r="BN15" s="1" t="str">
        <f t="shared" si="12"/>
        <v>NA</v>
      </c>
      <c r="BO15" s="1" t="str">
        <f t="shared" si="21"/>
        <v>NA</v>
      </c>
      <c r="BP15" s="1" t="str">
        <f t="shared" si="13"/>
        <v/>
      </c>
      <c r="BQ15" s="1" t="str">
        <f t="shared" si="14"/>
        <v/>
      </c>
      <c r="BR15" s="1" t="str">
        <f t="shared" si="15"/>
        <v>Woher fliegt der Wrestler?</v>
      </c>
      <c r="BS15" s="1" t="str">
        <f t="shared" si="16"/>
        <v>Woher fliegt der Wrestler?</v>
      </c>
      <c r="BT15" s="1" t="str">
        <f t="shared" si="17"/>
        <v>Was hat der Wrestler verraten?</v>
      </c>
      <c r="BU15" s="1" t="str">
        <f t="shared" si="18"/>
        <v/>
      </c>
      <c r="BV15" s="1" t="str">
        <f t="shared" si="19"/>
        <v>Was hat der Wrestler verraten?</v>
      </c>
    </row>
    <row r="16" spans="1:74" ht="14.25" customHeight="1" x14ac:dyDescent="0.35">
      <c r="A16" s="1" t="str">
        <f t="shared" si="20"/>
        <v>L3_S64_I147_PEr</v>
      </c>
      <c r="B16" s="1">
        <v>3</v>
      </c>
      <c r="C16" s="1">
        <v>64</v>
      </c>
      <c r="D16" s="5">
        <v>15</v>
      </c>
      <c r="E16">
        <v>1</v>
      </c>
      <c r="F16" s="1">
        <v>64</v>
      </c>
      <c r="G16" s="1" t="str">
        <f t="shared" si="22"/>
        <v>Die Flugbegleiterin renoviert in der Garage. Er möchte die neuen Werkzeuge testen.</v>
      </c>
      <c r="H16" s="1" t="str">
        <f t="shared" si="0"/>
        <v>Die Flugbegleiterin</v>
      </c>
      <c r="I16" s="1" t="str">
        <f t="shared" si="1"/>
        <v>Der Flugbegleiter</v>
      </c>
      <c r="J16" s="1" t="s">
        <v>117</v>
      </c>
      <c r="K16" s="13" t="s">
        <v>52</v>
      </c>
      <c r="N16" s="13" t="s">
        <v>118</v>
      </c>
      <c r="O16" s="1" t="str">
        <f t="shared" si="2"/>
        <v>in der Garage.</v>
      </c>
      <c r="P16" s="1" t="str">
        <f t="shared" si="3"/>
        <v>in der Garage</v>
      </c>
      <c r="Q16" s="1" t="str">
        <f t="shared" si="23"/>
        <v>Er</v>
      </c>
      <c r="R16" s="1" t="s">
        <v>78</v>
      </c>
      <c r="S16" s="1" t="s">
        <v>8</v>
      </c>
      <c r="T16" s="1" t="s">
        <v>73</v>
      </c>
      <c r="U16" s="1" t="s">
        <v>119</v>
      </c>
      <c r="W16" s="1" t="str">
        <f t="shared" si="4"/>
        <v>Werkzeuge</v>
      </c>
      <c r="X16" s="1" t="str">
        <f t="shared" si="5"/>
        <v>testen.</v>
      </c>
      <c r="Y16" s="1" t="s">
        <v>120</v>
      </c>
      <c r="Z16" s="1">
        <f>[1]main!Z65</f>
        <v>147</v>
      </c>
      <c r="AA16" s="1" t="str">
        <f>[1]main!AA65</f>
        <v>Flugbegleiterin</v>
      </c>
      <c r="AB16" s="1" t="str">
        <f>[1]main!AB65</f>
        <v>NA</v>
      </c>
      <c r="AC16" s="1">
        <f>[1]main!AC65</f>
        <v>1.675</v>
      </c>
      <c r="AD16" s="1" t="str">
        <f>[1]main!AD65</f>
        <v>NA</v>
      </c>
      <c r="AE16" s="1" t="str">
        <f>[1]main!AE65</f>
        <v>NA</v>
      </c>
      <c r="AF16" s="2" t="str">
        <f>[1]main!AF65</f>
        <v>f</v>
      </c>
      <c r="AG16" s="1" t="str">
        <f>[1]main!AG65</f>
        <v>Filler</v>
      </c>
      <c r="AH16" s="1" t="str">
        <f>[1]main!AH65</f>
        <v>NA</v>
      </c>
      <c r="AI16" s="1" t="str">
        <f>[1]main!AI65</f>
        <v>NA</v>
      </c>
      <c r="AJ16" s="1" t="str">
        <f>[1]main!AJ65</f>
        <v>Die</v>
      </c>
      <c r="AK16" s="1" t="str">
        <f>[1]main!AK65</f>
        <v>die</v>
      </c>
      <c r="AL16" s="1">
        <f>[1]main!AL65</f>
        <v>4</v>
      </c>
      <c r="AM16" s="1" t="str">
        <f>[1]main!AM65</f>
        <v>Flugbegleiter</v>
      </c>
      <c r="AN16" s="1" t="str">
        <f>[1]main!AN65</f>
        <v>NA</v>
      </c>
      <c r="AO16" s="1" t="str">
        <f>[1]main!AO65</f>
        <v>NA</v>
      </c>
      <c r="AP16" s="1" t="str">
        <f>[1]main!AP65</f>
        <v>NA</v>
      </c>
      <c r="AQ16" s="1" t="str">
        <f>[1]main!AQ65</f>
        <v>NA</v>
      </c>
      <c r="AR16" s="1" t="str">
        <f>[1]main!AR65</f>
        <v>NA</v>
      </c>
      <c r="AS16" s="1" t="str">
        <f>[1]main!AS65</f>
        <v>Alternative</v>
      </c>
      <c r="AT16" s="1" t="str">
        <f>[1]main!AT65</f>
        <v>NA</v>
      </c>
      <c r="AU16" s="1" t="str">
        <f>[1]main!AU65</f>
        <v>NA</v>
      </c>
      <c r="AV16" s="1" t="str">
        <f>[1]main!AV65</f>
        <v>Der</v>
      </c>
      <c r="AW16" s="1" t="str">
        <f>[1]main!AW65</f>
        <v>der</v>
      </c>
      <c r="AX16" s="1" t="str">
        <f>[1]main!AX65</f>
        <v>Er</v>
      </c>
      <c r="AY16" s="1" t="str">
        <f>[1]main!AY65</f>
        <v>Sie</v>
      </c>
      <c r="AZ16" s="2" t="str">
        <f>[1]main!AZ65</f>
        <v>Er</v>
      </c>
      <c r="BA16" s="1" t="str">
        <f t="shared" si="6"/>
        <v>Wer renoviert in der Garage?</v>
      </c>
      <c r="BB16" s="3" t="str">
        <f t="shared" si="7"/>
        <v>Was tat die Flugbegleiterin?</v>
      </c>
      <c r="BC16" s="1" t="str">
        <f t="shared" si="8"/>
        <v>Wo renoviert die Flugbegleiterin?</v>
      </c>
      <c r="BD16" s="1" t="str">
        <f t="shared" si="9"/>
        <v>Was möchte die Flugbegleiterin testen?</v>
      </c>
      <c r="BE16" s="12" t="s">
        <v>21</v>
      </c>
      <c r="BF16" s="1" t="str">
        <f>BD16</f>
        <v>Was möchte die Flugbegleiterin testen?</v>
      </c>
      <c r="BG16" s="1">
        <v>4</v>
      </c>
      <c r="BH16" s="1">
        <f t="shared" si="10"/>
        <v>0</v>
      </c>
      <c r="BI16" s="1" t="str">
        <f t="shared" si="11"/>
        <v>NA</v>
      </c>
      <c r="BJ16" s="1" t="str">
        <f>IF(BI16="NA","NA",CONCATENATE(S16," ",T16," ",W16))</f>
        <v>NA</v>
      </c>
      <c r="BK16" s="1" t="str">
        <f t="shared" si="24"/>
        <v>NA</v>
      </c>
      <c r="BL16" s="1" t="s">
        <v>13</v>
      </c>
      <c r="BM16" s="12">
        <v>1</v>
      </c>
      <c r="BN16" s="1" t="str">
        <f t="shared" si="12"/>
        <v>NA</v>
      </c>
      <c r="BO16" s="1" t="str">
        <f t="shared" si="21"/>
        <v>NA</v>
      </c>
      <c r="BP16" s="1" t="str">
        <f t="shared" si="13"/>
        <v>Wo renoviert die Flugbegleiterin?</v>
      </c>
      <c r="BQ16" s="1" t="str">
        <f t="shared" si="14"/>
        <v/>
      </c>
      <c r="BR16" s="1" t="str">
        <f t="shared" si="15"/>
        <v/>
      </c>
      <c r="BS16" s="1" t="str">
        <f t="shared" si="16"/>
        <v>Wo renoviert die Flugbegleiterin?</v>
      </c>
      <c r="BT16" s="1" t="str">
        <f t="shared" si="17"/>
        <v>Was möchte die Flugbegleiterin testen?</v>
      </c>
      <c r="BU16" s="1" t="str">
        <f t="shared" si="18"/>
        <v/>
      </c>
      <c r="BV16" s="12" t="str">
        <f t="shared" si="19"/>
        <v>Was möchte die Flugbegleiterin testen?</v>
      </c>
    </row>
    <row r="17" spans="1:74" ht="14.25" customHeight="1" x14ac:dyDescent="0.35">
      <c r="A17" s="1" t="str">
        <f t="shared" si="20"/>
        <v>L3_S9_I132_PEr</v>
      </c>
      <c r="B17" s="1">
        <v>3</v>
      </c>
      <c r="C17" s="1">
        <v>9</v>
      </c>
      <c r="D17" s="5">
        <v>16</v>
      </c>
      <c r="E17">
        <v>1</v>
      </c>
      <c r="F17" s="1">
        <v>9</v>
      </c>
      <c r="G17" s="1" t="str">
        <f t="shared" si="22"/>
        <v>Carla flitzt aus der Behörde. Er muss den letzten Bus bekommen.</v>
      </c>
      <c r="H17" s="1" t="str">
        <f t="shared" si="0"/>
        <v>Carla</v>
      </c>
      <c r="I17" s="1" t="str">
        <f t="shared" si="1"/>
        <v>Dylan</v>
      </c>
      <c r="J17" s="1" t="s">
        <v>121</v>
      </c>
      <c r="M17" s="1" t="s">
        <v>90</v>
      </c>
      <c r="N17" s="1" t="s">
        <v>122</v>
      </c>
      <c r="O17" s="1" t="str">
        <f t="shared" si="2"/>
        <v>aus der Behörde.</v>
      </c>
      <c r="P17" s="1" t="str">
        <f t="shared" si="3"/>
        <v>aus der Behörde</v>
      </c>
      <c r="Q17" s="1" t="str">
        <f t="shared" si="23"/>
        <v>Er</v>
      </c>
      <c r="R17" s="1" t="s">
        <v>123</v>
      </c>
      <c r="S17" s="1" t="s">
        <v>124</v>
      </c>
      <c r="T17" s="1" t="s">
        <v>125</v>
      </c>
      <c r="U17" s="1" t="s">
        <v>126</v>
      </c>
      <c r="W17" s="1" t="str">
        <f t="shared" si="4"/>
        <v>Bus</v>
      </c>
      <c r="X17" s="1" t="str">
        <f t="shared" si="5"/>
        <v>bekommen.</v>
      </c>
      <c r="Y17" s="1" t="s">
        <v>63</v>
      </c>
      <c r="Z17" s="1">
        <f>[1]main!Z50</f>
        <v>132</v>
      </c>
      <c r="AA17" s="1" t="str">
        <f>[1]main!AA50</f>
        <v>Carla</v>
      </c>
      <c r="AB17" s="1" t="str">
        <f>[1]main!AB50</f>
        <v>f</v>
      </c>
      <c r="AC17" s="1">
        <f>[1]main!AC50</f>
        <v>6.8571428570000004</v>
      </c>
      <c r="AD17" s="1">
        <f>[1]main!AD50</f>
        <v>0.42996970800000001</v>
      </c>
      <c r="AE17" s="1">
        <f>[1]main!AE50</f>
        <v>7</v>
      </c>
      <c r="AF17" s="2" t="str">
        <f>[1]main!AF50</f>
        <v>f</v>
      </c>
      <c r="AG17" s="1" t="str">
        <f>[1]main!AG50</f>
        <v>Target</v>
      </c>
      <c r="AH17" s="1">
        <f>[1]main!AH50</f>
        <v>153</v>
      </c>
      <c r="AI17" s="1">
        <f>[1]main!AI50</f>
        <v>2590000000</v>
      </c>
      <c r="AJ17" s="1" t="str">
        <f>[1]main!AJ50</f>
        <v>NA</v>
      </c>
      <c r="AK17" s="1" t="str">
        <f>[1]main!AK50</f>
        <v>NA</v>
      </c>
      <c r="AL17" s="1">
        <f>[1]main!AL50</f>
        <v>51</v>
      </c>
      <c r="AM17" s="1" t="str">
        <f>[1]main!AM50</f>
        <v>Dylan</v>
      </c>
      <c r="AN17" s="1" t="str">
        <f>[1]main!AN50</f>
        <v>n</v>
      </c>
      <c r="AO17" s="1">
        <f>[1]main!AO50</f>
        <v>1.9714285709999999</v>
      </c>
      <c r="AP17" s="1">
        <f>[1]main!AP50</f>
        <v>1.224401758</v>
      </c>
      <c r="AQ17" s="1">
        <f>[1]main!AQ50</f>
        <v>1</v>
      </c>
      <c r="AR17" s="1" t="str">
        <f>[1]main!AR50</f>
        <v>m</v>
      </c>
      <c r="AS17" s="1" t="str">
        <f>[1]main!AS50</f>
        <v>Alternative</v>
      </c>
      <c r="AT17" s="1" t="str">
        <f>[1]main!AT50</f>
        <v>NA</v>
      </c>
      <c r="AU17" s="1" t="str">
        <f>[1]main!AU50</f>
        <v>NA</v>
      </c>
      <c r="AV17" s="1" t="str">
        <f>[1]main!AV50</f>
        <v>NA</v>
      </c>
      <c r="AW17" s="1" t="str">
        <f>[1]main!AW50</f>
        <v>NA</v>
      </c>
      <c r="AX17" s="1" t="str">
        <f>[1]main!AX50</f>
        <v>Er</v>
      </c>
      <c r="AY17" s="1" t="str">
        <f>[1]main!AY50</f>
        <v>Sie</v>
      </c>
      <c r="AZ17" s="2" t="str">
        <f>[1]main!AZ50</f>
        <v>Er</v>
      </c>
      <c r="BA17" s="1" t="str">
        <f t="shared" si="6"/>
        <v>Wer flitzt aus der Behörde?</v>
      </c>
      <c r="BB17" s="3" t="str">
        <f t="shared" si="7"/>
        <v>Was tat Carla?</v>
      </c>
      <c r="BC17" s="1" t="str">
        <f t="shared" si="8"/>
        <v>Woher flitzt Carla?</v>
      </c>
      <c r="BD17" s="1" t="str">
        <f t="shared" si="9"/>
        <v>Was muss Carla bekommen?</v>
      </c>
      <c r="BE17" s="1" t="s">
        <v>101</v>
      </c>
      <c r="BF17" s="1" t="str">
        <f>BA17</f>
        <v>Wer flitzt aus der Behörde?</v>
      </c>
      <c r="BG17" s="1">
        <v>1</v>
      </c>
      <c r="BH17" s="1">
        <f t="shared" si="10"/>
        <v>1</v>
      </c>
      <c r="BI17" s="1" t="str">
        <f t="shared" si="11"/>
        <v>Wer flitzt aus der Behörde?</v>
      </c>
      <c r="BJ17" s="1" t="str">
        <f>IF(BI17="NA","NA",H17)</f>
        <v>Carla</v>
      </c>
      <c r="BK17" s="1" t="str">
        <f t="shared" si="24"/>
        <v>Carla</v>
      </c>
      <c r="BL17" s="1" t="str">
        <f>I17</f>
        <v>Dylan</v>
      </c>
      <c r="BM17" s="12">
        <v>0</v>
      </c>
      <c r="BN17" s="1" t="str">
        <f t="shared" si="12"/>
        <v>Dylan</v>
      </c>
      <c r="BO17" s="1" t="str">
        <f t="shared" si="21"/>
        <v>Carla</v>
      </c>
      <c r="BP17" s="1" t="str">
        <f t="shared" si="13"/>
        <v/>
      </c>
      <c r="BQ17" s="1" t="str">
        <f t="shared" si="14"/>
        <v/>
      </c>
      <c r="BR17" s="1" t="str">
        <f t="shared" si="15"/>
        <v>Woher flitzt Carla?</v>
      </c>
      <c r="BS17" s="1" t="str">
        <f t="shared" si="16"/>
        <v>Woher flitzt Carla?</v>
      </c>
      <c r="BT17" s="1" t="str">
        <f t="shared" si="17"/>
        <v>Was muss Carla bekommen?</v>
      </c>
      <c r="BU17" s="1" t="str">
        <f t="shared" si="18"/>
        <v/>
      </c>
      <c r="BV17" s="1" t="str">
        <f t="shared" si="19"/>
        <v>Was muss Carla bekommen?</v>
      </c>
    </row>
    <row r="18" spans="1:74" ht="14.25" customHeight="1" x14ac:dyDescent="0.35">
      <c r="A18" s="1" t="str">
        <f t="shared" si="20"/>
        <v>L3_S31_I11_PSie</v>
      </c>
      <c r="B18" s="1">
        <v>3</v>
      </c>
      <c r="C18" s="1">
        <v>31</v>
      </c>
      <c r="D18" s="5">
        <v>17</v>
      </c>
      <c r="E18">
        <v>1</v>
      </c>
      <c r="F18" s="1">
        <v>31</v>
      </c>
      <c r="G18" s="1" t="str">
        <f t="shared" si="22"/>
        <v>Lukas posiert am Klavier. Sie möchte das große Publikum beeindrucken.</v>
      </c>
      <c r="H18" s="1" t="str">
        <f t="shared" si="0"/>
        <v>Lukas</v>
      </c>
      <c r="I18" s="1" t="str">
        <f t="shared" si="1"/>
        <v>Sanja</v>
      </c>
      <c r="J18" s="1" t="s">
        <v>127</v>
      </c>
      <c r="K18" s="1" t="s">
        <v>128</v>
      </c>
      <c r="N18" s="1" t="s">
        <v>129</v>
      </c>
      <c r="O18" s="1" t="str">
        <f t="shared" si="2"/>
        <v>am Klavier.</v>
      </c>
      <c r="P18" s="1" t="str">
        <f t="shared" si="3"/>
        <v>am Klavier</v>
      </c>
      <c r="Q18" s="1" t="str">
        <f t="shared" si="23"/>
        <v>Sie</v>
      </c>
      <c r="R18" s="1" t="s">
        <v>78</v>
      </c>
      <c r="S18" s="1" t="s">
        <v>79</v>
      </c>
      <c r="T18" s="1" t="s">
        <v>130</v>
      </c>
      <c r="V18" s="1" t="s">
        <v>131</v>
      </c>
      <c r="W18" s="1" t="str">
        <f t="shared" si="4"/>
        <v>Publikum</v>
      </c>
      <c r="X18" s="1" t="str">
        <f t="shared" si="5"/>
        <v>beeindrucken.</v>
      </c>
      <c r="Y18" s="1" t="s">
        <v>132</v>
      </c>
      <c r="Z18" s="1">
        <f>[1]main!Z12</f>
        <v>11</v>
      </c>
      <c r="AA18" s="1" t="str">
        <f>[1]main!AA12</f>
        <v>Lukas</v>
      </c>
      <c r="AB18" s="1" t="str">
        <f>[1]main!AB12</f>
        <v>m</v>
      </c>
      <c r="AC18" s="1">
        <f>[1]main!AC12</f>
        <v>1.1428571430000001</v>
      </c>
      <c r="AD18" s="1">
        <f>[1]main!AD12</f>
        <v>0.42996970800000001</v>
      </c>
      <c r="AE18" s="1">
        <f>[1]main!AE12</f>
        <v>1</v>
      </c>
      <c r="AF18" s="2" t="str">
        <f>[1]main!AF12</f>
        <v>m</v>
      </c>
      <c r="AG18" s="1" t="str">
        <f>[1]main!AG12</f>
        <v>Target</v>
      </c>
      <c r="AH18" s="1" t="str">
        <f>[1]main!AH12</f>
        <v>NA</v>
      </c>
      <c r="AI18" s="1">
        <f>[1]main!AI12</f>
        <v>1460000000</v>
      </c>
      <c r="AJ18" s="1" t="str">
        <f>[1]main!AJ12</f>
        <v>NA</v>
      </c>
      <c r="AK18" s="1" t="str">
        <f>[1]main!AK12</f>
        <v>NA</v>
      </c>
      <c r="AL18" s="1">
        <f>[1]main!AL12</f>
        <v>92</v>
      </c>
      <c r="AM18" s="1" t="str">
        <f>[1]main!AM12</f>
        <v>Sanja</v>
      </c>
      <c r="AN18" s="1" t="str">
        <f>[1]main!AN12</f>
        <v>n</v>
      </c>
      <c r="AO18" s="1">
        <f>[1]main!AO12</f>
        <v>5.9428571430000003</v>
      </c>
      <c r="AP18" s="1">
        <f>[1]main!AP12</f>
        <v>1.3491360450000001</v>
      </c>
      <c r="AQ18" s="1">
        <f>[1]main!AQ12</f>
        <v>6</v>
      </c>
      <c r="AR18" s="1" t="str">
        <f>[1]main!AR12</f>
        <v>n</v>
      </c>
      <c r="AS18" s="1" t="str">
        <f>[1]main!AS12</f>
        <v>Alternative</v>
      </c>
      <c r="AT18" s="1" t="str">
        <f>[1]main!AT12</f>
        <v>NA</v>
      </c>
      <c r="AU18" s="1" t="str">
        <f>[1]main!AU12</f>
        <v>NA</v>
      </c>
      <c r="AV18" s="1" t="str">
        <f>[1]main!AV12</f>
        <v>NA</v>
      </c>
      <c r="AW18" s="1" t="str">
        <f>[1]main!AW12</f>
        <v>NA</v>
      </c>
      <c r="AX18" s="1" t="str">
        <f>[1]main!AX12</f>
        <v>Er</v>
      </c>
      <c r="AY18" s="1" t="str">
        <f>[1]main!AY12</f>
        <v>Sie</v>
      </c>
      <c r="AZ18" s="2" t="str">
        <f>[1]main!AZ12</f>
        <v>Sie</v>
      </c>
      <c r="BA18" s="1" t="str">
        <f t="shared" si="6"/>
        <v>Wer posiert am Klavier?</v>
      </c>
      <c r="BB18" s="3" t="str">
        <f t="shared" si="7"/>
        <v>Was tat Lukas?</v>
      </c>
      <c r="BC18" s="1" t="str">
        <f t="shared" si="8"/>
        <v>Wo posiert Lukas?</v>
      </c>
      <c r="BD18" s="1" t="str">
        <f t="shared" si="9"/>
        <v>Wen möchte Lukas beeindrucken?</v>
      </c>
      <c r="BE18" s="1" t="s">
        <v>32</v>
      </c>
      <c r="BF18" s="1" t="str">
        <f>BC18</f>
        <v>Wo posiert Lukas?</v>
      </c>
      <c r="BG18" s="1">
        <v>1</v>
      </c>
      <c r="BH18" s="1">
        <f t="shared" si="10"/>
        <v>1</v>
      </c>
      <c r="BI18" s="1" t="str">
        <f t="shared" si="11"/>
        <v>Wo posiert Lukas?</v>
      </c>
      <c r="BJ18" s="1" t="str">
        <f>IF(BI18="NA","NA",P18)</f>
        <v>am Klavier</v>
      </c>
      <c r="BK18" s="1" t="str">
        <f t="shared" si="24"/>
        <v>am Klavier</v>
      </c>
      <c r="BL18" s="1" t="s">
        <v>133</v>
      </c>
      <c r="BM18" s="12">
        <v>1</v>
      </c>
      <c r="BN18" s="1" t="str">
        <f t="shared" si="12"/>
        <v>am Klavier</v>
      </c>
      <c r="BO18" s="1" t="str">
        <f t="shared" si="21"/>
        <v>am Flügel</v>
      </c>
      <c r="BP18" s="1" t="str">
        <f t="shared" si="13"/>
        <v>Wo posiert Lukas?</v>
      </c>
      <c r="BQ18" s="1" t="str">
        <f t="shared" si="14"/>
        <v/>
      </c>
      <c r="BR18" s="1" t="str">
        <f t="shared" si="15"/>
        <v/>
      </c>
      <c r="BS18" s="1" t="str">
        <f t="shared" si="16"/>
        <v>Wo posiert Lukas?</v>
      </c>
      <c r="BT18" s="1" t="str">
        <f t="shared" si="17"/>
        <v/>
      </c>
      <c r="BU18" s="1" t="str">
        <f t="shared" si="18"/>
        <v>Wen möchte Lukas beeindrucken?</v>
      </c>
      <c r="BV18" s="1" t="str">
        <f t="shared" si="19"/>
        <v>Wen möchte Lukas beeindrucken?</v>
      </c>
    </row>
    <row r="19" spans="1:74" ht="14.25" customHeight="1" x14ac:dyDescent="0.35">
      <c r="A19" s="1" t="str">
        <f t="shared" si="20"/>
        <v>L3_S77_I160_PSie</v>
      </c>
      <c r="B19" s="1">
        <v>3</v>
      </c>
      <c r="C19" s="1">
        <v>77</v>
      </c>
      <c r="D19" s="5">
        <v>18</v>
      </c>
      <c r="E19">
        <v>1</v>
      </c>
      <c r="F19" s="1">
        <v>77</v>
      </c>
      <c r="G19" s="1" t="str">
        <f t="shared" si="22"/>
        <v>Die Ernährungsberaterin stürzt auf dem Radrennen. Sie hat einen ekstatischen Fan übersehen.</v>
      </c>
      <c r="H19" s="1" t="str">
        <f t="shared" si="0"/>
        <v>Die Ernährungsberaterin</v>
      </c>
      <c r="I19" s="1" t="str">
        <f t="shared" si="1"/>
        <v>Der Ernährungsberater</v>
      </c>
      <c r="J19" s="1" t="s">
        <v>134</v>
      </c>
      <c r="K19" s="1" t="s">
        <v>135</v>
      </c>
      <c r="N19" s="1" t="s">
        <v>136</v>
      </c>
      <c r="O19" s="1" t="str">
        <f t="shared" si="2"/>
        <v>auf dem Radrennen.</v>
      </c>
      <c r="P19" s="1" t="str">
        <f t="shared" si="3"/>
        <v>auf dem Radrennen</v>
      </c>
      <c r="Q19" s="1" t="str">
        <f t="shared" si="23"/>
        <v>Sie</v>
      </c>
      <c r="R19" s="1" t="s">
        <v>7</v>
      </c>
      <c r="S19" s="1" t="s">
        <v>72</v>
      </c>
      <c r="T19" s="1" t="s">
        <v>137</v>
      </c>
      <c r="V19" s="1" t="s">
        <v>138</v>
      </c>
      <c r="W19" s="1" t="str">
        <f t="shared" si="4"/>
        <v>Fan</v>
      </c>
      <c r="X19" s="1" t="str">
        <f t="shared" si="5"/>
        <v>übersehen.</v>
      </c>
      <c r="Y19" s="1" t="s">
        <v>139</v>
      </c>
      <c r="Z19" s="1">
        <f>[1]main!Z78</f>
        <v>160</v>
      </c>
      <c r="AA19" s="1" t="str">
        <f>[1]main!AA78</f>
        <v>Ernährungsberaterin</v>
      </c>
      <c r="AB19" s="1" t="str">
        <f>[1]main!AB78</f>
        <v>NA</v>
      </c>
      <c r="AC19" s="1">
        <f>[1]main!AC78</f>
        <v>2.6749999999999998</v>
      </c>
      <c r="AD19" s="1" t="str">
        <f>[1]main!AD78</f>
        <v>NA</v>
      </c>
      <c r="AE19" s="1" t="str">
        <f>[1]main!AE78</f>
        <v>NA</v>
      </c>
      <c r="AF19" s="2" t="str">
        <f>[1]main!AF78</f>
        <v>f</v>
      </c>
      <c r="AG19" s="1" t="str">
        <f>[1]main!AG78</f>
        <v>Filler</v>
      </c>
      <c r="AH19" s="1" t="str">
        <f>[1]main!AH78</f>
        <v>NA</v>
      </c>
      <c r="AI19" s="1" t="str">
        <f>[1]main!AI78</f>
        <v>NA</v>
      </c>
      <c r="AJ19" s="1" t="str">
        <f>[1]main!AJ78</f>
        <v>Die</v>
      </c>
      <c r="AK19" s="1" t="str">
        <f>[1]main!AK78</f>
        <v>die</v>
      </c>
      <c r="AL19" s="1">
        <f>[1]main!AL78</f>
        <v>17</v>
      </c>
      <c r="AM19" s="1" t="str">
        <f>[1]main!AM78</f>
        <v>Ernährungsberater</v>
      </c>
      <c r="AN19" s="1" t="str">
        <f>[1]main!AN78</f>
        <v>NA</v>
      </c>
      <c r="AO19" s="1" t="str">
        <f>[1]main!AO78</f>
        <v>NA</v>
      </c>
      <c r="AP19" s="1" t="str">
        <f>[1]main!AP78</f>
        <v>NA</v>
      </c>
      <c r="AQ19" s="1" t="str">
        <f>[1]main!AQ78</f>
        <v>NA</v>
      </c>
      <c r="AR19" s="1" t="str">
        <f>[1]main!AR78</f>
        <v>NA</v>
      </c>
      <c r="AS19" s="1" t="str">
        <f>[1]main!AS78</f>
        <v>Alternative</v>
      </c>
      <c r="AT19" s="1" t="str">
        <f>[1]main!AT78</f>
        <v>NA</v>
      </c>
      <c r="AU19" s="1" t="str">
        <f>[1]main!AU78</f>
        <v>NA</v>
      </c>
      <c r="AV19" s="1" t="str">
        <f>[1]main!AV78</f>
        <v>Der</v>
      </c>
      <c r="AW19" s="1" t="str">
        <f>[1]main!AW78</f>
        <v>der</v>
      </c>
      <c r="AX19" s="1" t="str">
        <f>[1]main!AX78</f>
        <v>Er</v>
      </c>
      <c r="AY19" s="1" t="str">
        <f>[1]main!AY78</f>
        <v>Sie</v>
      </c>
      <c r="AZ19" s="2" t="str">
        <f>[1]main!AZ78</f>
        <v>Sie</v>
      </c>
      <c r="BA19" s="1" t="str">
        <f t="shared" si="6"/>
        <v>Wer stürzt auf dem Radrennen?</v>
      </c>
      <c r="BB19" s="3" t="str">
        <f t="shared" si="7"/>
        <v>Was tat die Ernährungsberaterin?</v>
      </c>
      <c r="BC19" s="1" t="str">
        <f t="shared" si="8"/>
        <v>Wo stürzt die Ernährungsberaterin?</v>
      </c>
      <c r="BD19" s="1" t="str">
        <f t="shared" si="9"/>
        <v>Wen hat die Ernährungsberaterin übersehen?</v>
      </c>
      <c r="BE19" s="1" t="s">
        <v>101</v>
      </c>
      <c r="BF19" s="1" t="str">
        <f>BA19</f>
        <v>Wer stürzt auf dem Radrennen?</v>
      </c>
      <c r="BG19" s="1">
        <v>3</v>
      </c>
      <c r="BH19" s="1">
        <f t="shared" si="10"/>
        <v>0</v>
      </c>
      <c r="BI19" s="1" t="str">
        <f t="shared" si="11"/>
        <v>NA</v>
      </c>
      <c r="BJ19" s="1" t="str">
        <f>IF(BI19="NA","NA",H19)</f>
        <v>NA</v>
      </c>
      <c r="BK19" s="1" t="str">
        <f t="shared" si="24"/>
        <v>NA</v>
      </c>
      <c r="BL19" s="1" t="s">
        <v>13</v>
      </c>
      <c r="BM19" s="12">
        <v>0</v>
      </c>
      <c r="BN19" s="1" t="str">
        <f t="shared" si="12"/>
        <v>NA</v>
      </c>
      <c r="BO19" s="1" t="str">
        <f t="shared" si="21"/>
        <v>NA</v>
      </c>
      <c r="BP19" s="1" t="str">
        <f t="shared" si="13"/>
        <v>Wo stürzt die Ernährungsberaterin?</v>
      </c>
      <c r="BQ19" s="1" t="str">
        <f t="shared" si="14"/>
        <v/>
      </c>
      <c r="BR19" s="1" t="str">
        <f t="shared" si="15"/>
        <v/>
      </c>
      <c r="BS19" s="1" t="str">
        <f t="shared" si="16"/>
        <v>Wo stürzt die Ernährungsberaterin?</v>
      </c>
      <c r="BT19" s="1" t="str">
        <f t="shared" si="17"/>
        <v/>
      </c>
      <c r="BU19" s="1" t="str">
        <f t="shared" si="18"/>
        <v>Wen hat die Ernährungsberaterin übersehen?</v>
      </c>
      <c r="BV19" s="1" t="str">
        <f t="shared" si="19"/>
        <v>Wen hat die Ernährungsberaterin übersehen?</v>
      </c>
    </row>
    <row r="20" spans="1:74" ht="14.25" customHeight="1" x14ac:dyDescent="0.35">
      <c r="A20" s="1" t="str">
        <f t="shared" si="20"/>
        <v>L3_S19_I142_PSie</v>
      </c>
      <c r="B20" s="1">
        <v>3</v>
      </c>
      <c r="C20" s="1">
        <v>19</v>
      </c>
      <c r="D20" s="5">
        <v>19</v>
      </c>
      <c r="E20">
        <v>1</v>
      </c>
      <c r="F20" s="1">
        <v>19</v>
      </c>
      <c r="G20" s="1" t="str">
        <f t="shared" si="22"/>
        <v>Johanna erwacht von der Weinprobe. Sie hatte einen spaßigen Abend genossen.</v>
      </c>
      <c r="H20" s="1" t="str">
        <f t="shared" si="0"/>
        <v>Johanna</v>
      </c>
      <c r="I20" s="1" t="str">
        <f t="shared" si="1"/>
        <v>Ella</v>
      </c>
      <c r="J20" s="1" t="s">
        <v>140</v>
      </c>
      <c r="M20" s="1" t="s">
        <v>23</v>
      </c>
      <c r="N20" s="1" t="s">
        <v>141</v>
      </c>
      <c r="O20" s="1" t="str">
        <f t="shared" si="2"/>
        <v>von der Weinprobe.</v>
      </c>
      <c r="P20" s="1" t="str">
        <f t="shared" si="3"/>
        <v>von der Weinprobe</v>
      </c>
      <c r="Q20" s="1" t="str">
        <f t="shared" si="23"/>
        <v>Sie</v>
      </c>
      <c r="R20" s="1" t="s">
        <v>142</v>
      </c>
      <c r="S20" s="1" t="s">
        <v>72</v>
      </c>
      <c r="T20" s="1" t="s">
        <v>143</v>
      </c>
      <c r="U20" s="1" t="s">
        <v>144</v>
      </c>
      <c r="W20" s="1" t="str">
        <f t="shared" si="4"/>
        <v>Abend</v>
      </c>
      <c r="X20" s="1" t="str">
        <f t="shared" si="5"/>
        <v>genossen.</v>
      </c>
      <c r="Y20" s="1" t="s">
        <v>145</v>
      </c>
      <c r="Z20" s="1">
        <f>[1]main!Z60</f>
        <v>142</v>
      </c>
      <c r="AA20" s="1" t="str">
        <f>[1]main!AA60</f>
        <v>Johanna</v>
      </c>
      <c r="AB20" s="1" t="str">
        <f>[1]main!AB60</f>
        <v>f</v>
      </c>
      <c r="AC20" s="1">
        <f>[1]main!AC60</f>
        <v>6.9428571430000003</v>
      </c>
      <c r="AD20" s="1">
        <f>[1]main!AD60</f>
        <v>0.23550410799999999</v>
      </c>
      <c r="AE20" s="1">
        <f>[1]main!AE60</f>
        <v>7</v>
      </c>
      <c r="AF20" s="2" t="str">
        <f>[1]main!AF60</f>
        <v>f</v>
      </c>
      <c r="AG20" s="1" t="str">
        <f>[1]main!AG60</f>
        <v>Target</v>
      </c>
      <c r="AH20" s="1" t="str">
        <f>[1]main!AH60</f>
        <v>NA</v>
      </c>
      <c r="AI20" s="1">
        <f>[1]main!AI60</f>
        <v>1470000000</v>
      </c>
      <c r="AJ20" s="1" t="str">
        <f>[1]main!AJ60</f>
        <v>NA</v>
      </c>
      <c r="AK20" s="1" t="str">
        <f>[1]main!AK60</f>
        <v>NA</v>
      </c>
      <c r="AL20" s="1">
        <f>[1]main!AL60</f>
        <v>110</v>
      </c>
      <c r="AM20" s="1" t="str">
        <f>[1]main!AM60</f>
        <v>Ella</v>
      </c>
      <c r="AN20" s="1" t="str">
        <f>[1]main!AN60</f>
        <v>f</v>
      </c>
      <c r="AO20" s="1">
        <f>[1]main!AO60</f>
        <v>6.6571428570000002</v>
      </c>
      <c r="AP20" s="1">
        <f>[1]main!AP60</f>
        <v>0.96840855299999995</v>
      </c>
      <c r="AQ20" s="1">
        <f>[1]main!AQ60</f>
        <v>7</v>
      </c>
      <c r="AR20" s="1" t="str">
        <f>[1]main!AR60</f>
        <v>f</v>
      </c>
      <c r="AS20" s="1" t="str">
        <f>[1]main!AS60</f>
        <v>Alternative</v>
      </c>
      <c r="AT20" s="1" t="str">
        <f>[1]main!AT60</f>
        <v>NA</v>
      </c>
      <c r="AU20" s="1" t="str">
        <f>[1]main!AU60</f>
        <v>NA</v>
      </c>
      <c r="AV20" s="1" t="str">
        <f>[1]main!AV60</f>
        <v>NA</v>
      </c>
      <c r="AW20" s="1" t="str">
        <f>[1]main!AW60</f>
        <v>NA</v>
      </c>
      <c r="AX20" s="1" t="str">
        <f>[1]main!AX60</f>
        <v>Er</v>
      </c>
      <c r="AY20" s="1" t="str">
        <f>[1]main!AY60</f>
        <v>Sie</v>
      </c>
      <c r="AZ20" s="2" t="str">
        <f>[1]main!AZ60</f>
        <v>Sie</v>
      </c>
      <c r="BA20" s="1" t="str">
        <f t="shared" si="6"/>
        <v>Wer erwacht von der Weinprobe?</v>
      </c>
      <c r="BB20" s="3" t="str">
        <f t="shared" si="7"/>
        <v>Was tat Johanna?</v>
      </c>
      <c r="BC20" s="1" t="str">
        <f t="shared" si="8"/>
        <v>Woher erwacht Johanna?</v>
      </c>
      <c r="BD20" s="1" t="str">
        <f t="shared" si="9"/>
        <v>Was hatte Johanna genossen?</v>
      </c>
      <c r="BE20" s="1" t="s">
        <v>32</v>
      </c>
      <c r="BF20" s="1" t="str">
        <f>BC20</f>
        <v>Woher erwacht Johanna?</v>
      </c>
      <c r="BG20" s="1">
        <v>3</v>
      </c>
      <c r="BH20" s="1">
        <f t="shared" si="10"/>
        <v>0</v>
      </c>
      <c r="BI20" s="1" t="str">
        <f t="shared" si="11"/>
        <v>NA</v>
      </c>
      <c r="BJ20" s="1" t="str">
        <f>IF(BI20="NA","NA",P20)</f>
        <v>NA</v>
      </c>
      <c r="BK20" s="1" t="str">
        <f t="shared" si="24"/>
        <v>NA</v>
      </c>
      <c r="BL20" s="1" t="s">
        <v>13</v>
      </c>
      <c r="BM20" s="12">
        <v>1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/>
      </c>
      <c r="BR20" s="1" t="str">
        <f t="shared" si="15"/>
        <v>Woher erwacht Johanna?</v>
      </c>
      <c r="BS20" s="1" t="str">
        <f t="shared" si="16"/>
        <v>Woher erwacht Johanna?</v>
      </c>
      <c r="BT20" s="1" t="str">
        <f t="shared" si="17"/>
        <v>Was hatte Johanna genossen?</v>
      </c>
      <c r="BU20" s="1" t="str">
        <f t="shared" si="18"/>
        <v/>
      </c>
      <c r="BV20" s="1" t="str">
        <f t="shared" si="19"/>
        <v>Was hatte Johanna genossen?</v>
      </c>
    </row>
    <row r="21" spans="1:74" ht="14.25" customHeight="1" x14ac:dyDescent="0.35">
      <c r="A21" s="1" t="str">
        <f t="shared" si="20"/>
        <v>L3_S70_I153_PEr</v>
      </c>
      <c r="B21" s="1">
        <v>3</v>
      </c>
      <c r="C21" s="1">
        <v>70</v>
      </c>
      <c r="D21" s="5">
        <v>20</v>
      </c>
      <c r="E21">
        <v>1</v>
      </c>
      <c r="F21" s="1">
        <v>70</v>
      </c>
      <c r="G21" s="1" t="str">
        <f t="shared" si="22"/>
        <v>Die Tanzlehrerin fällt von der Leiter. Er hat die oberste Stufe verfehlt.</v>
      </c>
      <c r="H21" s="1" t="str">
        <f t="shared" si="0"/>
        <v>Die Tanzlehrerin</v>
      </c>
      <c r="I21" s="1" t="str">
        <f t="shared" si="1"/>
        <v>Der Tanzlehrer</v>
      </c>
      <c r="J21" s="1" t="s">
        <v>146</v>
      </c>
      <c r="M21" s="1" t="s">
        <v>23</v>
      </c>
      <c r="N21" s="1" t="s">
        <v>147</v>
      </c>
      <c r="O21" s="1" t="str">
        <f t="shared" si="2"/>
        <v>von der Leiter.</v>
      </c>
      <c r="P21" s="1" t="str">
        <f t="shared" si="3"/>
        <v>von der Leiter</v>
      </c>
      <c r="Q21" s="1" t="str">
        <f t="shared" si="23"/>
        <v>Er</v>
      </c>
      <c r="R21" s="1" t="s">
        <v>7</v>
      </c>
      <c r="S21" s="1" t="s">
        <v>8</v>
      </c>
      <c r="T21" s="1" t="s">
        <v>148</v>
      </c>
      <c r="U21" s="1" t="s">
        <v>149</v>
      </c>
      <c r="W21" s="1" t="str">
        <f t="shared" si="4"/>
        <v>Stufe</v>
      </c>
      <c r="X21" s="1" t="str">
        <f t="shared" si="5"/>
        <v>verfehlt.</v>
      </c>
      <c r="Y21" s="1" t="s">
        <v>150</v>
      </c>
      <c r="Z21" s="1">
        <f>[1]main!Z71</f>
        <v>153</v>
      </c>
      <c r="AA21" s="1" t="str">
        <f>[1]main!AA71</f>
        <v>Tanzlehrerin</v>
      </c>
      <c r="AB21" s="1" t="str">
        <f>[1]main!AB71</f>
        <v>NA</v>
      </c>
      <c r="AC21" s="1">
        <f>[1]main!AC71</f>
        <v>2.15</v>
      </c>
      <c r="AD21" s="1" t="str">
        <f>[1]main!AD71</f>
        <v>NA</v>
      </c>
      <c r="AE21" s="1" t="str">
        <f>[1]main!AE71</f>
        <v>NA</v>
      </c>
      <c r="AF21" s="2" t="str">
        <f>[1]main!AF71</f>
        <v>f</v>
      </c>
      <c r="AG21" s="1" t="str">
        <f>[1]main!AG71</f>
        <v>Filler</v>
      </c>
      <c r="AH21" s="1" t="str">
        <f>[1]main!AH71</f>
        <v>NA</v>
      </c>
      <c r="AI21" s="1" t="str">
        <f>[1]main!AI71</f>
        <v>NA</v>
      </c>
      <c r="AJ21" s="1" t="str">
        <f>[1]main!AJ71</f>
        <v>Die</v>
      </c>
      <c r="AK21" s="1" t="str">
        <f>[1]main!AK71</f>
        <v>die</v>
      </c>
      <c r="AL21" s="1">
        <f>[1]main!AL71</f>
        <v>10</v>
      </c>
      <c r="AM21" s="1" t="str">
        <f>[1]main!AM71</f>
        <v>Tanzlehrer</v>
      </c>
      <c r="AN21" s="1" t="str">
        <f>[1]main!AN71</f>
        <v>NA</v>
      </c>
      <c r="AO21" s="1" t="str">
        <f>[1]main!AO71</f>
        <v>NA</v>
      </c>
      <c r="AP21" s="1" t="str">
        <f>[1]main!AP71</f>
        <v>NA</v>
      </c>
      <c r="AQ21" s="1" t="str">
        <f>[1]main!AQ71</f>
        <v>NA</v>
      </c>
      <c r="AR21" s="1" t="str">
        <f>[1]main!AR71</f>
        <v>NA</v>
      </c>
      <c r="AS21" s="1" t="str">
        <f>[1]main!AS71</f>
        <v>Alternative</v>
      </c>
      <c r="AT21" s="1" t="str">
        <f>[1]main!AT71</f>
        <v>NA</v>
      </c>
      <c r="AU21" s="1" t="str">
        <f>[1]main!AU71</f>
        <v>NA</v>
      </c>
      <c r="AV21" s="1" t="str">
        <f>[1]main!AV71</f>
        <v>Der</v>
      </c>
      <c r="AW21" s="1" t="str">
        <f>[1]main!AW71</f>
        <v>der</v>
      </c>
      <c r="AX21" s="1" t="str">
        <f>[1]main!AX71</f>
        <v>Er</v>
      </c>
      <c r="AY21" s="1" t="str">
        <f>[1]main!AY71</f>
        <v>Sie</v>
      </c>
      <c r="AZ21" s="2" t="str">
        <f>[1]main!AZ71</f>
        <v>Er</v>
      </c>
      <c r="BA21" s="1" t="str">
        <f t="shared" si="6"/>
        <v>Wer fällt von der Leiter?</v>
      </c>
      <c r="BB21" s="3" t="str">
        <f t="shared" si="7"/>
        <v>Was tat die Tanzlehrerin?</v>
      </c>
      <c r="BC21" s="1" t="str">
        <f t="shared" si="8"/>
        <v>Woher fällt die Tanzlehrerin?</v>
      </c>
      <c r="BD21" s="1" t="str">
        <f t="shared" si="9"/>
        <v>Was hat die Tanzlehrerin verfehlt?</v>
      </c>
      <c r="BE21" s="1" t="s">
        <v>67</v>
      </c>
      <c r="BF21" s="1" t="str">
        <f>BB21</f>
        <v>Was tat die Tanzlehrerin?</v>
      </c>
      <c r="BG21" s="1">
        <v>3</v>
      </c>
      <c r="BH21" s="1">
        <f t="shared" si="10"/>
        <v>0</v>
      </c>
      <c r="BI21" s="1" t="str">
        <f t="shared" si="11"/>
        <v>NA</v>
      </c>
      <c r="BJ21" s="1" t="str">
        <f>IF(BI21="NA","NA",J21)</f>
        <v>NA</v>
      </c>
      <c r="BK21" s="1" t="str">
        <f t="shared" si="24"/>
        <v>NA</v>
      </c>
      <c r="BL21" s="1" t="s">
        <v>13</v>
      </c>
      <c r="BM21" s="12">
        <v>0</v>
      </c>
      <c r="BN21" s="1" t="str">
        <f t="shared" si="12"/>
        <v>NA</v>
      </c>
      <c r="BO21" s="1" t="str">
        <f t="shared" si="21"/>
        <v>NA</v>
      </c>
      <c r="BP21" s="1" t="str">
        <f t="shared" si="13"/>
        <v/>
      </c>
      <c r="BQ21" s="1" t="str">
        <f t="shared" si="14"/>
        <v/>
      </c>
      <c r="BR21" s="1" t="str">
        <f t="shared" si="15"/>
        <v>Woher fällt die Tanzlehrerin?</v>
      </c>
      <c r="BS21" s="1" t="str">
        <f t="shared" si="16"/>
        <v>Woher fällt die Tanzlehrerin?</v>
      </c>
      <c r="BT21" s="1" t="str">
        <f t="shared" si="17"/>
        <v>Was hat die Tanzlehrerin verfehlt?</v>
      </c>
      <c r="BU21" s="1" t="str">
        <f t="shared" si="18"/>
        <v/>
      </c>
      <c r="BV21" s="1" t="str">
        <f t="shared" si="19"/>
        <v>Was hat die Tanzlehrerin verfehlt?</v>
      </c>
    </row>
    <row r="22" spans="1:74" ht="14.25" customHeight="1" x14ac:dyDescent="0.35">
      <c r="A22" s="1" t="str">
        <f t="shared" si="20"/>
        <v>L3_S47_I69_PEr</v>
      </c>
      <c r="B22" s="1">
        <v>3</v>
      </c>
      <c r="C22" s="1">
        <v>47</v>
      </c>
      <c r="D22" s="5">
        <v>21</v>
      </c>
      <c r="E22">
        <v>1</v>
      </c>
      <c r="F22" s="1">
        <v>47</v>
      </c>
      <c r="G22" s="1" t="str">
        <f t="shared" si="22"/>
        <v>Luca klettert vom Balkon. Er hat die teure Vase zerdeppert.</v>
      </c>
      <c r="H22" s="1" t="str">
        <f t="shared" si="0"/>
        <v>Luca</v>
      </c>
      <c r="I22" s="1" t="str">
        <f t="shared" si="1"/>
        <v>Lara</v>
      </c>
      <c r="J22" s="1" t="s">
        <v>151</v>
      </c>
      <c r="M22" s="1" t="s">
        <v>152</v>
      </c>
      <c r="N22" s="1" t="s">
        <v>153</v>
      </c>
      <c r="O22" s="1" t="str">
        <f t="shared" si="2"/>
        <v>vom Balkon.</v>
      </c>
      <c r="P22" s="1" t="str">
        <f t="shared" si="3"/>
        <v>vom Balkon</v>
      </c>
      <c r="Q22" s="1" t="str">
        <f t="shared" si="23"/>
        <v>Er</v>
      </c>
      <c r="R22" s="1" t="s">
        <v>7</v>
      </c>
      <c r="S22" s="1" t="s">
        <v>8</v>
      </c>
      <c r="T22" s="1" t="s">
        <v>154</v>
      </c>
      <c r="U22" s="1" t="s">
        <v>155</v>
      </c>
      <c r="W22" s="1" t="str">
        <f t="shared" si="4"/>
        <v>Vase</v>
      </c>
      <c r="X22" s="1" t="str">
        <f t="shared" si="5"/>
        <v>zerdeppert.</v>
      </c>
      <c r="Y22" s="1" t="s">
        <v>156</v>
      </c>
      <c r="Z22" s="1">
        <f>[1]main!Z28</f>
        <v>69</v>
      </c>
      <c r="AA22" s="1" t="str">
        <f>[1]main!AA28</f>
        <v>Luca</v>
      </c>
      <c r="AB22" s="1" t="str">
        <f>[1]main!AB28</f>
        <v>n</v>
      </c>
      <c r="AC22" s="1">
        <f>[1]main!AC28</f>
        <v>3.457142857</v>
      </c>
      <c r="AD22" s="1">
        <f>[1]main!AD28</f>
        <v>1.5967403769999999</v>
      </c>
      <c r="AE22" s="1">
        <f>[1]main!AE28</f>
        <v>4</v>
      </c>
      <c r="AF22" s="2" t="str">
        <f>[1]main!AF28</f>
        <v>n</v>
      </c>
      <c r="AG22" s="1" t="str">
        <f>[1]main!AG28</f>
        <v>Target</v>
      </c>
      <c r="AH22" s="1" t="str">
        <f>[1]main!AH28</f>
        <v>NA</v>
      </c>
      <c r="AI22" s="1">
        <f>[1]main!AI28</f>
        <v>2680000000</v>
      </c>
      <c r="AJ22" s="1" t="str">
        <f>[1]main!AJ28</f>
        <v>NA</v>
      </c>
      <c r="AK22" s="1" t="str">
        <f>[1]main!AK28</f>
        <v>NA</v>
      </c>
      <c r="AL22" s="1">
        <f>[1]main!AL28</f>
        <v>118</v>
      </c>
      <c r="AM22" s="1" t="str">
        <f>[1]main!AM28</f>
        <v>Lara</v>
      </c>
      <c r="AN22" s="1" t="str">
        <f>[1]main!AN28</f>
        <v>f</v>
      </c>
      <c r="AO22" s="1">
        <f>[1]main!AO28</f>
        <v>6.7428571430000002</v>
      </c>
      <c r="AP22" s="1">
        <f>[1]main!AP28</f>
        <v>0.61082668900000003</v>
      </c>
      <c r="AQ22" s="1">
        <f>[1]main!AQ28</f>
        <v>7</v>
      </c>
      <c r="AR22" s="1" t="str">
        <f>[1]main!AR28</f>
        <v>f</v>
      </c>
      <c r="AS22" s="1" t="str">
        <f>[1]main!AS28</f>
        <v>Alternative</v>
      </c>
      <c r="AT22" s="1" t="str">
        <f>[1]main!AT28</f>
        <v>NA</v>
      </c>
      <c r="AU22" s="1" t="str">
        <f>[1]main!AU28</f>
        <v>NA</v>
      </c>
      <c r="AV22" s="1" t="str">
        <f>[1]main!AV28</f>
        <v>NA</v>
      </c>
      <c r="AW22" s="1" t="str">
        <f>[1]main!AW28</f>
        <v>NA</v>
      </c>
      <c r="AX22" s="1" t="str">
        <f>[1]main!AX28</f>
        <v>Er</v>
      </c>
      <c r="AY22" s="1" t="str">
        <f>[1]main!AY28</f>
        <v>Sie</v>
      </c>
      <c r="AZ22" s="2" t="str">
        <f>[1]main!AZ28</f>
        <v>Er</v>
      </c>
      <c r="BA22" s="1" t="str">
        <f t="shared" si="6"/>
        <v>Wer klettert vom Balkon?</v>
      </c>
      <c r="BB22" s="3" t="str">
        <f t="shared" si="7"/>
        <v>Was tat Luca?</v>
      </c>
      <c r="BC22" s="1" t="str">
        <f t="shared" si="8"/>
        <v>Woher klettert Luca?</v>
      </c>
      <c r="BD22" s="1" t="str">
        <f t="shared" si="9"/>
        <v>Was hat Luca zerdeppert?</v>
      </c>
      <c r="BE22" s="1" t="s">
        <v>32</v>
      </c>
      <c r="BF22" s="1" t="str">
        <f>BC22</f>
        <v>Woher klettert Luca?</v>
      </c>
      <c r="BG22" s="1">
        <v>2</v>
      </c>
      <c r="BH22" s="1">
        <f t="shared" si="10"/>
        <v>0</v>
      </c>
      <c r="BI22" s="1" t="str">
        <f t="shared" si="11"/>
        <v>NA</v>
      </c>
      <c r="BJ22" s="1" t="str">
        <f>IF(BI22="NA","NA",P22)</f>
        <v>NA</v>
      </c>
      <c r="BK22" s="1" t="str">
        <f t="shared" si="24"/>
        <v>NA</v>
      </c>
      <c r="BL22" s="1" t="s">
        <v>13</v>
      </c>
      <c r="BM22" s="12">
        <v>0</v>
      </c>
      <c r="BN22" s="1" t="str">
        <f t="shared" si="12"/>
        <v>NA</v>
      </c>
      <c r="BO22" s="1" t="str">
        <f t="shared" si="21"/>
        <v>NA</v>
      </c>
      <c r="BP22" s="1" t="str">
        <f t="shared" si="13"/>
        <v/>
      </c>
      <c r="BQ22" s="1" t="str">
        <f t="shared" si="14"/>
        <v/>
      </c>
      <c r="BR22" s="1" t="str">
        <f t="shared" si="15"/>
        <v>Woher klettert Luca?</v>
      </c>
      <c r="BS22" s="1" t="str">
        <f t="shared" si="16"/>
        <v>Woher klettert Luca?</v>
      </c>
      <c r="BT22" s="1" t="str">
        <f t="shared" si="17"/>
        <v>Was hat Luca zerdeppert?</v>
      </c>
      <c r="BU22" s="1" t="str">
        <f t="shared" si="18"/>
        <v/>
      </c>
      <c r="BV22" s="1" t="str">
        <f t="shared" si="19"/>
        <v>Was hat Luca zerdeppert?</v>
      </c>
    </row>
    <row r="23" spans="1:74" ht="14.25" customHeight="1" x14ac:dyDescent="0.35">
      <c r="A23" s="1" t="str">
        <f t="shared" si="20"/>
        <v>L3_S68_I151_PEr</v>
      </c>
      <c r="B23" s="1">
        <v>3</v>
      </c>
      <c r="C23" s="1">
        <v>68</v>
      </c>
      <c r="D23" s="5">
        <v>22</v>
      </c>
      <c r="E23">
        <v>1</v>
      </c>
      <c r="F23" s="1">
        <v>68</v>
      </c>
      <c r="G23" s="1" t="str">
        <f t="shared" si="22"/>
        <v>Die Flugbegleiterin strickt auf der Karnevalssitzung. Er hat die immergleichen Witze satt.</v>
      </c>
      <c r="H23" s="1" t="str">
        <f t="shared" si="0"/>
        <v>Die Flugbegleiterin</v>
      </c>
      <c r="I23" s="1" t="str">
        <f t="shared" si="1"/>
        <v>Der Flugbegleiter</v>
      </c>
      <c r="J23" s="1" t="s">
        <v>157</v>
      </c>
      <c r="K23" s="1" t="s">
        <v>158</v>
      </c>
      <c r="N23" s="1" t="s">
        <v>159</v>
      </c>
      <c r="O23" s="1" t="str">
        <f t="shared" si="2"/>
        <v>auf der Karnevalssitzung.</v>
      </c>
      <c r="P23" s="1" t="str">
        <f t="shared" si="3"/>
        <v>auf der Karnevalssitzung</v>
      </c>
      <c r="Q23" s="1" t="str">
        <f t="shared" si="23"/>
        <v>Er</v>
      </c>
      <c r="R23" s="1" t="s">
        <v>7</v>
      </c>
      <c r="S23" s="1" t="s">
        <v>8</v>
      </c>
      <c r="T23" s="1" t="s">
        <v>160</v>
      </c>
      <c r="U23" s="1" t="s">
        <v>161</v>
      </c>
      <c r="W23" s="1" t="str">
        <f t="shared" si="4"/>
        <v>Witze</v>
      </c>
      <c r="X23" s="1" t="str">
        <f t="shared" si="5"/>
        <v>satt.</v>
      </c>
      <c r="Y23" s="1" t="s">
        <v>100</v>
      </c>
      <c r="Z23" s="1">
        <f>[1]main!Z69</f>
        <v>151</v>
      </c>
      <c r="AA23" s="1" t="str">
        <f>[1]main!AA69</f>
        <v>Flugbegleiterin</v>
      </c>
      <c r="AB23" s="1" t="str">
        <f>[1]main!AB69</f>
        <v>NA</v>
      </c>
      <c r="AC23" s="1">
        <f>[1]main!AC69</f>
        <v>2.0249999999999999</v>
      </c>
      <c r="AD23" s="1" t="str">
        <f>[1]main!AD69</f>
        <v>NA</v>
      </c>
      <c r="AE23" s="1" t="str">
        <f>[1]main!AE69</f>
        <v>NA</v>
      </c>
      <c r="AF23" s="2" t="str">
        <f>[1]main!AF69</f>
        <v>f</v>
      </c>
      <c r="AG23" s="1" t="str">
        <f>[1]main!AG69</f>
        <v>Filler</v>
      </c>
      <c r="AH23" s="1" t="str">
        <f>[1]main!AH69</f>
        <v>NA</v>
      </c>
      <c r="AI23" s="1" t="str">
        <f>[1]main!AI69</f>
        <v>NA</v>
      </c>
      <c r="AJ23" s="1" t="str">
        <f>[1]main!AJ69</f>
        <v>Die</v>
      </c>
      <c r="AK23" s="1" t="str">
        <f>[1]main!AK69</f>
        <v>die</v>
      </c>
      <c r="AL23" s="1">
        <f>[1]main!AL69</f>
        <v>8</v>
      </c>
      <c r="AM23" s="1" t="str">
        <f>[1]main!AM69</f>
        <v>Flugbegleiter</v>
      </c>
      <c r="AN23" s="1" t="str">
        <f>[1]main!AN69</f>
        <v>NA</v>
      </c>
      <c r="AO23" s="1" t="str">
        <f>[1]main!AO69</f>
        <v>NA</v>
      </c>
      <c r="AP23" s="1" t="str">
        <f>[1]main!AP69</f>
        <v>NA</v>
      </c>
      <c r="AQ23" s="1" t="str">
        <f>[1]main!AQ69</f>
        <v>NA</v>
      </c>
      <c r="AR23" s="1" t="str">
        <f>[1]main!AR69</f>
        <v>NA</v>
      </c>
      <c r="AS23" s="1" t="str">
        <f>[1]main!AS69</f>
        <v>Alternative</v>
      </c>
      <c r="AT23" s="1" t="str">
        <f>[1]main!AT69</f>
        <v>NA</v>
      </c>
      <c r="AU23" s="1" t="str">
        <f>[1]main!AU69</f>
        <v>NA</v>
      </c>
      <c r="AV23" s="1" t="str">
        <f>[1]main!AV69</f>
        <v>Der</v>
      </c>
      <c r="AW23" s="1" t="str">
        <f>[1]main!AW69</f>
        <v>der</v>
      </c>
      <c r="AX23" s="1" t="str">
        <f>[1]main!AX69</f>
        <v>Er</v>
      </c>
      <c r="AY23" s="1" t="str">
        <f>[1]main!AY69</f>
        <v>Sie</v>
      </c>
      <c r="AZ23" s="2" t="str">
        <f>[1]main!AZ69</f>
        <v>Er</v>
      </c>
      <c r="BA23" s="1" t="str">
        <f t="shared" si="6"/>
        <v>Wer strickt auf der Karnevalssitzung?</v>
      </c>
      <c r="BB23" s="3" t="str">
        <f t="shared" si="7"/>
        <v>Was tat die Flugbegleiterin?</v>
      </c>
      <c r="BC23" s="1" t="str">
        <f t="shared" si="8"/>
        <v>Wo strickt die Flugbegleiterin?</v>
      </c>
      <c r="BD23" s="1" t="str">
        <f t="shared" si="9"/>
        <v>Was hat die Flugbegleiterin satt?</v>
      </c>
      <c r="BE23" s="12" t="s">
        <v>21</v>
      </c>
      <c r="BF23" s="1" t="str">
        <f>BD23</f>
        <v>Was hat die Flugbegleiterin satt?</v>
      </c>
      <c r="BG23" s="1">
        <v>4</v>
      </c>
      <c r="BH23" s="1">
        <f t="shared" si="10"/>
        <v>0</v>
      </c>
      <c r="BI23" s="1" t="str">
        <f t="shared" si="11"/>
        <v>NA</v>
      </c>
      <c r="BJ23" s="1" t="str">
        <f>IF(BI23="NA","NA",CONCATENATE(S23," ",T23," ",W23))</f>
        <v>NA</v>
      </c>
      <c r="BK23" s="1" t="str">
        <f t="shared" si="24"/>
        <v>NA</v>
      </c>
      <c r="BL23" s="1" t="s">
        <v>13</v>
      </c>
      <c r="BM23" s="12">
        <v>1</v>
      </c>
      <c r="BN23" s="1" t="str">
        <f t="shared" si="12"/>
        <v>NA</v>
      </c>
      <c r="BO23" s="1" t="str">
        <f t="shared" si="21"/>
        <v>NA</v>
      </c>
      <c r="BP23" s="1" t="str">
        <f t="shared" si="13"/>
        <v>Wo strickt die Flugbegleiterin?</v>
      </c>
      <c r="BQ23" s="1" t="str">
        <f t="shared" si="14"/>
        <v/>
      </c>
      <c r="BR23" s="1" t="str">
        <f t="shared" si="15"/>
        <v/>
      </c>
      <c r="BS23" s="1" t="str">
        <f t="shared" si="16"/>
        <v>Wo strickt die Flugbegleiterin?</v>
      </c>
      <c r="BT23" s="1" t="str">
        <f t="shared" si="17"/>
        <v>Was hat die Flugbegleiterin satt?</v>
      </c>
      <c r="BU23" s="1" t="str">
        <f t="shared" si="18"/>
        <v/>
      </c>
      <c r="BV23" s="12" t="str">
        <f t="shared" si="19"/>
        <v>Was hat die Flugbegleiterin satt?</v>
      </c>
    </row>
    <row r="24" spans="1:74" ht="14.25" customHeight="1" x14ac:dyDescent="0.35">
      <c r="A24" s="1" t="str">
        <f t="shared" si="20"/>
        <v>L3_S42_I64_PEr</v>
      </c>
      <c r="B24" s="1">
        <v>3</v>
      </c>
      <c r="C24" s="1">
        <v>42</v>
      </c>
      <c r="D24" s="5">
        <v>23</v>
      </c>
      <c r="E24">
        <v>1</v>
      </c>
      <c r="F24" s="1">
        <v>42</v>
      </c>
      <c r="G24" s="1" t="str">
        <f t="shared" si="22"/>
        <v>Tomke springt in den Pool. Er hat ein ertrinkendes Kind gesichtet.</v>
      </c>
      <c r="H24" s="1" t="str">
        <f t="shared" si="0"/>
        <v>Tomke</v>
      </c>
      <c r="I24" s="1" t="str">
        <f t="shared" si="1"/>
        <v>Ina</v>
      </c>
      <c r="J24" s="1" t="s">
        <v>162</v>
      </c>
      <c r="L24" s="1" t="s">
        <v>163</v>
      </c>
      <c r="N24" s="1" t="s">
        <v>164</v>
      </c>
      <c r="O24" s="1" t="str">
        <f t="shared" si="2"/>
        <v>in den Pool.</v>
      </c>
      <c r="P24" s="1" t="str">
        <f t="shared" si="3"/>
        <v>in den Pool</v>
      </c>
      <c r="Q24" s="1" t="str">
        <f t="shared" si="23"/>
        <v>Er</v>
      </c>
      <c r="R24" s="1" t="s">
        <v>7</v>
      </c>
      <c r="S24" s="1" t="s">
        <v>25</v>
      </c>
      <c r="T24" s="1" t="s">
        <v>165</v>
      </c>
      <c r="V24" s="1" t="s">
        <v>166</v>
      </c>
      <c r="W24" s="1" t="str">
        <f t="shared" si="4"/>
        <v>Kind</v>
      </c>
      <c r="X24" s="1" t="str">
        <f t="shared" si="5"/>
        <v>gesichtet.</v>
      </c>
      <c r="Y24" s="1" t="s">
        <v>167</v>
      </c>
      <c r="Z24" s="1">
        <f>[1]main!Z23</f>
        <v>64</v>
      </c>
      <c r="AA24" s="1" t="str">
        <f>[1]main!AA23</f>
        <v>Tomke</v>
      </c>
      <c r="AB24" s="1" t="str">
        <f>[1]main!AB23</f>
        <v>n</v>
      </c>
      <c r="AC24" s="1">
        <f>[1]main!AC23</f>
        <v>3.1714285709999999</v>
      </c>
      <c r="AD24" s="1">
        <f>[1]main!AD23</f>
        <v>1.543215022</v>
      </c>
      <c r="AE24" s="1">
        <f>[1]main!AE23</f>
        <v>4</v>
      </c>
      <c r="AF24" s="2" t="str">
        <f>[1]main!AF23</f>
        <v>n</v>
      </c>
      <c r="AG24" s="1" t="str">
        <f>[1]main!AG23</f>
        <v>Target</v>
      </c>
      <c r="AH24" s="1" t="str">
        <f>[1]main!AH23</f>
        <v>NA</v>
      </c>
      <c r="AI24" s="1" t="str">
        <f>[1]main!AI23</f>
        <v>494000 </v>
      </c>
      <c r="AJ24" s="1" t="str">
        <f>[1]main!AJ23</f>
        <v>NA</v>
      </c>
      <c r="AK24" s="1" t="str">
        <f>[1]main!AK23</f>
        <v>NA</v>
      </c>
      <c r="AL24" s="1">
        <f>[1]main!AL23</f>
        <v>113</v>
      </c>
      <c r="AM24" s="1" t="str">
        <f>[1]main!AM23</f>
        <v>Ina</v>
      </c>
      <c r="AN24" s="1" t="str">
        <f>[1]main!AN23</f>
        <v>f</v>
      </c>
      <c r="AO24" s="1">
        <f>[1]main!AO23</f>
        <v>6.6857142859999996</v>
      </c>
      <c r="AP24" s="1">
        <f>[1]main!AP23</f>
        <v>0.67612340400000004</v>
      </c>
      <c r="AQ24" s="1">
        <f>[1]main!AQ23</f>
        <v>7</v>
      </c>
      <c r="AR24" s="1" t="str">
        <f>[1]main!AR23</f>
        <v>f</v>
      </c>
      <c r="AS24" s="1" t="str">
        <f>[1]main!AS23</f>
        <v>Alternative</v>
      </c>
      <c r="AT24" s="1" t="str">
        <f>[1]main!AT23</f>
        <v>NA</v>
      </c>
      <c r="AU24" s="1" t="str">
        <f>[1]main!AU23</f>
        <v>NA</v>
      </c>
      <c r="AV24" s="1" t="str">
        <f>[1]main!AV23</f>
        <v>NA</v>
      </c>
      <c r="AW24" s="1" t="str">
        <f>[1]main!AW23</f>
        <v>NA</v>
      </c>
      <c r="AX24" s="1" t="str">
        <f>[1]main!AX23</f>
        <v>Er</v>
      </c>
      <c r="AY24" s="1" t="str">
        <f>[1]main!AY23</f>
        <v>Sie</v>
      </c>
      <c r="AZ24" s="2" t="str">
        <f>[1]main!AZ23</f>
        <v>Er</v>
      </c>
      <c r="BA24" s="1" t="str">
        <f t="shared" si="6"/>
        <v>Wer springt in den Pool?</v>
      </c>
      <c r="BB24" s="3" t="str">
        <f t="shared" si="7"/>
        <v>Was tat Tomke?</v>
      </c>
      <c r="BC24" s="1" t="str">
        <f t="shared" si="8"/>
        <v>Wohin springt Tomke?</v>
      </c>
      <c r="BD24" s="1" t="str">
        <f t="shared" si="9"/>
        <v>Wen hat Tomke gesichtet?</v>
      </c>
      <c r="BE24" s="1" t="s">
        <v>67</v>
      </c>
      <c r="BF24" s="1" t="str">
        <f>BB24</f>
        <v>Was tat Tomke?</v>
      </c>
      <c r="BG24" s="1">
        <v>3</v>
      </c>
      <c r="BH24" s="1">
        <f t="shared" si="10"/>
        <v>0</v>
      </c>
      <c r="BI24" s="1" t="str">
        <f t="shared" si="11"/>
        <v>NA</v>
      </c>
      <c r="BJ24" s="1" t="str">
        <f>IF(BI24="NA","NA",J24)</f>
        <v>NA</v>
      </c>
      <c r="BK24" s="1" t="str">
        <f t="shared" si="24"/>
        <v>NA</v>
      </c>
      <c r="BL24" s="1" t="s">
        <v>13</v>
      </c>
      <c r="BM24" s="12">
        <v>1</v>
      </c>
      <c r="BN24" s="1" t="str">
        <f t="shared" si="12"/>
        <v>NA</v>
      </c>
      <c r="BO24" s="1" t="str">
        <f t="shared" si="21"/>
        <v>NA</v>
      </c>
      <c r="BP24" s="1" t="str">
        <f t="shared" si="13"/>
        <v/>
      </c>
      <c r="BQ24" s="1" t="str">
        <f t="shared" si="14"/>
        <v>Wohin springt Tomke?</v>
      </c>
      <c r="BR24" s="1" t="str">
        <f t="shared" si="15"/>
        <v/>
      </c>
      <c r="BS24" s="1" t="str">
        <f t="shared" si="16"/>
        <v>Wohin springt Tomke?</v>
      </c>
      <c r="BT24" s="1" t="str">
        <f t="shared" si="17"/>
        <v/>
      </c>
      <c r="BU24" s="1" t="str">
        <f t="shared" si="18"/>
        <v>Wen hat Tomke gesichtet?</v>
      </c>
      <c r="BV24" s="1" t="str">
        <f t="shared" si="19"/>
        <v>Wen hat Tomke gesichtet?</v>
      </c>
    </row>
    <row r="25" spans="1:74" ht="14.25" customHeight="1" x14ac:dyDescent="0.35">
      <c r="A25" s="1" t="str">
        <f t="shared" si="20"/>
        <v>L3_S120_I203_PSie</v>
      </c>
      <c r="B25" s="1">
        <v>3</v>
      </c>
      <c r="C25" s="1">
        <v>120</v>
      </c>
      <c r="D25" s="5">
        <v>24</v>
      </c>
      <c r="E25">
        <v>1</v>
      </c>
      <c r="F25" s="1">
        <v>120</v>
      </c>
      <c r="G25" s="1" t="str">
        <f t="shared" si="22"/>
        <v>Der Kollege schleicht in den Palast. Sie möchte das teure Porzellan stehlen.</v>
      </c>
      <c r="H25" s="1" t="str">
        <f t="shared" si="0"/>
        <v>Der Kollege</v>
      </c>
      <c r="I25" s="1" t="str">
        <f t="shared" si="1"/>
        <v>Die Kollegin</v>
      </c>
      <c r="J25" s="1" t="s">
        <v>168</v>
      </c>
      <c r="L25" s="1" t="s">
        <v>163</v>
      </c>
      <c r="N25" s="1" t="s">
        <v>169</v>
      </c>
      <c r="O25" s="1" t="str">
        <f t="shared" si="2"/>
        <v>in den Palast.</v>
      </c>
      <c r="P25" s="1" t="str">
        <f t="shared" si="3"/>
        <v>in den Palast</v>
      </c>
      <c r="Q25" s="1" t="str">
        <f t="shared" si="23"/>
        <v>Sie</v>
      </c>
      <c r="R25" s="1" t="s">
        <v>78</v>
      </c>
      <c r="S25" s="1" t="s">
        <v>79</v>
      </c>
      <c r="T25" s="1" t="s">
        <v>154</v>
      </c>
      <c r="U25" s="1" t="s">
        <v>170</v>
      </c>
      <c r="W25" s="1" t="str">
        <f t="shared" si="4"/>
        <v>Porzellan</v>
      </c>
      <c r="X25" s="1" t="str">
        <f t="shared" si="5"/>
        <v>stehlen.</v>
      </c>
      <c r="Y25" s="1" t="s">
        <v>171</v>
      </c>
      <c r="Z25" s="1">
        <f>[1]main!Z121</f>
        <v>203</v>
      </c>
      <c r="AA25" s="1" t="str">
        <f>[1]main!AA121</f>
        <v>Kollege</v>
      </c>
      <c r="AB25" s="1" t="str">
        <f>[1]main!AB121</f>
        <v>NA</v>
      </c>
      <c r="AC25" s="1">
        <f>[1]main!AC121</f>
        <v>6.7</v>
      </c>
      <c r="AD25" s="1" t="str">
        <f>[1]main!AD121</f>
        <v>NA</v>
      </c>
      <c r="AE25" s="1" t="str">
        <f>[1]main!AE121</f>
        <v>NA</v>
      </c>
      <c r="AF25" s="2" t="str">
        <f>[1]main!AF121</f>
        <v>m</v>
      </c>
      <c r="AG25" s="1" t="str">
        <f>[1]main!AG121</f>
        <v>Filler</v>
      </c>
      <c r="AH25" s="1" t="str">
        <f>[1]main!AH121</f>
        <v>NA</v>
      </c>
      <c r="AI25" s="1" t="str">
        <f>[1]main!AI121</f>
        <v>NA</v>
      </c>
      <c r="AJ25" s="1" t="str">
        <f>[1]main!AJ121</f>
        <v>Der</v>
      </c>
      <c r="AK25" s="1" t="str">
        <f>[1]main!AK121</f>
        <v>der</v>
      </c>
      <c r="AL25" s="1">
        <f>[1]main!AL121</f>
        <v>60</v>
      </c>
      <c r="AM25" s="1" t="str">
        <f>[1]main!AM121</f>
        <v>Kollegin</v>
      </c>
      <c r="AN25" s="1" t="str">
        <f>[1]main!AN121</f>
        <v>NA</v>
      </c>
      <c r="AO25" s="1" t="str">
        <f>[1]main!AO121</f>
        <v>NA</v>
      </c>
      <c r="AP25" s="1" t="str">
        <f>[1]main!AP121</f>
        <v>NA</v>
      </c>
      <c r="AQ25" s="1" t="str">
        <f>[1]main!AQ121</f>
        <v>NA</v>
      </c>
      <c r="AR25" s="1" t="str">
        <f>[1]main!AR121</f>
        <v>NA</v>
      </c>
      <c r="AS25" s="1" t="str">
        <f>[1]main!AS121</f>
        <v>Alternative</v>
      </c>
      <c r="AT25" s="1" t="str">
        <f>[1]main!AT121</f>
        <v>NA</v>
      </c>
      <c r="AU25" s="1" t="str">
        <f>[1]main!AU121</f>
        <v>NA</v>
      </c>
      <c r="AV25" s="1" t="str">
        <f>[1]main!AV121</f>
        <v>Die</v>
      </c>
      <c r="AW25" s="1" t="str">
        <f>[1]main!AW121</f>
        <v>die</v>
      </c>
      <c r="AX25" s="1" t="str">
        <f>[1]main!AX121</f>
        <v>Er</v>
      </c>
      <c r="AY25" s="1" t="str">
        <f>[1]main!AY121</f>
        <v>Sie</v>
      </c>
      <c r="AZ25" s="2" t="str">
        <f>[1]main!AZ121</f>
        <v>Sie</v>
      </c>
      <c r="BA25" s="1" t="str">
        <f t="shared" si="6"/>
        <v>Wer schleicht in den Palast?</v>
      </c>
      <c r="BB25" s="3" t="str">
        <f t="shared" si="7"/>
        <v>Was tat der Kollege?</v>
      </c>
      <c r="BC25" s="1" t="str">
        <f t="shared" si="8"/>
        <v>Wohin schleicht der Kollege?</v>
      </c>
      <c r="BD25" s="1" t="str">
        <f t="shared" si="9"/>
        <v>Was möchte der Kollege stehlen?</v>
      </c>
      <c r="BE25" s="12" t="s">
        <v>21</v>
      </c>
      <c r="BF25" s="1" t="str">
        <f>BD25</f>
        <v>Was möchte der Kollege stehlen?</v>
      </c>
      <c r="BG25" s="1">
        <v>2</v>
      </c>
      <c r="BH25" s="1">
        <f t="shared" si="10"/>
        <v>0</v>
      </c>
      <c r="BI25" s="1" t="str">
        <f t="shared" si="11"/>
        <v>NA</v>
      </c>
      <c r="BJ25" s="1" t="str">
        <f>IF(BI25="NA","NA",CONCATENATE(S25," ",T25," ",W25))</f>
        <v>NA</v>
      </c>
      <c r="BK25" s="1" t="str">
        <f t="shared" si="24"/>
        <v>NA</v>
      </c>
      <c r="BL25" s="1" t="s">
        <v>13</v>
      </c>
      <c r="BM25" s="12">
        <v>0</v>
      </c>
      <c r="BN25" s="1" t="str">
        <f t="shared" si="12"/>
        <v>NA</v>
      </c>
      <c r="BO25" s="1" t="str">
        <f t="shared" si="21"/>
        <v>NA</v>
      </c>
      <c r="BP25" s="1" t="str">
        <f t="shared" si="13"/>
        <v/>
      </c>
      <c r="BQ25" s="1" t="str">
        <f t="shared" si="14"/>
        <v>Wohin schleicht der Kollege?</v>
      </c>
      <c r="BR25" s="1" t="str">
        <f t="shared" si="15"/>
        <v/>
      </c>
      <c r="BS25" s="1" t="str">
        <f t="shared" si="16"/>
        <v>Wohin schleicht der Kollege?</v>
      </c>
      <c r="BT25" s="1" t="str">
        <f t="shared" si="17"/>
        <v>Was möchte der Kollege stehlen?</v>
      </c>
      <c r="BU25" s="1" t="str">
        <f t="shared" si="18"/>
        <v/>
      </c>
      <c r="BV25" s="1" t="str">
        <f t="shared" si="19"/>
        <v>Was möchte der Kollege stehlen?</v>
      </c>
    </row>
    <row r="26" spans="1:74" ht="14.25" customHeight="1" x14ac:dyDescent="0.35">
      <c r="A26" s="1" t="str">
        <f t="shared" si="20"/>
        <v>L3_S87_I170_PEr</v>
      </c>
      <c r="B26" s="1">
        <v>3</v>
      </c>
      <c r="C26" s="1">
        <v>87</v>
      </c>
      <c r="D26" s="5">
        <v>25</v>
      </c>
      <c r="E26">
        <v>1</v>
      </c>
      <c r="F26" s="1">
        <v>87</v>
      </c>
      <c r="G26" s="1" t="str">
        <f t="shared" si="22"/>
        <v>Die Kassiererin steht in der Raucherecke. Er muss die neuen Klassenkameraden beeindrucken.</v>
      </c>
      <c r="H26" s="1" t="str">
        <f t="shared" si="0"/>
        <v>Die Kassiererin</v>
      </c>
      <c r="I26" s="1" t="str">
        <f t="shared" si="1"/>
        <v>Der Kassierer</v>
      </c>
      <c r="J26" s="1" t="s">
        <v>172</v>
      </c>
      <c r="K26" s="1" t="s">
        <v>52</v>
      </c>
      <c r="N26" s="1" t="s">
        <v>173</v>
      </c>
      <c r="O26" s="1" t="str">
        <f t="shared" si="2"/>
        <v>in der Raucherecke.</v>
      </c>
      <c r="P26" s="1" t="str">
        <f t="shared" si="3"/>
        <v>in der Raucherecke</v>
      </c>
      <c r="Q26" s="1" t="str">
        <f t="shared" si="23"/>
        <v>Er</v>
      </c>
      <c r="R26" s="1" t="s">
        <v>123</v>
      </c>
      <c r="S26" s="1" t="s">
        <v>8</v>
      </c>
      <c r="T26" s="1" t="s">
        <v>73</v>
      </c>
      <c r="V26" s="1" t="s">
        <v>174</v>
      </c>
      <c r="W26" s="1" t="str">
        <f t="shared" si="4"/>
        <v>Klassenkameraden</v>
      </c>
      <c r="X26" s="1" t="str">
        <f t="shared" si="5"/>
        <v>beeindrucken.</v>
      </c>
      <c r="Y26" s="1" t="s">
        <v>132</v>
      </c>
      <c r="Z26" s="1">
        <f>[1]main!Z88</f>
        <v>170</v>
      </c>
      <c r="AA26" s="1" t="str">
        <f>[1]main!AA88</f>
        <v>Kassiererin</v>
      </c>
      <c r="AB26" s="1" t="str">
        <f>[1]main!AB88</f>
        <v>NA</v>
      </c>
      <c r="AC26" s="1">
        <f>[1]main!AC88</f>
        <v>3.55</v>
      </c>
      <c r="AD26" s="1" t="str">
        <f>[1]main!AD88</f>
        <v>NA</v>
      </c>
      <c r="AE26" s="1" t="str">
        <f>[1]main!AE88</f>
        <v>NA</v>
      </c>
      <c r="AF26" s="2" t="str">
        <f>[1]main!AF88</f>
        <v>f</v>
      </c>
      <c r="AG26" s="1" t="str">
        <f>[1]main!AG88</f>
        <v>Filler</v>
      </c>
      <c r="AH26" s="1" t="str">
        <f>[1]main!AH88</f>
        <v>NA</v>
      </c>
      <c r="AI26" s="1" t="str">
        <f>[1]main!AI88</f>
        <v>NA</v>
      </c>
      <c r="AJ26" s="1" t="str">
        <f>[1]main!AJ88</f>
        <v>Die</v>
      </c>
      <c r="AK26" s="1" t="str">
        <f>[1]main!AK88</f>
        <v>die</v>
      </c>
      <c r="AL26" s="1">
        <f>[1]main!AL88</f>
        <v>27</v>
      </c>
      <c r="AM26" s="1" t="str">
        <f>[1]main!AM88</f>
        <v>Kassierer</v>
      </c>
      <c r="AN26" s="1" t="str">
        <f>[1]main!AN88</f>
        <v>NA</v>
      </c>
      <c r="AO26" s="1" t="str">
        <f>[1]main!AO88</f>
        <v>NA</v>
      </c>
      <c r="AP26" s="1" t="str">
        <f>[1]main!AP88</f>
        <v>NA</v>
      </c>
      <c r="AQ26" s="1" t="str">
        <f>[1]main!AQ88</f>
        <v>NA</v>
      </c>
      <c r="AR26" s="1" t="str">
        <f>[1]main!AR88</f>
        <v>NA</v>
      </c>
      <c r="AS26" s="1" t="str">
        <f>[1]main!AS88</f>
        <v>Alternative</v>
      </c>
      <c r="AT26" s="1" t="str">
        <f>[1]main!AT88</f>
        <v>NA</v>
      </c>
      <c r="AU26" s="1" t="str">
        <f>[1]main!AU88</f>
        <v>NA</v>
      </c>
      <c r="AV26" s="1" t="str">
        <f>[1]main!AV88</f>
        <v>Der</v>
      </c>
      <c r="AW26" s="1" t="str">
        <f>[1]main!AW88</f>
        <v>der</v>
      </c>
      <c r="AX26" s="1" t="str">
        <f>[1]main!AX88</f>
        <v>Er</v>
      </c>
      <c r="AY26" s="1" t="str">
        <f>[1]main!AY88</f>
        <v>Sie</v>
      </c>
      <c r="AZ26" s="2" t="str">
        <f>[1]main!AZ88</f>
        <v>Er</v>
      </c>
      <c r="BA26" s="1" t="str">
        <f t="shared" si="6"/>
        <v>Wer steht in der Raucherecke?</v>
      </c>
      <c r="BB26" s="3" t="str">
        <f t="shared" si="7"/>
        <v>Was tat die Kassiererin?</v>
      </c>
      <c r="BC26" s="1" t="str">
        <f t="shared" si="8"/>
        <v>Wo steht die Kassiererin?</v>
      </c>
      <c r="BD26" s="1" t="str">
        <f t="shared" si="9"/>
        <v>Wen muss die Kassiererin beeindrucken?</v>
      </c>
      <c r="BE26" s="1" t="s">
        <v>32</v>
      </c>
      <c r="BF26" s="1" t="str">
        <f>BC26</f>
        <v>Wo steht die Kassiererin?</v>
      </c>
      <c r="BG26" s="1">
        <v>3</v>
      </c>
      <c r="BH26" s="1">
        <f t="shared" si="10"/>
        <v>0</v>
      </c>
      <c r="BI26" s="1" t="str">
        <f t="shared" si="11"/>
        <v>NA</v>
      </c>
      <c r="BJ26" s="1" t="str">
        <f>IF(BI26="NA","NA",P26)</f>
        <v>NA</v>
      </c>
      <c r="BK26" s="1" t="str">
        <f t="shared" si="24"/>
        <v>NA</v>
      </c>
      <c r="BL26" s="1" t="s">
        <v>13</v>
      </c>
      <c r="BM26" s="12">
        <v>0</v>
      </c>
      <c r="BN26" s="1" t="str">
        <f t="shared" si="12"/>
        <v>NA</v>
      </c>
      <c r="BO26" s="1" t="str">
        <f t="shared" si="21"/>
        <v>NA</v>
      </c>
      <c r="BP26" s="1" t="str">
        <f t="shared" si="13"/>
        <v>Wo steht die Kassiererin?</v>
      </c>
      <c r="BQ26" s="1" t="str">
        <f t="shared" si="14"/>
        <v/>
      </c>
      <c r="BR26" s="1" t="str">
        <f t="shared" si="15"/>
        <v/>
      </c>
      <c r="BS26" s="1" t="str">
        <f t="shared" si="16"/>
        <v>Wo steht die Kassiererin?</v>
      </c>
      <c r="BT26" s="1" t="str">
        <f t="shared" si="17"/>
        <v/>
      </c>
      <c r="BU26" s="1" t="str">
        <f t="shared" si="18"/>
        <v>Wen muss die Kassiererin beeindrucken?</v>
      </c>
      <c r="BV26" s="1" t="str">
        <f t="shared" si="19"/>
        <v>Wen muss die Kassiererin beeindrucken?</v>
      </c>
    </row>
    <row r="27" spans="1:74" ht="14.25" customHeight="1" x14ac:dyDescent="0.35">
      <c r="A27" s="1" t="str">
        <f t="shared" si="20"/>
        <v>L3_S33_I15_PSie</v>
      </c>
      <c r="B27" s="1">
        <v>3</v>
      </c>
      <c r="C27" s="1">
        <v>33</v>
      </c>
      <c r="D27" s="5">
        <v>26</v>
      </c>
      <c r="E27">
        <v>1</v>
      </c>
      <c r="F27" s="1">
        <v>33</v>
      </c>
      <c r="G27" s="1" t="str">
        <f t="shared" si="22"/>
        <v>Felix tanzt auf der Veranstaltung. Sie hat eine freundliche Tanzgruppe gefunden.</v>
      </c>
      <c r="H27" s="1" t="str">
        <f t="shared" si="0"/>
        <v>Felix</v>
      </c>
      <c r="I27" s="1" t="str">
        <f t="shared" si="1"/>
        <v>Alma</v>
      </c>
      <c r="J27" s="1" t="s">
        <v>102</v>
      </c>
      <c r="K27" s="1" t="s">
        <v>158</v>
      </c>
      <c r="N27" s="1" t="s">
        <v>175</v>
      </c>
      <c r="O27" s="1" t="str">
        <f t="shared" si="2"/>
        <v>auf der Veranstaltung.</v>
      </c>
      <c r="P27" s="1" t="str">
        <f t="shared" si="3"/>
        <v>auf der Veranstaltung</v>
      </c>
      <c r="Q27" s="1" t="str">
        <f t="shared" si="23"/>
        <v>Sie</v>
      </c>
      <c r="R27" s="1" t="s">
        <v>7</v>
      </c>
      <c r="S27" s="1" t="s">
        <v>92</v>
      </c>
      <c r="T27" s="1" t="s">
        <v>176</v>
      </c>
      <c r="V27" s="1" t="s">
        <v>177</v>
      </c>
      <c r="W27" s="1" t="str">
        <f t="shared" si="4"/>
        <v>Tanzgruppe</v>
      </c>
      <c r="X27" s="1" t="str">
        <f t="shared" si="5"/>
        <v>gefunden.</v>
      </c>
      <c r="Y27" s="1" t="s">
        <v>75</v>
      </c>
      <c r="Z27" s="1">
        <f>[1]main!Z14</f>
        <v>15</v>
      </c>
      <c r="AA27" s="1" t="str">
        <f>[1]main!AA14</f>
        <v>Felix</v>
      </c>
      <c r="AB27" s="1" t="str">
        <f>[1]main!AB14</f>
        <v>m</v>
      </c>
      <c r="AC27" s="1">
        <f>[1]main!AC14</f>
        <v>1.2</v>
      </c>
      <c r="AD27" s="1">
        <f>[1]main!AD14</f>
        <v>0.47278897199999997</v>
      </c>
      <c r="AE27" s="1">
        <f>[1]main!AE14</f>
        <v>1</v>
      </c>
      <c r="AF27" s="2" t="str">
        <f>[1]main!AF14</f>
        <v>m</v>
      </c>
      <c r="AG27" s="1" t="str">
        <f>[1]main!AG14</f>
        <v>Target</v>
      </c>
      <c r="AH27" s="1" t="str">
        <f>[1]main!AH14</f>
        <v>NA</v>
      </c>
      <c r="AI27" s="1">
        <f>[1]main!AI14</f>
        <v>2590000000</v>
      </c>
      <c r="AJ27" s="1" t="str">
        <f>[1]main!AJ14</f>
        <v>NA</v>
      </c>
      <c r="AK27" s="1" t="str">
        <f>[1]main!AK14</f>
        <v>NA</v>
      </c>
      <c r="AL27" s="1">
        <f>[1]main!AL14</f>
        <v>94</v>
      </c>
      <c r="AM27" s="1" t="str">
        <f>[1]main!AM14</f>
        <v>Alma</v>
      </c>
      <c r="AN27" s="1" t="str">
        <f>[1]main!AN14</f>
        <v>f</v>
      </c>
      <c r="AO27" s="1">
        <f>[1]main!AO14</f>
        <v>6.1714285709999999</v>
      </c>
      <c r="AP27" s="1">
        <f>[1]main!AP14</f>
        <v>0.98475778700000005</v>
      </c>
      <c r="AQ27" s="1">
        <f>[1]main!AQ14</f>
        <v>6</v>
      </c>
      <c r="AR27" s="1" t="str">
        <f>[1]main!AR14</f>
        <v>f</v>
      </c>
      <c r="AS27" s="1" t="str">
        <f>[1]main!AS14</f>
        <v>Alternative</v>
      </c>
      <c r="AT27" s="1" t="str">
        <f>[1]main!AT14</f>
        <v>NA</v>
      </c>
      <c r="AU27" s="1" t="str">
        <f>[1]main!AU14</f>
        <v>NA</v>
      </c>
      <c r="AV27" s="1" t="str">
        <f>[1]main!AV14</f>
        <v>NA</v>
      </c>
      <c r="AW27" s="1" t="str">
        <f>[1]main!AW14</f>
        <v>NA</v>
      </c>
      <c r="AX27" s="1" t="str">
        <f>[1]main!AX14</f>
        <v>Er</v>
      </c>
      <c r="AY27" s="1" t="str">
        <f>[1]main!AY14</f>
        <v>Sie</v>
      </c>
      <c r="AZ27" s="2" t="str">
        <f>[1]main!AZ14</f>
        <v>Sie</v>
      </c>
      <c r="BA27" s="1" t="str">
        <f t="shared" si="6"/>
        <v>Wer tanzt auf der Veranstaltung?</v>
      </c>
      <c r="BB27" s="3" t="str">
        <f t="shared" si="7"/>
        <v>Was tat Felix?</v>
      </c>
      <c r="BC27" s="1" t="str">
        <f t="shared" si="8"/>
        <v>Wo tanzt Felix?</v>
      </c>
      <c r="BD27" s="1" t="str">
        <f t="shared" si="9"/>
        <v>Wen hat Felix gefunden?</v>
      </c>
      <c r="BE27" s="1" t="s">
        <v>101</v>
      </c>
      <c r="BF27" s="1" t="str">
        <f>BA27</f>
        <v>Wer tanzt auf der Veranstaltung?</v>
      </c>
      <c r="BG27" s="1">
        <v>2</v>
      </c>
      <c r="BH27" s="1">
        <f t="shared" si="10"/>
        <v>0</v>
      </c>
      <c r="BI27" s="1" t="str">
        <f t="shared" si="11"/>
        <v>NA</v>
      </c>
      <c r="BJ27" s="1" t="str">
        <f>IF(BI27="NA","NA",H27)</f>
        <v>NA</v>
      </c>
      <c r="BK27" s="1" t="str">
        <f t="shared" si="24"/>
        <v>NA</v>
      </c>
      <c r="BL27" s="1" t="s">
        <v>13</v>
      </c>
      <c r="BM27" s="12">
        <v>0</v>
      </c>
      <c r="BN27" s="1" t="str">
        <f t="shared" si="12"/>
        <v>NA</v>
      </c>
      <c r="BO27" s="1" t="str">
        <f t="shared" si="21"/>
        <v>NA</v>
      </c>
      <c r="BP27" s="1" t="str">
        <f t="shared" si="13"/>
        <v>Wo tanzt Felix?</v>
      </c>
      <c r="BQ27" s="1" t="str">
        <f t="shared" si="14"/>
        <v/>
      </c>
      <c r="BR27" s="1" t="str">
        <f t="shared" si="15"/>
        <v/>
      </c>
      <c r="BS27" s="1" t="str">
        <f t="shared" si="16"/>
        <v>Wo tanzt Felix?</v>
      </c>
      <c r="BT27" s="1" t="str">
        <f t="shared" si="17"/>
        <v/>
      </c>
      <c r="BU27" s="1" t="str">
        <f t="shared" si="18"/>
        <v>Wen hat Felix gefunden?</v>
      </c>
      <c r="BV27" s="1" t="str">
        <f t="shared" si="19"/>
        <v>Wen hat Felix gefunden?</v>
      </c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>
      <c r="C224" s="1"/>
      <c r="D224" s="1"/>
      <c r="E224" s="1"/>
    </row>
    <row r="225" spans="3:5" ht="14.25" customHeight="1" x14ac:dyDescent="0.35">
      <c r="C225" s="1"/>
      <c r="D225" s="1"/>
      <c r="E225" s="1"/>
    </row>
    <row r="226" spans="3:5" ht="14.25" customHeight="1" x14ac:dyDescent="0.35">
      <c r="C226" s="1"/>
      <c r="D226" s="1"/>
      <c r="E226" s="1"/>
    </row>
    <row r="227" spans="3:5" ht="14.25" customHeight="1" x14ac:dyDescent="0.35">
      <c r="C227" s="1"/>
      <c r="D227" s="1"/>
      <c r="E227" s="1"/>
    </row>
    <row r="228" spans="3:5" ht="14.25" customHeight="1" x14ac:dyDescent="0.35">
      <c r="C228" s="1"/>
      <c r="D228" s="1"/>
      <c r="E228" s="1"/>
    </row>
    <row r="229" spans="3:5" ht="14.25" customHeight="1" x14ac:dyDescent="0.35"/>
    <row r="230" spans="3:5" ht="14.25" customHeight="1" x14ac:dyDescent="0.35"/>
    <row r="231" spans="3:5" ht="14.25" customHeight="1" x14ac:dyDescent="0.35"/>
    <row r="232" spans="3:5" ht="14.25" customHeight="1" x14ac:dyDescent="0.35"/>
    <row r="233" spans="3:5" ht="14.25" customHeight="1" x14ac:dyDescent="0.35"/>
    <row r="234" spans="3:5" ht="14.25" customHeight="1" x14ac:dyDescent="0.35"/>
    <row r="235" spans="3:5" ht="14.25" customHeight="1" x14ac:dyDescent="0.35"/>
    <row r="236" spans="3:5" ht="14.25" customHeight="1" x14ac:dyDescent="0.35"/>
    <row r="237" spans="3:5" ht="14.25" customHeight="1" x14ac:dyDescent="0.35"/>
    <row r="238" spans="3:5" ht="14.25" customHeight="1" x14ac:dyDescent="0.35"/>
    <row r="239" spans="3:5" ht="14.25" customHeight="1" x14ac:dyDescent="0.35"/>
    <row r="240" spans="3:5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</sheetData>
  <autoFilter ref="A1:BV27" xr:uid="{00000000-0001-0000-0900-000000000000}">
    <sortState xmlns:xlrd2="http://schemas.microsoft.com/office/spreadsheetml/2017/richdata2" ref="A2:BV27">
      <sortCondition ref="D1:D27"/>
    </sortState>
  </autoFilter>
  <conditionalFormatting sqref="R8:U8 R10:V27 S9 V9 X8:Y27">
    <cfRule type="containsText" dxfId="7" priority="6" operator="containsText" text="xx">
      <formula>NOT(ISERROR(SEARCH(("xx"),(R8))))</formula>
    </cfRule>
  </conditionalFormatting>
  <conditionalFormatting sqref="J23 J26">
    <cfRule type="containsText" dxfId="6" priority="7" operator="containsText" text="xx">
      <formula>NOT(ISERROR(SEARCH(("xx"),(J23))))</formula>
    </cfRule>
  </conditionalFormatting>
  <conditionalFormatting sqref="T9:U9">
    <cfRule type="containsText" dxfId="5" priority="8" operator="containsText" text="xx">
      <formula>NOT(ISERROR(SEARCH(("xx"),(T9))))</formula>
    </cfRule>
  </conditionalFormatting>
  <conditionalFormatting sqref="BE11 BE15">
    <cfRule type="containsText" dxfId="4" priority="3" operator="containsText" text="xx">
      <formula>NOT(ISERROR(SEARCH(("xx"),(BE11))))</formula>
    </cfRule>
  </conditionalFormatting>
  <conditionalFormatting sqref="BE19 BE23">
    <cfRule type="containsText" dxfId="3" priority="4" operator="containsText" text="xx">
      <formula>NOT(ISERROR(SEARCH(("xx"),(BE19))))</formula>
    </cfRule>
  </conditionalFormatting>
  <conditionalFormatting sqref="BE27">
    <cfRule type="containsText" dxfId="2" priority="5" operator="containsText" text="xx">
      <formula>NOT(ISERROR(SEARCH(("xx"),(BE27))))</formula>
    </cfRule>
  </conditionalFormatting>
  <conditionalFormatting sqref="R2:V7 X2:Y7">
    <cfRule type="containsText" dxfId="1" priority="1" operator="containsText" text="xx">
      <formula>NOT(ISERROR(SEARCH(("xx"),(R2))))</formula>
    </cfRule>
  </conditionalFormatting>
  <conditionalFormatting sqref="BE7">
    <cfRule type="containsText" dxfId="0" priority="2" operator="containsText" text="xx">
      <formula>NOT(ISERROR(SEARCH(("xx"),(BE7))))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list3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2022-05-10T09:42:53Z</dcterms:created>
  <dcterms:modified xsi:type="dcterms:W3CDTF">2022-05-10T09:43:02Z</dcterms:modified>
</cp:coreProperties>
</file>