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3\"/>
    </mc:Choice>
  </mc:AlternateContent>
  <xr:revisionPtr revIDLastSave="0" documentId="8_{4F86B8BF-2BE5-4BC3-B542-E07DDB71A5B2}" xr6:coauthVersionLast="47" xr6:coauthVersionMax="47" xr10:uidLastSave="{00000000-0000-0000-0000-000000000000}"/>
  <bookViews>
    <workbookView xWindow="-110" yWindow="-110" windowWidth="19420" windowHeight="10300" xr2:uid="{EE0B3CFA-34A5-44AE-A914-A73512DDA19D}"/>
  </bookViews>
  <sheets>
    <sheet name="list3 (2)" sheetId="1" r:id="rId1"/>
  </sheets>
  <externalReferences>
    <externalReference r:id="rId2"/>
  </externalReferences>
  <definedNames>
    <definedName name="_xlnm._FilterDatabase" localSheetId="0" hidden="1">'list3 (2)'!$A$1:$BV$22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2" i="1" l="1"/>
  <c r="BN22" i="1"/>
  <c r="BI22" i="1"/>
  <c r="BJ22" i="1" s="1"/>
  <c r="BK22" i="1" s="1"/>
  <c r="BO22" i="1" s="1"/>
  <c r="AZ22" i="1"/>
  <c r="AY22" i="1"/>
  <c r="AX22" i="1"/>
  <c r="AW22" i="1"/>
  <c r="AV22" i="1"/>
  <c r="I22" i="1" s="1"/>
  <c r="AU22" i="1"/>
  <c r="AT22" i="1"/>
  <c r="AS22" i="1"/>
  <c r="AR22" i="1"/>
  <c r="AQ22" i="1"/>
  <c r="AP22" i="1"/>
  <c r="AO22" i="1"/>
  <c r="AN22" i="1"/>
  <c r="AM22" i="1"/>
  <c r="AL22" i="1"/>
  <c r="AK22" i="1"/>
  <c r="BB22" i="1" s="1"/>
  <c r="AJ22" i="1"/>
  <c r="AI22" i="1"/>
  <c r="AH22" i="1"/>
  <c r="AG22" i="1"/>
  <c r="AF22" i="1"/>
  <c r="AE22" i="1"/>
  <c r="AD22" i="1"/>
  <c r="AC22" i="1"/>
  <c r="AB22" i="1"/>
  <c r="AA22" i="1"/>
  <c r="H22" i="1" s="1"/>
  <c r="G22" i="1" s="1"/>
  <c r="Z22" i="1"/>
  <c r="X22" i="1"/>
  <c r="W22" i="1"/>
  <c r="Q22" i="1"/>
  <c r="P22" i="1"/>
  <c r="BA22" i="1" s="1"/>
  <c r="BF22" i="1" s="1"/>
  <c r="O22" i="1"/>
  <c r="A22" i="1"/>
  <c r="BP21" i="1"/>
  <c r="BN21" i="1"/>
  <c r="AZ21" i="1"/>
  <c r="AY21" i="1"/>
  <c r="AX21" i="1"/>
  <c r="AW21" i="1"/>
  <c r="AV21" i="1"/>
  <c r="I21" i="1" s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AI21" i="1"/>
  <c r="AH21" i="1"/>
  <c r="AG21" i="1"/>
  <c r="AF21" i="1"/>
  <c r="AE21" i="1"/>
  <c r="AD21" i="1"/>
  <c r="AC21" i="1"/>
  <c r="AB21" i="1"/>
  <c r="AA21" i="1"/>
  <c r="H21" i="1" s="1"/>
  <c r="G21" i="1" s="1"/>
  <c r="Z21" i="1"/>
  <c r="X21" i="1"/>
  <c r="W21" i="1"/>
  <c r="Q21" i="1"/>
  <c r="P21" i="1"/>
  <c r="BA21" i="1" s="1"/>
  <c r="O21" i="1"/>
  <c r="A21" i="1"/>
  <c r="BO20" i="1"/>
  <c r="BK20" i="1"/>
  <c r="BN20" i="1" s="1"/>
  <c r="BJ20" i="1"/>
  <c r="BI20" i="1"/>
  <c r="BH20" i="1" s="1"/>
  <c r="AZ20" i="1"/>
  <c r="A20" i="1" s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H20" i="1" s="1"/>
  <c r="AI20" i="1"/>
  <c r="AH20" i="1"/>
  <c r="AG20" i="1"/>
  <c r="AF20" i="1"/>
  <c r="AE20" i="1"/>
  <c r="AD20" i="1"/>
  <c r="AC20" i="1"/>
  <c r="AB20" i="1"/>
  <c r="AA20" i="1"/>
  <c r="Z20" i="1"/>
  <c r="X20" i="1"/>
  <c r="W20" i="1"/>
  <c r="P20" i="1"/>
  <c r="BA20" i="1" s="1"/>
  <c r="O20" i="1"/>
  <c r="I20" i="1"/>
  <c r="BO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I19" i="1" s="1"/>
  <c r="AL19" i="1"/>
  <c r="AK19" i="1"/>
  <c r="BB19" i="1" s="1"/>
  <c r="AJ19" i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O19" i="1"/>
  <c r="H19" i="1"/>
  <c r="G19" i="1" s="1"/>
  <c r="BR18" i="1"/>
  <c r="BN18" i="1"/>
  <c r="BI18" i="1"/>
  <c r="BJ18" i="1" s="1"/>
  <c r="BK18" i="1" s="1"/>
  <c r="BO18" i="1" s="1"/>
  <c r="BA18" i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B18" i="1" s="1"/>
  <c r="BF18" i="1" s="1"/>
  <c r="AJ18" i="1"/>
  <c r="AI18" i="1"/>
  <c r="AH18" i="1"/>
  <c r="AG18" i="1"/>
  <c r="AF18" i="1"/>
  <c r="AE18" i="1"/>
  <c r="AD18" i="1"/>
  <c r="AC18" i="1"/>
  <c r="AB18" i="1"/>
  <c r="AA18" i="1"/>
  <c r="H18" i="1" s="1"/>
  <c r="G18" i="1" s="1"/>
  <c r="Z18" i="1"/>
  <c r="X18" i="1"/>
  <c r="W18" i="1"/>
  <c r="P18" i="1"/>
  <c r="O18" i="1"/>
  <c r="A18" i="1"/>
  <c r="BO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AJ17" i="1"/>
  <c r="AI17" i="1"/>
  <c r="AH17" i="1"/>
  <c r="AG17" i="1"/>
  <c r="AF17" i="1"/>
  <c r="AE17" i="1"/>
  <c r="AD17" i="1"/>
  <c r="AC17" i="1"/>
  <c r="AB17" i="1"/>
  <c r="AA17" i="1"/>
  <c r="H17" i="1" s="1"/>
  <c r="G17" i="1" s="1"/>
  <c r="Z17" i="1"/>
  <c r="X17" i="1"/>
  <c r="W17" i="1"/>
  <c r="Q17" i="1"/>
  <c r="P17" i="1"/>
  <c r="BA17" i="1" s="1"/>
  <c r="O17" i="1"/>
  <c r="A17" i="1"/>
  <c r="BN16" i="1"/>
  <c r="BJ16" i="1"/>
  <c r="BK16" i="1" s="1"/>
  <c r="BO16" i="1" s="1"/>
  <c r="BI16" i="1"/>
  <c r="BH16" i="1" s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I16" i="1" s="1"/>
  <c r="AL16" i="1"/>
  <c r="AK16" i="1"/>
  <c r="BB16" i="1" s="1"/>
  <c r="BF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X16" i="1"/>
  <c r="W16" i="1"/>
  <c r="Q16" i="1"/>
  <c r="P16" i="1"/>
  <c r="O16" i="1"/>
  <c r="A16" i="1"/>
  <c r="BR15" i="1"/>
  <c r="BQ15" i="1"/>
  <c r="BN15" i="1"/>
  <c r="BI15" i="1"/>
  <c r="BJ15" i="1" s="1"/>
  <c r="BK15" i="1" s="1"/>
  <c r="BO15" i="1" s="1"/>
  <c r="BA15" i="1"/>
  <c r="AZ15" i="1"/>
  <c r="Q15" i="1" s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O15" i="1"/>
  <c r="I15" i="1"/>
  <c r="A15" i="1"/>
  <c r="BQ14" i="1"/>
  <c r="BO14" i="1"/>
  <c r="BI14" i="1"/>
  <c r="BJ14" i="1" s="1"/>
  <c r="BK14" i="1" s="1"/>
  <c r="BN14" i="1" s="1"/>
  <c r="BH14" i="1"/>
  <c r="BF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AL14" i="1"/>
  <c r="AK14" i="1"/>
  <c r="BB14" i="1" s="1"/>
  <c r="AJ14" i="1"/>
  <c r="AI14" i="1"/>
  <c r="AH14" i="1"/>
  <c r="AG14" i="1"/>
  <c r="AF14" i="1"/>
  <c r="AE14" i="1"/>
  <c r="AD14" i="1"/>
  <c r="AC14" i="1"/>
  <c r="AB14" i="1"/>
  <c r="AA14" i="1"/>
  <c r="Z14" i="1"/>
  <c r="X14" i="1"/>
  <c r="W14" i="1"/>
  <c r="Q14" i="1"/>
  <c r="P14" i="1"/>
  <c r="O14" i="1"/>
  <c r="H14" i="1"/>
  <c r="G14" i="1" s="1"/>
  <c r="A14" i="1"/>
  <c r="BQ13" i="1"/>
  <c r="BP13" i="1"/>
  <c r="BO13" i="1"/>
  <c r="AZ13" i="1"/>
  <c r="AY13" i="1"/>
  <c r="AX13" i="1"/>
  <c r="AW13" i="1"/>
  <c r="AV13" i="1"/>
  <c r="I13" i="1" s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Q13" i="1"/>
  <c r="P13" i="1"/>
  <c r="BA13" i="1" s="1"/>
  <c r="O13" i="1"/>
  <c r="H13" i="1"/>
  <c r="G13" i="1" s="1"/>
  <c r="A13" i="1"/>
  <c r="BN12" i="1"/>
  <c r="BI12" i="1"/>
  <c r="BJ12" i="1" s="1"/>
  <c r="BK12" i="1" s="1"/>
  <c r="BO12" i="1" s="1"/>
  <c r="AZ12" i="1"/>
  <c r="A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R12" i="1" s="1"/>
  <c r="AJ12" i="1"/>
  <c r="H12" i="1" s="1"/>
  <c r="AI12" i="1"/>
  <c r="AH12" i="1"/>
  <c r="AG12" i="1"/>
  <c r="AF12" i="1"/>
  <c r="AE12" i="1"/>
  <c r="AD12" i="1"/>
  <c r="AC12" i="1"/>
  <c r="AB12" i="1"/>
  <c r="AA12" i="1"/>
  <c r="Z12" i="1"/>
  <c r="X12" i="1"/>
  <c r="W12" i="1"/>
  <c r="P12" i="1"/>
  <c r="BA12" i="1" s="1"/>
  <c r="O12" i="1"/>
  <c r="I12" i="1"/>
  <c r="BN11" i="1"/>
  <c r="BJ11" i="1"/>
  <c r="BK11" i="1" s="1"/>
  <c r="BO11" i="1" s="1"/>
  <c r="BI11" i="1"/>
  <c r="BH11" i="1"/>
  <c r="BA11" i="1"/>
  <c r="BF11" i="1" s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I11" i="1" s="1"/>
  <c r="AL11" i="1"/>
  <c r="AK11" i="1"/>
  <c r="BB11" i="1" s="1"/>
  <c r="AJ11" i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Q11" i="1"/>
  <c r="P11" i="1"/>
  <c r="O11" i="1"/>
  <c r="H11" i="1"/>
  <c r="G11" i="1" s="1"/>
  <c r="BR10" i="1"/>
  <c r="BO10" i="1"/>
  <c r="BI10" i="1"/>
  <c r="BJ10" i="1" s="1"/>
  <c r="BK10" i="1" s="1"/>
  <c r="BN10" i="1" s="1"/>
  <c r="BA10" i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BF10" i="1" s="1"/>
  <c r="AJ10" i="1"/>
  <c r="AI10" i="1"/>
  <c r="AH10" i="1"/>
  <c r="AG10" i="1"/>
  <c r="AF10" i="1"/>
  <c r="AE10" i="1"/>
  <c r="AD10" i="1"/>
  <c r="AC10" i="1"/>
  <c r="AB10" i="1"/>
  <c r="AA10" i="1"/>
  <c r="H10" i="1" s="1"/>
  <c r="G10" i="1" s="1"/>
  <c r="Z10" i="1"/>
  <c r="X10" i="1"/>
  <c r="W10" i="1"/>
  <c r="P10" i="1"/>
  <c r="O10" i="1"/>
  <c r="A10" i="1"/>
  <c r="BO9" i="1"/>
  <c r="BN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BT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I9" i="1"/>
  <c r="BO8" i="1"/>
  <c r="BI8" i="1"/>
  <c r="BJ8" i="1" s="1"/>
  <c r="BK8" i="1" s="1"/>
  <c r="BN8" i="1" s="1"/>
  <c r="AZ8" i="1"/>
  <c r="Q8" i="1" s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BU8" i="1" s="1"/>
  <c r="AJ8" i="1"/>
  <c r="H8" i="1" s="1"/>
  <c r="G8" i="1" s="1"/>
  <c r="AI8" i="1"/>
  <c r="AH8" i="1"/>
  <c r="AG8" i="1"/>
  <c r="AF8" i="1"/>
  <c r="AE8" i="1"/>
  <c r="AD8" i="1"/>
  <c r="AC8" i="1"/>
  <c r="AB8" i="1"/>
  <c r="AA8" i="1"/>
  <c r="Z8" i="1"/>
  <c r="A8" i="1" s="1"/>
  <c r="X8" i="1"/>
  <c r="W8" i="1"/>
  <c r="P8" i="1"/>
  <c r="BA8" i="1" s="1"/>
  <c r="O8" i="1"/>
  <c r="I8" i="1"/>
  <c r="BQ7" i="1"/>
  <c r="BO7" i="1"/>
  <c r="BN7" i="1"/>
  <c r="BA7" i="1"/>
  <c r="AZ7" i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BF7" i="1" s="1"/>
  <c r="BI7" i="1" s="1"/>
  <c r="AJ7" i="1"/>
  <c r="AI7" i="1"/>
  <c r="AH7" i="1"/>
  <c r="AG7" i="1"/>
  <c r="AF7" i="1"/>
  <c r="AE7" i="1"/>
  <c r="AD7" i="1"/>
  <c r="AC7" i="1"/>
  <c r="AB7" i="1"/>
  <c r="AA7" i="1"/>
  <c r="H7" i="1" s="1"/>
  <c r="G7" i="1" s="1"/>
  <c r="Z7" i="1"/>
  <c r="X7" i="1"/>
  <c r="W7" i="1"/>
  <c r="Q7" i="1"/>
  <c r="P7" i="1"/>
  <c r="O7" i="1"/>
  <c r="A7" i="1"/>
  <c r="BN6" i="1"/>
  <c r="BI6" i="1"/>
  <c r="BJ6" i="1" s="1"/>
  <c r="BK6" i="1" s="1"/>
  <c r="BO6" i="1" s="1"/>
  <c r="BB6" i="1"/>
  <c r="BF6" i="1" s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H6" i="1" s="1"/>
  <c r="G6" i="1" s="1"/>
  <c r="Z6" i="1"/>
  <c r="X6" i="1"/>
  <c r="W6" i="1"/>
  <c r="Q6" i="1"/>
  <c r="P6" i="1"/>
  <c r="BA6" i="1" s="1"/>
  <c r="O6" i="1"/>
  <c r="I6" i="1"/>
  <c r="A6" i="1"/>
  <c r="BO5" i="1"/>
  <c r="BJ5" i="1"/>
  <c r="BK5" i="1" s="1"/>
  <c r="BN5" i="1" s="1"/>
  <c r="BI5" i="1"/>
  <c r="BH5" i="1" s="1"/>
  <c r="BA5" i="1"/>
  <c r="BF5" i="1" s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I5" i="1" s="1"/>
  <c r="AL5" i="1"/>
  <c r="AK5" i="1"/>
  <c r="BB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Q5" i="1"/>
  <c r="P5" i="1"/>
  <c r="O5" i="1"/>
  <c r="A5" i="1"/>
  <c r="BR4" i="1"/>
  <c r="BO4" i="1"/>
  <c r="BI4" i="1"/>
  <c r="BJ4" i="1" s="1"/>
  <c r="BK4" i="1" s="1"/>
  <c r="BN4" i="1" s="1"/>
  <c r="BA4" i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P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X4" i="1"/>
  <c r="W4" i="1"/>
  <c r="P4" i="1"/>
  <c r="O4" i="1"/>
  <c r="I4" i="1"/>
  <c r="A4" i="1"/>
  <c r="BQ3" i="1"/>
  <c r="BN3" i="1"/>
  <c r="BI3" i="1"/>
  <c r="BJ3" i="1" s="1"/>
  <c r="BK3" i="1" s="1"/>
  <c r="BO3" i="1" s="1"/>
  <c r="BH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I3" i="1" s="1"/>
  <c r="AL3" i="1"/>
  <c r="AK3" i="1"/>
  <c r="BB3" i="1" s="1"/>
  <c r="AJ3" i="1"/>
  <c r="AI3" i="1"/>
  <c r="AH3" i="1"/>
  <c r="AG3" i="1"/>
  <c r="AF3" i="1"/>
  <c r="AE3" i="1"/>
  <c r="AD3" i="1"/>
  <c r="AC3" i="1"/>
  <c r="AB3" i="1"/>
  <c r="AA3" i="1"/>
  <c r="Z3" i="1"/>
  <c r="X3" i="1"/>
  <c r="W3" i="1"/>
  <c r="Q3" i="1"/>
  <c r="P3" i="1"/>
  <c r="O3" i="1"/>
  <c r="H3" i="1"/>
  <c r="G3" i="1" s="1"/>
  <c r="A3" i="1"/>
  <c r="BU2" i="1"/>
  <c r="BR2" i="1"/>
  <c r="BQ2" i="1"/>
  <c r="BO2" i="1"/>
  <c r="BN2" i="1"/>
  <c r="BB2" i="1"/>
  <c r="BF2" i="1" s="1"/>
  <c r="BI2" i="1" s="1"/>
  <c r="AZ2" i="1"/>
  <c r="X2" i="1"/>
  <c r="W2" i="1"/>
  <c r="P2" i="1"/>
  <c r="BA2" i="1" s="1"/>
  <c r="O2" i="1"/>
  <c r="I2" i="1"/>
  <c r="H2" i="1"/>
  <c r="G2" i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8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BQ21" i="1" s="1"/>
  <c r="K1" i="1"/>
  <c r="J1" i="1"/>
  <c r="I1" i="1"/>
  <c r="H1" i="1"/>
  <c r="G1" i="1"/>
  <c r="F1" i="1"/>
  <c r="B1" i="1"/>
  <c r="A1" i="1"/>
  <c r="BH2" i="1" l="1"/>
  <c r="BJ2" i="1"/>
  <c r="BT8" i="1"/>
  <c r="BV8" i="1" s="1"/>
  <c r="BD8" i="1" s="1"/>
  <c r="BP15" i="1"/>
  <c r="BS15" i="1" s="1"/>
  <c r="BC15" i="1" s="1"/>
  <c r="BF15" i="1" s="1"/>
  <c r="BR20" i="1"/>
  <c r="BP8" i="1"/>
  <c r="BT6" i="1"/>
  <c r="BV6" i="1" s="1"/>
  <c r="BD6" i="1" s="1"/>
  <c r="BT17" i="1"/>
  <c r="BV17" i="1" s="1"/>
  <c r="BD17" i="1" s="1"/>
  <c r="BJ7" i="1"/>
  <c r="BH7" i="1"/>
  <c r="BS4" i="1"/>
  <c r="BC4" i="1" s="1"/>
  <c r="BF4" i="1" s="1"/>
  <c r="BQ4" i="1"/>
  <c r="BU6" i="1"/>
  <c r="BP7" i="1"/>
  <c r="BH8" i="1"/>
  <c r="BU9" i="1"/>
  <c r="BV9" i="1" s="1"/>
  <c r="BD9" i="1" s="1"/>
  <c r="BU17" i="1"/>
  <c r="BP10" i="1"/>
  <c r="BT12" i="1"/>
  <c r="BB17" i="1"/>
  <c r="BP18" i="1"/>
  <c r="BT20" i="1"/>
  <c r="BV20" i="1" s="1"/>
  <c r="BD20" i="1" s="1"/>
  <c r="BF20" i="1" s="1"/>
  <c r="BR7" i="1"/>
  <c r="BB9" i="1"/>
  <c r="BF9" i="1" s="1"/>
  <c r="BI9" i="1" s="1"/>
  <c r="BQ10" i="1"/>
  <c r="BU12" i="1"/>
  <c r="BQ18" i="1"/>
  <c r="BU20" i="1"/>
  <c r="BP2" i="1"/>
  <c r="BS2" i="1" s="1"/>
  <c r="BC2" i="1" s="1"/>
  <c r="BT4" i="1"/>
  <c r="BB12" i="1"/>
  <c r="BF12" i="1" s="1"/>
  <c r="BT15" i="1"/>
  <c r="BV15" i="1" s="1"/>
  <c r="BD15" i="1" s="1"/>
  <c r="BB20" i="1"/>
  <c r="BH22" i="1"/>
  <c r="BU4" i="1"/>
  <c r="BT7" i="1"/>
  <c r="Q12" i="1"/>
  <c r="G12" i="1" s="1"/>
  <c r="BU15" i="1"/>
  <c r="Q20" i="1"/>
  <c r="G20" i="1" s="1"/>
  <c r="BB4" i="1"/>
  <c r="BP5" i="1"/>
  <c r="BH6" i="1"/>
  <c r="BU7" i="1"/>
  <c r="BT10" i="1"/>
  <c r="BR13" i="1"/>
  <c r="BS13" i="1" s="1"/>
  <c r="BC13" i="1" s="1"/>
  <c r="BF13" i="1" s="1"/>
  <c r="BI13" i="1" s="1"/>
  <c r="BB15" i="1"/>
  <c r="BP16" i="1"/>
  <c r="BT18" i="1"/>
  <c r="BV18" i="1" s="1"/>
  <c r="BD18" i="1" s="1"/>
  <c r="BR21" i="1"/>
  <c r="BS21" i="1" s="1"/>
  <c r="BC21" i="1" s="1"/>
  <c r="BF21" i="1" s="1"/>
  <c r="BI21" i="1" s="1"/>
  <c r="BQ5" i="1"/>
  <c r="BU10" i="1"/>
  <c r="BQ16" i="1"/>
  <c r="BU18" i="1"/>
  <c r="BT2" i="1"/>
  <c r="BV2" i="1" s="1"/>
  <c r="BD2" i="1" s="1"/>
  <c r="BR5" i="1"/>
  <c r="BQ8" i="1"/>
  <c r="BP11" i="1"/>
  <c r="BH12" i="1"/>
  <c r="BT13" i="1"/>
  <c r="BV13" i="1" s="1"/>
  <c r="BD13" i="1" s="1"/>
  <c r="BR16" i="1"/>
  <c r="BP19" i="1"/>
  <c r="BT21" i="1"/>
  <c r="BR8" i="1"/>
  <c r="BQ11" i="1"/>
  <c r="BU13" i="1"/>
  <c r="BQ19" i="1"/>
  <c r="BU21" i="1"/>
  <c r="BP3" i="1"/>
  <c r="BH4" i="1"/>
  <c r="BT5" i="1"/>
  <c r="BV5" i="1" s="1"/>
  <c r="BD5" i="1" s="1"/>
  <c r="BR11" i="1"/>
  <c r="BP14" i="1"/>
  <c r="BS14" i="1" s="1"/>
  <c r="BC14" i="1" s="1"/>
  <c r="BH15" i="1"/>
  <c r="BT16" i="1"/>
  <c r="BV16" i="1" s="1"/>
  <c r="BD16" i="1" s="1"/>
  <c r="BR19" i="1"/>
  <c r="BP22" i="1"/>
  <c r="BU5" i="1"/>
  <c r="BU16" i="1"/>
  <c r="BR3" i="1"/>
  <c r="BP6" i="1"/>
  <c r="BS6" i="1" s="1"/>
  <c r="BC6" i="1" s="1"/>
  <c r="BP9" i="1"/>
  <c r="BH10" i="1"/>
  <c r="BT11" i="1"/>
  <c r="BR14" i="1"/>
  <c r="BP17" i="1"/>
  <c r="BH18" i="1"/>
  <c r="BT19" i="1"/>
  <c r="BV19" i="1" s="1"/>
  <c r="BD19" i="1" s="1"/>
  <c r="BF19" i="1" s="1"/>
  <c r="BI19" i="1" s="1"/>
  <c r="BR22" i="1"/>
  <c r="BQ6" i="1"/>
  <c r="BQ9" i="1"/>
  <c r="BU11" i="1"/>
  <c r="BQ17" i="1"/>
  <c r="BU19" i="1"/>
  <c r="BT3" i="1"/>
  <c r="BR6" i="1"/>
  <c r="BR9" i="1"/>
  <c r="BP12" i="1"/>
  <c r="BT14" i="1"/>
  <c r="BR17" i="1"/>
  <c r="BP20" i="1"/>
  <c r="BT22" i="1"/>
  <c r="BU3" i="1"/>
  <c r="BQ12" i="1"/>
  <c r="BU14" i="1"/>
  <c r="BQ20" i="1"/>
  <c r="BU22" i="1"/>
  <c r="BJ13" i="1" l="1"/>
  <c r="BK13" i="1" s="1"/>
  <c r="BN13" i="1" s="1"/>
  <c r="BH13" i="1"/>
  <c r="BJ21" i="1"/>
  <c r="BK21" i="1" s="1"/>
  <c r="BO21" i="1" s="1"/>
  <c r="BH21" i="1"/>
  <c r="BS11" i="1"/>
  <c r="BC11" i="1" s="1"/>
  <c r="BS5" i="1"/>
  <c r="BC5" i="1" s="1"/>
  <c r="BJ9" i="1"/>
  <c r="BH9" i="1"/>
  <c r="BJ19" i="1"/>
  <c r="BK19" i="1" s="1"/>
  <c r="BN19" i="1" s="1"/>
  <c r="BH19" i="1"/>
  <c r="BV22" i="1"/>
  <c r="BD22" i="1" s="1"/>
  <c r="BS17" i="1"/>
  <c r="BC17" i="1" s="1"/>
  <c r="BF17" i="1" s="1"/>
  <c r="BI17" i="1" s="1"/>
  <c r="BS18" i="1"/>
  <c r="BC18" i="1" s="1"/>
  <c r="BS8" i="1"/>
  <c r="BC8" i="1" s="1"/>
  <c r="BF8" i="1" s="1"/>
  <c r="BS20" i="1"/>
  <c r="BC20" i="1" s="1"/>
  <c r="BS3" i="1"/>
  <c r="BC3" i="1" s="1"/>
  <c r="BV7" i="1"/>
  <c r="BD7" i="1" s="1"/>
  <c r="BV11" i="1"/>
  <c r="BD11" i="1" s="1"/>
  <c r="BV12" i="1"/>
  <c r="BD12" i="1" s="1"/>
  <c r="BV14" i="1"/>
  <c r="BD14" i="1" s="1"/>
  <c r="BS10" i="1"/>
  <c r="BC10" i="1" s="1"/>
  <c r="BS12" i="1"/>
  <c r="BC12" i="1" s="1"/>
  <c r="BS9" i="1"/>
  <c r="BC9" i="1" s="1"/>
  <c r="BS16" i="1"/>
  <c r="BC16" i="1" s="1"/>
  <c r="BV3" i="1"/>
  <c r="BD3" i="1" s="1"/>
  <c r="BF3" i="1" s="1"/>
  <c r="BV21" i="1"/>
  <c r="BD21" i="1" s="1"/>
  <c r="BV4" i="1"/>
  <c r="BD4" i="1" s="1"/>
  <c r="BS7" i="1"/>
  <c r="BC7" i="1" s="1"/>
  <c r="BS19" i="1"/>
  <c r="BC19" i="1" s="1"/>
  <c r="BS22" i="1"/>
  <c r="BC22" i="1" s="1"/>
  <c r="BV10" i="1"/>
  <c r="BD10" i="1" s="1"/>
  <c r="BJ17" i="1" l="1"/>
  <c r="BK17" i="1" s="1"/>
  <c r="BN17" i="1" s="1"/>
  <c r="BH17" i="1"/>
</calcChain>
</file>

<file path=xl/sharedStrings.xml><?xml version="1.0" encoding="utf-8"?>
<sst xmlns="http://schemas.openxmlformats.org/spreadsheetml/2006/main" count="241" uniqueCount="142">
  <si>
    <t>List_Ordered</t>
  </si>
  <si>
    <t>List_Randomized</t>
  </si>
  <si>
    <t>Block</t>
  </si>
  <si>
    <t>kniet</t>
  </si>
  <si>
    <t>im</t>
  </si>
  <si>
    <t>Garten</t>
  </si>
  <si>
    <t>Sie</t>
  </si>
  <si>
    <t>hat</t>
  </si>
  <si>
    <t>ein</t>
  </si>
  <si>
    <t>tolles</t>
  </si>
  <si>
    <t>Hochbeet</t>
  </si>
  <si>
    <t>angelegt</t>
  </si>
  <si>
    <t>Gymnasiallehrerin</t>
  </si>
  <si>
    <t>NA</t>
  </si>
  <si>
    <t>Dummy</t>
  </si>
  <si>
    <t>Die</t>
  </si>
  <si>
    <t>die</t>
  </si>
  <si>
    <t>Gymnasiallehrer</t>
  </si>
  <si>
    <t>Alternative</t>
  </si>
  <si>
    <t>Der</t>
  </si>
  <si>
    <t>der</t>
  </si>
  <si>
    <t>Er</t>
  </si>
  <si>
    <t>Was</t>
  </si>
  <si>
    <t>im Garten knien</t>
  </si>
  <si>
    <t>im Garten stehen</t>
  </si>
  <si>
    <t>steigt</t>
  </si>
  <si>
    <t>von der</t>
  </si>
  <si>
    <t>Tribüne</t>
  </si>
  <si>
    <t>einen</t>
  </si>
  <si>
    <t>ehrenvollen</t>
  </si>
  <si>
    <t>Orden</t>
  </si>
  <si>
    <t>erhalten</t>
  </si>
  <si>
    <t>Wen_Was</t>
  </si>
  <si>
    <t>läuft</t>
  </si>
  <si>
    <t>zur</t>
  </si>
  <si>
    <t>Meisterschaft</t>
  </si>
  <si>
    <t>den</t>
  </si>
  <si>
    <t>letzten</t>
  </si>
  <si>
    <t>Bus</t>
  </si>
  <si>
    <t>verpasst</t>
  </si>
  <si>
    <t>Wo_Wohin_Woher</t>
  </si>
  <si>
    <t>flieht</t>
  </si>
  <si>
    <t>aus dem</t>
  </si>
  <si>
    <t>Fahrstuhl</t>
  </si>
  <si>
    <t>eine</t>
  </si>
  <si>
    <t>riesige</t>
  </si>
  <si>
    <t>Spinne</t>
  </si>
  <si>
    <t>gesehen</t>
  </si>
  <si>
    <t>Wer</t>
  </si>
  <si>
    <t>reist</t>
  </si>
  <si>
    <t>zum</t>
  </si>
  <si>
    <t>Turnier</t>
  </si>
  <si>
    <t>das</t>
  </si>
  <si>
    <t>ganze</t>
  </si>
  <si>
    <t>Jahr</t>
  </si>
  <si>
    <t>trainiert</t>
  </si>
  <si>
    <t>stürzt</t>
  </si>
  <si>
    <t>Hallenbad</t>
  </si>
  <si>
    <t>Laufen-Verboten</t>
  </si>
  <si>
    <t>Schild</t>
  </si>
  <si>
    <t>ignoriert</t>
  </si>
  <si>
    <t>im Hallenbad stürzen</t>
  </si>
  <si>
    <t>im Hallenbad fallen</t>
  </si>
  <si>
    <t>sitzt</t>
  </si>
  <si>
    <t>beim</t>
  </si>
  <si>
    <t>Abendessen</t>
  </si>
  <si>
    <t>muss</t>
  </si>
  <si>
    <t>immergleichen</t>
  </si>
  <si>
    <t>Diskussionen</t>
  </si>
  <si>
    <t>ertragen</t>
  </si>
  <si>
    <t>verzweifelt</t>
  </si>
  <si>
    <t>Parkhaus</t>
  </si>
  <si>
    <t>Parkplatz</t>
  </si>
  <si>
    <t>übersehen</t>
  </si>
  <si>
    <t>im Parkhaus verzweifeln</t>
  </si>
  <si>
    <t>im Parkhaus aufgeben</t>
  </si>
  <si>
    <t>Konsulat</t>
  </si>
  <si>
    <t>wichtigen</t>
  </si>
  <si>
    <t>Reisepass</t>
  </si>
  <si>
    <t>verlegt</t>
  </si>
  <si>
    <t>joggt</t>
  </si>
  <si>
    <t>PKW</t>
  </si>
  <si>
    <t>Termin</t>
  </si>
  <si>
    <t>vergessen</t>
  </si>
  <si>
    <t>schwimmt</t>
  </si>
  <si>
    <t>Boot</t>
  </si>
  <si>
    <t>möchte</t>
  </si>
  <si>
    <t>einsame</t>
  </si>
  <si>
    <t>Insel</t>
  </si>
  <si>
    <t>verlassen</t>
  </si>
  <si>
    <t>kommt</t>
  </si>
  <si>
    <t>aus der</t>
  </si>
  <si>
    <t>Kita</t>
  </si>
  <si>
    <t>beiden</t>
  </si>
  <si>
    <t>Zwillinge</t>
  </si>
  <si>
    <t>dabei</t>
  </si>
  <si>
    <t>aus der Schule</t>
  </si>
  <si>
    <t>Bühne</t>
  </si>
  <si>
    <t>lockere</t>
  </si>
  <si>
    <t>Stufe</t>
  </si>
  <si>
    <t>landet</t>
  </si>
  <si>
    <t>in der</t>
  </si>
  <si>
    <t>Notaufnahme</t>
  </si>
  <si>
    <t>schweren</t>
  </si>
  <si>
    <t>Handwerksarbeiten</t>
  </si>
  <si>
    <t>unterschätzt</t>
  </si>
  <si>
    <t>Zoo</t>
  </si>
  <si>
    <t>jungen</t>
  </si>
  <si>
    <t>Orca</t>
  </si>
  <si>
    <t>retten</t>
  </si>
  <si>
    <t>stolpert</t>
  </si>
  <si>
    <t>Kneipe</t>
  </si>
  <si>
    <t>neue</t>
  </si>
  <si>
    <t>Craftbier</t>
  </si>
  <si>
    <t>genossen</t>
  </si>
  <si>
    <t>aus der Bar</t>
  </si>
  <si>
    <t>erwacht</t>
  </si>
  <si>
    <t>Villa</t>
  </si>
  <si>
    <t>ausgelassenen</t>
  </si>
  <si>
    <t>Abend</t>
  </si>
  <si>
    <t>gehabt</t>
  </si>
  <si>
    <t>raucht</t>
  </si>
  <si>
    <t>vor dem</t>
  </si>
  <si>
    <t>Zeitungsstand</t>
  </si>
  <si>
    <t>leckere</t>
  </si>
  <si>
    <t>Zigarette</t>
  </si>
  <si>
    <t>verdient</t>
  </si>
  <si>
    <t>die leckere Kippe</t>
  </si>
  <si>
    <t>vom</t>
  </si>
  <si>
    <t>Kongress</t>
  </si>
  <si>
    <t>alljährliche</t>
  </si>
  <si>
    <t>Zusammenkunft</t>
  </si>
  <si>
    <t>in den</t>
  </si>
  <si>
    <t>Altbau</t>
  </si>
  <si>
    <t>wichtige</t>
  </si>
  <si>
    <t>Wohnungsbesichtigung</t>
  </si>
  <si>
    <t>vereinbart</t>
  </si>
  <si>
    <t>in den Neubau</t>
  </si>
  <si>
    <t>fällt</t>
  </si>
  <si>
    <t>Schemel</t>
  </si>
  <si>
    <t>anstrengende</t>
  </si>
  <si>
    <t>Beschäftigung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</si>
</sst>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13">
          <cell r="Z13">
            <v>12</v>
          </cell>
          <cell r="AA13" t="str">
            <v>Peter</v>
          </cell>
          <cell r="AB13" t="str">
            <v>m</v>
          </cell>
          <cell r="AC13">
            <v>1.1428571430000001</v>
          </cell>
          <cell r="AD13">
            <v>0.42996970800000001</v>
          </cell>
          <cell r="AE13">
            <v>1</v>
          </cell>
          <cell r="AF13" t="str">
            <v>m</v>
          </cell>
          <cell r="AG13" t="str">
            <v>Target</v>
          </cell>
          <cell r="AH13" t="str">
            <v>NA</v>
          </cell>
          <cell r="AI13">
            <v>4630000000</v>
          </cell>
          <cell r="AJ13" t="str">
            <v>NA</v>
          </cell>
          <cell r="AK13" t="str">
            <v>NA</v>
          </cell>
          <cell r="AL13">
            <v>93</v>
          </cell>
          <cell r="AM13" t="str">
            <v>Jule</v>
          </cell>
          <cell r="AN13" t="str">
            <v>n</v>
          </cell>
          <cell r="AO13">
            <v>6</v>
          </cell>
          <cell r="AP13">
            <v>1.3719886809999999</v>
          </cell>
          <cell r="AQ13">
            <v>7</v>
          </cell>
          <cell r="AR13" t="str">
            <v>f</v>
          </cell>
          <cell r="AS13" t="str">
            <v>Alternative</v>
          </cell>
          <cell r="AT13" t="str">
            <v>NA</v>
          </cell>
          <cell r="AU13" t="str">
            <v>NA</v>
          </cell>
          <cell r="AV13" t="str">
            <v>NA</v>
          </cell>
          <cell r="AW13" t="str">
            <v>NA</v>
          </cell>
          <cell r="AX13" t="str">
            <v>Er</v>
          </cell>
          <cell r="AY13" t="str">
            <v>Sie</v>
          </cell>
          <cell r="AZ13" t="str">
            <v>Sie</v>
          </cell>
        </row>
        <row r="15">
          <cell r="Z15">
            <v>13</v>
          </cell>
          <cell r="AA15" t="str">
            <v>Matteo</v>
          </cell>
          <cell r="AB15" t="str">
            <v>m</v>
          </cell>
          <cell r="AC15">
            <v>1.1714285710000001</v>
          </cell>
          <cell r="AD15">
            <v>0.45281565400000001</v>
          </cell>
          <cell r="AE15">
            <v>1</v>
          </cell>
          <cell r="AF15" t="str">
            <v>m</v>
          </cell>
          <cell r="AG15" t="str">
            <v>Target</v>
          </cell>
          <cell r="AH15" t="str">
            <v>NA</v>
          </cell>
          <cell r="AI15">
            <v>1450000000</v>
          </cell>
          <cell r="AJ15" t="str">
            <v>NA</v>
          </cell>
          <cell r="AK15" t="str">
            <v>NA</v>
          </cell>
          <cell r="AL15">
            <v>95</v>
          </cell>
          <cell r="AM15" t="str">
            <v>Nele</v>
          </cell>
          <cell r="AN15" t="str">
            <v>f</v>
          </cell>
          <cell r="AO15">
            <v>6.1714285709999999</v>
          </cell>
          <cell r="AP15">
            <v>1.5621575249999999</v>
          </cell>
          <cell r="AQ15">
            <v>7</v>
          </cell>
          <cell r="AR15" t="str">
            <v>f</v>
          </cell>
          <cell r="AS15" t="str">
            <v>Alternative</v>
          </cell>
          <cell r="AT15" t="str">
            <v>NA</v>
          </cell>
          <cell r="AU15" t="str">
            <v>NA</v>
          </cell>
          <cell r="AV15" t="str">
            <v>NA</v>
          </cell>
          <cell r="AW15" t="str">
            <v>NA</v>
          </cell>
          <cell r="AX15" t="str">
            <v>Er</v>
          </cell>
          <cell r="AY15" t="str">
            <v>Sie</v>
          </cell>
          <cell r="AZ15" t="str">
            <v>Sie</v>
          </cell>
        </row>
        <row r="18">
          <cell r="Z18">
            <v>17</v>
          </cell>
          <cell r="AA18" t="str">
            <v>Anton</v>
          </cell>
          <cell r="AB18" t="str">
            <v>m</v>
          </cell>
          <cell r="AC18">
            <v>1.2</v>
          </cell>
          <cell r="AD18">
            <v>0.58410313400000002</v>
          </cell>
          <cell r="AE18">
            <v>1</v>
          </cell>
          <cell r="AF18" t="str">
            <v>m</v>
          </cell>
          <cell r="AG18" t="str">
            <v>Target</v>
          </cell>
          <cell r="AH18">
            <v>3091</v>
          </cell>
          <cell r="AI18">
            <v>2260000000</v>
          </cell>
          <cell r="AJ18" t="str">
            <v>NA</v>
          </cell>
          <cell r="AK18" t="str">
            <v>NA</v>
          </cell>
          <cell r="AL18">
            <v>98</v>
          </cell>
          <cell r="AM18" t="str">
            <v>Thea</v>
          </cell>
          <cell r="AN18" t="str">
            <v>f</v>
          </cell>
          <cell r="AO18">
            <v>6.3428571429999998</v>
          </cell>
          <cell r="AP18">
            <v>1.186761712</v>
          </cell>
          <cell r="AQ18">
            <v>7</v>
          </cell>
          <cell r="AR18" t="str">
            <v>f</v>
          </cell>
          <cell r="AS18" t="str">
            <v>Alternative</v>
          </cell>
          <cell r="AT18" t="str">
            <v>NA</v>
          </cell>
          <cell r="AU18" t="str">
            <v>NA</v>
          </cell>
          <cell r="AV18" t="str">
            <v>NA</v>
          </cell>
          <cell r="AW18" t="str">
            <v>NA</v>
          </cell>
          <cell r="AX18" t="str">
            <v>Er</v>
          </cell>
          <cell r="AY18" t="str">
            <v>Sie</v>
          </cell>
          <cell r="AZ18" t="str">
            <v>Sie</v>
          </cell>
        </row>
        <row r="19">
          <cell r="Z19">
            <v>18</v>
          </cell>
          <cell r="AA19" t="str">
            <v>Oskar</v>
          </cell>
          <cell r="AB19" t="str">
            <v>m</v>
          </cell>
          <cell r="AC19">
            <v>1.228571429</v>
          </cell>
          <cell r="AD19">
            <v>0.54695490099999999</v>
          </cell>
          <cell r="AE19">
            <v>1</v>
          </cell>
          <cell r="AF19" t="str">
            <v>m</v>
          </cell>
          <cell r="AG19" t="str">
            <v>Target</v>
          </cell>
          <cell r="AH19" t="str">
            <v>NA</v>
          </cell>
          <cell r="AI19">
            <v>146000000</v>
          </cell>
          <cell r="AJ19" t="str">
            <v>NA</v>
          </cell>
          <cell r="AK19" t="str">
            <v>NA</v>
          </cell>
          <cell r="AL19">
            <v>99</v>
          </cell>
          <cell r="AM19" t="str">
            <v>Wiebke</v>
          </cell>
          <cell r="AN19" t="str">
            <v>f</v>
          </cell>
          <cell r="AO19">
            <v>6.371428571</v>
          </cell>
          <cell r="AP19">
            <v>1.3080230770000001</v>
          </cell>
          <cell r="AQ19">
            <v>7</v>
          </cell>
          <cell r="AR19" t="str">
            <v>f</v>
          </cell>
          <cell r="AS19" t="str">
            <v>Alternative</v>
          </cell>
          <cell r="AT19" t="str">
            <v>NA</v>
          </cell>
          <cell r="AU19" t="str">
            <v>NA</v>
          </cell>
          <cell r="AV19" t="str">
            <v>NA</v>
          </cell>
          <cell r="AW19" t="str">
            <v>NA</v>
          </cell>
          <cell r="AX19" t="str">
            <v>Er</v>
          </cell>
          <cell r="AY19" t="str">
            <v>Sie</v>
          </cell>
          <cell r="AZ19" t="str">
            <v>Sie</v>
          </cell>
        </row>
        <row r="20">
          <cell r="Z20">
            <v>19</v>
          </cell>
          <cell r="AA20" t="str">
            <v>Sebastian</v>
          </cell>
          <cell r="AB20" t="str">
            <v>m</v>
          </cell>
          <cell r="AC20">
            <v>1.228571429</v>
          </cell>
          <cell r="AD20">
            <v>0.645605702</v>
          </cell>
          <cell r="AE20">
            <v>1</v>
          </cell>
          <cell r="AF20" t="str">
            <v>m</v>
          </cell>
          <cell r="AG20" t="str">
            <v>Target</v>
          </cell>
          <cell r="AH20" t="str">
            <v>NA</v>
          </cell>
          <cell r="AI20">
            <v>2970000000</v>
          </cell>
          <cell r="AJ20" t="str">
            <v>NA</v>
          </cell>
          <cell r="AK20" t="str">
            <v>NA</v>
          </cell>
          <cell r="AL20">
            <v>100</v>
          </cell>
          <cell r="AM20" t="str">
            <v>Lia</v>
          </cell>
          <cell r="AN20" t="str">
            <v>f</v>
          </cell>
          <cell r="AO20">
            <v>6.4285714289999998</v>
          </cell>
          <cell r="AP20">
            <v>0.94824029899999995</v>
          </cell>
          <cell r="AQ20">
            <v>7</v>
          </cell>
          <cell r="AR20" t="str">
            <v>f</v>
          </cell>
          <cell r="AS20" t="str">
            <v>Alternative</v>
          </cell>
          <cell r="AT20" t="str">
            <v>NA</v>
          </cell>
          <cell r="AU20" t="str">
            <v>NA</v>
          </cell>
          <cell r="AV20" t="str">
            <v>NA</v>
          </cell>
          <cell r="AW20" t="str">
            <v>NA</v>
          </cell>
          <cell r="AX20" t="str">
            <v>Er</v>
          </cell>
          <cell r="AY20" t="str">
            <v>Sie</v>
          </cell>
          <cell r="AZ20" t="str">
            <v>Sie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36">
          <cell r="Z36">
            <v>77</v>
          </cell>
          <cell r="AA36" t="str">
            <v>Jamie</v>
          </cell>
          <cell r="AB36" t="str">
            <v>n</v>
          </cell>
          <cell r="AC36">
            <v>4.1142857140000002</v>
          </cell>
          <cell r="AD36">
            <v>1.0224373579999999</v>
          </cell>
          <cell r="AE36">
            <v>4</v>
          </cell>
          <cell r="AF36" t="str">
            <v>n</v>
          </cell>
          <cell r="AG36" t="str">
            <v>Target</v>
          </cell>
          <cell r="AH36" t="str">
            <v>NA</v>
          </cell>
          <cell r="AI36">
            <v>2900000000</v>
          </cell>
          <cell r="AJ36" t="str">
            <v>NA</v>
          </cell>
          <cell r="AK36" t="str">
            <v>NA</v>
          </cell>
          <cell r="AL36">
            <v>27</v>
          </cell>
          <cell r="AM36" t="str">
            <v>Daniel</v>
          </cell>
          <cell r="AN36" t="str">
            <v>m</v>
          </cell>
          <cell r="AO36">
            <v>1.2857142859999999</v>
          </cell>
          <cell r="AP36">
            <v>0.62173517</v>
          </cell>
          <cell r="AQ36">
            <v>1</v>
          </cell>
          <cell r="AR36" t="str">
            <v>m</v>
          </cell>
          <cell r="AS36" t="str">
            <v>Alternative</v>
          </cell>
          <cell r="AT36" t="str">
            <v>NA</v>
          </cell>
          <cell r="AU36" t="str">
            <v>NA</v>
          </cell>
          <cell r="AV36" t="str">
            <v>NA</v>
          </cell>
          <cell r="AW36" t="str">
            <v>NA</v>
          </cell>
          <cell r="AX36" t="str">
            <v>Er</v>
          </cell>
          <cell r="AY36" t="str">
            <v>Sie</v>
          </cell>
          <cell r="AZ36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54">
          <cell r="Z54">
            <v>136</v>
          </cell>
          <cell r="AA54" t="str">
            <v>Mia</v>
          </cell>
          <cell r="AB54" t="str">
            <v>f</v>
          </cell>
          <cell r="AC54">
            <v>6.8857142859999998</v>
          </cell>
          <cell r="AD54">
            <v>0.322802851</v>
          </cell>
          <cell r="AE54">
            <v>7</v>
          </cell>
          <cell r="AF54" t="str">
            <v>f</v>
          </cell>
          <cell r="AG54" t="str">
            <v>Target</v>
          </cell>
          <cell r="AH54" t="str">
            <v>NA</v>
          </cell>
          <cell r="AI54">
            <v>3100000000</v>
          </cell>
          <cell r="AJ54" t="str">
            <v>NA</v>
          </cell>
          <cell r="AK54" t="str">
            <v>NA</v>
          </cell>
          <cell r="AL54">
            <v>104</v>
          </cell>
          <cell r="AM54" t="str">
            <v>Yvonne</v>
          </cell>
          <cell r="AN54" t="str">
            <v>f</v>
          </cell>
          <cell r="AO54">
            <v>6.542857143</v>
          </cell>
          <cell r="AP54">
            <v>0.85208592299999997</v>
          </cell>
          <cell r="AQ54">
            <v>7</v>
          </cell>
          <cell r="AR54" t="str">
            <v>f</v>
          </cell>
          <cell r="AS54" t="str">
            <v>Alternative</v>
          </cell>
          <cell r="AT54" t="str">
            <v>NA</v>
          </cell>
          <cell r="AU54" t="str">
            <v>NA</v>
          </cell>
          <cell r="AV54" t="str">
            <v>NA</v>
          </cell>
          <cell r="AW54" t="str">
            <v>NA</v>
          </cell>
          <cell r="AX54" t="str">
            <v>Er</v>
          </cell>
          <cell r="AY54" t="str">
            <v>Sie</v>
          </cell>
          <cell r="AZ54" t="str">
            <v>Sie</v>
          </cell>
        </row>
        <row r="55">
          <cell r="Z55">
            <v>137</v>
          </cell>
          <cell r="AA55" t="str">
            <v>Rosa</v>
          </cell>
          <cell r="AB55" t="str">
            <v>f</v>
          </cell>
          <cell r="AC55">
            <v>6.8857142859999998</v>
          </cell>
          <cell r="AD55">
            <v>0.40376380499999998</v>
          </cell>
          <cell r="AE55">
            <v>7</v>
          </cell>
          <cell r="AF55" t="str">
            <v>f</v>
          </cell>
          <cell r="AG55" t="str">
            <v>Target</v>
          </cell>
          <cell r="AH55" t="str">
            <v>NA</v>
          </cell>
          <cell r="AI55">
            <v>4220000000</v>
          </cell>
          <cell r="AJ55" t="str">
            <v>NA</v>
          </cell>
          <cell r="AK55" t="str">
            <v>NA</v>
          </cell>
          <cell r="AL55">
            <v>105</v>
          </cell>
          <cell r="AM55" t="str">
            <v>Ida</v>
          </cell>
          <cell r="AN55" t="str">
            <v>f</v>
          </cell>
          <cell r="AO55">
            <v>6.5714285710000002</v>
          </cell>
          <cell r="AP55">
            <v>0.73906595600000002</v>
          </cell>
          <cell r="AQ55">
            <v>7</v>
          </cell>
          <cell r="AR55" t="str">
            <v>f</v>
          </cell>
          <cell r="AS55" t="str">
            <v>Alternative</v>
          </cell>
          <cell r="AT55" t="str">
            <v>NA</v>
          </cell>
          <cell r="AU55" t="str">
            <v>NA</v>
          </cell>
          <cell r="AV55" t="str">
            <v>NA</v>
          </cell>
          <cell r="AW55" t="str">
            <v>NA</v>
          </cell>
          <cell r="AX55" t="str">
            <v>Er</v>
          </cell>
          <cell r="AY55" t="str">
            <v>Sie</v>
          </cell>
          <cell r="AZ55" t="str">
            <v>Sie</v>
          </cell>
        </row>
        <row r="73">
          <cell r="Z73">
            <v>155</v>
          </cell>
          <cell r="AA73" t="str">
            <v>Stripperin</v>
          </cell>
          <cell r="AB73" t="str">
            <v>NA</v>
          </cell>
          <cell r="AC73">
            <v>2.2000000000000002</v>
          </cell>
          <cell r="AD73" t="str">
            <v>NA</v>
          </cell>
          <cell r="AE73" t="str">
            <v>NA</v>
          </cell>
          <cell r="AF73" t="str">
            <v>f</v>
          </cell>
          <cell r="AG73" t="str">
            <v>Filler</v>
          </cell>
          <cell r="AH73" t="str">
            <v>NA</v>
          </cell>
          <cell r="AI73" t="str">
            <v>NA</v>
          </cell>
          <cell r="AJ73" t="str">
            <v>Die</v>
          </cell>
          <cell r="AK73" t="str">
            <v>die</v>
          </cell>
          <cell r="AL73">
            <v>12</v>
          </cell>
          <cell r="AM73" t="str">
            <v>Stripper</v>
          </cell>
          <cell r="AN73" t="str">
            <v>NA</v>
          </cell>
          <cell r="AO73" t="str">
            <v>NA</v>
          </cell>
          <cell r="AP73" t="str">
            <v>NA</v>
          </cell>
          <cell r="AQ73" t="str">
            <v>NA</v>
          </cell>
          <cell r="AR73" t="str">
            <v>NA</v>
          </cell>
          <cell r="AS73" t="str">
            <v>Alternative</v>
          </cell>
          <cell r="AT73" t="str">
            <v>NA</v>
          </cell>
          <cell r="AU73" t="str">
            <v>NA</v>
          </cell>
          <cell r="AV73" t="str">
            <v>Der</v>
          </cell>
          <cell r="AW73" t="str">
            <v>der</v>
          </cell>
          <cell r="AX73" t="str">
            <v>Er</v>
          </cell>
          <cell r="AY73" t="str">
            <v>Sie</v>
          </cell>
          <cell r="AZ73" t="str">
            <v>Sie</v>
          </cell>
        </row>
        <row r="83">
          <cell r="Z83">
            <v>165</v>
          </cell>
          <cell r="AA83" t="str">
            <v>Sozialarbeiterin</v>
          </cell>
          <cell r="AB83" t="str">
            <v>NA</v>
          </cell>
          <cell r="AC83">
            <v>3.0750000000000002</v>
          </cell>
          <cell r="AD83" t="str">
            <v>NA</v>
          </cell>
          <cell r="AE83" t="str">
            <v>NA</v>
          </cell>
          <cell r="AF83" t="str">
            <v>f</v>
          </cell>
          <cell r="AG83" t="str">
            <v>Filler</v>
          </cell>
          <cell r="AH83" t="str">
            <v>NA</v>
          </cell>
          <cell r="AI83" t="str">
            <v>NA</v>
          </cell>
          <cell r="AJ83" t="str">
            <v>Die</v>
          </cell>
          <cell r="AK83" t="str">
            <v>die</v>
          </cell>
          <cell r="AL83">
            <v>22</v>
          </cell>
          <cell r="AM83" t="str">
            <v>Sozialarbeiter</v>
          </cell>
          <cell r="AN83" t="str">
            <v>NA</v>
          </cell>
          <cell r="AO83" t="str">
            <v>NA</v>
          </cell>
          <cell r="AP83" t="str">
            <v>NA</v>
          </cell>
          <cell r="AQ83" t="str">
            <v>NA</v>
          </cell>
          <cell r="AR83" t="str">
            <v>NA</v>
          </cell>
          <cell r="AS83" t="str">
            <v>Alternative</v>
          </cell>
          <cell r="AT83" t="str">
            <v>NA</v>
          </cell>
          <cell r="AU83" t="str">
            <v>NA</v>
          </cell>
          <cell r="AV83" t="str">
            <v>Der</v>
          </cell>
          <cell r="AW83" t="str">
            <v>der</v>
          </cell>
          <cell r="AX83" t="str">
            <v>Er</v>
          </cell>
          <cell r="AY83" t="str">
            <v>Sie</v>
          </cell>
          <cell r="AZ83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87">
          <cell r="Z87">
            <v>169</v>
          </cell>
          <cell r="AA87" t="str">
            <v>Schulpsychologin</v>
          </cell>
          <cell r="AB87" t="str">
            <v>NA</v>
          </cell>
          <cell r="AC87">
            <v>3.45</v>
          </cell>
          <cell r="AD87" t="str">
            <v>NA</v>
          </cell>
          <cell r="AE87" t="str">
            <v>NA</v>
          </cell>
          <cell r="AF87" t="str">
            <v>f</v>
          </cell>
          <cell r="AG87" t="str">
            <v>Filler</v>
          </cell>
          <cell r="AH87" t="str">
            <v>NA</v>
          </cell>
          <cell r="AI87" t="str">
            <v>NA</v>
          </cell>
          <cell r="AJ87" t="str">
            <v>Die</v>
          </cell>
          <cell r="AK87" t="str">
            <v>die</v>
          </cell>
          <cell r="AL87">
            <v>26</v>
          </cell>
          <cell r="AM87" t="str">
            <v>Schulpsycholog</v>
          </cell>
          <cell r="AN87" t="str">
            <v>NA</v>
          </cell>
          <cell r="AO87" t="str">
            <v>NA</v>
          </cell>
          <cell r="AP87" t="str">
            <v>NA</v>
          </cell>
          <cell r="AQ87" t="str">
            <v>NA</v>
          </cell>
          <cell r="AR87" t="str">
            <v>NA</v>
          </cell>
          <cell r="AS87" t="str">
            <v>Alternative</v>
          </cell>
          <cell r="AT87" t="str">
            <v>NA</v>
          </cell>
          <cell r="AU87" t="str">
            <v>NA</v>
          </cell>
          <cell r="AV87" t="str">
            <v>Der</v>
          </cell>
          <cell r="AW87" t="str">
            <v>der</v>
          </cell>
          <cell r="AX87" t="str">
            <v>Er</v>
          </cell>
          <cell r="AY87" t="str">
            <v>Sie</v>
          </cell>
          <cell r="AZ87" t="str">
            <v>Er</v>
          </cell>
        </row>
        <row r="94">
          <cell r="Z94">
            <v>176</v>
          </cell>
          <cell r="AA94" t="str">
            <v>Gastwirt</v>
          </cell>
          <cell r="AB94" t="str">
            <v>NA</v>
          </cell>
          <cell r="AC94">
            <v>4.25</v>
          </cell>
          <cell r="AD94" t="str">
            <v>NA</v>
          </cell>
          <cell r="AE94" t="str">
            <v>NA</v>
          </cell>
          <cell r="AF94" t="str">
            <v>m</v>
          </cell>
          <cell r="AG94" t="str">
            <v>Filler</v>
          </cell>
          <cell r="AH94" t="str">
            <v>NA</v>
          </cell>
          <cell r="AI94" t="str">
            <v>NA</v>
          </cell>
          <cell r="AJ94" t="str">
            <v>Der</v>
          </cell>
          <cell r="AK94" t="str">
            <v>der</v>
          </cell>
          <cell r="AL94">
            <v>33</v>
          </cell>
          <cell r="AM94" t="str">
            <v>Gastwirtin</v>
          </cell>
          <cell r="AN94" t="str">
            <v>NA</v>
          </cell>
          <cell r="AO94" t="str">
            <v>NA</v>
          </cell>
          <cell r="AP94" t="str">
            <v>NA</v>
          </cell>
          <cell r="AQ94" t="str">
            <v>NA</v>
          </cell>
          <cell r="AR94" t="str">
            <v>NA</v>
          </cell>
          <cell r="AS94" t="str">
            <v>Alternative</v>
          </cell>
          <cell r="AT94" t="str">
            <v>NA</v>
          </cell>
          <cell r="AU94" t="str">
            <v>NA</v>
          </cell>
          <cell r="AV94" t="str">
            <v>Die</v>
          </cell>
          <cell r="AW94" t="str">
            <v>die</v>
          </cell>
          <cell r="AX94" t="str">
            <v>Er</v>
          </cell>
          <cell r="AY94" t="str">
            <v>Sie</v>
          </cell>
          <cell r="AZ94" t="str">
            <v>Sie</v>
          </cell>
        </row>
        <row r="95">
          <cell r="Z95">
            <v>177</v>
          </cell>
          <cell r="AA95" t="str">
            <v>Astrologe</v>
          </cell>
          <cell r="AB95" t="str">
            <v>NA</v>
          </cell>
          <cell r="AC95">
            <v>4.3499999999999996</v>
          </cell>
          <cell r="AD95" t="str">
            <v>NA</v>
          </cell>
          <cell r="AE95" t="str">
            <v>NA</v>
          </cell>
          <cell r="AF95" t="str">
            <v>m</v>
          </cell>
          <cell r="AG95" t="str">
            <v>Filler</v>
          </cell>
          <cell r="AH95" t="str">
            <v>NA</v>
          </cell>
          <cell r="AI95" t="str">
            <v>NA</v>
          </cell>
          <cell r="AJ95" t="str">
            <v>Der</v>
          </cell>
          <cell r="AK95" t="str">
            <v>der</v>
          </cell>
          <cell r="AL95">
            <v>34</v>
          </cell>
          <cell r="AM95" t="str">
            <v>Astrologin</v>
          </cell>
          <cell r="AN95" t="str">
            <v>NA</v>
          </cell>
          <cell r="AO95" t="str">
            <v>NA</v>
          </cell>
          <cell r="AP95" t="str">
            <v>NA</v>
          </cell>
          <cell r="AQ95" t="str">
            <v>NA</v>
          </cell>
          <cell r="AR95" t="str">
            <v>NA</v>
          </cell>
          <cell r="AS95" t="str">
            <v>Alternative</v>
          </cell>
          <cell r="AT95" t="str">
            <v>NA</v>
          </cell>
          <cell r="AU95" t="str">
            <v>NA</v>
          </cell>
          <cell r="AV95" t="str">
            <v>Die</v>
          </cell>
          <cell r="AW95" t="str">
            <v>die</v>
          </cell>
          <cell r="AX95" t="str">
            <v>Er</v>
          </cell>
          <cell r="AY95" t="str">
            <v>Sie</v>
          </cell>
          <cell r="AZ95" t="str">
            <v>Sie</v>
          </cell>
        </row>
        <row r="96">
          <cell r="Z96">
            <v>178</v>
          </cell>
          <cell r="AA96" t="str">
            <v>Versicherungsvertreter</v>
          </cell>
          <cell r="AB96" t="str">
            <v>NA</v>
          </cell>
          <cell r="AC96">
            <v>4.45</v>
          </cell>
          <cell r="AD96" t="str">
            <v>NA</v>
          </cell>
          <cell r="AE96" t="str">
            <v>NA</v>
          </cell>
          <cell r="AF96" t="str">
            <v>m</v>
          </cell>
          <cell r="AG96" t="str">
            <v>Filler</v>
          </cell>
          <cell r="AH96" t="str">
            <v>NA</v>
          </cell>
          <cell r="AI96" t="str">
            <v>NA</v>
          </cell>
          <cell r="AJ96" t="str">
            <v>Der</v>
          </cell>
          <cell r="AK96" t="str">
            <v>der</v>
          </cell>
          <cell r="AL96">
            <v>35</v>
          </cell>
          <cell r="AM96" t="str">
            <v>Versicherungsvertreterin</v>
          </cell>
          <cell r="AN96" t="str">
            <v>NA</v>
          </cell>
          <cell r="AO96" t="str">
            <v>NA</v>
          </cell>
          <cell r="AP96" t="str">
            <v>NA</v>
          </cell>
          <cell r="AQ96" t="str">
            <v>NA</v>
          </cell>
          <cell r="AR96" t="str">
            <v>NA</v>
          </cell>
          <cell r="AS96" t="str">
            <v>Alternative</v>
          </cell>
          <cell r="AT96" t="str">
            <v>NA</v>
          </cell>
          <cell r="AU96" t="str">
            <v>NA</v>
          </cell>
          <cell r="AV96" t="str">
            <v>Die</v>
          </cell>
          <cell r="AW96" t="str">
            <v>die</v>
          </cell>
          <cell r="AX96" t="str">
            <v>Er</v>
          </cell>
          <cell r="AY96" t="str">
            <v>Sie</v>
          </cell>
          <cell r="AZ96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6">
          <cell r="Z106">
            <v>188</v>
          </cell>
          <cell r="AA106" t="str">
            <v>Politiker</v>
          </cell>
          <cell r="AB106" t="str">
            <v>NA</v>
          </cell>
          <cell r="AC106">
            <v>5.45</v>
          </cell>
          <cell r="AD106" t="str">
            <v>NA</v>
          </cell>
          <cell r="AE106" t="str">
            <v>NA</v>
          </cell>
          <cell r="AF106" t="str">
            <v>m</v>
          </cell>
          <cell r="AG106" t="str">
            <v>Filler</v>
          </cell>
          <cell r="AH106" t="str">
            <v>NA</v>
          </cell>
          <cell r="AI106" t="str">
            <v>NA</v>
          </cell>
          <cell r="AJ106" t="str">
            <v>Der</v>
          </cell>
          <cell r="AK106" t="str">
            <v>der</v>
          </cell>
          <cell r="AL106">
            <v>45</v>
          </cell>
          <cell r="AM106" t="str">
            <v>Politikerin</v>
          </cell>
          <cell r="AN106" t="str">
            <v>NA</v>
          </cell>
          <cell r="AO106" t="str">
            <v>NA</v>
          </cell>
          <cell r="AP106" t="str">
            <v>NA</v>
          </cell>
          <cell r="AQ106" t="str">
            <v>NA</v>
          </cell>
          <cell r="AR106" t="str">
            <v>NA</v>
          </cell>
          <cell r="AS106" t="str">
            <v>Alternative</v>
          </cell>
          <cell r="AT106" t="str">
            <v>NA</v>
          </cell>
          <cell r="AU106" t="str">
            <v>NA</v>
          </cell>
          <cell r="AV106" t="str">
            <v>Die</v>
          </cell>
          <cell r="AW106" t="str">
            <v>die</v>
          </cell>
          <cell r="AX106" t="str">
            <v>Er</v>
          </cell>
          <cell r="AY106" t="str">
            <v>Sie</v>
          </cell>
          <cell r="AZ106" t="str">
            <v>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FA5C-F7BF-4EC7-8B0B-9ED240B72759}">
  <dimension ref="A1:BV901"/>
  <sheetViews>
    <sheetView tabSelected="1" topLeftCell="A3" zoomScale="55" zoomScaleNormal="55" workbookViewId="0">
      <selection activeCell="G38" sqref="G38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89.81640625" bestFit="1" customWidth="1"/>
    <col min="8" max="29" width="10.7265625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2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L_S134_I79_PSie</v>
      </c>
      <c r="B2" s="4"/>
      <c r="C2" s="5">
        <v>14</v>
      </c>
      <c r="D2" s="6">
        <v>27</v>
      </c>
      <c r="E2" s="7">
        <v>1.9</v>
      </c>
      <c r="F2" s="3">
        <v>134</v>
      </c>
      <c r="G2" s="3" t="str">
        <f>CONCATENATE(H2," ",J2," ",P2," ",Q2," ",R2," ",S2," ",T2," ",W2," ",Y2)</f>
        <v>Die Gymnasiallehrerin kniet im Garten Sie hat ein tolles Hochbeet angelegt</v>
      </c>
      <c r="H2" s="3" t="str">
        <f t="shared" ref="H2:H22" si="1">IF(AJ2="NA",AA2,CONCATENATE(AJ2," ",AA2))</f>
        <v>Die Gymnasiallehrerin</v>
      </c>
      <c r="I2" s="3" t="str">
        <f t="shared" ref="I2:I22" si="2">IF(AV2="NA",AM2,CONCATENATE(AV2," ",AM2))</f>
        <v>Der Gymnasiallehrer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3">CONCATENATE(K2,L2,M2," ",N2,".")</f>
        <v>im Garten.</v>
      </c>
      <c r="P2" s="3" t="str">
        <f t="shared" ref="P2:P22" si="4">CONCATENATE(K2,L2,M2," ",N2)</f>
        <v>im Garten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5">CONCATENATE(U2,V2)</f>
        <v>Hochbeet</v>
      </c>
      <c r="X2" s="4" t="str">
        <f t="shared" ref="X2:X22" si="6">CONCATENATE(Y2,".")</f>
        <v>angelegt.</v>
      </c>
      <c r="Y2" s="4" t="s">
        <v>11</v>
      </c>
      <c r="Z2" s="3">
        <v>79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79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8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9" t="s">
        <v>21</v>
      </c>
      <c r="AY2" s="9" t="s">
        <v>6</v>
      </c>
      <c r="AZ2" s="10" t="str">
        <f>AY2</f>
        <v>Sie</v>
      </c>
      <c r="BA2" s="3" t="str">
        <f t="shared" ref="BA2:BA22" si="7">CONCATENATE("Wer"," ",J2," ",P2,"?")</f>
        <v>Wer kniet im Garten?</v>
      </c>
      <c r="BB2" s="11" t="str">
        <f t="shared" ref="BB2:BB22" si="8">IF(AK2="NA",CONCATENATE($BB$1," ","tat", " ",AA2,"?"),CONCATENATE($BB$1," ","tat", " ",AK2," ",AA2,"?"))</f>
        <v>Was tat die Gymnasiallehrerin?</v>
      </c>
      <c r="BC2" s="3" t="str">
        <f t="shared" ref="BC2:BC22" si="9">BS2</f>
        <v>Wo kniet die Gymnasiallehrerin?</v>
      </c>
      <c r="BD2" s="3" t="str">
        <f t="shared" ref="BD2:BD22" si="10">BV2</f>
        <v>Was hat die Gymnasiallehrerin angelegt?</v>
      </c>
      <c r="BE2" s="3" t="s">
        <v>22</v>
      </c>
      <c r="BF2" s="3" t="str">
        <f>BB2</f>
        <v>Was tat die Gymnasiallehrerin?</v>
      </c>
      <c r="BG2" s="5">
        <v>1</v>
      </c>
      <c r="BH2" s="3">
        <f t="shared" ref="BH2:BH22" si="11">IF(BI2="NA",0,1)</f>
        <v>1</v>
      </c>
      <c r="BI2" s="3" t="str">
        <f t="shared" ref="BI2:BI22" si="12">IF(BG2=1,BF2,"NA")</f>
        <v>Was tat die Gymnasiallehrerin?</v>
      </c>
      <c r="BJ2" s="3" t="str">
        <f>IF(BI2="NA","NA",J2)</f>
        <v>kniet</v>
      </c>
      <c r="BK2" s="3" t="s">
        <v>23</v>
      </c>
      <c r="BL2" s="4" t="s">
        <v>24</v>
      </c>
      <c r="BM2" s="5">
        <v>1</v>
      </c>
      <c r="BN2" s="3" t="str">
        <f t="shared" ref="BN2:BN22" si="13">IF(BM2=1,BK2,BL2)</f>
        <v>im Garten knien</v>
      </c>
      <c r="BO2" s="3" t="str">
        <f t="shared" ref="BO2:BO22" si="14">IF(BM2=0,BK2,BL2)</f>
        <v>im Garten stehen</v>
      </c>
      <c r="BP2" s="3" t="str">
        <f t="shared" ref="BP2:BP22" si="15">IF(AK2="NA",IF(K2="","",CONCATENATE(K$1," ",J2," ",H2,"?")),IF(K2="","",CONCATENATE(K$1," ",J2," ",AK2," ",AA2,"?")))</f>
        <v>Wo kniet die Gymnasiallehrerin?</v>
      </c>
      <c r="BQ2" s="3" t="str">
        <f t="shared" ref="BQ2:BQ22" si="16">IF(AK2="NA",IF(L2="","",CONCATENATE(L$1," ",J2," ",H2,"?")),IF(L2="","",CONCATENATE(L$1," ",J2," ",AK2," ",AA2,"?")))</f>
        <v/>
      </c>
      <c r="BR2" s="3" t="str">
        <f t="shared" ref="BR2:BR22" si="17">IF(AK2="NA",IF(M2="","",CONCATENATE(M$1," ",J2," ",H2,"?")),IF(M2="","",CONCATENATE(M$1," ",J2," ",AK2," ",AA2,"?")))</f>
        <v/>
      </c>
      <c r="BS2" s="3" t="str">
        <f t="shared" ref="BS2:BS22" si="18">CONCATENATE(BP2,BQ2,BR2)</f>
        <v>Wo kniet die Gymnasiallehrerin?</v>
      </c>
      <c r="BT2" s="3" t="str">
        <f t="shared" ref="BT2:BT22" si="19">IF(AK2="NA",IF(U2="","",CONCATENATE(U$1," ",R2," ",H2," ",Y2,"?")),IF(U2="","",CONCATENATE(U$1," ",R2," ",AK2," ",AA2," ",Y2,"?")))</f>
        <v>Was hat die Gymnasiallehrerin angelegt?</v>
      </c>
      <c r="BU2" s="3" t="str">
        <f t="shared" ref="BU2:BU22" si="20">IF(AK2="NA",IF(V2="","",CONCATENATE(V$1," ",R2," ",H2," ",Y2,"?")),IF(V2="","",CONCATENATE(V$1," ",R2," ",AK2," ",AA2," ",Y2,"?")))</f>
        <v/>
      </c>
      <c r="BV2" s="3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L3_S60_I82_PSie</v>
      </c>
      <c r="B3" s="1">
        <v>3</v>
      </c>
      <c r="C3" s="1">
        <v>60</v>
      </c>
      <c r="D3" s="6">
        <v>28</v>
      </c>
      <c r="E3">
        <v>2</v>
      </c>
      <c r="F3" s="1">
        <v>60</v>
      </c>
      <c r="G3" s="1" t="str">
        <f t="shared" ref="G3:G22" si="22">CONCATENATE(H3," ",J3," ",O3," ",Q3," ",R3," ",S3," ",T3," ",W3," ",X3)</f>
        <v>Elia steigt von der Tribüne. Sie hat einen ehrenvollen Orden erhalten.</v>
      </c>
      <c r="H3" s="1" t="str">
        <f t="shared" si="1"/>
        <v>Elia</v>
      </c>
      <c r="I3" s="1" t="str">
        <f t="shared" si="2"/>
        <v>Benno</v>
      </c>
      <c r="J3" s="1" t="s">
        <v>25</v>
      </c>
      <c r="M3" s="1" t="s">
        <v>26</v>
      </c>
      <c r="N3" s="1" t="s">
        <v>27</v>
      </c>
      <c r="O3" s="1" t="str">
        <f t="shared" si="3"/>
        <v>von der Tribüne.</v>
      </c>
      <c r="P3" s="1" t="str">
        <f t="shared" si="4"/>
        <v>von der Tribüne</v>
      </c>
      <c r="Q3" s="1" t="str">
        <f t="shared" ref="Q3:Q22" si="23">AZ3</f>
        <v>Sie</v>
      </c>
      <c r="R3" s="1" t="s">
        <v>7</v>
      </c>
      <c r="S3" s="1" t="s">
        <v>28</v>
      </c>
      <c r="T3" s="1" t="s">
        <v>29</v>
      </c>
      <c r="U3" s="1" t="s">
        <v>30</v>
      </c>
      <c r="W3" s="1" t="str">
        <f t="shared" si="5"/>
        <v>Orden</v>
      </c>
      <c r="X3" s="1" t="str">
        <f t="shared" si="6"/>
        <v>erhalten.</v>
      </c>
      <c r="Y3" s="1" t="s">
        <v>31</v>
      </c>
      <c r="Z3" s="1">
        <f>[1]main!Z41</f>
        <v>82</v>
      </c>
      <c r="AA3" s="1" t="str">
        <f>[1]main!AA41</f>
        <v>Elia</v>
      </c>
      <c r="AB3" s="1" t="str">
        <f>[1]main!AB41</f>
        <v>n</v>
      </c>
      <c r="AC3" s="1">
        <f>[1]main!AC41</f>
        <v>4.7428571430000002</v>
      </c>
      <c r="AD3" s="1">
        <f>[1]main!AD41</f>
        <v>1.66879416</v>
      </c>
      <c r="AE3" s="1">
        <f>[1]main!AE41</f>
        <v>4</v>
      </c>
      <c r="AF3" s="2" t="str">
        <f>[1]main!AF41</f>
        <v>n</v>
      </c>
      <c r="AG3" s="1" t="str">
        <f>[1]main!AG41</f>
        <v>Target</v>
      </c>
      <c r="AH3" s="1">
        <f>[1]main!AH41</f>
        <v>51</v>
      </c>
      <c r="AI3" s="1">
        <f>[1]main!AI41</f>
        <v>118000000</v>
      </c>
      <c r="AJ3" s="1" t="str">
        <f>[1]main!AJ41</f>
        <v>NA</v>
      </c>
      <c r="AK3" s="1" t="str">
        <f>[1]main!AK41</f>
        <v>NA</v>
      </c>
      <c r="AL3" s="1">
        <f>[1]main!AL41</f>
        <v>32</v>
      </c>
      <c r="AM3" s="1" t="str">
        <f>[1]main!AM41</f>
        <v>Benno</v>
      </c>
      <c r="AN3" s="1" t="str">
        <f>[1]main!AN41</f>
        <v>m</v>
      </c>
      <c r="AO3" s="1">
        <f>[1]main!AO41</f>
        <v>1.4</v>
      </c>
      <c r="AP3" s="1">
        <f>[1]main!AP41</f>
        <v>0.69451633599999996</v>
      </c>
      <c r="AQ3" s="1">
        <f>[1]main!AQ41</f>
        <v>1</v>
      </c>
      <c r="AR3" s="1" t="str">
        <f>[1]main!AR41</f>
        <v>m</v>
      </c>
      <c r="AS3" s="1" t="str">
        <f>[1]main!AS41</f>
        <v>Alternative</v>
      </c>
      <c r="AT3" s="1" t="str">
        <f>[1]main!AT41</f>
        <v>NA</v>
      </c>
      <c r="AU3" s="1" t="str">
        <f>[1]main!AU41</f>
        <v>NA</v>
      </c>
      <c r="AV3" s="1" t="str">
        <f>[1]main!AV41</f>
        <v>NA</v>
      </c>
      <c r="AW3" s="1" t="str">
        <f>[1]main!AW41</f>
        <v>NA</v>
      </c>
      <c r="AX3" s="1" t="str">
        <f>[1]main!AX41</f>
        <v>Er</v>
      </c>
      <c r="AY3" s="1" t="str">
        <f>[1]main!AY41</f>
        <v>Sie</v>
      </c>
      <c r="AZ3" s="2" t="str">
        <f>[1]main!AZ41</f>
        <v>Sie</v>
      </c>
      <c r="BA3" s="1" t="str">
        <f t="shared" si="7"/>
        <v>Wer steigt von der Tribüne?</v>
      </c>
      <c r="BB3" s="11" t="str">
        <f t="shared" si="8"/>
        <v>Was tat Elia?</v>
      </c>
      <c r="BC3" s="1" t="str">
        <f t="shared" si="9"/>
        <v>Woher steigt Elia?</v>
      </c>
      <c r="BD3" s="1" t="str">
        <f t="shared" si="10"/>
        <v>Was hat Elia erhalten?</v>
      </c>
      <c r="BE3" s="12" t="s">
        <v>32</v>
      </c>
      <c r="BF3" s="1" t="str">
        <f>BD3</f>
        <v>Was hat Elia erhalten?</v>
      </c>
      <c r="BG3" s="1">
        <v>2</v>
      </c>
      <c r="BH3" s="1">
        <f t="shared" si="11"/>
        <v>0</v>
      </c>
      <c r="BI3" s="1" t="str">
        <f t="shared" si="12"/>
        <v>NA</v>
      </c>
      <c r="BJ3" s="1" t="str">
        <f>IF(BI3="NA","NA",CONCATENATE(S3," ",T3," ",W3))</f>
        <v>NA</v>
      </c>
      <c r="BK3" s="1" t="str">
        <f>BJ3</f>
        <v>NA</v>
      </c>
      <c r="BL3" s="1" t="s">
        <v>13</v>
      </c>
      <c r="BM3" s="12">
        <v>0</v>
      </c>
      <c r="BN3" s="1" t="str">
        <f t="shared" si="13"/>
        <v>NA</v>
      </c>
      <c r="BO3" s="1" t="str">
        <f t="shared" si="14"/>
        <v>NA</v>
      </c>
      <c r="BP3" s="1" t="str">
        <f t="shared" si="15"/>
        <v/>
      </c>
      <c r="BQ3" s="1" t="str">
        <f t="shared" si="16"/>
        <v/>
      </c>
      <c r="BR3" s="1" t="str">
        <f t="shared" si="17"/>
        <v>Woher steigt Elia?</v>
      </c>
      <c r="BS3" s="1" t="str">
        <f t="shared" si="18"/>
        <v>Woher steigt Elia?</v>
      </c>
      <c r="BT3" s="1" t="str">
        <f t="shared" si="19"/>
        <v>Was hat Elia erhalten?</v>
      </c>
      <c r="BU3" s="1" t="str">
        <f t="shared" si="20"/>
        <v/>
      </c>
      <c r="BV3" s="12" t="str">
        <f t="shared" si="21"/>
        <v>Was hat Elia erhalten?</v>
      </c>
    </row>
    <row r="4" spans="1:74" ht="14.25" customHeight="1" x14ac:dyDescent="0.35">
      <c r="A4" s="1" t="str">
        <f t="shared" si="0"/>
        <v>L3_S83_I166_PEr</v>
      </c>
      <c r="B4" s="1">
        <v>3</v>
      </c>
      <c r="C4" s="1">
        <v>83</v>
      </c>
      <c r="D4" s="6">
        <v>29</v>
      </c>
      <c r="E4">
        <v>2</v>
      </c>
      <c r="F4" s="1">
        <v>83</v>
      </c>
      <c r="G4" s="1" t="str">
        <f t="shared" si="22"/>
        <v>Die Reiseveranstalterin läuft zur Meisterschaft. Er hat den letzten Bus verpasst.</v>
      </c>
      <c r="H4" s="1" t="str">
        <f t="shared" si="1"/>
        <v>Die Reiseveranstalterin</v>
      </c>
      <c r="I4" s="1" t="str">
        <f t="shared" si="2"/>
        <v>Der Reiseveranstalter</v>
      </c>
      <c r="J4" s="1" t="s">
        <v>33</v>
      </c>
      <c r="L4" s="1" t="s">
        <v>34</v>
      </c>
      <c r="N4" s="1" t="s">
        <v>35</v>
      </c>
      <c r="O4" s="1" t="str">
        <f t="shared" si="3"/>
        <v>zur Meisterschaft.</v>
      </c>
      <c r="P4" s="1" t="str">
        <f t="shared" si="4"/>
        <v>zur Meisterschaft</v>
      </c>
      <c r="Q4" s="1" t="str">
        <f t="shared" si="23"/>
        <v>Er</v>
      </c>
      <c r="R4" s="1" t="s">
        <v>7</v>
      </c>
      <c r="S4" s="1" t="s">
        <v>36</v>
      </c>
      <c r="T4" s="1" t="s">
        <v>37</v>
      </c>
      <c r="U4" s="1" t="s">
        <v>38</v>
      </c>
      <c r="W4" s="1" t="str">
        <f t="shared" si="5"/>
        <v>Bus</v>
      </c>
      <c r="X4" s="1" t="str">
        <f t="shared" si="6"/>
        <v>verpasst.</v>
      </c>
      <c r="Y4" s="1" t="s">
        <v>39</v>
      </c>
      <c r="Z4" s="1">
        <f>[1]main!Z84</f>
        <v>166</v>
      </c>
      <c r="AA4" s="1" t="str">
        <f>[1]main!AA84</f>
        <v>Reiseveranstalterin</v>
      </c>
      <c r="AB4" s="1" t="str">
        <f>[1]main!AB84</f>
        <v>NA</v>
      </c>
      <c r="AC4" s="1">
        <f>[1]main!AC84</f>
        <v>3.1</v>
      </c>
      <c r="AD4" s="1" t="str">
        <f>[1]main!AD84</f>
        <v>NA</v>
      </c>
      <c r="AE4" s="1" t="str">
        <f>[1]main!AE84</f>
        <v>NA</v>
      </c>
      <c r="AF4" s="2" t="str">
        <f>[1]main!AF84</f>
        <v>f</v>
      </c>
      <c r="AG4" s="1" t="str">
        <f>[1]main!AG84</f>
        <v>Filler</v>
      </c>
      <c r="AH4" s="1" t="str">
        <f>[1]main!AH84</f>
        <v>NA</v>
      </c>
      <c r="AI4" s="1" t="str">
        <f>[1]main!AI84</f>
        <v>NA</v>
      </c>
      <c r="AJ4" s="1" t="str">
        <f>[1]main!AJ84</f>
        <v>Die</v>
      </c>
      <c r="AK4" s="1" t="str">
        <f>[1]main!AK84</f>
        <v>die</v>
      </c>
      <c r="AL4" s="1">
        <f>[1]main!AL84</f>
        <v>23</v>
      </c>
      <c r="AM4" s="1" t="str">
        <f>[1]main!AM84</f>
        <v>Reiseveranstalter</v>
      </c>
      <c r="AN4" s="1" t="str">
        <f>[1]main!AN84</f>
        <v>NA</v>
      </c>
      <c r="AO4" s="1" t="str">
        <f>[1]main!AO84</f>
        <v>NA</v>
      </c>
      <c r="AP4" s="1" t="str">
        <f>[1]main!AP84</f>
        <v>NA</v>
      </c>
      <c r="AQ4" s="1" t="str">
        <f>[1]main!AQ84</f>
        <v>NA</v>
      </c>
      <c r="AR4" s="1" t="str">
        <f>[1]main!AR84</f>
        <v>NA</v>
      </c>
      <c r="AS4" s="1" t="str">
        <f>[1]main!AS84</f>
        <v>Alternative</v>
      </c>
      <c r="AT4" s="1" t="str">
        <f>[1]main!AT84</f>
        <v>NA</v>
      </c>
      <c r="AU4" s="1" t="str">
        <f>[1]main!AU84</f>
        <v>NA</v>
      </c>
      <c r="AV4" s="1" t="str">
        <f>[1]main!AV84</f>
        <v>Der</v>
      </c>
      <c r="AW4" s="1" t="str">
        <f>[1]main!AW84</f>
        <v>der</v>
      </c>
      <c r="AX4" s="1" t="str">
        <f>[1]main!AX84</f>
        <v>Er</v>
      </c>
      <c r="AY4" s="1" t="str">
        <f>[1]main!AY84</f>
        <v>Sie</v>
      </c>
      <c r="AZ4" s="2" t="str">
        <f>[1]main!AZ84</f>
        <v>Er</v>
      </c>
      <c r="BA4" s="1" t="str">
        <f t="shared" si="7"/>
        <v>Wer läuft zur Meisterschaft?</v>
      </c>
      <c r="BB4" s="11" t="str">
        <f t="shared" si="8"/>
        <v>Was tat die Reiseveranstalterin?</v>
      </c>
      <c r="BC4" s="1" t="str">
        <f t="shared" si="9"/>
        <v>Wohin läuft die Reiseveranstalterin?</v>
      </c>
      <c r="BD4" s="1" t="str">
        <f t="shared" si="10"/>
        <v>Was hat die Reiseveranstalterin verpasst?</v>
      </c>
      <c r="BE4" s="1" t="s">
        <v>40</v>
      </c>
      <c r="BF4" s="1" t="str">
        <f>BC4</f>
        <v>Wohin läuft die Reiseveranstalterin?</v>
      </c>
      <c r="BG4" s="1">
        <v>4</v>
      </c>
      <c r="BH4" s="1">
        <f t="shared" si="11"/>
        <v>0</v>
      </c>
      <c r="BI4" s="1" t="str">
        <f t="shared" si="12"/>
        <v>NA</v>
      </c>
      <c r="BJ4" s="1" t="str">
        <f>IF(BI4="NA","NA",P4)</f>
        <v>NA</v>
      </c>
      <c r="BK4" s="1" t="str">
        <f>BJ4</f>
        <v>NA</v>
      </c>
      <c r="BL4" s="1" t="s">
        <v>13</v>
      </c>
      <c r="BM4" s="12">
        <v>1</v>
      </c>
      <c r="BN4" s="1" t="str">
        <f t="shared" si="13"/>
        <v>NA</v>
      </c>
      <c r="BO4" s="1" t="str">
        <f t="shared" si="14"/>
        <v>NA</v>
      </c>
      <c r="BP4" s="1" t="str">
        <f t="shared" si="15"/>
        <v/>
      </c>
      <c r="BQ4" s="1" t="str">
        <f t="shared" si="16"/>
        <v>Wohin läuft die Reiseveranstalterin?</v>
      </c>
      <c r="BR4" s="1" t="str">
        <f t="shared" si="17"/>
        <v/>
      </c>
      <c r="BS4" s="1" t="str">
        <f t="shared" si="18"/>
        <v>Wohin läuft die Reiseveranstalterin?</v>
      </c>
      <c r="BT4" s="1" t="str">
        <f t="shared" si="19"/>
        <v>Was hat die Reiseveranstalterin verpasst?</v>
      </c>
      <c r="BU4" s="1" t="str">
        <f t="shared" si="20"/>
        <v/>
      </c>
      <c r="BV4" s="1" t="str">
        <f t="shared" si="21"/>
        <v>Was hat die Reiseveranstalterin verpasst?</v>
      </c>
    </row>
    <row r="5" spans="1:74" ht="14.25" customHeight="1" x14ac:dyDescent="0.35">
      <c r="A5" s="1" t="str">
        <f t="shared" si="0"/>
        <v>L3_S13_I136_PSie</v>
      </c>
      <c r="B5" s="1">
        <v>3</v>
      </c>
      <c r="C5" s="1">
        <v>13</v>
      </c>
      <c r="D5" s="6">
        <v>30</v>
      </c>
      <c r="E5">
        <v>2</v>
      </c>
      <c r="F5" s="1">
        <v>13</v>
      </c>
      <c r="G5" s="1" t="str">
        <f t="shared" si="22"/>
        <v>Mia flieht aus dem Fahrstuhl. Sie hat eine riesige Spinne gesehen.</v>
      </c>
      <c r="H5" s="1" t="str">
        <f t="shared" si="1"/>
        <v>Mia</v>
      </c>
      <c r="I5" s="1" t="str">
        <f t="shared" si="2"/>
        <v>Yvonne</v>
      </c>
      <c r="J5" s="1" t="s">
        <v>41</v>
      </c>
      <c r="M5" s="1" t="s">
        <v>42</v>
      </c>
      <c r="N5" s="1" t="s">
        <v>43</v>
      </c>
      <c r="O5" s="1" t="str">
        <f t="shared" si="3"/>
        <v>aus dem Fahrstuhl.</v>
      </c>
      <c r="P5" s="1" t="str">
        <f t="shared" si="4"/>
        <v>aus dem Fahrstuhl</v>
      </c>
      <c r="Q5" s="1" t="str">
        <f t="shared" si="23"/>
        <v>Sie</v>
      </c>
      <c r="R5" s="1" t="s">
        <v>7</v>
      </c>
      <c r="S5" s="1" t="s">
        <v>44</v>
      </c>
      <c r="T5" s="1" t="s">
        <v>45</v>
      </c>
      <c r="U5" s="1" t="s">
        <v>46</v>
      </c>
      <c r="W5" s="1" t="str">
        <f t="shared" si="5"/>
        <v>Spinne</v>
      </c>
      <c r="X5" s="1" t="str">
        <f t="shared" si="6"/>
        <v>gesehen.</v>
      </c>
      <c r="Y5" s="1" t="s">
        <v>47</v>
      </c>
      <c r="Z5" s="1">
        <f>[1]main!Z54</f>
        <v>136</v>
      </c>
      <c r="AA5" s="1" t="str">
        <f>[1]main!AA54</f>
        <v>Mia</v>
      </c>
      <c r="AB5" s="1" t="str">
        <f>[1]main!AB54</f>
        <v>f</v>
      </c>
      <c r="AC5" s="1">
        <f>[1]main!AC54</f>
        <v>6.8857142859999998</v>
      </c>
      <c r="AD5" s="1">
        <f>[1]main!AD54</f>
        <v>0.322802851</v>
      </c>
      <c r="AE5" s="1">
        <f>[1]main!AE54</f>
        <v>7</v>
      </c>
      <c r="AF5" s="2" t="str">
        <f>[1]main!AF54</f>
        <v>f</v>
      </c>
      <c r="AG5" s="1" t="str">
        <f>[1]main!AG54</f>
        <v>Target</v>
      </c>
      <c r="AH5" s="1" t="str">
        <f>[1]main!AH54</f>
        <v>NA</v>
      </c>
      <c r="AI5" s="1">
        <f>[1]main!AI54</f>
        <v>3100000000</v>
      </c>
      <c r="AJ5" s="1" t="str">
        <f>[1]main!AJ54</f>
        <v>NA</v>
      </c>
      <c r="AK5" s="1" t="str">
        <f>[1]main!AK54</f>
        <v>NA</v>
      </c>
      <c r="AL5" s="1">
        <f>[1]main!AL54</f>
        <v>104</v>
      </c>
      <c r="AM5" s="1" t="str">
        <f>[1]main!AM54</f>
        <v>Yvonne</v>
      </c>
      <c r="AN5" s="1" t="str">
        <f>[1]main!AN54</f>
        <v>f</v>
      </c>
      <c r="AO5" s="1">
        <f>[1]main!AO54</f>
        <v>6.542857143</v>
      </c>
      <c r="AP5" s="1">
        <f>[1]main!AP54</f>
        <v>0.85208592299999997</v>
      </c>
      <c r="AQ5" s="1">
        <f>[1]main!AQ54</f>
        <v>7</v>
      </c>
      <c r="AR5" s="1" t="str">
        <f>[1]main!AR54</f>
        <v>f</v>
      </c>
      <c r="AS5" s="1" t="str">
        <f>[1]main!AS54</f>
        <v>Alternative</v>
      </c>
      <c r="AT5" s="1" t="str">
        <f>[1]main!AT54</f>
        <v>NA</v>
      </c>
      <c r="AU5" s="1" t="str">
        <f>[1]main!AU54</f>
        <v>NA</v>
      </c>
      <c r="AV5" s="1" t="str">
        <f>[1]main!AV54</f>
        <v>NA</v>
      </c>
      <c r="AW5" s="1" t="str">
        <f>[1]main!AW54</f>
        <v>NA</v>
      </c>
      <c r="AX5" s="1" t="str">
        <f>[1]main!AX54</f>
        <v>Er</v>
      </c>
      <c r="AY5" s="1" t="str">
        <f>[1]main!AY54</f>
        <v>Sie</v>
      </c>
      <c r="AZ5" s="2" t="str">
        <f>[1]main!AZ54</f>
        <v>Sie</v>
      </c>
      <c r="BA5" s="1" t="str">
        <f t="shared" si="7"/>
        <v>Wer flieht aus dem Fahrstuhl?</v>
      </c>
      <c r="BB5" s="11" t="str">
        <f t="shared" si="8"/>
        <v>Was tat Mia?</v>
      </c>
      <c r="BC5" s="1" t="str">
        <f t="shared" si="9"/>
        <v>Woher flieht Mia?</v>
      </c>
      <c r="BD5" s="1" t="str">
        <f t="shared" si="10"/>
        <v>Was hat Mia gesehen?</v>
      </c>
      <c r="BE5" s="1" t="s">
        <v>48</v>
      </c>
      <c r="BF5" s="1" t="str">
        <f>BA5</f>
        <v>Wer flieht aus dem Fahrstuhl?</v>
      </c>
      <c r="BG5" s="1">
        <v>4</v>
      </c>
      <c r="BH5" s="1">
        <f t="shared" si="11"/>
        <v>0</v>
      </c>
      <c r="BI5" s="1" t="str">
        <f t="shared" si="12"/>
        <v>NA</v>
      </c>
      <c r="BJ5" s="1" t="str">
        <f>IF(BI5="NA","NA",H5)</f>
        <v>NA</v>
      </c>
      <c r="BK5" s="1" t="str">
        <f>IF(BJ5="","",BJ5)</f>
        <v>NA</v>
      </c>
      <c r="BL5" s="1" t="s">
        <v>13</v>
      </c>
      <c r="BM5" s="12">
        <v>1</v>
      </c>
      <c r="BN5" s="1" t="str">
        <f t="shared" si="13"/>
        <v>NA</v>
      </c>
      <c r="BO5" s="1" t="str">
        <f t="shared" si="14"/>
        <v>NA</v>
      </c>
      <c r="BP5" s="1" t="str">
        <f t="shared" si="15"/>
        <v/>
      </c>
      <c r="BQ5" s="1" t="str">
        <f t="shared" si="16"/>
        <v/>
      </c>
      <c r="BR5" s="1" t="str">
        <f t="shared" si="17"/>
        <v>Woher flieht Mia?</v>
      </c>
      <c r="BS5" s="1" t="str">
        <f t="shared" si="18"/>
        <v>Woher flieht Mia?</v>
      </c>
      <c r="BT5" s="1" t="str">
        <f t="shared" si="19"/>
        <v>Was hat Mia gesehen?</v>
      </c>
      <c r="BU5" s="1" t="str">
        <f t="shared" si="20"/>
        <v/>
      </c>
      <c r="BV5" s="1" t="str">
        <f t="shared" si="21"/>
        <v>Was hat Mia gesehen?</v>
      </c>
    </row>
    <row r="6" spans="1:74" ht="14.25" customHeight="1" x14ac:dyDescent="0.35">
      <c r="A6" s="1" t="str">
        <f t="shared" si="0"/>
        <v>L3_S14_I137_PSie</v>
      </c>
      <c r="B6" s="1">
        <v>3</v>
      </c>
      <c r="C6" s="1">
        <v>14</v>
      </c>
      <c r="D6" s="6">
        <v>31</v>
      </c>
      <c r="E6">
        <v>2</v>
      </c>
      <c r="F6" s="1">
        <v>14</v>
      </c>
      <c r="G6" s="1" t="str">
        <f t="shared" si="22"/>
        <v>Rosa reist zum Turnier. Sie hat das ganze Jahr trainiert.</v>
      </c>
      <c r="H6" s="1" t="str">
        <f t="shared" si="1"/>
        <v>Rosa</v>
      </c>
      <c r="I6" s="1" t="str">
        <f t="shared" si="2"/>
        <v>Ida</v>
      </c>
      <c r="J6" s="1" t="s">
        <v>49</v>
      </c>
      <c r="L6" s="1" t="s">
        <v>50</v>
      </c>
      <c r="N6" s="1" t="s">
        <v>51</v>
      </c>
      <c r="O6" s="1" t="str">
        <f t="shared" si="3"/>
        <v>zum Turnier.</v>
      </c>
      <c r="P6" s="1" t="str">
        <f t="shared" si="4"/>
        <v>zum Turnier</v>
      </c>
      <c r="Q6" s="1" t="str">
        <f t="shared" si="23"/>
        <v>Sie</v>
      </c>
      <c r="R6" s="1" t="s">
        <v>7</v>
      </c>
      <c r="S6" s="1" t="s">
        <v>52</v>
      </c>
      <c r="T6" s="1" t="s">
        <v>53</v>
      </c>
      <c r="U6" s="1" t="s">
        <v>54</v>
      </c>
      <c r="W6" s="1" t="str">
        <f t="shared" si="5"/>
        <v>Jahr</v>
      </c>
      <c r="X6" s="1" t="str">
        <f t="shared" si="6"/>
        <v>trainiert.</v>
      </c>
      <c r="Y6" s="1" t="s">
        <v>55</v>
      </c>
      <c r="Z6" s="1">
        <f>[1]main!Z55</f>
        <v>137</v>
      </c>
      <c r="AA6" s="1" t="str">
        <f>[1]main!AA55</f>
        <v>Rosa</v>
      </c>
      <c r="AB6" s="1" t="str">
        <f>[1]main!AB55</f>
        <v>f</v>
      </c>
      <c r="AC6" s="1">
        <f>[1]main!AC55</f>
        <v>6.8857142859999998</v>
      </c>
      <c r="AD6" s="1">
        <f>[1]main!AD55</f>
        <v>0.40376380499999998</v>
      </c>
      <c r="AE6" s="1">
        <f>[1]main!AE55</f>
        <v>7</v>
      </c>
      <c r="AF6" s="2" t="str">
        <f>[1]main!AF55</f>
        <v>f</v>
      </c>
      <c r="AG6" s="1" t="str">
        <f>[1]main!AG55</f>
        <v>Target</v>
      </c>
      <c r="AH6" s="1" t="str">
        <f>[1]main!AH55</f>
        <v>NA</v>
      </c>
      <c r="AI6" s="1">
        <f>[1]main!AI55</f>
        <v>4220000000</v>
      </c>
      <c r="AJ6" s="1" t="str">
        <f>[1]main!AJ55</f>
        <v>NA</v>
      </c>
      <c r="AK6" s="1" t="str">
        <f>[1]main!AK55</f>
        <v>NA</v>
      </c>
      <c r="AL6" s="1">
        <f>[1]main!AL55</f>
        <v>105</v>
      </c>
      <c r="AM6" s="1" t="str">
        <f>[1]main!AM55</f>
        <v>Ida</v>
      </c>
      <c r="AN6" s="1" t="str">
        <f>[1]main!AN55</f>
        <v>f</v>
      </c>
      <c r="AO6" s="1">
        <f>[1]main!AO55</f>
        <v>6.5714285710000002</v>
      </c>
      <c r="AP6" s="1">
        <f>[1]main!AP55</f>
        <v>0.73906595600000002</v>
      </c>
      <c r="AQ6" s="1">
        <f>[1]main!AQ55</f>
        <v>7</v>
      </c>
      <c r="AR6" s="1" t="str">
        <f>[1]main!AR55</f>
        <v>f</v>
      </c>
      <c r="AS6" s="1" t="str">
        <f>[1]main!AS55</f>
        <v>Alternative</v>
      </c>
      <c r="AT6" s="1" t="str">
        <f>[1]main!AT55</f>
        <v>NA</v>
      </c>
      <c r="AU6" s="1" t="str">
        <f>[1]main!AU55</f>
        <v>NA</v>
      </c>
      <c r="AV6" s="1" t="str">
        <f>[1]main!AV55</f>
        <v>NA</v>
      </c>
      <c r="AW6" s="1" t="str">
        <f>[1]main!AW55</f>
        <v>NA</v>
      </c>
      <c r="AX6" s="1" t="str">
        <f>[1]main!AX55</f>
        <v>Er</v>
      </c>
      <c r="AY6" s="1" t="str">
        <f>[1]main!AY55</f>
        <v>Sie</v>
      </c>
      <c r="AZ6" s="2" t="str">
        <f>[1]main!AZ55</f>
        <v>Sie</v>
      </c>
      <c r="BA6" s="1" t="str">
        <f t="shared" si="7"/>
        <v>Wer reist zum Turnier?</v>
      </c>
      <c r="BB6" s="11" t="str">
        <f t="shared" si="8"/>
        <v>Was tat Rosa?</v>
      </c>
      <c r="BC6" s="1" t="str">
        <f t="shared" si="9"/>
        <v>Wohin reist Rosa?</v>
      </c>
      <c r="BD6" s="1" t="str">
        <f t="shared" si="10"/>
        <v>Was hat Rosa trainiert?</v>
      </c>
      <c r="BE6" s="1" t="s">
        <v>22</v>
      </c>
      <c r="BF6" s="1" t="str">
        <f>BB6</f>
        <v>Was tat Rosa?</v>
      </c>
      <c r="BG6" s="1">
        <v>3</v>
      </c>
      <c r="BH6" s="1">
        <f t="shared" si="11"/>
        <v>0</v>
      </c>
      <c r="BI6" s="1" t="str">
        <f t="shared" si="12"/>
        <v>NA</v>
      </c>
      <c r="BJ6" s="1" t="str">
        <f>IF(BI6="NA","NA",J6)</f>
        <v>NA</v>
      </c>
      <c r="BK6" s="1" t="str">
        <f>IF(BJ6="","",BJ6)</f>
        <v>NA</v>
      </c>
      <c r="BL6" s="1" t="s">
        <v>13</v>
      </c>
      <c r="BM6" s="12">
        <v>0</v>
      </c>
      <c r="BN6" s="1" t="str">
        <f t="shared" si="13"/>
        <v>NA</v>
      </c>
      <c r="BO6" s="1" t="str">
        <f t="shared" si="14"/>
        <v>NA</v>
      </c>
      <c r="BP6" s="1" t="str">
        <f t="shared" si="15"/>
        <v/>
      </c>
      <c r="BQ6" s="1" t="str">
        <f t="shared" si="16"/>
        <v>Wohin reist Rosa?</v>
      </c>
      <c r="BR6" s="1" t="str">
        <f t="shared" si="17"/>
        <v/>
      </c>
      <c r="BS6" s="1" t="str">
        <f t="shared" si="18"/>
        <v>Wohin reist Rosa?</v>
      </c>
      <c r="BT6" s="1" t="str">
        <f t="shared" si="19"/>
        <v>Was hat Rosa trainiert?</v>
      </c>
      <c r="BU6" s="1" t="str">
        <f t="shared" si="20"/>
        <v/>
      </c>
      <c r="BV6" s="1" t="str">
        <f t="shared" si="21"/>
        <v>Was hat Rosa trainiert?</v>
      </c>
    </row>
    <row r="7" spans="1:74" ht="14.25" customHeight="1" x14ac:dyDescent="0.35">
      <c r="A7" s="1" t="str">
        <f t="shared" si="0"/>
        <v>L3_S94_I177_PSie</v>
      </c>
      <c r="B7" s="1">
        <v>3</v>
      </c>
      <c r="C7" s="1">
        <v>94</v>
      </c>
      <c r="D7" s="6">
        <v>32</v>
      </c>
      <c r="E7">
        <v>2</v>
      </c>
      <c r="F7" s="1">
        <v>94</v>
      </c>
      <c r="G7" s="1" t="str">
        <f t="shared" si="22"/>
        <v>Der Astrologe stürzt im Hallenbad. Sie hat das Laufen-Verboten Schild ignoriert.</v>
      </c>
      <c r="H7" s="1" t="str">
        <f t="shared" si="1"/>
        <v>Der Astrologe</v>
      </c>
      <c r="I7" s="1" t="str">
        <f t="shared" si="2"/>
        <v>Die Astrologin</v>
      </c>
      <c r="J7" s="1" t="s">
        <v>56</v>
      </c>
      <c r="K7" s="1" t="s">
        <v>4</v>
      </c>
      <c r="N7" s="1" t="s">
        <v>57</v>
      </c>
      <c r="O7" s="1" t="str">
        <f t="shared" si="3"/>
        <v>im Hallenbad.</v>
      </c>
      <c r="P7" s="1" t="str">
        <f t="shared" si="4"/>
        <v>im Hallenbad</v>
      </c>
      <c r="Q7" s="1" t="str">
        <f t="shared" si="23"/>
        <v>Sie</v>
      </c>
      <c r="R7" s="1" t="s">
        <v>7</v>
      </c>
      <c r="S7" s="1" t="s">
        <v>52</v>
      </c>
      <c r="T7" s="1" t="s">
        <v>58</v>
      </c>
      <c r="U7" s="1" t="s">
        <v>59</v>
      </c>
      <c r="W7" s="1" t="str">
        <f t="shared" si="5"/>
        <v>Schild</v>
      </c>
      <c r="X7" s="1" t="str">
        <f t="shared" si="6"/>
        <v>ignoriert.</v>
      </c>
      <c r="Y7" s="1" t="s">
        <v>60</v>
      </c>
      <c r="Z7" s="1">
        <f>[1]main!Z95</f>
        <v>177</v>
      </c>
      <c r="AA7" s="1" t="str">
        <f>[1]main!AA95</f>
        <v>Astrologe</v>
      </c>
      <c r="AB7" s="1" t="str">
        <f>[1]main!AB95</f>
        <v>NA</v>
      </c>
      <c r="AC7" s="1">
        <f>[1]main!AC95</f>
        <v>4.3499999999999996</v>
      </c>
      <c r="AD7" s="1" t="str">
        <f>[1]main!AD95</f>
        <v>NA</v>
      </c>
      <c r="AE7" s="1" t="str">
        <f>[1]main!AE95</f>
        <v>NA</v>
      </c>
      <c r="AF7" s="2" t="str">
        <f>[1]main!AF95</f>
        <v>m</v>
      </c>
      <c r="AG7" s="1" t="str">
        <f>[1]main!AG95</f>
        <v>Filler</v>
      </c>
      <c r="AH7" s="1" t="str">
        <f>[1]main!AH95</f>
        <v>NA</v>
      </c>
      <c r="AI7" s="1" t="str">
        <f>[1]main!AI95</f>
        <v>NA</v>
      </c>
      <c r="AJ7" s="1" t="str">
        <f>[1]main!AJ95</f>
        <v>Der</v>
      </c>
      <c r="AK7" s="1" t="str">
        <f>[1]main!AK95</f>
        <v>der</v>
      </c>
      <c r="AL7" s="1">
        <f>[1]main!AL95</f>
        <v>34</v>
      </c>
      <c r="AM7" s="1" t="str">
        <f>[1]main!AM95</f>
        <v>Astrologin</v>
      </c>
      <c r="AN7" s="1" t="str">
        <f>[1]main!AN95</f>
        <v>NA</v>
      </c>
      <c r="AO7" s="1" t="str">
        <f>[1]main!AO95</f>
        <v>NA</v>
      </c>
      <c r="AP7" s="1" t="str">
        <f>[1]main!AP95</f>
        <v>NA</v>
      </c>
      <c r="AQ7" s="1" t="str">
        <f>[1]main!AQ95</f>
        <v>NA</v>
      </c>
      <c r="AR7" s="1" t="str">
        <f>[1]main!AR95</f>
        <v>NA</v>
      </c>
      <c r="AS7" s="1" t="str">
        <f>[1]main!AS95</f>
        <v>Alternative</v>
      </c>
      <c r="AT7" s="1" t="str">
        <f>[1]main!AT95</f>
        <v>NA</v>
      </c>
      <c r="AU7" s="1" t="str">
        <f>[1]main!AU95</f>
        <v>NA</v>
      </c>
      <c r="AV7" s="1" t="str">
        <f>[1]main!AV95</f>
        <v>Die</v>
      </c>
      <c r="AW7" s="1" t="str">
        <f>[1]main!AW95</f>
        <v>die</v>
      </c>
      <c r="AX7" s="1" t="str">
        <f>[1]main!AX95</f>
        <v>Er</v>
      </c>
      <c r="AY7" s="1" t="str">
        <f>[1]main!AY95</f>
        <v>Sie</v>
      </c>
      <c r="AZ7" s="2" t="str">
        <f>[1]main!AZ95</f>
        <v>Sie</v>
      </c>
      <c r="BA7" s="1" t="str">
        <f t="shared" si="7"/>
        <v>Wer stürzt im Hallenbad?</v>
      </c>
      <c r="BB7" s="11" t="str">
        <f t="shared" si="8"/>
        <v>Was tat der Astrologe?</v>
      </c>
      <c r="BC7" s="1" t="str">
        <f t="shared" si="9"/>
        <v>Wo stürzt der Astrologe?</v>
      </c>
      <c r="BD7" s="1" t="str">
        <f t="shared" si="10"/>
        <v>Was hat der Astrologe ignoriert?</v>
      </c>
      <c r="BE7" s="1" t="s">
        <v>22</v>
      </c>
      <c r="BF7" s="1" t="str">
        <f>BB7</f>
        <v>Was tat der Astrologe?</v>
      </c>
      <c r="BG7" s="1">
        <v>1</v>
      </c>
      <c r="BH7" s="1">
        <f t="shared" si="11"/>
        <v>1</v>
      </c>
      <c r="BI7" s="1" t="str">
        <f t="shared" si="12"/>
        <v>Was tat der Astrologe?</v>
      </c>
      <c r="BJ7" s="1" t="str">
        <f>IF(BI7="NA","NA",J7)</f>
        <v>stürzt</v>
      </c>
      <c r="BK7" s="1" t="s">
        <v>61</v>
      </c>
      <c r="BL7" s="1" t="s">
        <v>62</v>
      </c>
      <c r="BM7" s="12">
        <v>0</v>
      </c>
      <c r="BN7" s="1" t="str">
        <f t="shared" si="13"/>
        <v>im Hallenbad fallen</v>
      </c>
      <c r="BO7" s="1" t="str">
        <f t="shared" si="14"/>
        <v>im Hallenbad stürzen</v>
      </c>
      <c r="BP7" s="1" t="str">
        <f t="shared" si="15"/>
        <v>Wo stürzt der Astrologe?</v>
      </c>
      <c r="BQ7" s="1" t="str">
        <f t="shared" si="16"/>
        <v/>
      </c>
      <c r="BR7" s="1" t="str">
        <f t="shared" si="17"/>
        <v/>
      </c>
      <c r="BS7" s="1" t="str">
        <f t="shared" si="18"/>
        <v>Wo stürzt der Astrologe?</v>
      </c>
      <c r="BT7" s="1" t="str">
        <f t="shared" si="19"/>
        <v>Was hat der Astrologe ignoriert?</v>
      </c>
      <c r="BU7" s="1" t="str">
        <f t="shared" si="20"/>
        <v/>
      </c>
      <c r="BV7" s="1" t="str">
        <f t="shared" si="21"/>
        <v>Was hat der Astrologe ignoriert?</v>
      </c>
    </row>
    <row r="8" spans="1:74" ht="14.25" customHeight="1" x14ac:dyDescent="0.35">
      <c r="A8" s="1" t="str">
        <f t="shared" si="0"/>
        <v>L3_S55_I77_PSie</v>
      </c>
      <c r="B8" s="1">
        <v>3</v>
      </c>
      <c r="C8" s="1">
        <v>55</v>
      </c>
      <c r="D8" s="6">
        <v>33</v>
      </c>
      <c r="E8">
        <v>2</v>
      </c>
      <c r="F8" s="1">
        <v>55</v>
      </c>
      <c r="G8" s="1" t="str">
        <f t="shared" si="22"/>
        <v>Jamie sitzt beim Abendessen. Sie muss die immergleichen Diskussionen ertragen.</v>
      </c>
      <c r="H8" s="1" t="str">
        <f t="shared" si="1"/>
        <v>Jamie</v>
      </c>
      <c r="I8" s="1" t="str">
        <f t="shared" si="2"/>
        <v>Daniel</v>
      </c>
      <c r="J8" s="1" t="s">
        <v>63</v>
      </c>
      <c r="K8" s="1" t="s">
        <v>64</v>
      </c>
      <c r="N8" s="1" t="s">
        <v>65</v>
      </c>
      <c r="O8" s="1" t="str">
        <f t="shared" si="3"/>
        <v>beim Abendessen.</v>
      </c>
      <c r="P8" s="1" t="str">
        <f t="shared" si="4"/>
        <v>beim Abendessen</v>
      </c>
      <c r="Q8" s="1" t="str">
        <f t="shared" si="23"/>
        <v>Sie</v>
      </c>
      <c r="R8" s="1" t="s">
        <v>66</v>
      </c>
      <c r="S8" s="1" t="s">
        <v>16</v>
      </c>
      <c r="T8" s="1" t="s">
        <v>67</v>
      </c>
      <c r="U8" s="1" t="s">
        <v>68</v>
      </c>
      <c r="W8" s="1" t="str">
        <f t="shared" si="5"/>
        <v>Diskussionen</v>
      </c>
      <c r="X8" s="1" t="str">
        <f t="shared" si="6"/>
        <v>ertragen.</v>
      </c>
      <c r="Y8" s="1" t="s">
        <v>69</v>
      </c>
      <c r="Z8" s="1">
        <f>[1]main!Z36</f>
        <v>77</v>
      </c>
      <c r="AA8" s="1" t="str">
        <f>[1]main!AA36</f>
        <v>Jamie</v>
      </c>
      <c r="AB8" s="1" t="str">
        <f>[1]main!AB36</f>
        <v>n</v>
      </c>
      <c r="AC8" s="1">
        <f>[1]main!AC36</f>
        <v>4.1142857140000002</v>
      </c>
      <c r="AD8" s="1">
        <f>[1]main!AD36</f>
        <v>1.0224373579999999</v>
      </c>
      <c r="AE8" s="1">
        <f>[1]main!AE36</f>
        <v>4</v>
      </c>
      <c r="AF8" s="2" t="str">
        <f>[1]main!AF36</f>
        <v>n</v>
      </c>
      <c r="AG8" s="1" t="str">
        <f>[1]main!AG36</f>
        <v>Target</v>
      </c>
      <c r="AH8" s="1" t="str">
        <f>[1]main!AH36</f>
        <v>NA</v>
      </c>
      <c r="AI8" s="1">
        <f>[1]main!AI36</f>
        <v>2900000000</v>
      </c>
      <c r="AJ8" s="1" t="str">
        <f>[1]main!AJ36</f>
        <v>NA</v>
      </c>
      <c r="AK8" s="1" t="str">
        <f>[1]main!AK36</f>
        <v>NA</v>
      </c>
      <c r="AL8" s="1">
        <f>[1]main!AL36</f>
        <v>27</v>
      </c>
      <c r="AM8" s="1" t="str">
        <f>[1]main!AM36</f>
        <v>Daniel</v>
      </c>
      <c r="AN8" s="1" t="str">
        <f>[1]main!AN36</f>
        <v>m</v>
      </c>
      <c r="AO8" s="1">
        <f>[1]main!AO36</f>
        <v>1.2857142859999999</v>
      </c>
      <c r="AP8" s="1">
        <f>[1]main!AP36</f>
        <v>0.62173517</v>
      </c>
      <c r="AQ8" s="1">
        <f>[1]main!AQ36</f>
        <v>1</v>
      </c>
      <c r="AR8" s="1" t="str">
        <f>[1]main!AR36</f>
        <v>m</v>
      </c>
      <c r="AS8" s="1" t="str">
        <f>[1]main!AS36</f>
        <v>Alternative</v>
      </c>
      <c r="AT8" s="1" t="str">
        <f>[1]main!AT36</f>
        <v>NA</v>
      </c>
      <c r="AU8" s="1" t="str">
        <f>[1]main!AU36</f>
        <v>NA</v>
      </c>
      <c r="AV8" s="1" t="str">
        <f>[1]main!AV36</f>
        <v>NA</v>
      </c>
      <c r="AW8" s="1" t="str">
        <f>[1]main!AW36</f>
        <v>NA</v>
      </c>
      <c r="AX8" s="1" t="str">
        <f>[1]main!AX36</f>
        <v>Er</v>
      </c>
      <c r="AY8" s="1" t="str">
        <f>[1]main!AY36</f>
        <v>Sie</v>
      </c>
      <c r="AZ8" s="2" t="str">
        <f>[1]main!AZ36</f>
        <v>Sie</v>
      </c>
      <c r="BA8" s="1" t="str">
        <f t="shared" si="7"/>
        <v>Wer sitzt beim Abendessen?</v>
      </c>
      <c r="BB8" s="11" t="str">
        <f t="shared" si="8"/>
        <v>Was tat Jamie?</v>
      </c>
      <c r="BC8" s="1" t="str">
        <f t="shared" si="9"/>
        <v>Wo sitzt Jamie?</v>
      </c>
      <c r="BD8" s="1" t="str">
        <f t="shared" si="10"/>
        <v>Was muss Jamie ertragen?</v>
      </c>
      <c r="BE8" s="1" t="s">
        <v>40</v>
      </c>
      <c r="BF8" s="1" t="str">
        <f>BC8</f>
        <v>Wo sitzt Jamie?</v>
      </c>
      <c r="BG8" s="1">
        <v>4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>BJ8</f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>Wo sitzt Jamie?</v>
      </c>
      <c r="BQ8" s="1" t="str">
        <f t="shared" si="16"/>
        <v/>
      </c>
      <c r="BR8" s="1" t="str">
        <f t="shared" si="17"/>
        <v/>
      </c>
      <c r="BS8" s="1" t="str">
        <f t="shared" si="18"/>
        <v>Wo sitzt Jamie?</v>
      </c>
      <c r="BT8" s="1" t="str">
        <f t="shared" si="19"/>
        <v>Was muss Jamie ertragen?</v>
      </c>
      <c r="BU8" s="1" t="str">
        <f t="shared" si="20"/>
        <v/>
      </c>
      <c r="BV8" s="1" t="str">
        <f t="shared" si="21"/>
        <v>Was muss Jamie ertragen?</v>
      </c>
    </row>
    <row r="9" spans="1:74" ht="14.25" customHeight="1" x14ac:dyDescent="0.35">
      <c r="A9" s="1" t="str">
        <f t="shared" si="0"/>
        <v>L3_S86_I169_PEr</v>
      </c>
      <c r="B9" s="1">
        <v>3</v>
      </c>
      <c r="C9" s="1">
        <v>86</v>
      </c>
      <c r="D9" s="6">
        <v>34</v>
      </c>
      <c r="E9">
        <v>2</v>
      </c>
      <c r="F9" s="1">
        <v>86</v>
      </c>
      <c r="G9" s="1" t="str">
        <f t="shared" si="22"/>
        <v>Die Schulpsychologin verzweifelt im Parkhaus. Er hat den letzten Parkplatz übersehen.</v>
      </c>
      <c r="H9" s="1" t="str">
        <f t="shared" si="1"/>
        <v>Die Schulpsychologin</v>
      </c>
      <c r="I9" s="1" t="str">
        <f t="shared" si="2"/>
        <v>Der Schulpsycholog</v>
      </c>
      <c r="J9" s="12" t="s">
        <v>70</v>
      </c>
      <c r="K9" s="1" t="s">
        <v>4</v>
      </c>
      <c r="N9" s="1" t="s">
        <v>71</v>
      </c>
      <c r="O9" s="1" t="str">
        <f t="shared" si="3"/>
        <v>im Parkhaus.</v>
      </c>
      <c r="P9" s="1" t="str">
        <f t="shared" si="4"/>
        <v>im Parkhaus</v>
      </c>
      <c r="Q9" s="1" t="str">
        <f t="shared" si="23"/>
        <v>Er</v>
      </c>
      <c r="R9" s="1" t="s">
        <v>7</v>
      </c>
      <c r="S9" s="1" t="s">
        <v>36</v>
      </c>
      <c r="T9" s="1" t="s">
        <v>37</v>
      </c>
      <c r="U9" s="1" t="s">
        <v>72</v>
      </c>
      <c r="W9" s="1" t="str">
        <f t="shared" si="5"/>
        <v>Parkplatz</v>
      </c>
      <c r="X9" s="1" t="str">
        <f t="shared" si="6"/>
        <v>übersehen.</v>
      </c>
      <c r="Y9" s="1" t="s">
        <v>73</v>
      </c>
      <c r="Z9" s="1">
        <f>[1]main!Z87</f>
        <v>169</v>
      </c>
      <c r="AA9" s="1" t="str">
        <f>[1]main!AA87</f>
        <v>Schulpsychologin</v>
      </c>
      <c r="AB9" s="1" t="str">
        <f>[1]main!AB87</f>
        <v>NA</v>
      </c>
      <c r="AC9" s="1">
        <f>[1]main!AC87</f>
        <v>3.45</v>
      </c>
      <c r="AD9" s="1" t="str">
        <f>[1]main!AD87</f>
        <v>NA</v>
      </c>
      <c r="AE9" s="1" t="str">
        <f>[1]main!AE87</f>
        <v>NA</v>
      </c>
      <c r="AF9" s="2" t="str">
        <f>[1]main!AF87</f>
        <v>f</v>
      </c>
      <c r="AG9" s="1" t="str">
        <f>[1]main!AG87</f>
        <v>Filler</v>
      </c>
      <c r="AH9" s="1" t="str">
        <f>[1]main!AH87</f>
        <v>NA</v>
      </c>
      <c r="AI9" s="1" t="str">
        <f>[1]main!AI87</f>
        <v>NA</v>
      </c>
      <c r="AJ9" s="1" t="str">
        <f>[1]main!AJ87</f>
        <v>Die</v>
      </c>
      <c r="AK9" s="1" t="str">
        <f>[1]main!AK87</f>
        <v>die</v>
      </c>
      <c r="AL9" s="1">
        <f>[1]main!AL87</f>
        <v>26</v>
      </c>
      <c r="AM9" s="1" t="str">
        <f>[1]main!AM87</f>
        <v>Schulpsycholog</v>
      </c>
      <c r="AN9" s="1" t="str">
        <f>[1]main!AN87</f>
        <v>NA</v>
      </c>
      <c r="AO9" s="1" t="str">
        <f>[1]main!AO87</f>
        <v>NA</v>
      </c>
      <c r="AP9" s="1" t="str">
        <f>[1]main!AP87</f>
        <v>NA</v>
      </c>
      <c r="AQ9" s="1" t="str">
        <f>[1]main!AQ87</f>
        <v>NA</v>
      </c>
      <c r="AR9" s="1" t="str">
        <f>[1]main!AR87</f>
        <v>NA</v>
      </c>
      <c r="AS9" s="1" t="str">
        <f>[1]main!AS87</f>
        <v>Alternative</v>
      </c>
      <c r="AT9" s="1" t="str">
        <f>[1]main!AT87</f>
        <v>NA</v>
      </c>
      <c r="AU9" s="1" t="str">
        <f>[1]main!AU87</f>
        <v>NA</v>
      </c>
      <c r="AV9" s="1" t="str">
        <f>[1]main!AV87</f>
        <v>Der</v>
      </c>
      <c r="AW9" s="1" t="str">
        <f>[1]main!AW87</f>
        <v>der</v>
      </c>
      <c r="AX9" s="1" t="str">
        <f>[1]main!AX87</f>
        <v>Er</v>
      </c>
      <c r="AY9" s="1" t="str">
        <f>[1]main!AY87</f>
        <v>Sie</v>
      </c>
      <c r="AZ9" s="2" t="str">
        <f>[1]main!AZ87</f>
        <v>Er</v>
      </c>
      <c r="BA9" s="1" t="str">
        <f t="shared" si="7"/>
        <v>Wer verzweifelt im Parkhaus?</v>
      </c>
      <c r="BB9" s="11" t="str">
        <f t="shared" si="8"/>
        <v>Was tat die Schulpsychologin?</v>
      </c>
      <c r="BC9" s="1" t="str">
        <f t="shared" si="9"/>
        <v>Wo verzweifelt die Schulpsychologin?</v>
      </c>
      <c r="BD9" s="1" t="str">
        <f t="shared" si="10"/>
        <v>Was hat die Schulpsychologin übersehen?</v>
      </c>
      <c r="BE9" s="1" t="s">
        <v>22</v>
      </c>
      <c r="BF9" s="1" t="str">
        <f>BB9</f>
        <v>Was tat die Schulpsychologin?</v>
      </c>
      <c r="BG9" s="1">
        <v>1</v>
      </c>
      <c r="BH9" s="1">
        <f t="shared" si="11"/>
        <v>1</v>
      </c>
      <c r="BI9" s="1" t="str">
        <f t="shared" si="12"/>
        <v>Was tat die Schulpsychologin?</v>
      </c>
      <c r="BJ9" s="1" t="str">
        <f>IF(BI9="NA","NA",J9)</f>
        <v>verzweifelt</v>
      </c>
      <c r="BK9" s="1" t="s">
        <v>74</v>
      </c>
      <c r="BL9" s="1" t="s">
        <v>75</v>
      </c>
      <c r="BM9" s="12">
        <v>1</v>
      </c>
      <c r="BN9" s="1" t="str">
        <f t="shared" si="13"/>
        <v>im Parkhaus verzweifeln</v>
      </c>
      <c r="BO9" s="1" t="str">
        <f t="shared" si="14"/>
        <v>im Parkhaus aufgeben</v>
      </c>
      <c r="BP9" s="1" t="str">
        <f t="shared" si="15"/>
        <v>Wo verzweifelt die Schulpsychologin?</v>
      </c>
      <c r="BQ9" s="1" t="str">
        <f t="shared" si="16"/>
        <v/>
      </c>
      <c r="BR9" s="1" t="str">
        <f t="shared" si="17"/>
        <v/>
      </c>
      <c r="BS9" s="1" t="str">
        <f t="shared" si="18"/>
        <v>Wo verzweifelt die Schulpsychologin?</v>
      </c>
      <c r="BT9" s="1" t="str">
        <f t="shared" si="19"/>
        <v>Was hat die Schulpsychologin übersehen?</v>
      </c>
      <c r="BU9" s="1" t="str">
        <f t="shared" si="20"/>
        <v/>
      </c>
      <c r="BV9" s="1" t="str">
        <f t="shared" si="21"/>
        <v>Was hat die Schulpsychologin übersehen?</v>
      </c>
    </row>
    <row r="10" spans="1:74" ht="14.25" customHeight="1" x14ac:dyDescent="0.35">
      <c r="A10" s="1" t="str">
        <f t="shared" si="0"/>
        <v>L3_S82_I165_PEr</v>
      </c>
      <c r="B10" s="1">
        <v>3</v>
      </c>
      <c r="C10" s="1">
        <v>82</v>
      </c>
      <c r="D10" s="6">
        <v>35</v>
      </c>
      <c r="E10">
        <v>2</v>
      </c>
      <c r="F10" s="1">
        <v>82</v>
      </c>
      <c r="G10" s="1" t="str">
        <f t="shared" si="22"/>
        <v>Die Sozialarbeiterin verzweifelt im Konsulat. Er hat den wichtigen Reisepass verlegt.</v>
      </c>
      <c r="H10" s="1" t="str">
        <f t="shared" si="1"/>
        <v>Die Sozialarbeiterin</v>
      </c>
      <c r="I10" s="1" t="str">
        <f t="shared" si="2"/>
        <v>Der Sozialarbeiter</v>
      </c>
      <c r="J10" s="1" t="s">
        <v>70</v>
      </c>
      <c r="K10" s="1" t="s">
        <v>4</v>
      </c>
      <c r="N10" s="1" t="s">
        <v>76</v>
      </c>
      <c r="O10" s="1" t="str">
        <f t="shared" si="3"/>
        <v>im Konsulat.</v>
      </c>
      <c r="P10" s="1" t="str">
        <f t="shared" si="4"/>
        <v>im Konsulat</v>
      </c>
      <c r="Q10" s="1" t="str">
        <f t="shared" si="23"/>
        <v>Er</v>
      </c>
      <c r="R10" s="1" t="s">
        <v>7</v>
      </c>
      <c r="S10" s="1" t="s">
        <v>36</v>
      </c>
      <c r="T10" s="1" t="s">
        <v>77</v>
      </c>
      <c r="U10" s="1" t="s">
        <v>78</v>
      </c>
      <c r="W10" s="1" t="str">
        <f t="shared" si="5"/>
        <v>Reisepass</v>
      </c>
      <c r="X10" s="1" t="str">
        <f t="shared" si="6"/>
        <v>verlegt.</v>
      </c>
      <c r="Y10" s="1" t="s">
        <v>79</v>
      </c>
      <c r="Z10" s="1">
        <f>[1]main!Z83</f>
        <v>165</v>
      </c>
      <c r="AA10" s="1" t="str">
        <f>[1]main!AA83</f>
        <v>Sozialarbeiterin</v>
      </c>
      <c r="AB10" s="1" t="str">
        <f>[1]main!AB83</f>
        <v>NA</v>
      </c>
      <c r="AC10" s="1">
        <f>[1]main!AC83</f>
        <v>3.0750000000000002</v>
      </c>
      <c r="AD10" s="1" t="str">
        <f>[1]main!AD83</f>
        <v>NA</v>
      </c>
      <c r="AE10" s="1" t="str">
        <f>[1]main!AE83</f>
        <v>NA</v>
      </c>
      <c r="AF10" s="2" t="str">
        <f>[1]main!AF83</f>
        <v>f</v>
      </c>
      <c r="AG10" s="1" t="str">
        <f>[1]main!AG83</f>
        <v>Filler</v>
      </c>
      <c r="AH10" s="1" t="str">
        <f>[1]main!AH83</f>
        <v>NA</v>
      </c>
      <c r="AI10" s="1" t="str">
        <f>[1]main!AI83</f>
        <v>NA</v>
      </c>
      <c r="AJ10" s="1" t="str">
        <f>[1]main!AJ83</f>
        <v>Die</v>
      </c>
      <c r="AK10" s="1" t="str">
        <f>[1]main!AK83</f>
        <v>die</v>
      </c>
      <c r="AL10" s="1">
        <f>[1]main!AL83</f>
        <v>22</v>
      </c>
      <c r="AM10" s="1" t="str">
        <f>[1]main!AM83</f>
        <v>Sozialarbeiter</v>
      </c>
      <c r="AN10" s="1" t="str">
        <f>[1]main!AN83</f>
        <v>NA</v>
      </c>
      <c r="AO10" s="1" t="str">
        <f>[1]main!AO83</f>
        <v>NA</v>
      </c>
      <c r="AP10" s="1" t="str">
        <f>[1]main!AP83</f>
        <v>NA</v>
      </c>
      <c r="AQ10" s="1" t="str">
        <f>[1]main!AQ83</f>
        <v>NA</v>
      </c>
      <c r="AR10" s="1" t="str">
        <f>[1]main!AR83</f>
        <v>NA</v>
      </c>
      <c r="AS10" s="1" t="str">
        <f>[1]main!AS83</f>
        <v>Alternative</v>
      </c>
      <c r="AT10" s="1" t="str">
        <f>[1]main!AT83</f>
        <v>NA</v>
      </c>
      <c r="AU10" s="1" t="str">
        <f>[1]main!AU83</f>
        <v>NA</v>
      </c>
      <c r="AV10" s="1" t="str">
        <f>[1]main!AV83</f>
        <v>Der</v>
      </c>
      <c r="AW10" s="1" t="str">
        <f>[1]main!AW83</f>
        <v>der</v>
      </c>
      <c r="AX10" s="1" t="str">
        <f>[1]main!AX83</f>
        <v>Er</v>
      </c>
      <c r="AY10" s="1" t="str">
        <f>[1]main!AY83</f>
        <v>Sie</v>
      </c>
      <c r="AZ10" s="2" t="str">
        <f>[1]main!AZ83</f>
        <v>Er</v>
      </c>
      <c r="BA10" s="1" t="str">
        <f t="shared" si="7"/>
        <v>Wer verzweifelt im Konsulat?</v>
      </c>
      <c r="BB10" s="11" t="str">
        <f t="shared" si="8"/>
        <v>Was tat die Sozialarbeiterin?</v>
      </c>
      <c r="BC10" s="1" t="str">
        <f t="shared" si="9"/>
        <v>Wo verzweifelt die Sozialarbeiterin?</v>
      </c>
      <c r="BD10" s="1" t="str">
        <f t="shared" si="10"/>
        <v>Was hat die Sozialarbeiterin verlegt?</v>
      </c>
      <c r="BE10" s="1" t="s">
        <v>22</v>
      </c>
      <c r="BF10" s="1" t="str">
        <f>BB10</f>
        <v>Was tat die Sozialarbeiterin?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IF(BI10="NA","NA",J10)</f>
        <v>NA</v>
      </c>
      <c r="BK10" s="1" t="str">
        <f t="shared" ref="BK10:BK22" si="24">BJ10</f>
        <v>NA</v>
      </c>
      <c r="BL10" s="1" t="s">
        <v>13</v>
      </c>
      <c r="BM10" s="12">
        <v>1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verzweifelt die Sozialarbeiterin?</v>
      </c>
      <c r="BQ10" s="1" t="str">
        <f t="shared" si="16"/>
        <v/>
      </c>
      <c r="BR10" s="1" t="str">
        <f t="shared" si="17"/>
        <v/>
      </c>
      <c r="BS10" s="1" t="str">
        <f t="shared" si="18"/>
        <v>Wo verzweifelt die Sozialarbeiterin?</v>
      </c>
      <c r="BT10" s="1" t="str">
        <f t="shared" si="19"/>
        <v>Was hat die Sozialarbeiterin verlegt?</v>
      </c>
      <c r="BU10" s="1" t="str">
        <f t="shared" si="20"/>
        <v/>
      </c>
      <c r="BV10" s="1" t="str">
        <f t="shared" si="21"/>
        <v>Was hat die Sozialarbeiterin verlegt?</v>
      </c>
    </row>
    <row r="11" spans="1:74" ht="14.25" customHeight="1" x14ac:dyDescent="0.35">
      <c r="A11" s="1" t="str">
        <f t="shared" si="0"/>
        <v>L3_S37_I17_PSie</v>
      </c>
      <c r="B11" s="1">
        <v>3</v>
      </c>
      <c r="C11" s="1">
        <v>37</v>
      </c>
      <c r="D11" s="6">
        <v>36</v>
      </c>
      <c r="E11">
        <v>2</v>
      </c>
      <c r="F11" s="1">
        <v>37</v>
      </c>
      <c r="G11" s="1" t="str">
        <f t="shared" si="22"/>
        <v>Anton joggt zum PKW. Sie hat einen wichtigen Termin vergessen.</v>
      </c>
      <c r="H11" s="1" t="str">
        <f t="shared" si="1"/>
        <v>Anton</v>
      </c>
      <c r="I11" s="1" t="str">
        <f t="shared" si="2"/>
        <v>Thea</v>
      </c>
      <c r="J11" s="1" t="s">
        <v>80</v>
      </c>
      <c r="L11" s="1" t="s">
        <v>50</v>
      </c>
      <c r="N11" s="1" t="s">
        <v>81</v>
      </c>
      <c r="O11" s="1" t="str">
        <f t="shared" si="3"/>
        <v>zum PKW.</v>
      </c>
      <c r="P11" s="1" t="str">
        <f t="shared" si="4"/>
        <v>zum PKW</v>
      </c>
      <c r="Q11" s="1" t="str">
        <f t="shared" si="23"/>
        <v>Sie</v>
      </c>
      <c r="R11" s="1" t="s">
        <v>7</v>
      </c>
      <c r="S11" s="1" t="s">
        <v>28</v>
      </c>
      <c r="T11" s="1" t="s">
        <v>77</v>
      </c>
      <c r="U11" s="1" t="s">
        <v>82</v>
      </c>
      <c r="W11" s="1" t="str">
        <f t="shared" si="5"/>
        <v>Termin</v>
      </c>
      <c r="X11" s="1" t="str">
        <f t="shared" si="6"/>
        <v>vergessen.</v>
      </c>
      <c r="Y11" s="1" t="s">
        <v>83</v>
      </c>
      <c r="Z11" s="1">
        <f>[1]main!Z18</f>
        <v>17</v>
      </c>
      <c r="AA11" s="1" t="str">
        <f>[1]main!AA18</f>
        <v>Anton</v>
      </c>
      <c r="AB11" s="1" t="str">
        <f>[1]main!AB18</f>
        <v>m</v>
      </c>
      <c r="AC11" s="1">
        <f>[1]main!AC18</f>
        <v>1.2</v>
      </c>
      <c r="AD11" s="1">
        <f>[1]main!AD18</f>
        <v>0.58410313400000002</v>
      </c>
      <c r="AE11" s="1">
        <f>[1]main!AE18</f>
        <v>1</v>
      </c>
      <c r="AF11" s="2" t="str">
        <f>[1]main!AF18</f>
        <v>m</v>
      </c>
      <c r="AG11" s="1" t="str">
        <f>[1]main!AG18</f>
        <v>Target</v>
      </c>
      <c r="AH11" s="1">
        <f>[1]main!AH18</f>
        <v>3091</v>
      </c>
      <c r="AI11" s="1">
        <f>[1]main!AI18</f>
        <v>2260000000</v>
      </c>
      <c r="AJ11" s="1" t="str">
        <f>[1]main!AJ18</f>
        <v>NA</v>
      </c>
      <c r="AK11" s="1" t="str">
        <f>[1]main!AK18</f>
        <v>NA</v>
      </c>
      <c r="AL11" s="1">
        <f>[1]main!AL18</f>
        <v>98</v>
      </c>
      <c r="AM11" s="1" t="str">
        <f>[1]main!AM18</f>
        <v>Thea</v>
      </c>
      <c r="AN11" s="1" t="str">
        <f>[1]main!AN18</f>
        <v>f</v>
      </c>
      <c r="AO11" s="1">
        <f>[1]main!AO18</f>
        <v>6.3428571429999998</v>
      </c>
      <c r="AP11" s="1">
        <f>[1]main!AP18</f>
        <v>1.186761712</v>
      </c>
      <c r="AQ11" s="1">
        <f>[1]main!AQ18</f>
        <v>7</v>
      </c>
      <c r="AR11" s="1" t="str">
        <f>[1]main!AR18</f>
        <v>f</v>
      </c>
      <c r="AS11" s="1" t="str">
        <f>[1]main!AS18</f>
        <v>Alternative</v>
      </c>
      <c r="AT11" s="1" t="str">
        <f>[1]main!AT18</f>
        <v>NA</v>
      </c>
      <c r="AU11" s="1" t="str">
        <f>[1]main!AU18</f>
        <v>NA</v>
      </c>
      <c r="AV11" s="1" t="str">
        <f>[1]main!AV18</f>
        <v>NA</v>
      </c>
      <c r="AW11" s="1" t="str">
        <f>[1]main!AW18</f>
        <v>NA</v>
      </c>
      <c r="AX11" s="1" t="str">
        <f>[1]main!AX18</f>
        <v>Er</v>
      </c>
      <c r="AY11" s="1" t="str">
        <f>[1]main!AY18</f>
        <v>Sie</v>
      </c>
      <c r="AZ11" s="2" t="str">
        <f>[1]main!AZ18</f>
        <v>Sie</v>
      </c>
      <c r="BA11" s="1" t="str">
        <f t="shared" si="7"/>
        <v>Wer joggt zum PKW?</v>
      </c>
      <c r="BB11" s="11" t="str">
        <f t="shared" si="8"/>
        <v>Was tat Anton?</v>
      </c>
      <c r="BC11" s="1" t="str">
        <f t="shared" si="9"/>
        <v>Wohin joggt Anton?</v>
      </c>
      <c r="BD11" s="1" t="str">
        <f t="shared" si="10"/>
        <v>Was hat Anton vergessen?</v>
      </c>
      <c r="BE11" s="1" t="s">
        <v>48</v>
      </c>
      <c r="BF11" s="1" t="str">
        <f>BA11</f>
        <v>Wer joggt zum PKW?</v>
      </c>
      <c r="BG11" s="1">
        <v>2</v>
      </c>
      <c r="BH11" s="1">
        <f t="shared" si="11"/>
        <v>0</v>
      </c>
      <c r="BI11" s="1" t="str">
        <f t="shared" si="12"/>
        <v>NA</v>
      </c>
      <c r="BJ11" s="1" t="str">
        <f>IF(BI11="NA","NA",H11)</f>
        <v>NA</v>
      </c>
      <c r="BK11" s="1" t="str">
        <f t="shared" si="24"/>
        <v>NA</v>
      </c>
      <c r="BL11" s="1" t="s">
        <v>13</v>
      </c>
      <c r="BM11" s="12">
        <v>0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>Wohin joggt Anton?</v>
      </c>
      <c r="BR11" s="1" t="str">
        <f t="shared" si="17"/>
        <v/>
      </c>
      <c r="BS11" s="1" t="str">
        <f t="shared" si="18"/>
        <v>Wohin joggt Anton?</v>
      </c>
      <c r="BT11" s="1" t="str">
        <f t="shared" si="19"/>
        <v>Was hat Anton vergessen?</v>
      </c>
      <c r="BU11" s="1" t="str">
        <f t="shared" si="20"/>
        <v/>
      </c>
      <c r="BV11" s="1" t="str">
        <f t="shared" si="21"/>
        <v>Was hat Anton vergessen?</v>
      </c>
    </row>
    <row r="12" spans="1:74" ht="14.25" customHeight="1" x14ac:dyDescent="0.35">
      <c r="A12" s="1" t="str">
        <f t="shared" si="0"/>
        <v>L3_S38_I18_PSie</v>
      </c>
      <c r="B12" s="1">
        <v>3</v>
      </c>
      <c r="C12" s="1">
        <v>38</v>
      </c>
      <c r="D12" s="6">
        <v>37</v>
      </c>
      <c r="E12">
        <v>2</v>
      </c>
      <c r="F12" s="1">
        <v>38</v>
      </c>
      <c r="G12" s="1" t="str">
        <f t="shared" si="22"/>
        <v>Oskar schwimmt zum Boot. Sie möchte die einsame Insel verlassen.</v>
      </c>
      <c r="H12" s="1" t="str">
        <f t="shared" si="1"/>
        <v>Oskar</v>
      </c>
      <c r="I12" s="1" t="str">
        <f t="shared" si="2"/>
        <v>Wiebke</v>
      </c>
      <c r="J12" s="1" t="s">
        <v>84</v>
      </c>
      <c r="K12" s="1" t="s">
        <v>50</v>
      </c>
      <c r="N12" s="1" t="s">
        <v>85</v>
      </c>
      <c r="O12" s="1" t="str">
        <f t="shared" si="3"/>
        <v>zum Boot.</v>
      </c>
      <c r="P12" s="1" t="str">
        <f t="shared" si="4"/>
        <v>zum Boot</v>
      </c>
      <c r="Q12" s="1" t="str">
        <f t="shared" si="23"/>
        <v>Sie</v>
      </c>
      <c r="R12" s="1" t="s">
        <v>86</v>
      </c>
      <c r="S12" s="1" t="s">
        <v>16</v>
      </c>
      <c r="T12" s="1" t="s">
        <v>87</v>
      </c>
      <c r="U12" s="1" t="s">
        <v>88</v>
      </c>
      <c r="W12" s="1" t="str">
        <f t="shared" si="5"/>
        <v>Insel</v>
      </c>
      <c r="X12" s="1" t="str">
        <f t="shared" si="6"/>
        <v>verlassen.</v>
      </c>
      <c r="Y12" s="1" t="s">
        <v>89</v>
      </c>
      <c r="Z12" s="1">
        <f>[1]main!Z19</f>
        <v>18</v>
      </c>
      <c r="AA12" s="1" t="str">
        <f>[1]main!AA19</f>
        <v>Oskar</v>
      </c>
      <c r="AB12" s="1" t="str">
        <f>[1]main!AB19</f>
        <v>m</v>
      </c>
      <c r="AC12" s="1">
        <f>[1]main!AC19</f>
        <v>1.228571429</v>
      </c>
      <c r="AD12" s="1">
        <f>[1]main!AD19</f>
        <v>0.54695490099999999</v>
      </c>
      <c r="AE12" s="1">
        <f>[1]main!AE19</f>
        <v>1</v>
      </c>
      <c r="AF12" s="2" t="str">
        <f>[1]main!AF19</f>
        <v>m</v>
      </c>
      <c r="AG12" s="1" t="str">
        <f>[1]main!AG19</f>
        <v>Target</v>
      </c>
      <c r="AH12" s="1" t="str">
        <f>[1]main!AH19</f>
        <v>NA</v>
      </c>
      <c r="AI12" s="1">
        <f>[1]main!AI19</f>
        <v>146000000</v>
      </c>
      <c r="AJ12" s="1" t="str">
        <f>[1]main!AJ19</f>
        <v>NA</v>
      </c>
      <c r="AK12" s="1" t="str">
        <f>[1]main!AK19</f>
        <v>NA</v>
      </c>
      <c r="AL12" s="1">
        <f>[1]main!AL19</f>
        <v>99</v>
      </c>
      <c r="AM12" s="1" t="str">
        <f>[1]main!AM19</f>
        <v>Wiebke</v>
      </c>
      <c r="AN12" s="1" t="str">
        <f>[1]main!AN19</f>
        <v>f</v>
      </c>
      <c r="AO12" s="1">
        <f>[1]main!AO19</f>
        <v>6.371428571</v>
      </c>
      <c r="AP12" s="1">
        <f>[1]main!AP19</f>
        <v>1.3080230770000001</v>
      </c>
      <c r="AQ12" s="1">
        <f>[1]main!AQ19</f>
        <v>7</v>
      </c>
      <c r="AR12" s="1" t="str">
        <f>[1]main!AR19</f>
        <v>f</v>
      </c>
      <c r="AS12" s="1" t="str">
        <f>[1]main!AS19</f>
        <v>Alternative</v>
      </c>
      <c r="AT12" s="1" t="str">
        <f>[1]main!AT19</f>
        <v>NA</v>
      </c>
      <c r="AU12" s="1" t="str">
        <f>[1]main!AU19</f>
        <v>NA</v>
      </c>
      <c r="AV12" s="1" t="str">
        <f>[1]main!AV19</f>
        <v>NA</v>
      </c>
      <c r="AW12" s="1" t="str">
        <f>[1]main!AW19</f>
        <v>NA</v>
      </c>
      <c r="AX12" s="1" t="str">
        <f>[1]main!AX19</f>
        <v>Er</v>
      </c>
      <c r="AY12" s="1" t="str">
        <f>[1]main!AY19</f>
        <v>Sie</v>
      </c>
      <c r="AZ12" s="2" t="str">
        <f>[1]main!AZ19</f>
        <v>Sie</v>
      </c>
      <c r="BA12" s="1" t="str">
        <f t="shared" si="7"/>
        <v>Wer schwimmt zum Boot?</v>
      </c>
      <c r="BB12" s="11" t="str">
        <f t="shared" si="8"/>
        <v>Was tat Oskar?</v>
      </c>
      <c r="BC12" s="1" t="str">
        <f t="shared" si="9"/>
        <v>Wo schwimmt Oskar?</v>
      </c>
      <c r="BD12" s="1" t="str">
        <f t="shared" si="10"/>
        <v>Was möchte Oskar verlassen?</v>
      </c>
      <c r="BE12" s="1" t="s">
        <v>22</v>
      </c>
      <c r="BF12" s="1" t="str">
        <f>BB12</f>
        <v>Was tat Oskar?</v>
      </c>
      <c r="BG12" s="1">
        <v>4</v>
      </c>
      <c r="BH12" s="1">
        <f t="shared" si="11"/>
        <v>0</v>
      </c>
      <c r="BI12" s="1" t="str">
        <f t="shared" si="12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3"/>
        <v>NA</v>
      </c>
      <c r="BO12" s="1" t="str">
        <f t="shared" si="14"/>
        <v>NA</v>
      </c>
      <c r="BP12" s="1" t="str">
        <f t="shared" si="15"/>
        <v>Wo schwimmt Oskar?</v>
      </c>
      <c r="BQ12" s="1" t="str">
        <f t="shared" si="16"/>
        <v/>
      </c>
      <c r="BR12" s="1" t="str">
        <f t="shared" si="17"/>
        <v/>
      </c>
      <c r="BS12" s="1" t="str">
        <f t="shared" si="18"/>
        <v>Wo schwimmt Oskar?</v>
      </c>
      <c r="BT12" s="1" t="str">
        <f t="shared" si="19"/>
        <v>Was möchte Oskar verlassen?</v>
      </c>
      <c r="BU12" s="1" t="str">
        <f t="shared" si="20"/>
        <v/>
      </c>
      <c r="BV12" s="1" t="str">
        <f t="shared" si="21"/>
        <v>Was möchte Oskar verlassen?</v>
      </c>
    </row>
    <row r="13" spans="1:74" ht="14.25" customHeight="1" x14ac:dyDescent="0.35">
      <c r="A13" s="1" t="str">
        <f t="shared" si="0"/>
        <v>L3_S43_I65_PEr</v>
      </c>
      <c r="B13" s="1">
        <v>3</v>
      </c>
      <c r="C13" s="1">
        <v>43</v>
      </c>
      <c r="D13" s="6">
        <v>38</v>
      </c>
      <c r="E13">
        <v>2</v>
      </c>
      <c r="F13" s="1">
        <v>43</v>
      </c>
      <c r="G13" s="1" t="str">
        <f t="shared" si="22"/>
        <v>Renée kommt aus der Kita. Er hat die beiden Zwillinge dabei.</v>
      </c>
      <c r="H13" s="1" t="str">
        <f t="shared" si="1"/>
        <v>Renée</v>
      </c>
      <c r="I13" s="1" t="str">
        <f t="shared" si="2"/>
        <v>Luisa</v>
      </c>
      <c r="J13" s="1" t="s">
        <v>90</v>
      </c>
      <c r="M13" s="1" t="s">
        <v>91</v>
      </c>
      <c r="N13" s="1" t="s">
        <v>92</v>
      </c>
      <c r="O13" s="1" t="str">
        <f t="shared" si="3"/>
        <v>aus der Kita.</v>
      </c>
      <c r="P13" s="1" t="str">
        <f t="shared" si="4"/>
        <v>aus der Kita</v>
      </c>
      <c r="Q13" s="1" t="str">
        <f t="shared" si="23"/>
        <v>Er</v>
      </c>
      <c r="R13" s="1" t="s">
        <v>7</v>
      </c>
      <c r="S13" s="1" t="s">
        <v>16</v>
      </c>
      <c r="T13" s="1" t="s">
        <v>93</v>
      </c>
      <c r="V13" s="1" t="s">
        <v>94</v>
      </c>
      <c r="W13" s="1" t="str">
        <f t="shared" si="5"/>
        <v>Zwillinge</v>
      </c>
      <c r="X13" s="1" t="str">
        <f t="shared" si="6"/>
        <v>dabei.</v>
      </c>
      <c r="Y13" s="1" t="s">
        <v>95</v>
      </c>
      <c r="Z13" s="1">
        <f>[1]main!Z24</f>
        <v>65</v>
      </c>
      <c r="AA13" s="1" t="str">
        <f>[1]main!AA24</f>
        <v>Renée</v>
      </c>
      <c r="AB13" s="1" t="str">
        <f>[1]main!AB24</f>
        <v>n</v>
      </c>
      <c r="AC13" s="1">
        <f>[1]main!AC24</f>
        <v>3.228571429</v>
      </c>
      <c r="AD13" s="1">
        <f>[1]main!AD24</f>
        <v>1.2853407489999999</v>
      </c>
      <c r="AE13" s="1">
        <f>[1]main!AE24</f>
        <v>4</v>
      </c>
      <c r="AF13" s="2" t="str">
        <f>[1]main!AF24</f>
        <v>n</v>
      </c>
      <c r="AG13" s="1" t="str">
        <f>[1]main!AG24</f>
        <v>Target</v>
      </c>
      <c r="AH13" s="1" t="str">
        <f>[1]main!AH24</f>
        <v>NA</v>
      </c>
      <c r="AI13" s="1">
        <f>[1]main!AI24</f>
        <v>253000000</v>
      </c>
      <c r="AJ13" s="1" t="str">
        <f>[1]main!AJ24</f>
        <v>NA</v>
      </c>
      <c r="AK13" s="1" t="str">
        <f>[1]main!AK24</f>
        <v>NA</v>
      </c>
      <c r="AL13" s="1">
        <f>[1]main!AL24</f>
        <v>114</v>
      </c>
      <c r="AM13" s="1" t="str">
        <f>[1]main!AM24</f>
        <v>Luisa</v>
      </c>
      <c r="AN13" s="1" t="str">
        <f>[1]main!AN24</f>
        <v>f</v>
      </c>
      <c r="AO13" s="1">
        <f>[1]main!AO24</f>
        <v>6.6857142859999996</v>
      </c>
      <c r="AP13" s="1">
        <f>[1]main!AP24</f>
        <v>1.078436465</v>
      </c>
      <c r="AQ13" s="1">
        <f>[1]main!AQ24</f>
        <v>7</v>
      </c>
      <c r="AR13" s="1" t="str">
        <f>[1]main!AR24</f>
        <v>f</v>
      </c>
      <c r="AS13" s="1" t="str">
        <f>[1]main!AS24</f>
        <v>Alternative</v>
      </c>
      <c r="AT13" s="1" t="str">
        <f>[1]main!AT24</f>
        <v>NA</v>
      </c>
      <c r="AU13" s="1" t="str">
        <f>[1]main!AU24</f>
        <v>NA</v>
      </c>
      <c r="AV13" s="1" t="str">
        <f>[1]main!AV24</f>
        <v>NA</v>
      </c>
      <c r="AW13" s="1" t="str">
        <f>[1]main!AW24</f>
        <v>NA</v>
      </c>
      <c r="AX13" s="1" t="str">
        <f>[1]main!AX24</f>
        <v>Er</v>
      </c>
      <c r="AY13" s="1" t="str">
        <f>[1]main!AY24</f>
        <v>Sie</v>
      </c>
      <c r="AZ13" s="2" t="str">
        <f>[1]main!AZ24</f>
        <v>Er</v>
      </c>
      <c r="BA13" s="1" t="str">
        <f t="shared" si="7"/>
        <v>Wer kommt aus der Kita?</v>
      </c>
      <c r="BB13" s="11" t="str">
        <f t="shared" si="8"/>
        <v>Was tat Renée?</v>
      </c>
      <c r="BC13" s="1" t="str">
        <f t="shared" si="9"/>
        <v>Woher kommt Renée?</v>
      </c>
      <c r="BD13" s="1" t="str">
        <f t="shared" si="10"/>
        <v>Wen hat Renée dabei?</v>
      </c>
      <c r="BE13" s="1" t="s">
        <v>40</v>
      </c>
      <c r="BF13" s="1" t="str">
        <f>BC13</f>
        <v>Woher kommt Renée?</v>
      </c>
      <c r="BG13" s="1">
        <v>1</v>
      </c>
      <c r="BH13" s="1">
        <f t="shared" si="11"/>
        <v>1</v>
      </c>
      <c r="BI13" s="1" t="str">
        <f t="shared" si="12"/>
        <v>Woher kommt Renée?</v>
      </c>
      <c r="BJ13" s="1" t="str">
        <f>IF(BI13="NA","NA",P13)</f>
        <v>aus der Kita</v>
      </c>
      <c r="BK13" s="1" t="str">
        <f t="shared" si="24"/>
        <v>aus der Kita</v>
      </c>
      <c r="BL13" s="1" t="s">
        <v>96</v>
      </c>
      <c r="BM13" s="12">
        <v>1</v>
      </c>
      <c r="BN13" s="1" t="str">
        <f t="shared" si="13"/>
        <v>aus der Kita</v>
      </c>
      <c r="BO13" s="1" t="str">
        <f t="shared" si="14"/>
        <v>aus der Schule</v>
      </c>
      <c r="BP13" s="1" t="str">
        <f t="shared" si="15"/>
        <v/>
      </c>
      <c r="BQ13" s="1" t="str">
        <f t="shared" si="16"/>
        <v/>
      </c>
      <c r="BR13" s="1" t="str">
        <f t="shared" si="17"/>
        <v>Woher kommt Renée?</v>
      </c>
      <c r="BS13" s="1" t="str">
        <f t="shared" si="18"/>
        <v>Woher kommt Renée?</v>
      </c>
      <c r="BT13" s="1" t="str">
        <f t="shared" si="19"/>
        <v/>
      </c>
      <c r="BU13" s="1" t="str">
        <f t="shared" si="20"/>
        <v>Wen hat Renée dabei?</v>
      </c>
      <c r="BV13" s="1" t="str">
        <f t="shared" si="21"/>
        <v>Wen hat Renée dabei?</v>
      </c>
    </row>
    <row r="14" spans="1:74" ht="14.25" customHeight="1" x14ac:dyDescent="0.35">
      <c r="A14" s="1" t="str">
        <f t="shared" si="0"/>
        <v>L3_S93_I176_PSie</v>
      </c>
      <c r="B14" s="1">
        <v>3</v>
      </c>
      <c r="C14" s="1">
        <v>93</v>
      </c>
      <c r="D14" s="6">
        <v>39</v>
      </c>
      <c r="E14">
        <v>2</v>
      </c>
      <c r="F14" s="1">
        <v>93</v>
      </c>
      <c r="G14" s="1" t="str">
        <f t="shared" si="22"/>
        <v>Der Gastwirt stürzt von der Bühne. Sie hat eine lockere Stufe übersehen.</v>
      </c>
      <c r="H14" s="1" t="str">
        <f t="shared" si="1"/>
        <v>Der Gastwirt</v>
      </c>
      <c r="I14" s="1" t="str">
        <f t="shared" si="2"/>
        <v>Die Gastwirtin</v>
      </c>
      <c r="J14" s="1" t="s">
        <v>56</v>
      </c>
      <c r="M14" s="1" t="s">
        <v>26</v>
      </c>
      <c r="N14" s="1" t="s">
        <v>97</v>
      </c>
      <c r="O14" s="1" t="str">
        <f t="shared" si="3"/>
        <v>von der Bühne.</v>
      </c>
      <c r="P14" s="1" t="str">
        <f t="shared" si="4"/>
        <v>von der Bühne</v>
      </c>
      <c r="Q14" s="1" t="str">
        <f t="shared" si="23"/>
        <v>Sie</v>
      </c>
      <c r="R14" s="1" t="s">
        <v>7</v>
      </c>
      <c r="S14" s="1" t="s">
        <v>44</v>
      </c>
      <c r="T14" s="1" t="s">
        <v>98</v>
      </c>
      <c r="U14" s="1" t="s">
        <v>99</v>
      </c>
      <c r="W14" s="1" t="str">
        <f t="shared" si="5"/>
        <v>Stufe</v>
      </c>
      <c r="X14" s="1" t="str">
        <f t="shared" si="6"/>
        <v>übersehen.</v>
      </c>
      <c r="Y14" s="1" t="s">
        <v>73</v>
      </c>
      <c r="Z14" s="1">
        <f>[1]main!Z94</f>
        <v>176</v>
      </c>
      <c r="AA14" s="1" t="str">
        <f>[1]main!AA94</f>
        <v>Gastwirt</v>
      </c>
      <c r="AB14" s="1" t="str">
        <f>[1]main!AB94</f>
        <v>NA</v>
      </c>
      <c r="AC14" s="1">
        <f>[1]main!AC94</f>
        <v>4.25</v>
      </c>
      <c r="AD14" s="1" t="str">
        <f>[1]main!AD94</f>
        <v>NA</v>
      </c>
      <c r="AE14" s="1" t="str">
        <f>[1]main!AE94</f>
        <v>NA</v>
      </c>
      <c r="AF14" s="2" t="str">
        <f>[1]main!AF94</f>
        <v>m</v>
      </c>
      <c r="AG14" s="1" t="str">
        <f>[1]main!AG94</f>
        <v>Filler</v>
      </c>
      <c r="AH14" s="1" t="str">
        <f>[1]main!AH94</f>
        <v>NA</v>
      </c>
      <c r="AI14" s="1" t="str">
        <f>[1]main!AI94</f>
        <v>NA</v>
      </c>
      <c r="AJ14" s="1" t="str">
        <f>[1]main!AJ94</f>
        <v>Der</v>
      </c>
      <c r="AK14" s="1" t="str">
        <f>[1]main!AK94</f>
        <v>der</v>
      </c>
      <c r="AL14" s="1">
        <f>[1]main!AL94</f>
        <v>33</v>
      </c>
      <c r="AM14" s="1" t="str">
        <f>[1]main!AM94</f>
        <v>Gastwirtin</v>
      </c>
      <c r="AN14" s="1" t="str">
        <f>[1]main!AN94</f>
        <v>NA</v>
      </c>
      <c r="AO14" s="1" t="str">
        <f>[1]main!AO94</f>
        <v>NA</v>
      </c>
      <c r="AP14" s="1" t="str">
        <f>[1]main!AP94</f>
        <v>NA</v>
      </c>
      <c r="AQ14" s="1" t="str">
        <f>[1]main!AQ94</f>
        <v>NA</v>
      </c>
      <c r="AR14" s="1" t="str">
        <f>[1]main!AR94</f>
        <v>NA</v>
      </c>
      <c r="AS14" s="1" t="str">
        <f>[1]main!AS94</f>
        <v>Alternative</v>
      </c>
      <c r="AT14" s="1" t="str">
        <f>[1]main!AT94</f>
        <v>NA</v>
      </c>
      <c r="AU14" s="1" t="str">
        <f>[1]main!AU94</f>
        <v>NA</v>
      </c>
      <c r="AV14" s="1" t="str">
        <f>[1]main!AV94</f>
        <v>Die</v>
      </c>
      <c r="AW14" s="1" t="str">
        <f>[1]main!AW94</f>
        <v>die</v>
      </c>
      <c r="AX14" s="1" t="str">
        <f>[1]main!AX94</f>
        <v>Er</v>
      </c>
      <c r="AY14" s="1" t="str">
        <f>[1]main!AY94</f>
        <v>Sie</v>
      </c>
      <c r="AZ14" s="2" t="str">
        <f>[1]main!AZ94</f>
        <v>Sie</v>
      </c>
      <c r="BA14" s="1" t="str">
        <f t="shared" si="7"/>
        <v>Wer stürzt von der Bühne?</v>
      </c>
      <c r="BB14" s="11" t="str">
        <f t="shared" si="8"/>
        <v>Was tat der Gastwirt?</v>
      </c>
      <c r="BC14" s="1" t="str">
        <f t="shared" si="9"/>
        <v>Woher stürzt der Gastwirt?</v>
      </c>
      <c r="BD14" s="1" t="str">
        <f t="shared" si="10"/>
        <v>Was hat der Gastwirt übersehen?</v>
      </c>
      <c r="BE14" s="1" t="s">
        <v>48</v>
      </c>
      <c r="BF14" s="1" t="str">
        <f>BA14</f>
        <v>Wer stürzt von der Bühne?</v>
      </c>
      <c r="BG14" s="1">
        <v>2</v>
      </c>
      <c r="BH14" s="1">
        <f t="shared" si="11"/>
        <v>0</v>
      </c>
      <c r="BI14" s="1" t="str">
        <f t="shared" si="12"/>
        <v>NA</v>
      </c>
      <c r="BJ14" s="1" t="str">
        <f>IF(BI14="NA","NA",H14)</f>
        <v>NA</v>
      </c>
      <c r="BK14" s="1" t="str">
        <f t="shared" si="24"/>
        <v>NA</v>
      </c>
      <c r="BL14" s="1" t="s">
        <v>13</v>
      </c>
      <c r="BM14" s="12">
        <v>1</v>
      </c>
      <c r="BN14" s="1" t="str">
        <f t="shared" si="13"/>
        <v>NA</v>
      </c>
      <c r="BO14" s="1" t="str">
        <f t="shared" si="14"/>
        <v>NA</v>
      </c>
      <c r="BP14" s="1" t="str">
        <f t="shared" si="15"/>
        <v/>
      </c>
      <c r="BQ14" s="1" t="str">
        <f t="shared" si="16"/>
        <v/>
      </c>
      <c r="BR14" s="1" t="str">
        <f t="shared" si="17"/>
        <v>Woher stürzt der Gastwirt?</v>
      </c>
      <c r="BS14" s="1" t="str">
        <f t="shared" si="18"/>
        <v>Woher stürzt der Gastwirt?</v>
      </c>
      <c r="BT14" s="1" t="str">
        <f t="shared" si="19"/>
        <v>Was hat der Gastwirt übersehen?</v>
      </c>
      <c r="BU14" s="1" t="str">
        <f t="shared" si="20"/>
        <v/>
      </c>
      <c r="BV14" s="1" t="str">
        <f t="shared" si="21"/>
        <v>Was hat der Gastwirt übersehen?</v>
      </c>
    </row>
    <row r="15" spans="1:74" ht="14.25" customHeight="1" x14ac:dyDescent="0.35">
      <c r="A15" s="1" t="str">
        <f t="shared" si="0"/>
        <v>L3_S27_I7_PEr</v>
      </c>
      <c r="B15" s="1">
        <v>3</v>
      </c>
      <c r="C15" s="1">
        <v>27</v>
      </c>
      <c r="D15" s="6">
        <v>40</v>
      </c>
      <c r="E15">
        <v>2</v>
      </c>
      <c r="F15" s="1">
        <v>27</v>
      </c>
      <c r="G15" s="1" t="str">
        <f t="shared" si="22"/>
        <v>Maximilian landet in der Notaufnahme. Er hat die schweren Handwerksarbeiten unterschätzt.</v>
      </c>
      <c r="H15" s="1" t="str">
        <f t="shared" si="1"/>
        <v>Maximilian</v>
      </c>
      <c r="I15" s="1" t="str">
        <f t="shared" si="2"/>
        <v>Simon</v>
      </c>
      <c r="J15" s="1" t="s">
        <v>100</v>
      </c>
      <c r="K15" s="1" t="s">
        <v>101</v>
      </c>
      <c r="N15" s="1" t="s">
        <v>102</v>
      </c>
      <c r="O15" s="1" t="str">
        <f t="shared" si="3"/>
        <v>in der Notaufnahme.</v>
      </c>
      <c r="P15" s="1" t="str">
        <f t="shared" si="4"/>
        <v>in der Notaufnahme</v>
      </c>
      <c r="Q15" s="1" t="str">
        <f t="shared" si="23"/>
        <v>Er</v>
      </c>
      <c r="R15" s="1" t="s">
        <v>7</v>
      </c>
      <c r="S15" s="1" t="s">
        <v>16</v>
      </c>
      <c r="T15" s="1" t="s">
        <v>103</v>
      </c>
      <c r="U15" s="1" t="s">
        <v>104</v>
      </c>
      <c r="W15" s="1" t="str">
        <f t="shared" si="5"/>
        <v>Handwerksarbeiten</v>
      </c>
      <c r="X15" s="1" t="str">
        <f t="shared" si="6"/>
        <v>unterschätzt.</v>
      </c>
      <c r="Y15" s="1" t="s">
        <v>105</v>
      </c>
      <c r="Z15" s="1">
        <f>[1]main!Z8</f>
        <v>7</v>
      </c>
      <c r="AA15" s="1" t="str">
        <f>[1]main!AA8</f>
        <v>Maximilian</v>
      </c>
      <c r="AB15" s="1" t="str">
        <f>[1]main!AB8</f>
        <v>m</v>
      </c>
      <c r="AC15" s="1">
        <f>[1]main!AC8</f>
        <v>1.114285714</v>
      </c>
      <c r="AD15" s="1">
        <f>[1]main!AD8</f>
        <v>0.40376380499999998</v>
      </c>
      <c r="AE15" s="1">
        <f>[1]main!AE8</f>
        <v>1</v>
      </c>
      <c r="AF15" s="2" t="str">
        <f>[1]main!AF8</f>
        <v>m</v>
      </c>
      <c r="AG15" s="1" t="str">
        <f>[1]main!AG8</f>
        <v>Target</v>
      </c>
      <c r="AH15" s="1" t="str">
        <f>[1]main!AH8</f>
        <v>NA</v>
      </c>
      <c r="AI15" s="1">
        <f>[1]main!AI8</f>
        <v>176000000</v>
      </c>
      <c r="AJ15" s="1" t="str">
        <f>[1]main!AJ8</f>
        <v>NA</v>
      </c>
      <c r="AK15" s="1" t="str">
        <f>[1]main!AK8</f>
        <v>NA</v>
      </c>
      <c r="AL15" s="1">
        <f>[1]main!AL8</f>
        <v>39</v>
      </c>
      <c r="AM15" s="1" t="str">
        <f>[1]main!AM8</f>
        <v>Simon</v>
      </c>
      <c r="AN15" s="1" t="str">
        <f>[1]main!AN8</f>
        <v>m</v>
      </c>
      <c r="AO15" s="1">
        <f>[1]main!AO8</f>
        <v>1.5142857139999999</v>
      </c>
      <c r="AP15" s="1">
        <f>[1]main!AP8</f>
        <v>1.2216533780000001</v>
      </c>
      <c r="AQ15" s="1">
        <f>[1]main!AQ8</f>
        <v>1</v>
      </c>
      <c r="AR15" s="1" t="str">
        <f>[1]main!AR8</f>
        <v>m</v>
      </c>
      <c r="AS15" s="1" t="str">
        <f>[1]main!AS8</f>
        <v>Alternative</v>
      </c>
      <c r="AT15" s="1" t="str">
        <f>[1]main!AT8</f>
        <v>NA</v>
      </c>
      <c r="AU15" s="1" t="str">
        <f>[1]main!AU8</f>
        <v>NA</v>
      </c>
      <c r="AV15" s="1" t="str">
        <f>[1]main!AV8</f>
        <v>NA</v>
      </c>
      <c r="AW15" s="1" t="str">
        <f>[1]main!AW8</f>
        <v>NA</v>
      </c>
      <c r="AX15" s="1" t="str">
        <f>[1]main!AX8</f>
        <v>Er</v>
      </c>
      <c r="AY15" s="1" t="str">
        <f>[1]main!AY8</f>
        <v>Sie</v>
      </c>
      <c r="AZ15" s="2" t="str">
        <f>[1]main!AZ8</f>
        <v>Er</v>
      </c>
      <c r="BA15" s="1" t="str">
        <f t="shared" si="7"/>
        <v>Wer landet in der Notaufnahme?</v>
      </c>
      <c r="BB15" s="11" t="str">
        <f t="shared" si="8"/>
        <v>Was tat Maximilian?</v>
      </c>
      <c r="BC15" s="1" t="str">
        <f t="shared" si="9"/>
        <v>Wo landet Maximilian?</v>
      </c>
      <c r="BD15" s="1" t="str">
        <f t="shared" si="10"/>
        <v>Was hat Maximilian unterschätzt?</v>
      </c>
      <c r="BE15" s="1" t="s">
        <v>40</v>
      </c>
      <c r="BF15" s="1" t="str">
        <f>BC15</f>
        <v>Wo landet Maximilian?</v>
      </c>
      <c r="BG15" s="1">
        <v>2</v>
      </c>
      <c r="BH15" s="1">
        <f t="shared" si="11"/>
        <v>0</v>
      </c>
      <c r="BI15" s="1" t="str">
        <f t="shared" si="12"/>
        <v>NA</v>
      </c>
      <c r="BJ15" s="1" t="str">
        <f>IF(BI15="NA","NA",P15)</f>
        <v>NA</v>
      </c>
      <c r="BK15" s="1" t="str">
        <f t="shared" si="24"/>
        <v>NA</v>
      </c>
      <c r="BL15" s="1" t="s">
        <v>13</v>
      </c>
      <c r="BM15" s="12">
        <v>0</v>
      </c>
      <c r="BN15" s="1" t="str">
        <f t="shared" si="13"/>
        <v>NA</v>
      </c>
      <c r="BO15" s="1" t="str">
        <f t="shared" si="14"/>
        <v>NA</v>
      </c>
      <c r="BP15" s="1" t="str">
        <f t="shared" si="15"/>
        <v>Wo landet Maximilian?</v>
      </c>
      <c r="BQ15" s="1" t="str">
        <f t="shared" si="16"/>
        <v/>
      </c>
      <c r="BR15" s="1" t="str">
        <f t="shared" si="17"/>
        <v/>
      </c>
      <c r="BS15" s="1" t="str">
        <f t="shared" si="18"/>
        <v>Wo landet Maximilian?</v>
      </c>
      <c r="BT15" s="1" t="str">
        <f t="shared" si="19"/>
        <v>Was hat Maximilian unterschätzt?</v>
      </c>
      <c r="BU15" s="1" t="str">
        <f t="shared" si="20"/>
        <v/>
      </c>
      <c r="BV15" s="1" t="str">
        <f t="shared" si="21"/>
        <v>Was hat Maximilian unterschätzt?</v>
      </c>
    </row>
    <row r="16" spans="1:74" ht="14.25" customHeight="1" x14ac:dyDescent="0.35">
      <c r="A16" s="1" t="str">
        <f t="shared" si="0"/>
        <v>L3_S34_I13_PSie</v>
      </c>
      <c r="B16" s="1">
        <v>3</v>
      </c>
      <c r="C16" s="1">
        <v>34</v>
      </c>
      <c r="D16" s="6">
        <v>41</v>
      </c>
      <c r="E16">
        <v>2</v>
      </c>
      <c r="F16" s="1">
        <v>34</v>
      </c>
      <c r="G16" s="1" t="str">
        <f t="shared" si="22"/>
        <v>Matteo schwimmt im Zoo. Sie möchte den jungen Orca retten.</v>
      </c>
      <c r="H16" s="1" t="str">
        <f t="shared" si="1"/>
        <v>Matteo</v>
      </c>
      <c r="I16" s="1" t="str">
        <f t="shared" si="2"/>
        <v>Nele</v>
      </c>
      <c r="J16" s="1" t="s">
        <v>84</v>
      </c>
      <c r="K16" s="1" t="s">
        <v>4</v>
      </c>
      <c r="N16" s="1" t="s">
        <v>106</v>
      </c>
      <c r="O16" s="1" t="str">
        <f t="shared" si="3"/>
        <v>im Zoo.</v>
      </c>
      <c r="P16" s="1" t="str">
        <f t="shared" si="4"/>
        <v>im Zoo</v>
      </c>
      <c r="Q16" s="1" t="str">
        <f t="shared" si="23"/>
        <v>Sie</v>
      </c>
      <c r="R16" s="1" t="s">
        <v>86</v>
      </c>
      <c r="S16" s="1" t="s">
        <v>36</v>
      </c>
      <c r="T16" s="1" t="s">
        <v>107</v>
      </c>
      <c r="V16" s="1" t="s">
        <v>108</v>
      </c>
      <c r="W16" s="1" t="str">
        <f t="shared" si="5"/>
        <v>Orca</v>
      </c>
      <c r="X16" s="1" t="str">
        <f t="shared" si="6"/>
        <v>retten.</v>
      </c>
      <c r="Y16" s="1" t="s">
        <v>109</v>
      </c>
      <c r="Z16" s="1">
        <f>[1]main!Z15</f>
        <v>13</v>
      </c>
      <c r="AA16" s="1" t="str">
        <f>[1]main!AA15</f>
        <v>Matteo</v>
      </c>
      <c r="AB16" s="1" t="str">
        <f>[1]main!AB15</f>
        <v>m</v>
      </c>
      <c r="AC16" s="1">
        <f>[1]main!AC15</f>
        <v>1.1714285710000001</v>
      </c>
      <c r="AD16" s="1">
        <f>[1]main!AD15</f>
        <v>0.45281565400000001</v>
      </c>
      <c r="AE16" s="1">
        <f>[1]main!AE15</f>
        <v>1</v>
      </c>
      <c r="AF16" s="2" t="str">
        <f>[1]main!AF15</f>
        <v>m</v>
      </c>
      <c r="AG16" s="1" t="str">
        <f>[1]main!AG15</f>
        <v>Target</v>
      </c>
      <c r="AH16" s="1" t="str">
        <f>[1]main!AH15</f>
        <v>NA</v>
      </c>
      <c r="AI16" s="1">
        <f>[1]main!AI15</f>
        <v>1450000000</v>
      </c>
      <c r="AJ16" s="1" t="str">
        <f>[1]main!AJ15</f>
        <v>NA</v>
      </c>
      <c r="AK16" s="1" t="str">
        <f>[1]main!AK15</f>
        <v>NA</v>
      </c>
      <c r="AL16" s="1">
        <f>[1]main!AL15</f>
        <v>95</v>
      </c>
      <c r="AM16" s="1" t="str">
        <f>[1]main!AM15</f>
        <v>Nele</v>
      </c>
      <c r="AN16" s="1" t="str">
        <f>[1]main!AN15</f>
        <v>f</v>
      </c>
      <c r="AO16" s="1">
        <f>[1]main!AO15</f>
        <v>6.1714285709999999</v>
      </c>
      <c r="AP16" s="1">
        <f>[1]main!AP15</f>
        <v>1.5621575249999999</v>
      </c>
      <c r="AQ16" s="1">
        <f>[1]main!AQ15</f>
        <v>7</v>
      </c>
      <c r="AR16" s="1" t="str">
        <f>[1]main!AR15</f>
        <v>f</v>
      </c>
      <c r="AS16" s="1" t="str">
        <f>[1]main!AS15</f>
        <v>Alternative</v>
      </c>
      <c r="AT16" s="1" t="str">
        <f>[1]main!AT15</f>
        <v>NA</v>
      </c>
      <c r="AU16" s="1" t="str">
        <f>[1]main!AU15</f>
        <v>NA</v>
      </c>
      <c r="AV16" s="1" t="str">
        <f>[1]main!AV15</f>
        <v>NA</v>
      </c>
      <c r="AW16" s="1" t="str">
        <f>[1]main!AW15</f>
        <v>NA</v>
      </c>
      <c r="AX16" s="1" t="str">
        <f>[1]main!AX15</f>
        <v>Er</v>
      </c>
      <c r="AY16" s="1" t="str">
        <f>[1]main!AY15</f>
        <v>Sie</v>
      </c>
      <c r="AZ16" s="2" t="str">
        <f>[1]main!AZ15</f>
        <v>Sie</v>
      </c>
      <c r="BA16" s="1" t="str">
        <f t="shared" si="7"/>
        <v>Wer schwimmt im Zoo?</v>
      </c>
      <c r="BB16" s="11" t="str">
        <f t="shared" si="8"/>
        <v>Was tat Matteo?</v>
      </c>
      <c r="BC16" s="1" t="str">
        <f t="shared" si="9"/>
        <v>Wo schwimmt Matteo?</v>
      </c>
      <c r="BD16" s="1" t="str">
        <f t="shared" si="10"/>
        <v>Wen möchte Matteo retten?</v>
      </c>
      <c r="BE16" s="1" t="s">
        <v>22</v>
      </c>
      <c r="BF16" s="1" t="str">
        <f>BB16</f>
        <v>Was tat Matteo?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IF(BI16="NA","NA",J16)</f>
        <v>NA</v>
      </c>
      <c r="BK16" s="1" t="str">
        <f t="shared" si="24"/>
        <v>NA</v>
      </c>
      <c r="BL16" s="1" t="s">
        <v>13</v>
      </c>
      <c r="BM16" s="12">
        <v>0</v>
      </c>
      <c r="BN16" s="1" t="str">
        <f t="shared" si="13"/>
        <v>NA</v>
      </c>
      <c r="BO16" s="1" t="str">
        <f t="shared" si="14"/>
        <v>NA</v>
      </c>
      <c r="BP16" s="1" t="str">
        <f t="shared" si="15"/>
        <v>Wo schwimmt Matteo?</v>
      </c>
      <c r="BQ16" s="1" t="str">
        <f t="shared" si="16"/>
        <v/>
      </c>
      <c r="BR16" s="1" t="str">
        <f t="shared" si="17"/>
        <v/>
      </c>
      <c r="BS16" s="1" t="str">
        <f t="shared" si="18"/>
        <v>Wo schwimmt Matteo?</v>
      </c>
      <c r="BT16" s="1" t="str">
        <f t="shared" si="19"/>
        <v/>
      </c>
      <c r="BU16" s="1" t="str">
        <f t="shared" si="20"/>
        <v>Wen möchte Matteo retten?</v>
      </c>
      <c r="BV16" s="1" t="str">
        <f t="shared" si="21"/>
        <v>Wen möchte Matteo retten?</v>
      </c>
    </row>
    <row r="17" spans="1:74" ht="14.25" customHeight="1" x14ac:dyDescent="0.35">
      <c r="A17" s="1" t="str">
        <f t="shared" si="0"/>
        <v>L3_S39_I19_PSie</v>
      </c>
      <c r="B17" s="1">
        <v>3</v>
      </c>
      <c r="C17" s="1">
        <v>39</v>
      </c>
      <c r="D17" s="6">
        <v>42</v>
      </c>
      <c r="E17">
        <v>2</v>
      </c>
      <c r="F17" s="1">
        <v>39</v>
      </c>
      <c r="G17" s="1" t="str">
        <f t="shared" si="22"/>
        <v>Sebastian stolpert aus der Kneipe. Sie hat das neue Craftbier genossen.</v>
      </c>
      <c r="H17" s="1" t="str">
        <f t="shared" si="1"/>
        <v>Sebastian</v>
      </c>
      <c r="I17" s="1" t="str">
        <f t="shared" si="2"/>
        <v>Lia</v>
      </c>
      <c r="J17" s="1" t="s">
        <v>110</v>
      </c>
      <c r="M17" s="1" t="s">
        <v>91</v>
      </c>
      <c r="N17" s="12" t="s">
        <v>111</v>
      </c>
      <c r="O17" s="1" t="str">
        <f t="shared" si="3"/>
        <v>aus der Kneipe.</v>
      </c>
      <c r="P17" s="1" t="str">
        <f t="shared" si="4"/>
        <v>aus der Kneipe</v>
      </c>
      <c r="Q17" s="1" t="str">
        <f t="shared" si="23"/>
        <v>Sie</v>
      </c>
      <c r="R17" s="1" t="s">
        <v>7</v>
      </c>
      <c r="S17" s="1" t="s">
        <v>52</v>
      </c>
      <c r="T17" s="1" t="s">
        <v>112</v>
      </c>
      <c r="U17" s="1" t="s">
        <v>113</v>
      </c>
      <c r="W17" s="1" t="str">
        <f t="shared" si="5"/>
        <v>Craftbier</v>
      </c>
      <c r="X17" s="1" t="str">
        <f t="shared" si="6"/>
        <v>genossen.</v>
      </c>
      <c r="Y17" s="1" t="s">
        <v>114</v>
      </c>
      <c r="Z17" s="1">
        <f>[1]main!Z20</f>
        <v>19</v>
      </c>
      <c r="AA17" s="1" t="str">
        <f>[1]main!AA20</f>
        <v>Sebastian</v>
      </c>
      <c r="AB17" s="1" t="str">
        <f>[1]main!AB20</f>
        <v>m</v>
      </c>
      <c r="AC17" s="1">
        <f>[1]main!AC20</f>
        <v>1.228571429</v>
      </c>
      <c r="AD17" s="1">
        <f>[1]main!AD20</f>
        <v>0.645605702</v>
      </c>
      <c r="AE17" s="1">
        <f>[1]main!AE20</f>
        <v>1</v>
      </c>
      <c r="AF17" s="2" t="str">
        <f>[1]main!AF20</f>
        <v>m</v>
      </c>
      <c r="AG17" s="1" t="str">
        <f>[1]main!AG20</f>
        <v>Target</v>
      </c>
      <c r="AH17" s="1" t="str">
        <f>[1]main!AH20</f>
        <v>NA</v>
      </c>
      <c r="AI17" s="1">
        <f>[1]main!AI20</f>
        <v>2970000000</v>
      </c>
      <c r="AJ17" s="1" t="str">
        <f>[1]main!AJ20</f>
        <v>NA</v>
      </c>
      <c r="AK17" s="1" t="str">
        <f>[1]main!AK20</f>
        <v>NA</v>
      </c>
      <c r="AL17" s="1">
        <f>[1]main!AL20</f>
        <v>100</v>
      </c>
      <c r="AM17" s="1" t="str">
        <f>[1]main!AM20</f>
        <v>Lia</v>
      </c>
      <c r="AN17" s="1" t="str">
        <f>[1]main!AN20</f>
        <v>f</v>
      </c>
      <c r="AO17" s="1">
        <f>[1]main!AO20</f>
        <v>6.4285714289999998</v>
      </c>
      <c r="AP17" s="1">
        <f>[1]main!AP20</f>
        <v>0.94824029899999995</v>
      </c>
      <c r="AQ17" s="1">
        <f>[1]main!AQ20</f>
        <v>7</v>
      </c>
      <c r="AR17" s="1" t="str">
        <f>[1]main!AR20</f>
        <v>f</v>
      </c>
      <c r="AS17" s="1" t="str">
        <f>[1]main!AS20</f>
        <v>Alternative</v>
      </c>
      <c r="AT17" s="1" t="str">
        <f>[1]main!AT20</f>
        <v>NA</v>
      </c>
      <c r="AU17" s="1" t="str">
        <f>[1]main!AU20</f>
        <v>NA</v>
      </c>
      <c r="AV17" s="1" t="str">
        <f>[1]main!AV20</f>
        <v>NA</v>
      </c>
      <c r="AW17" s="1" t="str">
        <f>[1]main!AW20</f>
        <v>NA</v>
      </c>
      <c r="AX17" s="1" t="str">
        <f>[1]main!AX20</f>
        <v>Er</v>
      </c>
      <c r="AY17" s="1" t="str">
        <f>[1]main!AY20</f>
        <v>Sie</v>
      </c>
      <c r="AZ17" s="2" t="str">
        <f>[1]main!AZ20</f>
        <v>Sie</v>
      </c>
      <c r="BA17" s="1" t="str">
        <f t="shared" si="7"/>
        <v>Wer stolpert aus der Kneipe?</v>
      </c>
      <c r="BB17" s="11" t="str">
        <f t="shared" si="8"/>
        <v>Was tat Sebastian?</v>
      </c>
      <c r="BC17" s="1" t="str">
        <f t="shared" si="9"/>
        <v>Woher stolpert Sebastian?</v>
      </c>
      <c r="BD17" s="1" t="str">
        <f t="shared" si="10"/>
        <v>Was hat Sebastian genossen?</v>
      </c>
      <c r="BE17" s="1" t="s">
        <v>40</v>
      </c>
      <c r="BF17" s="1" t="str">
        <f>BC17</f>
        <v>Woher stolpert Sebastian?</v>
      </c>
      <c r="BG17" s="1">
        <v>1</v>
      </c>
      <c r="BH17" s="1">
        <f t="shared" si="11"/>
        <v>1</v>
      </c>
      <c r="BI17" s="1" t="str">
        <f t="shared" si="12"/>
        <v>Woher stolpert Sebastian?</v>
      </c>
      <c r="BJ17" s="1" t="str">
        <f>IF(BI17="NA","NA",P17)</f>
        <v>aus der Kneipe</v>
      </c>
      <c r="BK17" s="1" t="str">
        <f t="shared" si="24"/>
        <v>aus der Kneipe</v>
      </c>
      <c r="BL17" s="1" t="s">
        <v>115</v>
      </c>
      <c r="BM17" s="12">
        <v>1</v>
      </c>
      <c r="BN17" s="1" t="str">
        <f t="shared" si="13"/>
        <v>aus der Kneipe</v>
      </c>
      <c r="BO17" s="1" t="str">
        <f t="shared" si="14"/>
        <v>aus der Bar</v>
      </c>
      <c r="BP17" s="1" t="str">
        <f t="shared" si="15"/>
        <v/>
      </c>
      <c r="BQ17" s="1" t="str">
        <f t="shared" si="16"/>
        <v/>
      </c>
      <c r="BR17" s="1" t="str">
        <f t="shared" si="17"/>
        <v>Woher stolpert Sebastian?</v>
      </c>
      <c r="BS17" s="1" t="str">
        <f t="shared" si="18"/>
        <v>Woher stolpert Sebastian?</v>
      </c>
      <c r="BT17" s="1" t="str">
        <f t="shared" si="19"/>
        <v>Was hat Sebastian genossen?</v>
      </c>
      <c r="BU17" s="1" t="str">
        <f t="shared" si="20"/>
        <v/>
      </c>
      <c r="BV17" s="1" t="str">
        <f t="shared" si="21"/>
        <v>Was hat Sebastian genossen?</v>
      </c>
    </row>
    <row r="18" spans="1:74" ht="14.25" customHeight="1" x14ac:dyDescent="0.35">
      <c r="A18" s="1" t="str">
        <f t="shared" si="0"/>
        <v>L3_S98_I181_PSie</v>
      </c>
      <c r="B18" s="1">
        <v>3</v>
      </c>
      <c r="C18" s="1">
        <v>98</v>
      </c>
      <c r="D18" s="6">
        <v>43</v>
      </c>
      <c r="E18">
        <v>2</v>
      </c>
      <c r="F18" s="1">
        <v>98</v>
      </c>
      <c r="G18" s="1" t="str">
        <f t="shared" si="22"/>
        <v>Der Physiker erwacht in der Villa. Sie hat einen ausgelassenen Abend gehabt.</v>
      </c>
      <c r="H18" s="1" t="str">
        <f t="shared" si="1"/>
        <v>Der Physiker</v>
      </c>
      <c r="I18" s="1" t="str">
        <f t="shared" si="2"/>
        <v>Die Physikerin</v>
      </c>
      <c r="J18" s="1" t="s">
        <v>116</v>
      </c>
      <c r="K18" s="1" t="s">
        <v>101</v>
      </c>
      <c r="N18" s="1" t="s">
        <v>117</v>
      </c>
      <c r="O18" s="1" t="str">
        <f t="shared" si="3"/>
        <v>in der Villa.</v>
      </c>
      <c r="P18" s="1" t="str">
        <f t="shared" si="4"/>
        <v>in der Villa</v>
      </c>
      <c r="Q18" s="1" t="str">
        <f t="shared" si="23"/>
        <v>Sie</v>
      </c>
      <c r="R18" s="1" t="s">
        <v>7</v>
      </c>
      <c r="S18" s="1" t="s">
        <v>28</v>
      </c>
      <c r="T18" s="1" t="s">
        <v>118</v>
      </c>
      <c r="U18" s="1" t="s">
        <v>119</v>
      </c>
      <c r="W18" s="1" t="str">
        <f t="shared" si="5"/>
        <v>Abend</v>
      </c>
      <c r="X18" s="1" t="str">
        <f t="shared" si="6"/>
        <v>gehabt.</v>
      </c>
      <c r="Y18" s="1" t="s">
        <v>120</v>
      </c>
      <c r="Z18" s="1">
        <f>[1]main!Z99</f>
        <v>181</v>
      </c>
      <c r="AA18" s="1" t="str">
        <f>[1]main!AA99</f>
        <v>Physiker</v>
      </c>
      <c r="AB18" s="1" t="str">
        <f>[1]main!AB99</f>
        <v>NA</v>
      </c>
      <c r="AC18" s="1">
        <f>[1]main!AC99</f>
        <v>4.75</v>
      </c>
      <c r="AD18" s="1" t="str">
        <f>[1]main!AD99</f>
        <v>NA</v>
      </c>
      <c r="AE18" s="1" t="str">
        <f>[1]main!AE99</f>
        <v>NA</v>
      </c>
      <c r="AF18" s="2" t="str">
        <f>[1]main!AF99</f>
        <v>m</v>
      </c>
      <c r="AG18" s="1" t="str">
        <f>[1]main!AG99</f>
        <v>Filler</v>
      </c>
      <c r="AH18" s="1" t="str">
        <f>[1]main!AH99</f>
        <v>NA</v>
      </c>
      <c r="AI18" s="1" t="str">
        <f>[1]main!AI99</f>
        <v>NA</v>
      </c>
      <c r="AJ18" s="1" t="str">
        <f>[1]main!AJ99</f>
        <v>Der</v>
      </c>
      <c r="AK18" s="1" t="str">
        <f>[1]main!AK99</f>
        <v>der</v>
      </c>
      <c r="AL18" s="1">
        <f>[1]main!AL99</f>
        <v>38</v>
      </c>
      <c r="AM18" s="1" t="str">
        <f>[1]main!AM99</f>
        <v>Physikerin</v>
      </c>
      <c r="AN18" s="1" t="str">
        <f>[1]main!AN99</f>
        <v>NA</v>
      </c>
      <c r="AO18" s="1" t="str">
        <f>[1]main!AO99</f>
        <v>NA</v>
      </c>
      <c r="AP18" s="1" t="str">
        <f>[1]main!AP99</f>
        <v>NA</v>
      </c>
      <c r="AQ18" s="1" t="str">
        <f>[1]main!AQ99</f>
        <v>NA</v>
      </c>
      <c r="AR18" s="1" t="str">
        <f>[1]main!AR99</f>
        <v>NA</v>
      </c>
      <c r="AS18" s="1" t="str">
        <f>[1]main!AS99</f>
        <v>Alternative</v>
      </c>
      <c r="AT18" s="1" t="str">
        <f>[1]main!AT99</f>
        <v>NA</v>
      </c>
      <c r="AU18" s="1" t="str">
        <f>[1]main!AU99</f>
        <v>NA</v>
      </c>
      <c r="AV18" s="1" t="str">
        <f>[1]main!AV99</f>
        <v>Die</v>
      </c>
      <c r="AW18" s="1" t="str">
        <f>[1]main!AW99</f>
        <v>die</v>
      </c>
      <c r="AX18" s="1" t="str">
        <f>[1]main!AX99</f>
        <v>Er</v>
      </c>
      <c r="AY18" s="1" t="str">
        <f>[1]main!AY99</f>
        <v>Sie</v>
      </c>
      <c r="AZ18" s="2" t="str">
        <f>[1]main!AZ99</f>
        <v>Sie</v>
      </c>
      <c r="BA18" s="1" t="str">
        <f t="shared" si="7"/>
        <v>Wer erwacht in der Villa?</v>
      </c>
      <c r="BB18" s="11" t="str">
        <f t="shared" si="8"/>
        <v>Was tat der Physiker?</v>
      </c>
      <c r="BC18" s="1" t="str">
        <f t="shared" si="9"/>
        <v>Wo erwacht der Physiker?</v>
      </c>
      <c r="BD18" s="1" t="str">
        <f t="shared" si="10"/>
        <v>Was hat der Physiker gehabt?</v>
      </c>
      <c r="BE18" s="1" t="s">
        <v>22</v>
      </c>
      <c r="BF18" s="1" t="str">
        <f>BB18</f>
        <v>Was tat der Physiker?</v>
      </c>
      <c r="BG18" s="1">
        <v>3</v>
      </c>
      <c r="BH18" s="1">
        <f t="shared" si="11"/>
        <v>0</v>
      </c>
      <c r="BI18" s="1" t="str">
        <f t="shared" si="12"/>
        <v>NA</v>
      </c>
      <c r="BJ18" s="1" t="str">
        <f>IF(BI18="NA","NA",J18)</f>
        <v>NA</v>
      </c>
      <c r="BK18" s="1" t="str">
        <f t="shared" si="24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>Wo erwacht der Physiker?</v>
      </c>
      <c r="BQ18" s="1" t="str">
        <f t="shared" si="16"/>
        <v/>
      </c>
      <c r="BR18" s="1" t="str">
        <f t="shared" si="17"/>
        <v/>
      </c>
      <c r="BS18" s="1" t="str">
        <f t="shared" si="18"/>
        <v>Wo erwacht der Physiker?</v>
      </c>
      <c r="BT18" s="1" t="str">
        <f t="shared" si="19"/>
        <v>Was hat der Physiker gehabt?</v>
      </c>
      <c r="BU18" s="1" t="str">
        <f t="shared" si="20"/>
        <v/>
      </c>
      <c r="BV18" s="1" t="str">
        <f t="shared" si="21"/>
        <v>Was hat der Physiker gehabt?</v>
      </c>
    </row>
    <row r="19" spans="1:74" ht="14.25" customHeight="1" x14ac:dyDescent="0.35">
      <c r="A19" s="1" t="str">
        <f t="shared" si="0"/>
        <v>L3_S72_I155_PSie</v>
      </c>
      <c r="B19" s="1">
        <v>3</v>
      </c>
      <c r="C19" s="1">
        <v>72</v>
      </c>
      <c r="D19" s="6">
        <v>44</v>
      </c>
      <c r="E19">
        <v>2</v>
      </c>
      <c r="F19" s="1">
        <v>72</v>
      </c>
      <c r="G19" s="1" t="str">
        <f t="shared" si="22"/>
        <v>Die Stripperin raucht vor dem Zeitungsstand. Sie hat die leckere Zigarette verdient.</v>
      </c>
      <c r="H19" s="1" t="str">
        <f t="shared" si="1"/>
        <v>Die Stripperin</v>
      </c>
      <c r="I19" s="1" t="str">
        <f t="shared" si="2"/>
        <v>Der Stripper</v>
      </c>
      <c r="J19" s="1" t="s">
        <v>121</v>
      </c>
      <c r="K19" s="1" t="s">
        <v>122</v>
      </c>
      <c r="N19" s="1" t="s">
        <v>123</v>
      </c>
      <c r="O19" s="1" t="str">
        <f t="shared" si="3"/>
        <v>vor dem Zeitungsstand.</v>
      </c>
      <c r="P19" s="1" t="str">
        <f t="shared" si="4"/>
        <v>vor dem Zeitungsstand</v>
      </c>
      <c r="Q19" s="1" t="str">
        <f t="shared" si="23"/>
        <v>Sie</v>
      </c>
      <c r="R19" s="1" t="s">
        <v>7</v>
      </c>
      <c r="S19" s="1" t="s">
        <v>16</v>
      </c>
      <c r="T19" s="1" t="s">
        <v>124</v>
      </c>
      <c r="U19" s="1" t="s">
        <v>125</v>
      </c>
      <c r="W19" s="1" t="str">
        <f t="shared" si="5"/>
        <v>Zigarette</v>
      </c>
      <c r="X19" s="1" t="str">
        <f t="shared" si="6"/>
        <v>verdient.</v>
      </c>
      <c r="Y19" s="1" t="s">
        <v>126</v>
      </c>
      <c r="Z19" s="1">
        <f>[1]main!Z73</f>
        <v>155</v>
      </c>
      <c r="AA19" s="1" t="str">
        <f>[1]main!AA73</f>
        <v>Stripperin</v>
      </c>
      <c r="AB19" s="1" t="str">
        <f>[1]main!AB73</f>
        <v>NA</v>
      </c>
      <c r="AC19" s="1">
        <f>[1]main!AC73</f>
        <v>2.2000000000000002</v>
      </c>
      <c r="AD19" s="1" t="str">
        <f>[1]main!AD73</f>
        <v>NA</v>
      </c>
      <c r="AE19" s="1" t="str">
        <f>[1]main!AE73</f>
        <v>NA</v>
      </c>
      <c r="AF19" s="2" t="str">
        <f>[1]main!AF73</f>
        <v>f</v>
      </c>
      <c r="AG19" s="1" t="str">
        <f>[1]main!AG73</f>
        <v>Filler</v>
      </c>
      <c r="AH19" s="1" t="str">
        <f>[1]main!AH73</f>
        <v>NA</v>
      </c>
      <c r="AI19" s="1" t="str">
        <f>[1]main!AI73</f>
        <v>NA</v>
      </c>
      <c r="AJ19" s="1" t="str">
        <f>[1]main!AJ73</f>
        <v>Die</v>
      </c>
      <c r="AK19" s="1" t="str">
        <f>[1]main!AK73</f>
        <v>die</v>
      </c>
      <c r="AL19" s="1">
        <f>[1]main!AL73</f>
        <v>12</v>
      </c>
      <c r="AM19" s="1" t="str">
        <f>[1]main!AM73</f>
        <v>Stripper</v>
      </c>
      <c r="AN19" s="1" t="str">
        <f>[1]main!AN73</f>
        <v>NA</v>
      </c>
      <c r="AO19" s="1" t="str">
        <f>[1]main!AO73</f>
        <v>NA</v>
      </c>
      <c r="AP19" s="1" t="str">
        <f>[1]main!AP73</f>
        <v>NA</v>
      </c>
      <c r="AQ19" s="1" t="str">
        <f>[1]main!AQ73</f>
        <v>NA</v>
      </c>
      <c r="AR19" s="1" t="str">
        <f>[1]main!AR73</f>
        <v>NA</v>
      </c>
      <c r="AS19" s="1" t="str">
        <f>[1]main!AS73</f>
        <v>Alternative</v>
      </c>
      <c r="AT19" s="1" t="str">
        <f>[1]main!AT73</f>
        <v>NA</v>
      </c>
      <c r="AU19" s="1" t="str">
        <f>[1]main!AU73</f>
        <v>NA</v>
      </c>
      <c r="AV19" s="1" t="str">
        <f>[1]main!AV73</f>
        <v>Der</v>
      </c>
      <c r="AW19" s="1" t="str">
        <f>[1]main!AW73</f>
        <v>der</v>
      </c>
      <c r="AX19" s="1" t="str">
        <f>[1]main!AX73</f>
        <v>Er</v>
      </c>
      <c r="AY19" s="1" t="str">
        <f>[1]main!AY73</f>
        <v>Sie</v>
      </c>
      <c r="AZ19" s="2" t="str">
        <f>[1]main!AZ73</f>
        <v>Sie</v>
      </c>
      <c r="BA19" s="1" t="str">
        <f t="shared" si="7"/>
        <v>Wer raucht vor dem Zeitungsstand?</v>
      </c>
      <c r="BB19" s="11" t="str">
        <f t="shared" si="8"/>
        <v>Was tat die Stripperin?</v>
      </c>
      <c r="BC19" s="1" t="str">
        <f t="shared" si="9"/>
        <v>Wo raucht die Stripperin?</v>
      </c>
      <c r="BD19" s="1" t="str">
        <f t="shared" si="10"/>
        <v>Was hat die Stripperin verdient?</v>
      </c>
      <c r="BE19" s="12" t="s">
        <v>32</v>
      </c>
      <c r="BF19" s="1" t="str">
        <f>BD19</f>
        <v>Was hat die Stripperin verdient?</v>
      </c>
      <c r="BG19" s="1">
        <v>1</v>
      </c>
      <c r="BH19" s="1">
        <f t="shared" si="11"/>
        <v>1</v>
      </c>
      <c r="BI19" s="1" t="str">
        <f t="shared" si="12"/>
        <v>Was hat die Stripperin verdient?</v>
      </c>
      <c r="BJ19" s="1" t="str">
        <f>IF(BI19="NA","NA",CONCATENATE(S19," ",T19," ",W19))</f>
        <v>die leckere Zigarette</v>
      </c>
      <c r="BK19" s="1" t="str">
        <f t="shared" si="24"/>
        <v>die leckere Zigarette</v>
      </c>
      <c r="BL19" s="1" t="s">
        <v>127</v>
      </c>
      <c r="BM19" s="12">
        <v>1</v>
      </c>
      <c r="BN19" s="1" t="str">
        <f t="shared" si="13"/>
        <v>die leckere Zigarette</v>
      </c>
      <c r="BO19" s="1" t="str">
        <f t="shared" si="14"/>
        <v>die leckere Kippe</v>
      </c>
      <c r="BP19" s="1" t="str">
        <f t="shared" si="15"/>
        <v>Wo raucht die Stripperin?</v>
      </c>
      <c r="BQ19" s="1" t="str">
        <f t="shared" si="16"/>
        <v/>
      </c>
      <c r="BR19" s="1" t="str">
        <f t="shared" si="17"/>
        <v/>
      </c>
      <c r="BS19" s="1" t="str">
        <f t="shared" si="18"/>
        <v>Wo raucht die Stripperin?</v>
      </c>
      <c r="BT19" s="1" t="str">
        <f t="shared" si="19"/>
        <v>Was hat die Stripperin verdient?</v>
      </c>
      <c r="BU19" s="1" t="str">
        <f t="shared" si="20"/>
        <v/>
      </c>
      <c r="BV19" s="1" t="str">
        <f t="shared" si="21"/>
        <v>Was hat die Stripperin verdient?</v>
      </c>
    </row>
    <row r="20" spans="1:74" ht="14.25" customHeight="1" x14ac:dyDescent="0.35">
      <c r="A20" s="1" t="str">
        <f t="shared" si="0"/>
        <v>L3_S32_I12_PSie</v>
      </c>
      <c r="B20" s="1">
        <v>3</v>
      </c>
      <c r="C20" s="1">
        <v>32</v>
      </c>
      <c r="D20" s="6">
        <v>45</v>
      </c>
      <c r="E20">
        <v>2</v>
      </c>
      <c r="F20" s="1">
        <v>32</v>
      </c>
      <c r="G20" s="1" t="str">
        <f t="shared" si="22"/>
        <v>Peter kommt vom Kongress. Sie hat die alljährliche Zusammenkunft genossen.</v>
      </c>
      <c r="H20" s="1" t="str">
        <f t="shared" si="1"/>
        <v>Peter</v>
      </c>
      <c r="I20" s="1" t="str">
        <f t="shared" si="2"/>
        <v>Jule</v>
      </c>
      <c r="J20" s="1" t="s">
        <v>90</v>
      </c>
      <c r="M20" s="1" t="s">
        <v>128</v>
      </c>
      <c r="N20" s="1" t="s">
        <v>129</v>
      </c>
      <c r="O20" s="1" t="str">
        <f t="shared" si="3"/>
        <v>vom Kongress.</v>
      </c>
      <c r="P20" s="1" t="str">
        <f t="shared" si="4"/>
        <v>vom Kongress</v>
      </c>
      <c r="Q20" s="1" t="str">
        <f t="shared" si="23"/>
        <v>Sie</v>
      </c>
      <c r="R20" s="1" t="s">
        <v>7</v>
      </c>
      <c r="S20" s="1" t="s">
        <v>16</v>
      </c>
      <c r="T20" s="1" t="s">
        <v>130</v>
      </c>
      <c r="U20" s="1" t="s">
        <v>131</v>
      </c>
      <c r="W20" s="1" t="str">
        <f t="shared" si="5"/>
        <v>Zusammenkunft</v>
      </c>
      <c r="X20" s="1" t="str">
        <f t="shared" si="6"/>
        <v>genossen.</v>
      </c>
      <c r="Y20" s="1" t="s">
        <v>114</v>
      </c>
      <c r="Z20" s="1">
        <f>[1]main!Z13</f>
        <v>12</v>
      </c>
      <c r="AA20" s="1" t="str">
        <f>[1]main!AA13</f>
        <v>Peter</v>
      </c>
      <c r="AB20" s="1" t="str">
        <f>[1]main!AB13</f>
        <v>m</v>
      </c>
      <c r="AC20" s="1">
        <f>[1]main!AC13</f>
        <v>1.1428571430000001</v>
      </c>
      <c r="AD20" s="1">
        <f>[1]main!AD13</f>
        <v>0.42996970800000001</v>
      </c>
      <c r="AE20" s="1">
        <f>[1]main!AE13</f>
        <v>1</v>
      </c>
      <c r="AF20" s="2" t="str">
        <f>[1]main!AF13</f>
        <v>m</v>
      </c>
      <c r="AG20" s="1" t="str">
        <f>[1]main!AG13</f>
        <v>Target</v>
      </c>
      <c r="AH20" s="1" t="str">
        <f>[1]main!AH13</f>
        <v>NA</v>
      </c>
      <c r="AI20" s="1">
        <f>[1]main!AI13</f>
        <v>4630000000</v>
      </c>
      <c r="AJ20" s="1" t="str">
        <f>[1]main!AJ13</f>
        <v>NA</v>
      </c>
      <c r="AK20" s="1" t="str">
        <f>[1]main!AK13</f>
        <v>NA</v>
      </c>
      <c r="AL20" s="1">
        <f>[1]main!AL13</f>
        <v>93</v>
      </c>
      <c r="AM20" s="1" t="str">
        <f>[1]main!AM13</f>
        <v>Jule</v>
      </c>
      <c r="AN20" s="1" t="str">
        <f>[1]main!AN13</f>
        <v>n</v>
      </c>
      <c r="AO20" s="1">
        <f>[1]main!AO13</f>
        <v>6</v>
      </c>
      <c r="AP20" s="1">
        <f>[1]main!AP13</f>
        <v>1.3719886809999999</v>
      </c>
      <c r="AQ20" s="1">
        <f>[1]main!AQ13</f>
        <v>7</v>
      </c>
      <c r="AR20" s="1" t="str">
        <f>[1]main!AR13</f>
        <v>f</v>
      </c>
      <c r="AS20" s="1" t="str">
        <f>[1]main!AS13</f>
        <v>Alternative</v>
      </c>
      <c r="AT20" s="1" t="str">
        <f>[1]main!AT13</f>
        <v>NA</v>
      </c>
      <c r="AU20" s="1" t="str">
        <f>[1]main!AU13</f>
        <v>NA</v>
      </c>
      <c r="AV20" s="1" t="str">
        <f>[1]main!AV13</f>
        <v>NA</v>
      </c>
      <c r="AW20" s="1" t="str">
        <f>[1]main!AW13</f>
        <v>NA</v>
      </c>
      <c r="AX20" s="1" t="str">
        <f>[1]main!AX13</f>
        <v>Er</v>
      </c>
      <c r="AY20" s="1" t="str">
        <f>[1]main!AY13</f>
        <v>Sie</v>
      </c>
      <c r="AZ20" s="2" t="str">
        <f>[1]main!AZ13</f>
        <v>Sie</v>
      </c>
      <c r="BA20" s="1" t="str">
        <f t="shared" si="7"/>
        <v>Wer kommt vom Kongress?</v>
      </c>
      <c r="BB20" s="11" t="str">
        <f t="shared" si="8"/>
        <v>Was tat Peter?</v>
      </c>
      <c r="BC20" s="1" t="str">
        <f t="shared" si="9"/>
        <v>Woher kommt Peter?</v>
      </c>
      <c r="BD20" s="1" t="str">
        <f t="shared" si="10"/>
        <v>Was hat Peter genossen?</v>
      </c>
      <c r="BE20" s="12" t="s">
        <v>32</v>
      </c>
      <c r="BF20" s="1" t="str">
        <f>BD20</f>
        <v>Was hat Peter genossen?</v>
      </c>
      <c r="BG20" s="1">
        <v>3</v>
      </c>
      <c r="BH20" s="1">
        <f t="shared" si="11"/>
        <v>0</v>
      </c>
      <c r="BI20" s="1" t="str">
        <f t="shared" si="12"/>
        <v>NA</v>
      </c>
      <c r="BJ20" s="1" t="str">
        <f>IF(BI20="NA","NA",CONCATENATE(S20," ",T20," ",W20))</f>
        <v>NA</v>
      </c>
      <c r="BK20" s="1" t="str">
        <f t="shared" si="24"/>
        <v>NA</v>
      </c>
      <c r="BL20" s="1" t="s">
        <v>13</v>
      </c>
      <c r="BM20" s="12">
        <v>1</v>
      </c>
      <c r="BN20" s="1" t="str">
        <f t="shared" si="13"/>
        <v>NA</v>
      </c>
      <c r="BO20" s="1" t="str">
        <f t="shared" si="14"/>
        <v>NA</v>
      </c>
      <c r="BP20" s="1" t="str">
        <f t="shared" si="15"/>
        <v/>
      </c>
      <c r="BQ20" s="1" t="str">
        <f t="shared" si="16"/>
        <v/>
      </c>
      <c r="BR20" s="1" t="str">
        <f t="shared" si="17"/>
        <v>Woher kommt Peter?</v>
      </c>
      <c r="BS20" s="1" t="str">
        <f t="shared" si="18"/>
        <v>Woher kommt Peter?</v>
      </c>
      <c r="BT20" s="1" t="str">
        <f t="shared" si="19"/>
        <v>Was hat Peter genossen?</v>
      </c>
      <c r="BU20" s="1" t="str">
        <f t="shared" si="20"/>
        <v/>
      </c>
      <c r="BV20" s="1" t="str">
        <f t="shared" si="21"/>
        <v>Was hat Peter genossen?</v>
      </c>
    </row>
    <row r="21" spans="1:74" ht="14.25" customHeight="1" x14ac:dyDescent="0.35">
      <c r="A21" s="1" t="str">
        <f t="shared" si="0"/>
        <v>L3_S95_I178_PSie</v>
      </c>
      <c r="B21" s="1">
        <v>3</v>
      </c>
      <c r="C21" s="1">
        <v>95</v>
      </c>
      <c r="D21" s="6">
        <v>46</v>
      </c>
      <c r="E21">
        <v>2</v>
      </c>
      <c r="F21" s="1">
        <v>95</v>
      </c>
      <c r="G21" s="1" t="str">
        <f t="shared" si="22"/>
        <v>Der Versicherungsvertreter kommt in den Altbau. Sie hat eine wichtige Wohnungsbesichtigung vereinbart.</v>
      </c>
      <c r="H21" s="1" t="str">
        <f t="shared" si="1"/>
        <v>Der Versicherungsvertreter</v>
      </c>
      <c r="I21" s="1" t="str">
        <f t="shared" si="2"/>
        <v>Die Versicherungsvertreterin</v>
      </c>
      <c r="J21" s="1" t="s">
        <v>90</v>
      </c>
      <c r="L21" s="1" t="s">
        <v>132</v>
      </c>
      <c r="N21" s="1" t="s">
        <v>133</v>
      </c>
      <c r="O21" s="1" t="str">
        <f t="shared" si="3"/>
        <v>in den Altbau.</v>
      </c>
      <c r="P21" s="1" t="str">
        <f t="shared" si="4"/>
        <v>in den Altbau</v>
      </c>
      <c r="Q21" s="1" t="str">
        <f t="shared" si="23"/>
        <v>Sie</v>
      </c>
      <c r="R21" s="1" t="s">
        <v>7</v>
      </c>
      <c r="S21" s="1" t="s">
        <v>44</v>
      </c>
      <c r="T21" s="1" t="s">
        <v>134</v>
      </c>
      <c r="U21" s="1" t="s">
        <v>135</v>
      </c>
      <c r="W21" s="1" t="str">
        <f t="shared" si="5"/>
        <v>Wohnungsbesichtigung</v>
      </c>
      <c r="X21" s="1" t="str">
        <f t="shared" si="6"/>
        <v>vereinbart.</v>
      </c>
      <c r="Y21" s="1" t="s">
        <v>136</v>
      </c>
      <c r="Z21" s="1">
        <f>[1]main!Z96</f>
        <v>178</v>
      </c>
      <c r="AA21" s="1" t="str">
        <f>[1]main!AA96</f>
        <v>Versicherungsvertreter</v>
      </c>
      <c r="AB21" s="1" t="str">
        <f>[1]main!AB96</f>
        <v>NA</v>
      </c>
      <c r="AC21" s="1">
        <f>[1]main!AC96</f>
        <v>4.45</v>
      </c>
      <c r="AD21" s="1" t="str">
        <f>[1]main!AD96</f>
        <v>NA</v>
      </c>
      <c r="AE21" s="1" t="str">
        <f>[1]main!AE96</f>
        <v>NA</v>
      </c>
      <c r="AF21" s="2" t="str">
        <f>[1]main!AF96</f>
        <v>m</v>
      </c>
      <c r="AG21" s="1" t="str">
        <f>[1]main!AG96</f>
        <v>Filler</v>
      </c>
      <c r="AH21" s="1" t="str">
        <f>[1]main!AH96</f>
        <v>NA</v>
      </c>
      <c r="AI21" s="1" t="str">
        <f>[1]main!AI96</f>
        <v>NA</v>
      </c>
      <c r="AJ21" s="1" t="str">
        <f>[1]main!AJ96</f>
        <v>Der</v>
      </c>
      <c r="AK21" s="1" t="str">
        <f>[1]main!AK96</f>
        <v>der</v>
      </c>
      <c r="AL21" s="1">
        <f>[1]main!AL96</f>
        <v>35</v>
      </c>
      <c r="AM21" s="1" t="str">
        <f>[1]main!AM96</f>
        <v>Versicherungsvertreterin</v>
      </c>
      <c r="AN21" s="1" t="str">
        <f>[1]main!AN96</f>
        <v>NA</v>
      </c>
      <c r="AO21" s="1" t="str">
        <f>[1]main!AO96</f>
        <v>NA</v>
      </c>
      <c r="AP21" s="1" t="str">
        <f>[1]main!AP96</f>
        <v>NA</v>
      </c>
      <c r="AQ21" s="1" t="str">
        <f>[1]main!AQ96</f>
        <v>NA</v>
      </c>
      <c r="AR21" s="1" t="str">
        <f>[1]main!AR96</f>
        <v>NA</v>
      </c>
      <c r="AS21" s="1" t="str">
        <f>[1]main!AS96</f>
        <v>Alternative</v>
      </c>
      <c r="AT21" s="1" t="str">
        <f>[1]main!AT96</f>
        <v>NA</v>
      </c>
      <c r="AU21" s="1" t="str">
        <f>[1]main!AU96</f>
        <v>NA</v>
      </c>
      <c r="AV21" s="1" t="str">
        <f>[1]main!AV96</f>
        <v>Die</v>
      </c>
      <c r="AW21" s="1" t="str">
        <f>[1]main!AW96</f>
        <v>die</v>
      </c>
      <c r="AX21" s="1" t="str">
        <f>[1]main!AX96</f>
        <v>Er</v>
      </c>
      <c r="AY21" s="1" t="str">
        <f>[1]main!AY96</f>
        <v>Sie</v>
      </c>
      <c r="AZ21" s="2" t="str">
        <f>[1]main!AZ96</f>
        <v>Sie</v>
      </c>
      <c r="BA21" s="1" t="str">
        <f t="shared" si="7"/>
        <v>Wer kommt in den Altbau?</v>
      </c>
      <c r="BB21" s="11" t="str">
        <f t="shared" si="8"/>
        <v>Was tat der Versicherungsvertreter?</v>
      </c>
      <c r="BC21" s="1" t="str">
        <f t="shared" si="9"/>
        <v>Wohin kommt der Versicherungsvertreter?</v>
      </c>
      <c r="BD21" s="1" t="str">
        <f t="shared" si="10"/>
        <v>Was hat der Versicherungsvertreter vereinbart?</v>
      </c>
      <c r="BE21" s="1" t="s">
        <v>40</v>
      </c>
      <c r="BF21" s="1" t="str">
        <f>BC21</f>
        <v>Wohin kommt der Versicherungsvertreter?</v>
      </c>
      <c r="BG21" s="1">
        <v>1</v>
      </c>
      <c r="BH21" s="1">
        <f t="shared" si="11"/>
        <v>1</v>
      </c>
      <c r="BI21" s="1" t="str">
        <f t="shared" si="12"/>
        <v>Wohin kommt der Versicherungsvertreter?</v>
      </c>
      <c r="BJ21" s="1" t="str">
        <f>IF(BI21="NA","NA",P21)</f>
        <v>in den Altbau</v>
      </c>
      <c r="BK21" s="1" t="str">
        <f t="shared" si="24"/>
        <v>in den Altbau</v>
      </c>
      <c r="BL21" s="1" t="s">
        <v>137</v>
      </c>
      <c r="BM21" s="12">
        <v>0</v>
      </c>
      <c r="BN21" s="1" t="str">
        <f t="shared" si="13"/>
        <v>in den Neubau</v>
      </c>
      <c r="BO21" s="1" t="str">
        <f t="shared" si="14"/>
        <v>in den Altbau</v>
      </c>
      <c r="BP21" s="1" t="str">
        <f t="shared" si="15"/>
        <v/>
      </c>
      <c r="BQ21" s="1" t="str">
        <f t="shared" si="16"/>
        <v>Wohin kommt der Versicherungsvertreter?</v>
      </c>
      <c r="BR21" s="1" t="str">
        <f t="shared" si="17"/>
        <v/>
      </c>
      <c r="BS21" s="1" t="str">
        <f t="shared" si="18"/>
        <v>Wohin kommt der Versicherungsvertreter?</v>
      </c>
      <c r="BT21" s="1" t="str">
        <f t="shared" si="19"/>
        <v>Was hat der Versicherungsvertreter vereinbart?</v>
      </c>
      <c r="BU21" s="1" t="str">
        <f t="shared" si="20"/>
        <v/>
      </c>
      <c r="BV21" s="1" t="str">
        <f t="shared" si="21"/>
        <v>Was hat der Versicherungsvertreter vereinbart?</v>
      </c>
    </row>
    <row r="22" spans="1:74" ht="14.25" customHeight="1" x14ac:dyDescent="0.35">
      <c r="A22" s="1" t="str">
        <f t="shared" si="0"/>
        <v>L3_S105_I188_PEr</v>
      </c>
      <c r="B22" s="1">
        <v>3</v>
      </c>
      <c r="C22" s="1">
        <v>105</v>
      </c>
      <c r="D22" s="6">
        <v>47</v>
      </c>
      <c r="E22">
        <v>2</v>
      </c>
      <c r="F22" s="1">
        <v>105</v>
      </c>
      <c r="G22" s="1" t="str">
        <f t="shared" si="22"/>
        <v>Der Politiker fällt vom Schemel. Er hat die anstrengende Beschäftigung unterschätzt.</v>
      </c>
      <c r="H22" s="1" t="str">
        <f t="shared" si="1"/>
        <v>Der Politiker</v>
      </c>
      <c r="I22" s="1" t="str">
        <f t="shared" si="2"/>
        <v>Die Politikerin</v>
      </c>
      <c r="J22" s="1" t="s">
        <v>138</v>
      </c>
      <c r="M22" s="1" t="s">
        <v>128</v>
      </c>
      <c r="N22" s="1" t="s">
        <v>139</v>
      </c>
      <c r="O22" s="1" t="str">
        <f t="shared" si="3"/>
        <v>vom Schemel.</v>
      </c>
      <c r="P22" s="1" t="str">
        <f t="shared" si="4"/>
        <v>vom Schemel</v>
      </c>
      <c r="Q22" s="1" t="str">
        <f t="shared" si="23"/>
        <v>Er</v>
      </c>
      <c r="R22" s="1" t="s">
        <v>7</v>
      </c>
      <c r="S22" s="1" t="s">
        <v>16</v>
      </c>
      <c r="T22" s="1" t="s">
        <v>140</v>
      </c>
      <c r="U22" s="1" t="s">
        <v>141</v>
      </c>
      <c r="W22" s="1" t="str">
        <f t="shared" si="5"/>
        <v>Beschäftigung</v>
      </c>
      <c r="X22" s="1" t="str">
        <f t="shared" si="6"/>
        <v>unterschätzt.</v>
      </c>
      <c r="Y22" s="1" t="s">
        <v>105</v>
      </c>
      <c r="Z22" s="1">
        <f>[1]main!Z106</f>
        <v>188</v>
      </c>
      <c r="AA22" s="1" t="str">
        <f>[1]main!AA106</f>
        <v>Politiker</v>
      </c>
      <c r="AB22" s="1" t="str">
        <f>[1]main!AB106</f>
        <v>NA</v>
      </c>
      <c r="AC22" s="1">
        <f>[1]main!AC106</f>
        <v>5.45</v>
      </c>
      <c r="AD22" s="1" t="str">
        <f>[1]main!AD106</f>
        <v>NA</v>
      </c>
      <c r="AE22" s="1" t="str">
        <f>[1]main!AE106</f>
        <v>NA</v>
      </c>
      <c r="AF22" s="2" t="str">
        <f>[1]main!AF106</f>
        <v>m</v>
      </c>
      <c r="AG22" s="1" t="str">
        <f>[1]main!AG106</f>
        <v>Filler</v>
      </c>
      <c r="AH22" s="1" t="str">
        <f>[1]main!AH106</f>
        <v>NA</v>
      </c>
      <c r="AI22" s="1" t="str">
        <f>[1]main!AI106</f>
        <v>NA</v>
      </c>
      <c r="AJ22" s="1" t="str">
        <f>[1]main!AJ106</f>
        <v>Der</v>
      </c>
      <c r="AK22" s="1" t="str">
        <f>[1]main!AK106</f>
        <v>der</v>
      </c>
      <c r="AL22" s="1">
        <f>[1]main!AL106</f>
        <v>45</v>
      </c>
      <c r="AM22" s="1" t="str">
        <f>[1]main!AM106</f>
        <v>Politikerin</v>
      </c>
      <c r="AN22" s="1" t="str">
        <f>[1]main!AN106</f>
        <v>NA</v>
      </c>
      <c r="AO22" s="1" t="str">
        <f>[1]main!AO106</f>
        <v>NA</v>
      </c>
      <c r="AP22" s="1" t="str">
        <f>[1]main!AP106</f>
        <v>NA</v>
      </c>
      <c r="AQ22" s="1" t="str">
        <f>[1]main!AQ106</f>
        <v>NA</v>
      </c>
      <c r="AR22" s="1" t="str">
        <f>[1]main!AR106</f>
        <v>NA</v>
      </c>
      <c r="AS22" s="1" t="str">
        <f>[1]main!AS106</f>
        <v>Alternative</v>
      </c>
      <c r="AT22" s="1" t="str">
        <f>[1]main!AT106</f>
        <v>NA</v>
      </c>
      <c r="AU22" s="1" t="str">
        <f>[1]main!AU106</f>
        <v>NA</v>
      </c>
      <c r="AV22" s="1" t="str">
        <f>[1]main!AV106</f>
        <v>Die</v>
      </c>
      <c r="AW22" s="1" t="str">
        <f>[1]main!AW106</f>
        <v>die</v>
      </c>
      <c r="AX22" s="1" t="str">
        <f>[1]main!AX106</f>
        <v>Er</v>
      </c>
      <c r="AY22" s="1" t="str">
        <f>[1]main!AY106</f>
        <v>Sie</v>
      </c>
      <c r="AZ22" s="2" t="str">
        <f>[1]main!AZ106</f>
        <v>Er</v>
      </c>
      <c r="BA22" s="1" t="str">
        <f t="shared" si="7"/>
        <v>Wer fällt vom Schemel?</v>
      </c>
      <c r="BB22" s="11" t="str">
        <f t="shared" si="8"/>
        <v>Was tat der Politiker?</v>
      </c>
      <c r="BC22" s="1" t="str">
        <f t="shared" si="9"/>
        <v>Woher fällt der Politiker?</v>
      </c>
      <c r="BD22" s="1" t="str">
        <f t="shared" si="10"/>
        <v>Was hat der Politiker unterschätzt?</v>
      </c>
      <c r="BE22" s="1" t="s">
        <v>48</v>
      </c>
      <c r="BF22" s="1" t="str">
        <f>BA22</f>
        <v>Wer fällt vom Schemel?</v>
      </c>
      <c r="BG22" s="1">
        <v>2</v>
      </c>
      <c r="BH22" s="1">
        <f t="shared" si="11"/>
        <v>0</v>
      </c>
      <c r="BI22" s="1" t="str">
        <f t="shared" si="12"/>
        <v>NA</v>
      </c>
      <c r="BJ22" s="1" t="str">
        <f>IF(BI22="NA","NA",H22)</f>
        <v>NA</v>
      </c>
      <c r="BK22" s="1" t="str">
        <f t="shared" si="24"/>
        <v>NA</v>
      </c>
      <c r="BL22" s="1" t="s">
        <v>13</v>
      </c>
      <c r="BM22" s="12">
        <v>0</v>
      </c>
      <c r="BN22" s="1" t="str">
        <f t="shared" si="13"/>
        <v>NA</v>
      </c>
      <c r="BO22" s="1" t="str">
        <f t="shared" si="14"/>
        <v>NA</v>
      </c>
      <c r="BP22" s="1" t="str">
        <f t="shared" si="15"/>
        <v/>
      </c>
      <c r="BQ22" s="1" t="str">
        <f t="shared" si="16"/>
        <v/>
      </c>
      <c r="BR22" s="1" t="str">
        <f t="shared" si="17"/>
        <v>Woher fällt der Politiker?</v>
      </c>
      <c r="BS22" s="1" t="str">
        <f t="shared" si="18"/>
        <v>Woher fällt der Politiker?</v>
      </c>
      <c r="BT22" s="1" t="str">
        <f t="shared" si="19"/>
        <v>Was hat der Politiker unterschätzt?</v>
      </c>
      <c r="BU22" s="1" t="str">
        <f t="shared" si="20"/>
        <v/>
      </c>
      <c r="BV22" s="1" t="str">
        <f t="shared" si="21"/>
        <v>Was hat der Politiker unterschätzt?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9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5" priority="5" operator="containsText" text="xx">
      <formula>NOT(ISERROR(SEARCH(("xx"),(R3))))</formula>
    </cfRule>
  </conditionalFormatting>
  <conditionalFormatting sqref="J3:J7 J9">
    <cfRule type="containsText" dxfId="4" priority="6" operator="containsText" text="xx">
      <formula>NOT(ISERROR(SEARCH(("xx"),(J3))))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list3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2022-05-10T09:42:31Z</dcterms:created>
  <dcterms:modified xsi:type="dcterms:W3CDTF">2022-05-10T09:42:43Z</dcterms:modified>
</cp:coreProperties>
</file>