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02_study\duesseldorf\BA_Linguistik\09_BBA_Bachelorarbeit\02_daten\02_Main_Study\PsychoPy\list3\"/>
    </mc:Choice>
  </mc:AlternateContent>
  <xr:revisionPtr revIDLastSave="0" documentId="8_{C2A62A6B-679A-4735-8D31-D0F0E30B4D40}" xr6:coauthVersionLast="47" xr6:coauthVersionMax="47" xr10:uidLastSave="{00000000-0000-0000-0000-000000000000}"/>
  <bookViews>
    <workbookView xWindow="-110" yWindow="-110" windowWidth="19420" windowHeight="10300" xr2:uid="{F2D3FF3F-4EAB-4DCC-A8B5-E3850615A91E}"/>
  </bookViews>
  <sheets>
    <sheet name="list3 (4)" sheetId="1" r:id="rId1"/>
  </sheets>
  <externalReferences>
    <externalReference r:id="rId2"/>
  </externalReferences>
  <definedNames>
    <definedName name="_xlnm._FilterDatabase" localSheetId="0" hidden="1">'list3 (4)'!$A$1:$BV$22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Q22" i="1" l="1"/>
  <c r="BO22" i="1"/>
  <c r="BI22" i="1"/>
  <c r="BJ22" i="1" s="1"/>
  <c r="BK22" i="1" s="1"/>
  <c r="BN22" i="1" s="1"/>
  <c r="AZ22" i="1"/>
  <c r="AY22" i="1"/>
  <c r="AX22" i="1"/>
  <c r="AW22" i="1"/>
  <c r="AV22" i="1"/>
  <c r="I22" i="1" s="1"/>
  <c r="AU22" i="1"/>
  <c r="AT22" i="1"/>
  <c r="AS22" i="1"/>
  <c r="AR22" i="1"/>
  <c r="AQ22" i="1"/>
  <c r="AP22" i="1"/>
  <c r="AO22" i="1"/>
  <c r="AN22" i="1"/>
  <c r="AM22" i="1"/>
  <c r="AL22" i="1"/>
  <c r="AK22" i="1"/>
  <c r="BB22" i="1" s="1"/>
  <c r="AJ22" i="1"/>
  <c r="AI22" i="1"/>
  <c r="AH22" i="1"/>
  <c r="AG22" i="1"/>
  <c r="AF22" i="1"/>
  <c r="AE22" i="1"/>
  <c r="AD22" i="1"/>
  <c r="AC22" i="1"/>
  <c r="AB22" i="1"/>
  <c r="AA22" i="1"/>
  <c r="H22" i="1" s="1"/>
  <c r="G22" i="1" s="1"/>
  <c r="Z22" i="1"/>
  <c r="X22" i="1"/>
  <c r="W22" i="1"/>
  <c r="Q22" i="1"/>
  <c r="P22" i="1"/>
  <c r="BA22" i="1" s="1"/>
  <c r="BF22" i="1" s="1"/>
  <c r="O22" i="1"/>
  <c r="A22" i="1"/>
  <c r="BP21" i="1"/>
  <c r="BO21" i="1"/>
  <c r="BI21" i="1"/>
  <c r="BJ21" i="1" s="1"/>
  <c r="BK21" i="1" s="1"/>
  <c r="BN21" i="1" s="1"/>
  <c r="AZ21" i="1"/>
  <c r="AY21" i="1"/>
  <c r="AX21" i="1"/>
  <c r="AW21" i="1"/>
  <c r="AV21" i="1"/>
  <c r="I21" i="1" s="1"/>
  <c r="AU21" i="1"/>
  <c r="AT21" i="1"/>
  <c r="AS21" i="1"/>
  <c r="AR21" i="1"/>
  <c r="AQ21" i="1"/>
  <c r="AP21" i="1"/>
  <c r="AO21" i="1"/>
  <c r="AN21" i="1"/>
  <c r="AM21" i="1"/>
  <c r="AL21" i="1"/>
  <c r="AK21" i="1"/>
  <c r="BU21" i="1" s="1"/>
  <c r="AJ21" i="1"/>
  <c r="H21" i="1" s="1"/>
  <c r="G21" i="1" s="1"/>
  <c r="AI21" i="1"/>
  <c r="AH21" i="1"/>
  <c r="AG21" i="1"/>
  <c r="AF21" i="1"/>
  <c r="AE21" i="1"/>
  <c r="AD21" i="1"/>
  <c r="AC21" i="1"/>
  <c r="AB21" i="1"/>
  <c r="AA21" i="1"/>
  <c r="Z21" i="1"/>
  <c r="X21" i="1"/>
  <c r="W21" i="1"/>
  <c r="Q21" i="1"/>
  <c r="P21" i="1"/>
  <c r="BA21" i="1" s="1"/>
  <c r="O21" i="1"/>
  <c r="A21" i="1"/>
  <c r="AZ20" i="1"/>
  <c r="Q20" i="1" s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BR20" i="1" s="1"/>
  <c r="AJ20" i="1"/>
  <c r="H20" i="1" s="1"/>
  <c r="G20" i="1" s="1"/>
  <c r="AI20" i="1"/>
  <c r="AH20" i="1"/>
  <c r="AG20" i="1"/>
  <c r="AF20" i="1"/>
  <c r="AE20" i="1"/>
  <c r="AD20" i="1"/>
  <c r="AC20" i="1"/>
  <c r="AB20" i="1"/>
  <c r="AA20" i="1"/>
  <c r="Z20" i="1"/>
  <c r="A20" i="1" s="1"/>
  <c r="X20" i="1"/>
  <c r="W20" i="1"/>
  <c r="P20" i="1"/>
  <c r="BA20" i="1" s="1"/>
  <c r="BF20" i="1" s="1"/>
  <c r="BI20" i="1" s="1"/>
  <c r="O20" i="1"/>
  <c r="I20" i="1"/>
  <c r="BL20" i="1" s="1"/>
  <c r="BO20" i="1" s="1"/>
  <c r="BT19" i="1"/>
  <c r="BR19" i="1"/>
  <c r="BN19" i="1"/>
  <c r="BI19" i="1"/>
  <c r="BJ19" i="1" s="1"/>
  <c r="BK19" i="1" s="1"/>
  <c r="BO19" i="1" s="1"/>
  <c r="AZ19" i="1"/>
  <c r="Q19" i="1" s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BU19" i="1" s="1"/>
  <c r="AJ19" i="1"/>
  <c r="H19" i="1" s="1"/>
  <c r="G19" i="1" s="1"/>
  <c r="AI19" i="1"/>
  <c r="AH19" i="1"/>
  <c r="AG19" i="1"/>
  <c r="AF19" i="1"/>
  <c r="AE19" i="1"/>
  <c r="AD19" i="1"/>
  <c r="AC19" i="1"/>
  <c r="AB19" i="1"/>
  <c r="AA19" i="1"/>
  <c r="Z19" i="1"/>
  <c r="A19" i="1" s="1"/>
  <c r="X19" i="1"/>
  <c r="W19" i="1"/>
  <c r="P19" i="1"/>
  <c r="BA19" i="1" s="1"/>
  <c r="BF19" i="1" s="1"/>
  <c r="O19" i="1"/>
  <c r="I19" i="1"/>
  <c r="BR18" i="1"/>
  <c r="BP18" i="1"/>
  <c r="BO18" i="1"/>
  <c r="BJ18" i="1"/>
  <c r="BK18" i="1" s="1"/>
  <c r="BN18" i="1" s="1"/>
  <c r="BI18" i="1"/>
  <c r="BH18" i="1"/>
  <c r="AZ18" i="1"/>
  <c r="Q18" i="1" s="1"/>
  <c r="AY18" i="1"/>
  <c r="AX18" i="1"/>
  <c r="AW18" i="1"/>
  <c r="AV18" i="1"/>
  <c r="I18" i="1" s="1"/>
  <c r="AU18" i="1"/>
  <c r="AT18" i="1"/>
  <c r="AS18" i="1"/>
  <c r="AR18" i="1"/>
  <c r="AQ18" i="1"/>
  <c r="AP18" i="1"/>
  <c r="AO18" i="1"/>
  <c r="AN18" i="1"/>
  <c r="AM18" i="1"/>
  <c r="AL18" i="1"/>
  <c r="AK18" i="1"/>
  <c r="BB18" i="1" s="1"/>
  <c r="AJ18" i="1"/>
  <c r="H18" i="1" s="1"/>
  <c r="G18" i="1" s="1"/>
  <c r="AI18" i="1"/>
  <c r="AH18" i="1"/>
  <c r="AG18" i="1"/>
  <c r="AF18" i="1"/>
  <c r="AE18" i="1"/>
  <c r="AD18" i="1"/>
  <c r="AC18" i="1"/>
  <c r="AB18" i="1"/>
  <c r="AA18" i="1"/>
  <c r="Z18" i="1"/>
  <c r="A18" i="1" s="1"/>
  <c r="X18" i="1"/>
  <c r="W18" i="1"/>
  <c r="P18" i="1"/>
  <c r="BA18" i="1" s="1"/>
  <c r="BF18" i="1" s="1"/>
  <c r="O18" i="1"/>
  <c r="BR17" i="1"/>
  <c r="BQ17" i="1"/>
  <c r="BN17" i="1"/>
  <c r="AZ17" i="1"/>
  <c r="AY17" i="1"/>
  <c r="AX17" i="1"/>
  <c r="AW17" i="1"/>
  <c r="AV17" i="1"/>
  <c r="I17" i="1" s="1"/>
  <c r="AU17" i="1"/>
  <c r="AT17" i="1"/>
  <c r="AS17" i="1"/>
  <c r="AR17" i="1"/>
  <c r="AQ17" i="1"/>
  <c r="AP17" i="1"/>
  <c r="AO17" i="1"/>
  <c r="AN17" i="1"/>
  <c r="AM17" i="1"/>
  <c r="AL17" i="1"/>
  <c r="AK17" i="1"/>
  <c r="BU17" i="1" s="1"/>
  <c r="AJ17" i="1"/>
  <c r="H17" i="1" s="1"/>
  <c r="G17" i="1" s="1"/>
  <c r="AI17" i="1"/>
  <c r="AH17" i="1"/>
  <c r="AG17" i="1"/>
  <c r="AF17" i="1"/>
  <c r="AE17" i="1"/>
  <c r="AD17" i="1"/>
  <c r="AC17" i="1"/>
  <c r="AB17" i="1"/>
  <c r="AA17" i="1"/>
  <c r="Z17" i="1"/>
  <c r="A17" i="1" s="1"/>
  <c r="X17" i="1"/>
  <c r="W17" i="1"/>
  <c r="Q17" i="1"/>
  <c r="P17" i="1"/>
  <c r="BA17" i="1" s="1"/>
  <c r="O17" i="1"/>
  <c r="BO16" i="1"/>
  <c r="BN16" i="1"/>
  <c r="BA16" i="1"/>
  <c r="AZ16" i="1"/>
  <c r="Q16" i="1" s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BB16" i="1" s="1"/>
  <c r="BF16" i="1" s="1"/>
  <c r="BI16" i="1" s="1"/>
  <c r="AJ16" i="1"/>
  <c r="H16" i="1" s="1"/>
  <c r="G16" i="1" s="1"/>
  <c r="AI16" i="1"/>
  <c r="AH16" i="1"/>
  <c r="AG16" i="1"/>
  <c r="AF16" i="1"/>
  <c r="AE16" i="1"/>
  <c r="AD16" i="1"/>
  <c r="AC16" i="1"/>
  <c r="AB16" i="1"/>
  <c r="AA16" i="1"/>
  <c r="Z16" i="1"/>
  <c r="X16" i="1"/>
  <c r="W16" i="1"/>
  <c r="P16" i="1"/>
  <c r="O16" i="1"/>
  <c r="I16" i="1"/>
  <c r="BR15" i="1"/>
  <c r="BN15" i="1"/>
  <c r="BI15" i="1"/>
  <c r="BJ15" i="1" s="1"/>
  <c r="BK15" i="1" s="1"/>
  <c r="BO15" i="1" s="1"/>
  <c r="BA15" i="1"/>
  <c r="AZ15" i="1"/>
  <c r="Q15" i="1" s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BP15" i="1" s="1"/>
  <c r="AJ15" i="1"/>
  <c r="AI15" i="1"/>
  <c r="AH15" i="1"/>
  <c r="AG15" i="1"/>
  <c r="AF15" i="1"/>
  <c r="AE15" i="1"/>
  <c r="AD15" i="1"/>
  <c r="AC15" i="1"/>
  <c r="AB15" i="1"/>
  <c r="AA15" i="1"/>
  <c r="H15" i="1" s="1"/>
  <c r="Z15" i="1"/>
  <c r="X15" i="1"/>
  <c r="W15" i="1"/>
  <c r="P15" i="1"/>
  <c r="O15" i="1"/>
  <c r="I15" i="1"/>
  <c r="A15" i="1"/>
  <c r="BP14" i="1"/>
  <c r="BN14" i="1"/>
  <c r="BI14" i="1"/>
  <c r="BJ14" i="1" s="1"/>
  <c r="BK14" i="1" s="1"/>
  <c r="BO14" i="1" s="1"/>
  <c r="BF14" i="1"/>
  <c r="BA14" i="1"/>
  <c r="AZ14" i="1"/>
  <c r="AY14" i="1"/>
  <c r="AX14" i="1"/>
  <c r="AW14" i="1"/>
  <c r="AV14" i="1"/>
  <c r="I14" i="1" s="1"/>
  <c r="AU14" i="1"/>
  <c r="AT14" i="1"/>
  <c r="AS14" i="1"/>
  <c r="AR14" i="1"/>
  <c r="AQ14" i="1"/>
  <c r="AP14" i="1"/>
  <c r="AO14" i="1"/>
  <c r="AN14" i="1"/>
  <c r="AM14" i="1"/>
  <c r="AL14" i="1"/>
  <c r="AK14" i="1"/>
  <c r="BB14" i="1" s="1"/>
  <c r="AJ14" i="1"/>
  <c r="AI14" i="1"/>
  <c r="AH14" i="1"/>
  <c r="AG14" i="1"/>
  <c r="AF14" i="1"/>
  <c r="AE14" i="1"/>
  <c r="AD14" i="1"/>
  <c r="AC14" i="1"/>
  <c r="AB14" i="1"/>
  <c r="AA14" i="1"/>
  <c r="H14" i="1" s="1"/>
  <c r="G14" i="1" s="1"/>
  <c r="Z14" i="1"/>
  <c r="X14" i="1"/>
  <c r="W14" i="1"/>
  <c r="Q14" i="1"/>
  <c r="P14" i="1"/>
  <c r="O14" i="1"/>
  <c r="A14" i="1"/>
  <c r="BQ13" i="1"/>
  <c r="BN13" i="1"/>
  <c r="BI13" i="1"/>
  <c r="BJ13" i="1" s="1"/>
  <c r="BK13" i="1" s="1"/>
  <c r="BO13" i="1" s="1"/>
  <c r="AZ13" i="1"/>
  <c r="AY13" i="1"/>
  <c r="AX13" i="1"/>
  <c r="AW13" i="1"/>
  <c r="AV13" i="1"/>
  <c r="I13" i="1" s="1"/>
  <c r="AU13" i="1"/>
  <c r="AT13" i="1"/>
  <c r="AS13" i="1"/>
  <c r="AR13" i="1"/>
  <c r="AQ13" i="1"/>
  <c r="AP13" i="1"/>
  <c r="AO13" i="1"/>
  <c r="AN13" i="1"/>
  <c r="AM13" i="1"/>
  <c r="AL13" i="1"/>
  <c r="AK13" i="1"/>
  <c r="BU13" i="1" s="1"/>
  <c r="AJ13" i="1"/>
  <c r="H13" i="1" s="1"/>
  <c r="G13" i="1" s="1"/>
  <c r="AI13" i="1"/>
  <c r="AH13" i="1"/>
  <c r="AG13" i="1"/>
  <c r="AF13" i="1"/>
  <c r="AE13" i="1"/>
  <c r="AD13" i="1"/>
  <c r="AC13" i="1"/>
  <c r="AB13" i="1"/>
  <c r="AA13" i="1"/>
  <c r="Z13" i="1"/>
  <c r="X13" i="1"/>
  <c r="W13" i="1"/>
  <c r="Q13" i="1"/>
  <c r="P13" i="1"/>
  <c r="BA13" i="1" s="1"/>
  <c r="O13" i="1"/>
  <c r="A13" i="1"/>
  <c r="BO12" i="1"/>
  <c r="AZ12" i="1"/>
  <c r="A12" i="1" s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BR12" i="1" s="1"/>
  <c r="AJ12" i="1"/>
  <c r="AI12" i="1"/>
  <c r="AH12" i="1"/>
  <c r="AG12" i="1"/>
  <c r="AF12" i="1"/>
  <c r="AE12" i="1"/>
  <c r="AD12" i="1"/>
  <c r="AC12" i="1"/>
  <c r="AB12" i="1"/>
  <c r="AA12" i="1"/>
  <c r="Z12" i="1"/>
  <c r="X12" i="1"/>
  <c r="W12" i="1"/>
  <c r="Q12" i="1"/>
  <c r="P12" i="1"/>
  <c r="BA12" i="1" s="1"/>
  <c r="O12" i="1"/>
  <c r="I12" i="1"/>
  <c r="H12" i="1"/>
  <c r="G12" i="1" s="1"/>
  <c r="BO11" i="1"/>
  <c r="BI11" i="1"/>
  <c r="BJ11" i="1" s="1"/>
  <c r="BK11" i="1" s="1"/>
  <c r="BN11" i="1" s="1"/>
  <c r="BA11" i="1"/>
  <c r="AZ11" i="1"/>
  <c r="AY11" i="1"/>
  <c r="AX11" i="1"/>
  <c r="AW11" i="1"/>
  <c r="AV11" i="1"/>
  <c r="I11" i="1" s="1"/>
  <c r="AU11" i="1"/>
  <c r="AT11" i="1"/>
  <c r="AS11" i="1"/>
  <c r="AR11" i="1"/>
  <c r="AQ11" i="1"/>
  <c r="AP11" i="1"/>
  <c r="AO11" i="1"/>
  <c r="AN11" i="1"/>
  <c r="AM11" i="1"/>
  <c r="AL11" i="1"/>
  <c r="AK11" i="1"/>
  <c r="BB11" i="1" s="1"/>
  <c r="AJ11" i="1"/>
  <c r="AI11" i="1"/>
  <c r="AH11" i="1"/>
  <c r="AG11" i="1"/>
  <c r="AF11" i="1"/>
  <c r="AE11" i="1"/>
  <c r="AD11" i="1"/>
  <c r="AC11" i="1"/>
  <c r="AB11" i="1"/>
  <c r="AA11" i="1"/>
  <c r="Z11" i="1"/>
  <c r="A11" i="1" s="1"/>
  <c r="X11" i="1"/>
  <c r="W11" i="1"/>
  <c r="Q11" i="1"/>
  <c r="P11" i="1"/>
  <c r="O11" i="1"/>
  <c r="H11" i="1"/>
  <c r="G11" i="1" s="1"/>
  <c r="BR10" i="1"/>
  <c r="BP10" i="1"/>
  <c r="BN10" i="1"/>
  <c r="BI10" i="1"/>
  <c r="BJ10" i="1" s="1"/>
  <c r="BK10" i="1" s="1"/>
  <c r="BO10" i="1" s="1"/>
  <c r="AZ10" i="1"/>
  <c r="AY10" i="1"/>
  <c r="AX10" i="1"/>
  <c r="AW10" i="1"/>
  <c r="AV10" i="1"/>
  <c r="I10" i="1" s="1"/>
  <c r="AU10" i="1"/>
  <c r="AT10" i="1"/>
  <c r="AS10" i="1"/>
  <c r="AR10" i="1"/>
  <c r="AQ10" i="1"/>
  <c r="AP10" i="1"/>
  <c r="AO10" i="1"/>
  <c r="AN10" i="1"/>
  <c r="AM10" i="1"/>
  <c r="AL10" i="1"/>
  <c r="AK10" i="1"/>
  <c r="BU10" i="1" s="1"/>
  <c r="AJ10" i="1"/>
  <c r="AI10" i="1"/>
  <c r="AH10" i="1"/>
  <c r="AG10" i="1"/>
  <c r="AF10" i="1"/>
  <c r="AE10" i="1"/>
  <c r="AD10" i="1"/>
  <c r="AC10" i="1"/>
  <c r="AB10" i="1"/>
  <c r="AA10" i="1"/>
  <c r="Z10" i="1"/>
  <c r="X10" i="1"/>
  <c r="W10" i="1"/>
  <c r="Q10" i="1"/>
  <c r="P10" i="1"/>
  <c r="BA10" i="1" s="1"/>
  <c r="BF10" i="1" s="1"/>
  <c r="O10" i="1"/>
  <c r="H10" i="1"/>
  <c r="G10" i="1" s="1"/>
  <c r="A10" i="1"/>
  <c r="BO9" i="1"/>
  <c r="BN9" i="1"/>
  <c r="BB9" i="1"/>
  <c r="BF9" i="1" s="1"/>
  <c r="BI9" i="1" s="1"/>
  <c r="AZ9" i="1"/>
  <c r="Q9" i="1" s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BT9" i="1" s="1"/>
  <c r="AJ9" i="1"/>
  <c r="H9" i="1" s="1"/>
  <c r="G9" i="1" s="1"/>
  <c r="AI9" i="1"/>
  <c r="AH9" i="1"/>
  <c r="AG9" i="1"/>
  <c r="AF9" i="1"/>
  <c r="AE9" i="1"/>
  <c r="AD9" i="1"/>
  <c r="AC9" i="1"/>
  <c r="AB9" i="1"/>
  <c r="AA9" i="1"/>
  <c r="Z9" i="1"/>
  <c r="A9" i="1" s="1"/>
  <c r="X9" i="1"/>
  <c r="W9" i="1"/>
  <c r="P9" i="1"/>
  <c r="BA9" i="1" s="1"/>
  <c r="O9" i="1"/>
  <c r="I9" i="1"/>
  <c r="BT8" i="1"/>
  <c r="BV8" i="1" s="1"/>
  <c r="BD8" i="1" s="1"/>
  <c r="BQ8" i="1"/>
  <c r="BO8" i="1"/>
  <c r="BJ8" i="1"/>
  <c r="BK8" i="1" s="1"/>
  <c r="BN8" i="1" s="1"/>
  <c r="BI8" i="1"/>
  <c r="BH8" i="1"/>
  <c r="AZ8" i="1"/>
  <c r="Q8" i="1" s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BU8" i="1" s="1"/>
  <c r="AJ8" i="1"/>
  <c r="H8" i="1" s="1"/>
  <c r="G8" i="1" s="1"/>
  <c r="AI8" i="1"/>
  <c r="AH8" i="1"/>
  <c r="AG8" i="1"/>
  <c r="AF8" i="1"/>
  <c r="AE8" i="1"/>
  <c r="AD8" i="1"/>
  <c r="AC8" i="1"/>
  <c r="AB8" i="1"/>
  <c r="AA8" i="1"/>
  <c r="BB8" i="1" s="1"/>
  <c r="Z8" i="1"/>
  <c r="A8" i="1" s="1"/>
  <c r="X8" i="1"/>
  <c r="W8" i="1"/>
  <c r="P8" i="1"/>
  <c r="BA8" i="1" s="1"/>
  <c r="BF8" i="1" s="1"/>
  <c r="O8" i="1"/>
  <c r="I8" i="1"/>
  <c r="BR7" i="1"/>
  <c r="BQ7" i="1"/>
  <c r="BO7" i="1"/>
  <c r="BJ7" i="1"/>
  <c r="BK7" i="1" s="1"/>
  <c r="BN7" i="1" s="1"/>
  <c r="BI7" i="1"/>
  <c r="BH7" i="1"/>
  <c r="AZ7" i="1"/>
  <c r="Q7" i="1" s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BU7" i="1" s="1"/>
  <c r="AJ7" i="1"/>
  <c r="H7" i="1" s="1"/>
  <c r="AI7" i="1"/>
  <c r="AH7" i="1"/>
  <c r="AG7" i="1"/>
  <c r="AF7" i="1"/>
  <c r="AE7" i="1"/>
  <c r="AD7" i="1"/>
  <c r="AC7" i="1"/>
  <c r="AB7" i="1"/>
  <c r="AA7" i="1"/>
  <c r="Z7" i="1"/>
  <c r="A7" i="1" s="1"/>
  <c r="X7" i="1"/>
  <c r="W7" i="1"/>
  <c r="P7" i="1"/>
  <c r="BA7" i="1" s="1"/>
  <c r="O7" i="1"/>
  <c r="I7" i="1"/>
  <c r="BP6" i="1"/>
  <c r="BO6" i="1"/>
  <c r="BK6" i="1"/>
  <c r="BN6" i="1" s="1"/>
  <c r="BJ6" i="1"/>
  <c r="BI6" i="1"/>
  <c r="BH6" i="1"/>
  <c r="BB6" i="1"/>
  <c r="AZ6" i="1"/>
  <c r="AY6" i="1"/>
  <c r="AX6" i="1"/>
  <c r="AW6" i="1"/>
  <c r="AV6" i="1"/>
  <c r="I6" i="1" s="1"/>
  <c r="AU6" i="1"/>
  <c r="AT6" i="1"/>
  <c r="AS6" i="1"/>
  <c r="AR6" i="1"/>
  <c r="AQ6" i="1"/>
  <c r="AP6" i="1"/>
  <c r="AO6" i="1"/>
  <c r="AN6" i="1"/>
  <c r="AM6" i="1"/>
  <c r="AL6" i="1"/>
  <c r="AK6" i="1"/>
  <c r="BU6" i="1" s="1"/>
  <c r="AJ6" i="1"/>
  <c r="H6" i="1" s="1"/>
  <c r="G6" i="1" s="1"/>
  <c r="AI6" i="1"/>
  <c r="AH6" i="1"/>
  <c r="AG6" i="1"/>
  <c r="AF6" i="1"/>
  <c r="AE6" i="1"/>
  <c r="AD6" i="1"/>
  <c r="AC6" i="1"/>
  <c r="AB6" i="1"/>
  <c r="AA6" i="1"/>
  <c r="Z6" i="1"/>
  <c r="A6" i="1" s="1"/>
  <c r="X6" i="1"/>
  <c r="W6" i="1"/>
  <c r="Q6" i="1"/>
  <c r="P6" i="1"/>
  <c r="BA6" i="1" s="1"/>
  <c r="O6" i="1"/>
  <c r="BO5" i="1"/>
  <c r="BB5" i="1"/>
  <c r="AZ5" i="1"/>
  <c r="AY5" i="1"/>
  <c r="AX5" i="1"/>
  <c r="AW5" i="1"/>
  <c r="AV5" i="1"/>
  <c r="I5" i="1" s="1"/>
  <c r="AU5" i="1"/>
  <c r="AT5" i="1"/>
  <c r="AS5" i="1"/>
  <c r="AR5" i="1"/>
  <c r="AQ5" i="1"/>
  <c r="AP5" i="1"/>
  <c r="AO5" i="1"/>
  <c r="AN5" i="1"/>
  <c r="AM5" i="1"/>
  <c r="AL5" i="1"/>
  <c r="AK5" i="1"/>
  <c r="BU5" i="1" s="1"/>
  <c r="AJ5" i="1"/>
  <c r="AI5" i="1"/>
  <c r="AH5" i="1"/>
  <c r="AG5" i="1"/>
  <c r="AF5" i="1"/>
  <c r="AE5" i="1"/>
  <c r="AD5" i="1"/>
  <c r="AC5" i="1"/>
  <c r="AB5" i="1"/>
  <c r="AA5" i="1"/>
  <c r="H5" i="1" s="1"/>
  <c r="Z5" i="1"/>
  <c r="A5" i="1" s="1"/>
  <c r="X5" i="1"/>
  <c r="W5" i="1"/>
  <c r="Q5" i="1"/>
  <c r="P5" i="1"/>
  <c r="BA5" i="1" s="1"/>
  <c r="O5" i="1"/>
  <c r="BA4" i="1"/>
  <c r="BF4" i="1" s="1"/>
  <c r="BI4" i="1" s="1"/>
  <c r="AZ4" i="1"/>
  <c r="A4" i="1" s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I4" i="1" s="1"/>
  <c r="BL4" i="1" s="1"/>
  <c r="BN4" i="1" s="1"/>
  <c r="AL4" i="1"/>
  <c r="AK4" i="1"/>
  <c r="BQ4" i="1" s="1"/>
  <c r="AJ4" i="1"/>
  <c r="AI4" i="1"/>
  <c r="AH4" i="1"/>
  <c r="AG4" i="1"/>
  <c r="AF4" i="1"/>
  <c r="AE4" i="1"/>
  <c r="AD4" i="1"/>
  <c r="AC4" i="1"/>
  <c r="AB4" i="1"/>
  <c r="AA4" i="1"/>
  <c r="Z4" i="1"/>
  <c r="X4" i="1"/>
  <c r="W4" i="1"/>
  <c r="Q4" i="1"/>
  <c r="P4" i="1"/>
  <c r="O4" i="1"/>
  <c r="H4" i="1"/>
  <c r="G4" i="1" s="1"/>
  <c r="BO3" i="1"/>
  <c r="BI3" i="1"/>
  <c r="BJ3" i="1" s="1"/>
  <c r="BK3" i="1" s="1"/>
  <c r="BN3" i="1" s="1"/>
  <c r="BA3" i="1"/>
  <c r="AZ3" i="1"/>
  <c r="AY3" i="1"/>
  <c r="AX3" i="1"/>
  <c r="AW3" i="1"/>
  <c r="AV3" i="1"/>
  <c r="I3" i="1" s="1"/>
  <c r="AU3" i="1"/>
  <c r="AT3" i="1"/>
  <c r="AS3" i="1"/>
  <c r="AR3" i="1"/>
  <c r="AQ3" i="1"/>
  <c r="AP3" i="1"/>
  <c r="AO3" i="1"/>
  <c r="AN3" i="1"/>
  <c r="AM3" i="1"/>
  <c r="AL3" i="1"/>
  <c r="AK3" i="1"/>
  <c r="BB3" i="1" s="1"/>
  <c r="AJ3" i="1"/>
  <c r="AI3" i="1"/>
  <c r="AH3" i="1"/>
  <c r="AG3" i="1"/>
  <c r="AF3" i="1"/>
  <c r="AE3" i="1"/>
  <c r="AD3" i="1"/>
  <c r="AC3" i="1"/>
  <c r="AB3" i="1"/>
  <c r="AA3" i="1"/>
  <c r="Z3" i="1"/>
  <c r="A2" i="1" s="1"/>
  <c r="X3" i="1"/>
  <c r="W3" i="1"/>
  <c r="Q3" i="1"/>
  <c r="P3" i="1"/>
  <c r="O3" i="1"/>
  <c r="H3" i="1"/>
  <c r="G3" i="1" s="1"/>
  <c r="BU2" i="1"/>
  <c r="BR2" i="1"/>
  <c r="BQ2" i="1"/>
  <c r="BP2" i="1"/>
  <c r="BS2" i="1" s="1"/>
  <c r="BC2" i="1" s="1"/>
  <c r="BF2" i="1" s="1"/>
  <c r="BI2" i="1" s="1"/>
  <c r="BN2" i="1"/>
  <c r="BB2" i="1"/>
  <c r="AZ2" i="1"/>
  <c r="X2" i="1"/>
  <c r="W2" i="1"/>
  <c r="P2" i="1"/>
  <c r="BA2" i="1" s="1"/>
  <c r="O2" i="1"/>
  <c r="I2" i="1"/>
  <c r="H2" i="1"/>
  <c r="G2" i="1" s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B19" i="1" s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BT17" i="1" s="1"/>
  <c r="BV17" i="1" s="1"/>
  <c r="BD17" i="1" s="1"/>
  <c r="BF17" i="1" s="1"/>
  <c r="BI17" i="1" s="1"/>
  <c r="T1" i="1"/>
  <c r="S1" i="1"/>
  <c r="R1" i="1"/>
  <c r="Q1" i="1"/>
  <c r="P1" i="1"/>
  <c r="O1" i="1"/>
  <c r="N1" i="1"/>
  <c r="M1" i="1"/>
  <c r="BR6" i="1" s="1"/>
  <c r="L1" i="1"/>
  <c r="BQ14" i="1" s="1"/>
  <c r="K1" i="1"/>
  <c r="BP17" i="1" s="1"/>
  <c r="BS17" i="1" s="1"/>
  <c r="BC17" i="1" s="1"/>
  <c r="J1" i="1"/>
  <c r="I1" i="1"/>
  <c r="H1" i="1"/>
  <c r="G1" i="1"/>
  <c r="F1" i="1"/>
  <c r="B1" i="1"/>
  <c r="A1" i="1"/>
  <c r="BJ4" i="1" l="1"/>
  <c r="BK4" i="1" s="1"/>
  <c r="BO4" i="1" s="1"/>
  <c r="BH4" i="1"/>
  <c r="BV19" i="1"/>
  <c r="BD19" i="1" s="1"/>
  <c r="BH16" i="1"/>
  <c r="BJ16" i="1"/>
  <c r="BJ9" i="1"/>
  <c r="BH9" i="1"/>
  <c r="BJ20" i="1"/>
  <c r="BK20" i="1" s="1"/>
  <c r="BN20" i="1" s="1"/>
  <c r="BH20" i="1"/>
  <c r="BJ2" i="1"/>
  <c r="BK2" i="1" s="1"/>
  <c r="BO2" i="1" s="1"/>
  <c r="BH2" i="1"/>
  <c r="G5" i="1"/>
  <c r="BP5" i="1"/>
  <c r="G15" i="1"/>
  <c r="BJ17" i="1"/>
  <c r="BK17" i="1" s="1"/>
  <c r="BO17" i="1" s="1"/>
  <c r="BH17" i="1"/>
  <c r="G7" i="1"/>
  <c r="BP7" i="1"/>
  <c r="BS7" i="1" s="1"/>
  <c r="BC7" i="1" s="1"/>
  <c r="BR4" i="1"/>
  <c r="BU9" i="1"/>
  <c r="BV9" i="1" s="1"/>
  <c r="BD9" i="1" s="1"/>
  <c r="BQ15" i="1"/>
  <c r="BS15" i="1" s="1"/>
  <c r="BC15" i="1" s="1"/>
  <c r="BF15" i="1" s="1"/>
  <c r="BB17" i="1"/>
  <c r="BH19" i="1"/>
  <c r="BH3" i="1"/>
  <c r="BH11" i="1"/>
  <c r="BT12" i="1"/>
  <c r="BQ18" i="1"/>
  <c r="BS18" i="1" s="1"/>
  <c r="BC18" i="1" s="1"/>
  <c r="BT20" i="1"/>
  <c r="BT4" i="1"/>
  <c r="BQ10" i="1"/>
  <c r="BS10" i="1" s="1"/>
  <c r="BC10" i="1" s="1"/>
  <c r="BU12" i="1"/>
  <c r="BB20" i="1"/>
  <c r="BU20" i="1"/>
  <c r="BB4" i="1"/>
  <c r="BU4" i="1"/>
  <c r="BB12" i="1"/>
  <c r="BP13" i="1"/>
  <c r="BS13" i="1" s="1"/>
  <c r="BC13" i="1" s="1"/>
  <c r="BH14" i="1"/>
  <c r="BT15" i="1"/>
  <c r="BV15" i="1" s="1"/>
  <c r="BD15" i="1" s="1"/>
  <c r="BH22" i="1"/>
  <c r="BT7" i="1"/>
  <c r="BV7" i="1" s="1"/>
  <c r="BD7" i="1" s="1"/>
  <c r="BF7" i="1" s="1"/>
  <c r="BU15" i="1"/>
  <c r="BP16" i="1"/>
  <c r="BT18" i="1"/>
  <c r="BQ21" i="1"/>
  <c r="BS21" i="1" s="1"/>
  <c r="BC21" i="1" s="1"/>
  <c r="BT2" i="1"/>
  <c r="BV2" i="1" s="1"/>
  <c r="BD2" i="1" s="1"/>
  <c r="BQ5" i="1"/>
  <c r="BT10" i="1"/>
  <c r="BV10" i="1" s="1"/>
  <c r="BD10" i="1" s="1"/>
  <c r="BR13" i="1"/>
  <c r="BB15" i="1"/>
  <c r="BQ16" i="1"/>
  <c r="BU18" i="1"/>
  <c r="BR21" i="1"/>
  <c r="BR5" i="1"/>
  <c r="BB7" i="1"/>
  <c r="BP8" i="1"/>
  <c r="A16" i="1"/>
  <c r="BR16" i="1"/>
  <c r="BP19" i="1"/>
  <c r="BP3" i="1"/>
  <c r="BB10" i="1"/>
  <c r="BP11" i="1"/>
  <c r="BT13" i="1"/>
  <c r="BV13" i="1" s="1"/>
  <c r="BD13" i="1" s="1"/>
  <c r="BQ19" i="1"/>
  <c r="BT21" i="1"/>
  <c r="BV21" i="1" s="1"/>
  <c r="BD21" i="1" s="1"/>
  <c r="BF21" i="1" s="1"/>
  <c r="A3" i="1"/>
  <c r="BQ3" i="1"/>
  <c r="BT5" i="1"/>
  <c r="BV5" i="1" s="1"/>
  <c r="BD5" i="1" s="1"/>
  <c r="BR8" i="1"/>
  <c r="BQ11" i="1"/>
  <c r="BT16" i="1"/>
  <c r="BV16" i="1" s="1"/>
  <c r="BD16" i="1" s="1"/>
  <c r="BR3" i="1"/>
  <c r="BR11" i="1"/>
  <c r="BB13" i="1"/>
  <c r="BF13" i="1" s="1"/>
  <c r="BH15" i="1"/>
  <c r="BU16" i="1"/>
  <c r="BB21" i="1"/>
  <c r="BP22" i="1"/>
  <c r="BS22" i="1" s="1"/>
  <c r="BC22" i="1" s="1"/>
  <c r="BT3" i="1"/>
  <c r="BQ6" i="1"/>
  <c r="BS6" i="1" s="1"/>
  <c r="BC6" i="1" s="1"/>
  <c r="BP9" i="1"/>
  <c r="BH10" i="1"/>
  <c r="BT11" i="1"/>
  <c r="BR14" i="1"/>
  <c r="BS14" i="1" s="1"/>
  <c r="BC14" i="1" s="1"/>
  <c r="BR22" i="1"/>
  <c r="BU3" i="1"/>
  <c r="BQ9" i="1"/>
  <c r="BU11" i="1"/>
  <c r="BR9" i="1"/>
  <c r="BP12" i="1"/>
  <c r="BH13" i="1"/>
  <c r="BT14" i="1"/>
  <c r="BP20" i="1"/>
  <c r="BH21" i="1"/>
  <c r="BT22" i="1"/>
  <c r="BP4" i="1"/>
  <c r="BS4" i="1" s="1"/>
  <c r="BC4" i="1" s="1"/>
  <c r="BT6" i="1"/>
  <c r="BV6" i="1" s="1"/>
  <c r="BD6" i="1" s="1"/>
  <c r="BF6" i="1" s="1"/>
  <c r="BQ12" i="1"/>
  <c r="BU14" i="1"/>
  <c r="BQ20" i="1"/>
  <c r="BU22" i="1"/>
  <c r="BS8" i="1" l="1"/>
  <c r="BC8" i="1" s="1"/>
  <c r="BV11" i="1"/>
  <c r="BD11" i="1" s="1"/>
  <c r="BF11" i="1" s="1"/>
  <c r="BS9" i="1"/>
  <c r="BC9" i="1" s="1"/>
  <c r="BV22" i="1"/>
  <c r="BD22" i="1" s="1"/>
  <c r="BV3" i="1"/>
  <c r="BD3" i="1" s="1"/>
  <c r="BS11" i="1"/>
  <c r="BC11" i="1" s="1"/>
  <c r="BS20" i="1"/>
  <c r="BC20" i="1" s="1"/>
  <c r="BV4" i="1"/>
  <c r="BD4" i="1" s="1"/>
  <c r="BV14" i="1"/>
  <c r="BD14" i="1" s="1"/>
  <c r="BS3" i="1"/>
  <c r="BC3" i="1" s="1"/>
  <c r="BF3" i="1" s="1"/>
  <c r="BV18" i="1"/>
  <c r="BD18" i="1" s="1"/>
  <c r="BV20" i="1"/>
  <c r="BD20" i="1" s="1"/>
  <c r="BS19" i="1"/>
  <c r="BC19" i="1" s="1"/>
  <c r="BS16" i="1"/>
  <c r="BC16" i="1" s="1"/>
  <c r="BS5" i="1"/>
  <c r="BC5" i="1" s="1"/>
  <c r="BF5" i="1" s="1"/>
  <c r="BI5" i="1" s="1"/>
  <c r="BS12" i="1"/>
  <c r="BC12" i="1" s="1"/>
  <c r="BV12" i="1"/>
  <c r="BD12" i="1" s="1"/>
  <c r="BF12" i="1" s="1"/>
  <c r="BI12" i="1" s="1"/>
  <c r="BH5" i="1" l="1"/>
  <c r="BJ5" i="1"/>
  <c r="BK5" i="1" s="1"/>
  <c r="BN5" i="1" s="1"/>
  <c r="BJ12" i="1"/>
  <c r="BK12" i="1" s="1"/>
  <c r="BN12" i="1" s="1"/>
  <c r="BH12" i="1"/>
</calcChain>
</file>

<file path=xl/sharedStrings.xml><?xml version="1.0" encoding="utf-8"?>
<sst xmlns="http://schemas.openxmlformats.org/spreadsheetml/2006/main" count="238" uniqueCount="146">
  <si>
    <t>List_Ordered</t>
  </si>
  <si>
    <t>List_Randomized</t>
  </si>
  <si>
    <t>Block</t>
  </si>
  <si>
    <t>spricht</t>
  </si>
  <si>
    <t>auf der</t>
  </si>
  <si>
    <t>Kundgebung</t>
  </si>
  <si>
    <t>Sie</t>
  </si>
  <si>
    <t>hat</t>
  </si>
  <si>
    <t>eine</t>
  </si>
  <si>
    <t>lange</t>
  </si>
  <si>
    <t>Rede</t>
  </si>
  <si>
    <t>vorbereitet</t>
  </si>
  <si>
    <t>Gynäkologe</t>
  </si>
  <si>
    <t>NA</t>
  </si>
  <si>
    <t>Dummy</t>
  </si>
  <si>
    <t>Der</t>
  </si>
  <si>
    <t>der</t>
  </si>
  <si>
    <t>Gynäkologin</t>
  </si>
  <si>
    <t>Alternative</t>
  </si>
  <si>
    <t>Die</t>
  </si>
  <si>
    <t>die</t>
  </si>
  <si>
    <t>Er</t>
  </si>
  <si>
    <t>Wo_Wohin_Woher</t>
  </si>
  <si>
    <t>auf der Demonstration</t>
  </si>
  <si>
    <t>steigt</t>
  </si>
  <si>
    <t>auf das</t>
  </si>
  <si>
    <t>Skateboard</t>
  </si>
  <si>
    <t>möchte</t>
  </si>
  <si>
    <t>junge</t>
  </si>
  <si>
    <t>Nachbarin</t>
  </si>
  <si>
    <t>beeindrucken</t>
  </si>
  <si>
    <t>schwimmt</t>
  </si>
  <si>
    <t>in der</t>
  </si>
  <si>
    <t>Ostsee</t>
  </si>
  <si>
    <t>das</t>
  </si>
  <si>
    <t>kalte</t>
  </si>
  <si>
    <t>Wasser</t>
  </si>
  <si>
    <t>gern</t>
  </si>
  <si>
    <t>Wer</t>
  </si>
  <si>
    <t>strickt</t>
  </si>
  <si>
    <t>im</t>
  </si>
  <si>
    <t>Pflegeheim</t>
  </si>
  <si>
    <t>gute</t>
  </si>
  <si>
    <t>Freundschaft</t>
  </si>
  <si>
    <t>geschlossen</t>
  </si>
  <si>
    <t>im Krankenhaus</t>
  </si>
  <si>
    <t>wandert</t>
  </si>
  <si>
    <t>vom</t>
  </si>
  <si>
    <t>Berg</t>
  </si>
  <si>
    <t>weite</t>
  </si>
  <si>
    <t>Aussicht</t>
  </si>
  <si>
    <t>genossen</t>
  </si>
  <si>
    <t>Wen_Was</t>
  </si>
  <si>
    <t>parkt</t>
  </si>
  <si>
    <t>auf dem</t>
  </si>
  <si>
    <t>Radweg</t>
  </si>
  <si>
    <t>ein</t>
  </si>
  <si>
    <t>starkes</t>
  </si>
  <si>
    <t>Zeichen</t>
  </si>
  <si>
    <t>setzen</t>
  </si>
  <si>
    <t>fällt</t>
  </si>
  <si>
    <t>aus dem</t>
  </si>
  <si>
    <t>Rollstuhl</t>
  </si>
  <si>
    <t>den</t>
  </si>
  <si>
    <t>offenen</t>
  </si>
  <si>
    <t>Gully</t>
  </si>
  <si>
    <t>übersehen</t>
  </si>
  <si>
    <t>guckt</t>
  </si>
  <si>
    <t>Fenster</t>
  </si>
  <si>
    <t>einen</t>
  </si>
  <si>
    <t>guten</t>
  </si>
  <si>
    <t>Freund</t>
  </si>
  <si>
    <t>gesehen</t>
  </si>
  <si>
    <t>Was</t>
  </si>
  <si>
    <t>aus dem Fenster gucken</t>
  </si>
  <si>
    <t>aus dem Fenster schauen</t>
  </si>
  <si>
    <t>spaziert</t>
  </si>
  <si>
    <t>ins</t>
  </si>
  <si>
    <t>Bistro</t>
  </si>
  <si>
    <t>volle</t>
  </si>
  <si>
    <t>Treuekarte</t>
  </si>
  <si>
    <t>einlösen</t>
  </si>
  <si>
    <t>fliegt</t>
  </si>
  <si>
    <t>aus der</t>
  </si>
  <si>
    <t>Mannschaft</t>
  </si>
  <si>
    <t>strengen</t>
  </si>
  <si>
    <t>Schiedsrichter</t>
  </si>
  <si>
    <t>angespuckt</t>
  </si>
  <si>
    <t>klettert</t>
  </si>
  <si>
    <t>Kletterhalle</t>
  </si>
  <si>
    <t>sexy</t>
  </si>
  <si>
    <t>Sommerbody</t>
  </si>
  <si>
    <t>bekommen</t>
  </si>
  <si>
    <t>den sexy Sommerbody</t>
  </si>
  <si>
    <t>Beerdigung</t>
  </si>
  <si>
    <t>tiefe</t>
  </si>
  <si>
    <t>Loch</t>
  </si>
  <si>
    <t>schleicht</t>
  </si>
  <si>
    <t>zum</t>
  </si>
  <si>
    <t>Deutschkurs</t>
  </si>
  <si>
    <t>nur</t>
  </si>
  <si>
    <t>wenig</t>
  </si>
  <si>
    <t>Spaß</t>
  </si>
  <si>
    <t>am Lernen</t>
  </si>
  <si>
    <t>reist</t>
  </si>
  <si>
    <t>Bistum</t>
  </si>
  <si>
    <t>edlen</t>
  </si>
  <si>
    <t>Bischof</t>
  </si>
  <si>
    <t>vermisst</t>
  </si>
  <si>
    <t>flieht</t>
  </si>
  <si>
    <t>in die</t>
  </si>
  <si>
    <t>Bibliothek</t>
  </si>
  <si>
    <t>lauten</t>
  </si>
  <si>
    <t>Kollegen</t>
  </si>
  <si>
    <t>nicht hören</t>
  </si>
  <si>
    <t>in die Bibliothek fliehen</t>
  </si>
  <si>
    <t>in die Bibliothek laufen</t>
  </si>
  <si>
    <t>betet</t>
  </si>
  <si>
    <t>Fähre</t>
  </si>
  <si>
    <t>andauernde</t>
  </si>
  <si>
    <t>Schaukeln</t>
  </si>
  <si>
    <t>satt</t>
  </si>
  <si>
    <t>das kontinuierliche Schaukeln</t>
  </si>
  <si>
    <t>Metropole</t>
  </si>
  <si>
    <t>weltbekannte</t>
  </si>
  <si>
    <t>Clubkultur</t>
  </si>
  <si>
    <t>erleben</t>
  </si>
  <si>
    <t>rennt</t>
  </si>
  <si>
    <t>in den</t>
  </si>
  <si>
    <t>Laden</t>
  </si>
  <si>
    <t>gruseligen</t>
  </si>
  <si>
    <t>Mann</t>
  </si>
  <si>
    <t>springt</t>
  </si>
  <si>
    <t>Beckenrand</t>
  </si>
  <si>
    <t>schönen</t>
  </si>
  <si>
    <t>Bademeister</t>
  </si>
  <si>
    <t>kriecht</t>
  </si>
  <si>
    <t>Bad</t>
  </si>
  <si>
    <t>leckeres</t>
  </si>
  <si>
    <t>Bier</t>
  </si>
  <si>
    <t>getrunken</t>
  </si>
  <si>
    <t>joggt</t>
  </si>
  <si>
    <t>Park</t>
  </si>
  <si>
    <t>winterlichen</t>
  </si>
  <si>
    <t>Bauchspeck</t>
  </si>
  <si>
    <t>loswerden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</si>
</sst>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111111"/>
      <name val="Calibri"/>
    </font>
    <font>
      <i/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rgb="FFFFFF00"/>
      </patternFill>
    </fill>
    <fill>
      <patternFill patternType="solid">
        <fgColor theme="5" tint="-0.249977111117893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3" borderId="0" xfId="0" applyFont="1" applyFill="1" applyAlignment="1">
      <alignment horizontal="right" wrapText="1"/>
    </xf>
    <xf numFmtId="0" fontId="2" fillId="6" borderId="0" xfId="0" applyFont="1" applyFill="1" applyAlignment="1">
      <alignment horizontal="right" wrapText="1"/>
    </xf>
    <xf numFmtId="0" fontId="1" fillId="4" borderId="0" xfId="0" applyFont="1" applyFill="1"/>
    <xf numFmtId="0" fontId="2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/>
  </cellXfs>
  <cellStyles count="1">
    <cellStyle name="Standard" xfId="0" builtinId="0"/>
  </cellStyles>
  <dxfs count="5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/Documents/02_study/duesseldorf/BA_Linguistik/09_BBA_Bachelorarbeit/02_daten/02_Main_Study/stimu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Item_Long"/>
      <sheetName val="Name_long"/>
      <sheetName val="Item_wide"/>
      <sheetName val="Name_wide"/>
      <sheetName val="RoleN_wide"/>
      <sheetName val="Warm-Up_Full"/>
      <sheetName val="Warm-Up_Example"/>
      <sheetName val="list1"/>
      <sheetName val="list2"/>
      <sheetName val="list3"/>
      <sheetName val="list4"/>
      <sheetName val="list5"/>
      <sheetName val="list6"/>
      <sheetName val="Square_compact"/>
      <sheetName val="Square_full"/>
    </sheetNames>
    <sheetDataSet>
      <sheetData sheetId="0">
        <row r="1">
          <cell r="A1" t="str">
            <v>Stimuli_ID</v>
          </cell>
          <cell r="B1" t="str">
            <v>List</v>
          </cell>
          <cell r="F1" t="str">
            <v>Sent_ID</v>
          </cell>
          <cell r="G1" t="str">
            <v>l</v>
          </cell>
          <cell r="H1" t="str">
            <v>Name</v>
          </cell>
          <cell r="I1" t="str">
            <v>Name_alt</v>
          </cell>
          <cell r="J1" t="str">
            <v>V</v>
          </cell>
          <cell r="K1" t="str">
            <v>Wo</v>
          </cell>
          <cell r="L1" t="str">
            <v>Wohin</v>
          </cell>
          <cell r="M1" t="str">
            <v>Woher</v>
          </cell>
          <cell r="N1" t="str">
            <v>PP_N</v>
          </cell>
          <cell r="O1" t="str">
            <v>PP_mitPunkt</v>
          </cell>
          <cell r="P1" t="str">
            <v>PP</v>
          </cell>
          <cell r="Q1" t="str">
            <v>PRO</v>
          </cell>
          <cell r="R1" t="str">
            <v>Pos05</v>
          </cell>
          <cell r="S1" t="str">
            <v>Pos06</v>
          </cell>
          <cell r="T1" t="str">
            <v>Pos07</v>
          </cell>
          <cell r="U1" t="str">
            <v>Was</v>
          </cell>
          <cell r="V1" t="str">
            <v>Wen</v>
          </cell>
          <cell r="W1" t="str">
            <v>Pos08</v>
          </cell>
          <cell r="X1" t="str">
            <v>Pos09_mitPunkt</v>
          </cell>
          <cell r="Y1" t="str">
            <v>Pos09</v>
          </cell>
          <cell r="Z1" t="str">
            <v>Item_ID</v>
          </cell>
          <cell r="AA1" t="str">
            <v>Item</v>
          </cell>
          <cell r="AB1" t="str">
            <v>Google_Gender</v>
          </cell>
          <cell r="AC1" t="str">
            <v>Norming_Rating_Mean</v>
          </cell>
          <cell r="AD1" t="str">
            <v>Norming_Rating_SD</v>
          </cell>
          <cell r="AE1" t="str">
            <v>Norming_Rating_Median</v>
          </cell>
          <cell r="AF1" t="str">
            <v>Norming_Item_Class</v>
          </cell>
          <cell r="AG1" t="str">
            <v>Item_Status</v>
          </cell>
          <cell r="AH1" t="str">
            <v>DWDSFreq</v>
          </cell>
          <cell r="AI1" t="str">
            <v>GoogleFreq</v>
          </cell>
          <cell r="AJ1" t="str">
            <v>DET</v>
          </cell>
          <cell r="AK1" t="str">
            <v>DET_small</v>
          </cell>
          <cell r="AL1" t="str">
            <v>Item_ID_alt</v>
          </cell>
          <cell r="AM1" t="str">
            <v>Item_alt</v>
          </cell>
          <cell r="AN1" t="str">
            <v>Google_Gender_alt</v>
          </cell>
          <cell r="AO1" t="str">
            <v>Norming_Rating_Mean_alt</v>
          </cell>
          <cell r="AP1" t="str">
            <v>Norming_Rating_SD_alt</v>
          </cell>
          <cell r="AQ1" t="str">
            <v>Norming_Rating_Median_alt</v>
          </cell>
          <cell r="AR1" t="str">
            <v>Norming_Item_Class_alt</v>
          </cell>
          <cell r="AS1" t="str">
            <v>Item_Status_alt</v>
          </cell>
          <cell r="AT1" t="str">
            <v>DWDSFreq_alt</v>
          </cell>
          <cell r="AU1" t="str">
            <v>GoogleFreq_alt</v>
          </cell>
          <cell r="AV1" t="str">
            <v>DET_alt</v>
          </cell>
          <cell r="AW1" t="str">
            <v>DET_small_alt</v>
          </cell>
          <cell r="AX1" t="str">
            <v>Pro_m</v>
          </cell>
          <cell r="AY1" t="str">
            <v>Pro_f</v>
          </cell>
          <cell r="AZ1" t="str">
            <v>Pro_Presentation</v>
          </cell>
          <cell r="BA1" t="str">
            <v>Wer</v>
          </cell>
          <cell r="BB1" t="str">
            <v>Was</v>
          </cell>
          <cell r="BC1" t="str">
            <v>Wo_Wohin_Woher</v>
          </cell>
          <cell r="BD1" t="str">
            <v>Wen_Was</v>
          </cell>
          <cell r="BE1" t="str">
            <v>Quest_Type</v>
          </cell>
          <cell r="BF1" t="str">
            <v>Quest_Potential</v>
          </cell>
          <cell r="BG1" t="str">
            <v>Quest_OneOutOfFour</v>
          </cell>
          <cell r="BH1" t="str">
            <v>followUp</v>
          </cell>
          <cell r="BI1" t="str">
            <v>Quest_Presented</v>
          </cell>
          <cell r="BJ1" t="str">
            <v>Quest_Copy</v>
          </cell>
          <cell r="BK1" t="str">
            <v>Quest_Answer</v>
          </cell>
          <cell r="BL1" t="str">
            <v>Quest_FalseAlternative</v>
          </cell>
          <cell r="BM1" t="str">
            <v>Quest_UpOrDown</v>
          </cell>
          <cell r="BN1" t="str">
            <v>Quest_Up</v>
          </cell>
          <cell r="BO1" t="str">
            <v>Quest_Down</v>
          </cell>
          <cell r="BP1" t="str">
            <v>Quest_BlockS1_Wo</v>
          </cell>
          <cell r="BQ1" t="str">
            <v>Quest_BlockS1_Wohin</v>
          </cell>
          <cell r="BR1" t="str">
            <v>Quest_BlockS1_Woher</v>
          </cell>
          <cell r="BS1" t="str">
            <v>Quest_BlockS1_Final</v>
          </cell>
          <cell r="BT1" t="str">
            <v>Quest_BlockS2_Was</v>
          </cell>
          <cell r="BU1" t="str">
            <v>Quest_BlockS2_Wen</v>
          </cell>
          <cell r="BV1" t="str">
            <v>Quest_BlockS2_Final</v>
          </cell>
        </row>
        <row r="2">
          <cell r="Z2">
            <v>1</v>
          </cell>
          <cell r="AA2" t="str">
            <v>Jakob</v>
          </cell>
          <cell r="AB2" t="str">
            <v>m</v>
          </cell>
          <cell r="AC2">
            <v>1.0571428570000001</v>
          </cell>
          <cell r="AD2">
            <v>0.33806170200000002</v>
          </cell>
          <cell r="AE2">
            <v>1</v>
          </cell>
          <cell r="AF2" t="str">
            <v>m</v>
          </cell>
          <cell r="AG2" t="str">
            <v>Target</v>
          </cell>
          <cell r="AH2" t="str">
            <v>NA</v>
          </cell>
          <cell r="AI2">
            <v>1470000000</v>
          </cell>
          <cell r="AJ2" t="str">
            <v>NA</v>
          </cell>
          <cell r="AK2" t="str">
            <v>NA</v>
          </cell>
          <cell r="AL2">
            <v>33</v>
          </cell>
          <cell r="AM2" t="str">
            <v>Julian</v>
          </cell>
          <cell r="AN2" t="str">
            <v>m</v>
          </cell>
          <cell r="AO2">
            <v>1.4</v>
          </cell>
          <cell r="AP2">
            <v>1.168206267</v>
          </cell>
          <cell r="AQ2">
            <v>1</v>
          </cell>
          <cell r="AR2" t="str">
            <v>m</v>
          </cell>
          <cell r="AS2" t="str">
            <v>Alternative</v>
          </cell>
          <cell r="AT2" t="str">
            <v>NA</v>
          </cell>
          <cell r="AU2" t="str">
            <v>NA</v>
          </cell>
          <cell r="AV2" t="str">
            <v>NA</v>
          </cell>
          <cell r="AW2" t="str">
            <v>NA</v>
          </cell>
          <cell r="AX2" t="str">
            <v>Er</v>
          </cell>
          <cell r="AY2" t="str">
            <v>Sie</v>
          </cell>
          <cell r="AZ2" t="str">
            <v>Er</v>
          </cell>
        </row>
        <row r="3">
          <cell r="Z3">
            <v>2</v>
          </cell>
          <cell r="AA3" t="str">
            <v>Georg</v>
          </cell>
          <cell r="AB3" t="str">
            <v>m</v>
          </cell>
          <cell r="AC3">
            <v>1.085714286</v>
          </cell>
          <cell r="AD3">
            <v>0.37349136300000002</v>
          </cell>
          <cell r="AE3">
            <v>1</v>
          </cell>
          <cell r="AF3" t="str">
            <v>m</v>
          </cell>
          <cell r="AG3" t="str">
            <v>Target</v>
          </cell>
          <cell r="AH3" t="str">
            <v>NA</v>
          </cell>
          <cell r="AI3">
            <v>1970000000</v>
          </cell>
          <cell r="AJ3" t="str">
            <v>NA</v>
          </cell>
          <cell r="AK3" t="str">
            <v>NA</v>
          </cell>
          <cell r="AL3">
            <v>34</v>
          </cell>
          <cell r="AM3" t="str">
            <v>Raphael</v>
          </cell>
          <cell r="AN3" t="str">
            <v>m</v>
          </cell>
          <cell r="AO3">
            <v>1.457142857</v>
          </cell>
          <cell r="AP3">
            <v>0.88593111999999996</v>
          </cell>
          <cell r="AQ3">
            <v>1</v>
          </cell>
          <cell r="AR3" t="str">
            <v>m</v>
          </cell>
          <cell r="AS3" t="str">
            <v>Alternative</v>
          </cell>
          <cell r="AT3" t="str">
            <v>NA</v>
          </cell>
          <cell r="AU3" t="str">
            <v>NA</v>
          </cell>
          <cell r="AV3" t="str">
            <v>NA</v>
          </cell>
          <cell r="AW3" t="str">
            <v>NA</v>
          </cell>
          <cell r="AX3" t="str">
            <v>Er</v>
          </cell>
          <cell r="AY3" t="str">
            <v>Sie</v>
          </cell>
          <cell r="AZ3" t="str">
            <v>Er</v>
          </cell>
        </row>
        <row r="6">
          <cell r="Z6">
            <v>5</v>
          </cell>
          <cell r="AA6" t="str">
            <v>Paul</v>
          </cell>
          <cell r="AB6" t="str">
            <v>m</v>
          </cell>
          <cell r="AC6">
            <v>1.114285714</v>
          </cell>
          <cell r="AD6">
            <v>0.322802851</v>
          </cell>
          <cell r="AE6">
            <v>1</v>
          </cell>
          <cell r="AF6" t="str">
            <v>m</v>
          </cell>
          <cell r="AG6" t="str">
            <v>Target</v>
          </cell>
          <cell r="AH6" t="str">
            <v>NA</v>
          </cell>
          <cell r="AI6">
            <v>4230000000</v>
          </cell>
          <cell r="AJ6" t="str">
            <v>NA</v>
          </cell>
          <cell r="AK6" t="str">
            <v>NA</v>
          </cell>
          <cell r="AL6">
            <v>37</v>
          </cell>
          <cell r="AM6" t="str">
            <v>Hannes</v>
          </cell>
          <cell r="AN6" t="str">
            <v>m</v>
          </cell>
          <cell r="AO6">
            <v>1.5142857139999999</v>
          </cell>
          <cell r="AP6">
            <v>0.95089520000000005</v>
          </cell>
          <cell r="AQ6">
            <v>1</v>
          </cell>
          <cell r="AR6" t="str">
            <v>m</v>
          </cell>
          <cell r="AS6" t="str">
            <v>Alternative</v>
          </cell>
          <cell r="AT6" t="str">
            <v>NA</v>
          </cell>
          <cell r="AU6" t="str">
            <v>NA</v>
          </cell>
          <cell r="AV6" t="str">
            <v>NA</v>
          </cell>
          <cell r="AW6" t="str">
            <v>NA</v>
          </cell>
          <cell r="AX6" t="str">
            <v>Er</v>
          </cell>
          <cell r="AY6" t="str">
            <v>Sie</v>
          </cell>
          <cell r="AZ6" t="str">
            <v>Er</v>
          </cell>
        </row>
        <row r="10">
          <cell r="Z10">
            <v>9</v>
          </cell>
          <cell r="AA10" t="str">
            <v>Johannes</v>
          </cell>
          <cell r="AB10" t="str">
            <v>m</v>
          </cell>
          <cell r="AC10">
            <v>1.1428571430000001</v>
          </cell>
          <cell r="AD10">
            <v>0.35503580099999998</v>
          </cell>
          <cell r="AE10">
            <v>1</v>
          </cell>
          <cell r="AF10" t="str">
            <v>m</v>
          </cell>
          <cell r="AG10" t="str">
            <v>Target</v>
          </cell>
          <cell r="AH10" t="str">
            <v>NA</v>
          </cell>
          <cell r="AI10">
            <v>2370000000</v>
          </cell>
          <cell r="AJ10" t="str">
            <v>NA</v>
          </cell>
          <cell r="AK10" t="str">
            <v>NA</v>
          </cell>
          <cell r="AL10">
            <v>41</v>
          </cell>
          <cell r="AM10" t="str">
            <v>Jan</v>
          </cell>
          <cell r="AN10" t="str">
            <v>m</v>
          </cell>
          <cell r="AO10">
            <v>1.542857143</v>
          </cell>
          <cell r="AP10">
            <v>0.98048178900000005</v>
          </cell>
          <cell r="AQ10">
            <v>1</v>
          </cell>
          <cell r="AR10" t="str">
            <v>m</v>
          </cell>
          <cell r="AS10" t="str">
            <v>Alternative</v>
          </cell>
          <cell r="AT10" t="str">
            <v>NA</v>
          </cell>
          <cell r="AU10" t="str">
            <v>NA</v>
          </cell>
          <cell r="AV10" t="str">
            <v>NA</v>
          </cell>
          <cell r="AW10" t="str">
            <v>NA</v>
          </cell>
          <cell r="AX10" t="str">
            <v>Er</v>
          </cell>
          <cell r="AY10" t="str">
            <v>Sie</v>
          </cell>
          <cell r="AZ10" t="str">
            <v>Er</v>
          </cell>
        </row>
        <row r="21">
          <cell r="Z21">
            <v>20</v>
          </cell>
          <cell r="AA21" t="str">
            <v>Erik</v>
          </cell>
          <cell r="AB21" t="str">
            <v>m</v>
          </cell>
          <cell r="AC21">
            <v>1.2571428570000001</v>
          </cell>
          <cell r="AD21">
            <v>0.56061191099999996</v>
          </cell>
          <cell r="AE21">
            <v>1</v>
          </cell>
          <cell r="AF21" t="str">
            <v>m</v>
          </cell>
          <cell r="AG21" t="str">
            <v>Target</v>
          </cell>
          <cell r="AH21" t="str">
            <v>NA</v>
          </cell>
          <cell r="AI21">
            <v>2550000000</v>
          </cell>
          <cell r="AJ21" t="str">
            <v>NA</v>
          </cell>
          <cell r="AK21" t="str">
            <v>NA</v>
          </cell>
          <cell r="AL21">
            <v>101</v>
          </cell>
          <cell r="AM21" t="str">
            <v>Maria</v>
          </cell>
          <cell r="AN21" t="str">
            <v>n</v>
          </cell>
          <cell r="AO21">
            <v>6.542857143</v>
          </cell>
          <cell r="AP21">
            <v>0.78000215500000003</v>
          </cell>
          <cell r="AQ21">
            <v>7</v>
          </cell>
          <cell r="AR21" t="str">
            <v>f</v>
          </cell>
          <cell r="AS21" t="str">
            <v>Alternative</v>
          </cell>
          <cell r="AT21" t="str">
            <v>NA</v>
          </cell>
          <cell r="AU21" t="str">
            <v>NA</v>
          </cell>
          <cell r="AV21" t="str">
            <v>NA</v>
          </cell>
          <cell r="AW21" t="str">
            <v>NA</v>
          </cell>
          <cell r="AX21" t="str">
            <v>Er</v>
          </cell>
          <cell r="AY21" t="str">
            <v>Sie</v>
          </cell>
          <cell r="AZ21" t="str">
            <v>Sie</v>
          </cell>
        </row>
        <row r="37">
          <cell r="Z37">
            <v>78</v>
          </cell>
          <cell r="AA37" t="str">
            <v>Maxime</v>
          </cell>
          <cell r="AB37" t="str">
            <v>n</v>
          </cell>
          <cell r="AC37">
            <v>4.2285714289999996</v>
          </cell>
          <cell r="AD37">
            <v>1.6818357319999999</v>
          </cell>
          <cell r="AE37">
            <v>4</v>
          </cell>
          <cell r="AF37" t="str">
            <v>n</v>
          </cell>
          <cell r="AG37" t="str">
            <v>Target</v>
          </cell>
          <cell r="AH37" t="str">
            <v>NA</v>
          </cell>
          <cell r="AI37">
            <v>753000000</v>
          </cell>
          <cell r="AJ37" t="str">
            <v>NA</v>
          </cell>
          <cell r="AK37" t="str">
            <v>NA</v>
          </cell>
          <cell r="AL37">
            <v>28</v>
          </cell>
          <cell r="AM37" t="str">
            <v>Michael</v>
          </cell>
          <cell r="AN37" t="str">
            <v>m</v>
          </cell>
          <cell r="AO37">
            <v>1.3142857139999999</v>
          </cell>
          <cell r="AP37">
            <v>0.67612340400000004</v>
          </cell>
          <cell r="AQ37">
            <v>1</v>
          </cell>
          <cell r="AR37" t="str">
            <v>m</v>
          </cell>
          <cell r="AS37" t="str">
            <v>Alternative</v>
          </cell>
          <cell r="AT37" t="str">
            <v>NA</v>
          </cell>
          <cell r="AU37" t="str">
            <v>NA</v>
          </cell>
          <cell r="AV37" t="str">
            <v>NA</v>
          </cell>
          <cell r="AW37" t="str">
            <v>NA</v>
          </cell>
          <cell r="AX37" t="str">
            <v>Er</v>
          </cell>
          <cell r="AY37" t="str">
            <v>Sie</v>
          </cell>
          <cell r="AZ37" t="str">
            <v>Sie</v>
          </cell>
        </row>
        <row r="42">
          <cell r="Z42">
            <v>124</v>
          </cell>
          <cell r="AA42" t="str">
            <v>Antonia</v>
          </cell>
          <cell r="AB42" t="str">
            <v>f</v>
          </cell>
          <cell r="AC42">
            <v>6.8285714290000001</v>
          </cell>
          <cell r="AD42">
            <v>0.38238526</v>
          </cell>
          <cell r="AE42">
            <v>7</v>
          </cell>
          <cell r="AF42" t="str">
            <v>f</v>
          </cell>
          <cell r="AG42" t="str">
            <v>Target</v>
          </cell>
          <cell r="AH42">
            <v>58</v>
          </cell>
          <cell r="AI42">
            <v>1310000000</v>
          </cell>
          <cell r="AJ42" t="str">
            <v>NA</v>
          </cell>
          <cell r="AK42" t="str">
            <v>NA</v>
          </cell>
          <cell r="AL42">
            <v>43</v>
          </cell>
          <cell r="AM42" t="str">
            <v>Linus</v>
          </cell>
          <cell r="AN42" t="str">
            <v>m</v>
          </cell>
          <cell r="AO42">
            <v>1.571428571</v>
          </cell>
          <cell r="AP42">
            <v>0.88403201600000003</v>
          </cell>
          <cell r="AQ42">
            <v>1</v>
          </cell>
          <cell r="AR42" t="str">
            <v>m</v>
          </cell>
          <cell r="AS42" t="str">
            <v>Alternative</v>
          </cell>
          <cell r="AT42" t="str">
            <v>NA</v>
          </cell>
          <cell r="AU42" t="str">
            <v>NA</v>
          </cell>
          <cell r="AV42" t="str">
            <v>NA</v>
          </cell>
          <cell r="AW42" t="str">
            <v>NA</v>
          </cell>
          <cell r="AX42" t="str">
            <v>Er</v>
          </cell>
          <cell r="AY42" t="str">
            <v>Sie</v>
          </cell>
          <cell r="AZ42" t="str">
            <v>Er</v>
          </cell>
        </row>
        <row r="46">
          <cell r="Z46">
            <v>128</v>
          </cell>
          <cell r="AA46" t="str">
            <v>Julia</v>
          </cell>
          <cell r="AB46" t="str">
            <v>f</v>
          </cell>
          <cell r="AC46">
            <v>6.8285714290000001</v>
          </cell>
          <cell r="AD46">
            <v>0.45281565400000001</v>
          </cell>
          <cell r="AE46">
            <v>7</v>
          </cell>
          <cell r="AF46" t="str">
            <v>f</v>
          </cell>
          <cell r="AG46" t="str">
            <v>Target</v>
          </cell>
          <cell r="AH46" t="str">
            <v>NA</v>
          </cell>
          <cell r="AI46">
            <v>4040000000</v>
          </cell>
          <cell r="AJ46" t="str">
            <v>NA</v>
          </cell>
          <cell r="AK46" t="str">
            <v>NA</v>
          </cell>
          <cell r="AL46">
            <v>47</v>
          </cell>
          <cell r="AM46" t="str">
            <v>Damian</v>
          </cell>
          <cell r="AN46" t="str">
            <v>m</v>
          </cell>
          <cell r="AO46">
            <v>1.7428571429999999</v>
          </cell>
          <cell r="AP46">
            <v>0.91853006400000003</v>
          </cell>
          <cell r="AQ46">
            <v>1</v>
          </cell>
          <cell r="AR46" t="str">
            <v>m</v>
          </cell>
          <cell r="AS46" t="str">
            <v>Alternative</v>
          </cell>
          <cell r="AT46" t="str">
            <v>NA</v>
          </cell>
          <cell r="AU46" t="str">
            <v>NA</v>
          </cell>
          <cell r="AV46" t="str">
            <v>NA</v>
          </cell>
          <cell r="AW46" t="str">
            <v>NA</v>
          </cell>
          <cell r="AX46" t="str">
            <v>Er</v>
          </cell>
          <cell r="AY46" t="str">
            <v>Sie</v>
          </cell>
          <cell r="AZ46" t="str">
            <v>Er</v>
          </cell>
        </row>
        <row r="49">
          <cell r="Z49">
            <v>131</v>
          </cell>
          <cell r="AA49" t="str">
            <v>Lina</v>
          </cell>
          <cell r="AB49" t="str">
            <v>f</v>
          </cell>
          <cell r="AC49">
            <v>6.8571428570000004</v>
          </cell>
          <cell r="AD49">
            <v>0.35503580099999998</v>
          </cell>
          <cell r="AE49">
            <v>7</v>
          </cell>
          <cell r="AF49" t="str">
            <v>f</v>
          </cell>
          <cell r="AG49" t="str">
            <v>Target</v>
          </cell>
          <cell r="AH49" t="str">
            <v>NA</v>
          </cell>
          <cell r="AI49">
            <v>2320000000</v>
          </cell>
          <cell r="AJ49" t="str">
            <v>NA</v>
          </cell>
          <cell r="AK49" t="str">
            <v>NA</v>
          </cell>
          <cell r="AL49">
            <v>50</v>
          </cell>
          <cell r="AM49" t="str">
            <v>Gabriel</v>
          </cell>
          <cell r="AN49" t="str">
            <v>m</v>
          </cell>
          <cell r="AO49">
            <v>1.8571428569999999</v>
          </cell>
          <cell r="AP49">
            <v>1.3750477459999999</v>
          </cell>
          <cell r="AQ49">
            <v>1</v>
          </cell>
          <cell r="AR49" t="str">
            <v>m</v>
          </cell>
          <cell r="AS49" t="str">
            <v>Alternative</v>
          </cell>
          <cell r="AT49" t="str">
            <v>NA</v>
          </cell>
          <cell r="AU49" t="str">
            <v>NA</v>
          </cell>
          <cell r="AV49" t="str">
            <v>NA</v>
          </cell>
          <cell r="AW49" t="str">
            <v>NA</v>
          </cell>
          <cell r="AX49" t="str">
            <v>Er</v>
          </cell>
          <cell r="AY49" t="str">
            <v>Sie</v>
          </cell>
          <cell r="AZ49" t="str">
            <v>Er</v>
          </cell>
        </row>
        <row r="56">
          <cell r="Z56">
            <v>138</v>
          </cell>
          <cell r="AA56" t="str">
            <v>Anna</v>
          </cell>
          <cell r="AB56" t="str">
            <v>f</v>
          </cell>
          <cell r="AC56">
            <v>6.914285714</v>
          </cell>
          <cell r="AD56">
            <v>0.28402864100000003</v>
          </cell>
          <cell r="AE56">
            <v>7</v>
          </cell>
          <cell r="AF56" t="str">
            <v>f</v>
          </cell>
          <cell r="AG56" t="str">
            <v>Target</v>
          </cell>
          <cell r="AH56">
            <v>3187</v>
          </cell>
          <cell r="AI56">
            <v>4380000000</v>
          </cell>
          <cell r="AJ56" t="str">
            <v>NA</v>
          </cell>
          <cell r="AK56" t="str">
            <v>NA</v>
          </cell>
          <cell r="AL56">
            <v>106</v>
          </cell>
          <cell r="AM56" t="str">
            <v>Josephine</v>
          </cell>
          <cell r="AN56" t="str">
            <v>f</v>
          </cell>
          <cell r="AO56">
            <v>6.5714285710000002</v>
          </cell>
          <cell r="AP56">
            <v>1.1449560560000001</v>
          </cell>
          <cell r="AQ56">
            <v>7</v>
          </cell>
          <cell r="AR56" t="str">
            <v>f</v>
          </cell>
          <cell r="AS56" t="str">
            <v>Alternative</v>
          </cell>
          <cell r="AT56" t="str">
            <v>NA</v>
          </cell>
          <cell r="AU56" t="str">
            <v>NA</v>
          </cell>
          <cell r="AV56" t="str">
            <v>NA</v>
          </cell>
          <cell r="AW56" t="str">
            <v>NA</v>
          </cell>
          <cell r="AX56" t="str">
            <v>Er</v>
          </cell>
          <cell r="AY56" t="str">
            <v>Sie</v>
          </cell>
          <cell r="AZ56" t="str">
            <v>Sie</v>
          </cell>
        </row>
        <row r="64">
          <cell r="Z64">
            <v>146</v>
          </cell>
          <cell r="AA64" t="str">
            <v>Balletttänzerin</v>
          </cell>
          <cell r="AB64" t="str">
            <v>NA</v>
          </cell>
          <cell r="AC64">
            <v>1.5249999999999999</v>
          </cell>
          <cell r="AD64" t="str">
            <v>NA</v>
          </cell>
          <cell r="AE64" t="str">
            <v>NA</v>
          </cell>
          <cell r="AF64" t="str">
            <v>f</v>
          </cell>
          <cell r="AG64" t="str">
            <v>Filler</v>
          </cell>
          <cell r="AH64" t="str">
            <v>NA</v>
          </cell>
          <cell r="AI64" t="str">
            <v>NA</v>
          </cell>
          <cell r="AJ64" t="str">
            <v>Die</v>
          </cell>
          <cell r="AK64" t="str">
            <v>die</v>
          </cell>
          <cell r="AL64">
            <v>3</v>
          </cell>
          <cell r="AM64" t="str">
            <v>Balletttänzer</v>
          </cell>
          <cell r="AN64" t="str">
            <v>NA</v>
          </cell>
          <cell r="AO64" t="str">
            <v>NA</v>
          </cell>
          <cell r="AP64" t="str">
            <v>NA</v>
          </cell>
          <cell r="AQ64" t="str">
            <v>NA</v>
          </cell>
          <cell r="AR64" t="str">
            <v>NA</v>
          </cell>
          <cell r="AS64" t="str">
            <v>Alternative</v>
          </cell>
          <cell r="AT64" t="str">
            <v>NA</v>
          </cell>
          <cell r="AU64" t="str">
            <v>NA</v>
          </cell>
          <cell r="AV64" t="str">
            <v>Der</v>
          </cell>
          <cell r="AW64" t="str">
            <v>der</v>
          </cell>
          <cell r="AX64" t="str">
            <v>Er</v>
          </cell>
          <cell r="AY64" t="str">
            <v>Sie</v>
          </cell>
          <cell r="AZ64" t="str">
            <v>Er</v>
          </cell>
        </row>
        <row r="68">
          <cell r="Z68">
            <v>150</v>
          </cell>
          <cell r="AA68" t="str">
            <v>Babysitterin</v>
          </cell>
          <cell r="AB68" t="str">
            <v>NA</v>
          </cell>
          <cell r="AC68">
            <v>1.9</v>
          </cell>
          <cell r="AD68" t="str">
            <v>NA</v>
          </cell>
          <cell r="AE68" t="str">
            <v>NA</v>
          </cell>
          <cell r="AF68" t="str">
            <v>f</v>
          </cell>
          <cell r="AG68" t="str">
            <v>Filler</v>
          </cell>
          <cell r="AH68" t="str">
            <v>NA</v>
          </cell>
          <cell r="AI68" t="str">
            <v>NA</v>
          </cell>
          <cell r="AJ68" t="str">
            <v>Die</v>
          </cell>
          <cell r="AK68" t="str">
            <v>die</v>
          </cell>
          <cell r="AL68">
            <v>7</v>
          </cell>
          <cell r="AM68" t="str">
            <v>Babysitter</v>
          </cell>
          <cell r="AN68" t="str">
            <v>NA</v>
          </cell>
          <cell r="AO68" t="str">
            <v>NA</v>
          </cell>
          <cell r="AP68" t="str">
            <v>NA</v>
          </cell>
          <cell r="AQ68" t="str">
            <v>NA</v>
          </cell>
          <cell r="AR68" t="str">
            <v>NA</v>
          </cell>
          <cell r="AS68" t="str">
            <v>Alternative</v>
          </cell>
          <cell r="AT68" t="str">
            <v>NA</v>
          </cell>
          <cell r="AU68" t="str">
            <v>NA</v>
          </cell>
          <cell r="AV68" t="str">
            <v>Der</v>
          </cell>
          <cell r="AW68" t="str">
            <v>der</v>
          </cell>
          <cell r="AX68" t="str">
            <v>Er</v>
          </cell>
          <cell r="AY68" t="str">
            <v>Sie</v>
          </cell>
          <cell r="AZ68" t="str">
            <v>Er</v>
          </cell>
        </row>
        <row r="70">
          <cell r="Z70">
            <v>152</v>
          </cell>
          <cell r="AA70" t="str">
            <v>Haushälterin</v>
          </cell>
          <cell r="AB70" t="str">
            <v>NA</v>
          </cell>
          <cell r="AC70">
            <v>2.0750000000000002</v>
          </cell>
          <cell r="AD70" t="str">
            <v>NA</v>
          </cell>
          <cell r="AE70" t="str">
            <v>NA</v>
          </cell>
          <cell r="AF70" t="str">
            <v>f</v>
          </cell>
          <cell r="AG70" t="str">
            <v>Filler</v>
          </cell>
          <cell r="AH70" t="str">
            <v>NA</v>
          </cell>
          <cell r="AI70" t="str">
            <v>NA</v>
          </cell>
          <cell r="AJ70" t="str">
            <v>Die</v>
          </cell>
          <cell r="AK70" t="str">
            <v>die</v>
          </cell>
          <cell r="AL70">
            <v>9</v>
          </cell>
          <cell r="AM70" t="str">
            <v>Haushälter</v>
          </cell>
          <cell r="AN70" t="str">
            <v>NA</v>
          </cell>
          <cell r="AO70" t="str">
            <v>NA</v>
          </cell>
          <cell r="AP70" t="str">
            <v>NA</v>
          </cell>
          <cell r="AQ70" t="str">
            <v>NA</v>
          </cell>
          <cell r="AR70" t="str">
            <v>NA</v>
          </cell>
          <cell r="AS70" t="str">
            <v>Alternative</v>
          </cell>
          <cell r="AT70" t="str">
            <v>NA</v>
          </cell>
          <cell r="AU70" t="str">
            <v>NA</v>
          </cell>
          <cell r="AV70" t="str">
            <v>Der</v>
          </cell>
          <cell r="AW70" t="str">
            <v>der</v>
          </cell>
          <cell r="AX70" t="str">
            <v>Er</v>
          </cell>
          <cell r="AY70" t="str">
            <v>Sie</v>
          </cell>
          <cell r="AZ70" t="str">
            <v>Er</v>
          </cell>
        </row>
        <row r="77">
          <cell r="Z77">
            <v>159</v>
          </cell>
          <cell r="AA77" t="str">
            <v>Turnerin</v>
          </cell>
          <cell r="AB77" t="str">
            <v>NA</v>
          </cell>
          <cell r="AC77">
            <v>2.5</v>
          </cell>
          <cell r="AD77" t="str">
            <v>NA</v>
          </cell>
          <cell r="AE77" t="str">
            <v>NA</v>
          </cell>
          <cell r="AF77" t="str">
            <v>f</v>
          </cell>
          <cell r="AG77" t="str">
            <v>Filler</v>
          </cell>
          <cell r="AH77" t="str">
            <v>NA</v>
          </cell>
          <cell r="AI77" t="str">
            <v>NA</v>
          </cell>
          <cell r="AJ77" t="str">
            <v>Die</v>
          </cell>
          <cell r="AK77" t="str">
            <v>die</v>
          </cell>
          <cell r="AL77">
            <v>16</v>
          </cell>
          <cell r="AM77" t="str">
            <v>Turner</v>
          </cell>
          <cell r="AN77" t="str">
            <v>NA</v>
          </cell>
          <cell r="AO77" t="str">
            <v>NA</v>
          </cell>
          <cell r="AP77" t="str">
            <v>NA</v>
          </cell>
          <cell r="AQ77" t="str">
            <v>NA</v>
          </cell>
          <cell r="AR77" t="str">
            <v>NA</v>
          </cell>
          <cell r="AS77" t="str">
            <v>Alternative</v>
          </cell>
          <cell r="AT77" t="str">
            <v>NA</v>
          </cell>
          <cell r="AU77" t="str">
            <v>NA</v>
          </cell>
          <cell r="AV77" t="str">
            <v>Der</v>
          </cell>
          <cell r="AW77" t="str">
            <v>der</v>
          </cell>
          <cell r="AX77" t="str">
            <v>Er</v>
          </cell>
          <cell r="AY77" t="str">
            <v>Sie</v>
          </cell>
          <cell r="AZ77" t="str">
            <v>Sie</v>
          </cell>
        </row>
        <row r="81">
          <cell r="Z81">
            <v>163</v>
          </cell>
          <cell r="AA81" t="str">
            <v>Masseurin</v>
          </cell>
          <cell r="AB81" t="str">
            <v>NA</v>
          </cell>
          <cell r="AC81">
            <v>2.9249999999999998</v>
          </cell>
          <cell r="AD81" t="str">
            <v>NA</v>
          </cell>
          <cell r="AE81" t="str">
            <v>NA</v>
          </cell>
          <cell r="AF81" t="str">
            <v>f</v>
          </cell>
          <cell r="AG81" t="str">
            <v>Filler</v>
          </cell>
          <cell r="AH81" t="str">
            <v>NA</v>
          </cell>
          <cell r="AI81" t="str">
            <v>NA</v>
          </cell>
          <cell r="AJ81" t="str">
            <v>Die</v>
          </cell>
          <cell r="AK81" t="str">
            <v>die</v>
          </cell>
          <cell r="AL81">
            <v>20</v>
          </cell>
          <cell r="AM81" t="str">
            <v>Masseur</v>
          </cell>
          <cell r="AN81" t="str">
            <v>NA</v>
          </cell>
          <cell r="AO81" t="str">
            <v>NA</v>
          </cell>
          <cell r="AP81" t="str">
            <v>NA</v>
          </cell>
          <cell r="AQ81" t="str">
            <v>NA</v>
          </cell>
          <cell r="AR81" t="str">
            <v>NA</v>
          </cell>
          <cell r="AS81" t="str">
            <v>Alternative</v>
          </cell>
          <cell r="AT81" t="str">
            <v>NA</v>
          </cell>
          <cell r="AU81" t="str">
            <v>NA</v>
          </cell>
          <cell r="AV81" t="str">
            <v>Der</v>
          </cell>
          <cell r="AW81" t="str">
            <v>der</v>
          </cell>
          <cell r="AX81" t="str">
            <v>Er</v>
          </cell>
          <cell r="AY81" t="str">
            <v>Sie</v>
          </cell>
          <cell r="AZ81" t="str">
            <v>Sie</v>
          </cell>
        </row>
        <row r="82">
          <cell r="Z82">
            <v>164</v>
          </cell>
          <cell r="AA82" t="str">
            <v>Bankkassiererin</v>
          </cell>
          <cell r="AB82" t="str">
            <v>NA</v>
          </cell>
          <cell r="AC82">
            <v>3</v>
          </cell>
          <cell r="AD82" t="str">
            <v>NA</v>
          </cell>
          <cell r="AE82" t="str">
            <v>NA</v>
          </cell>
          <cell r="AF82" t="str">
            <v>f</v>
          </cell>
          <cell r="AG82" t="str">
            <v>Filler</v>
          </cell>
          <cell r="AH82" t="str">
            <v>NA</v>
          </cell>
          <cell r="AI82" t="str">
            <v>NA</v>
          </cell>
          <cell r="AJ82" t="str">
            <v>Die</v>
          </cell>
          <cell r="AK82" t="str">
            <v>die</v>
          </cell>
          <cell r="AL82">
            <v>21</v>
          </cell>
          <cell r="AM82" t="str">
            <v>Bankkassierer</v>
          </cell>
          <cell r="AN82" t="str">
            <v>NA</v>
          </cell>
          <cell r="AO82" t="str">
            <v>NA</v>
          </cell>
          <cell r="AP82" t="str">
            <v>NA</v>
          </cell>
          <cell r="AQ82" t="str">
            <v>NA</v>
          </cell>
          <cell r="AR82" t="str">
            <v>NA</v>
          </cell>
          <cell r="AS82" t="str">
            <v>Alternative</v>
          </cell>
          <cell r="AT82" t="str">
            <v>NA</v>
          </cell>
          <cell r="AU82" t="str">
            <v>NA</v>
          </cell>
          <cell r="AV82" t="str">
            <v>Der</v>
          </cell>
          <cell r="AW82" t="str">
            <v>der</v>
          </cell>
          <cell r="AX82" t="str">
            <v>Er</v>
          </cell>
          <cell r="AY82" t="str">
            <v>Sie</v>
          </cell>
          <cell r="AZ82" t="str">
            <v>Er</v>
          </cell>
        </row>
        <row r="86">
          <cell r="Z86">
            <v>168</v>
          </cell>
          <cell r="AA86" t="str">
            <v>Immobilienmaklerin</v>
          </cell>
          <cell r="AB86" t="str">
            <v>NA</v>
          </cell>
          <cell r="AC86">
            <v>3.35</v>
          </cell>
          <cell r="AD86" t="str">
            <v>NA</v>
          </cell>
          <cell r="AE86" t="str">
            <v>NA</v>
          </cell>
          <cell r="AF86" t="str">
            <v>f</v>
          </cell>
          <cell r="AG86" t="str">
            <v>Filler</v>
          </cell>
          <cell r="AH86" t="str">
            <v>NA</v>
          </cell>
          <cell r="AI86" t="str">
            <v>NA</v>
          </cell>
          <cell r="AJ86" t="str">
            <v>Die</v>
          </cell>
          <cell r="AK86" t="str">
            <v>die</v>
          </cell>
          <cell r="AL86">
            <v>25</v>
          </cell>
          <cell r="AM86" t="str">
            <v>Immobilienmakler</v>
          </cell>
          <cell r="AN86" t="str">
            <v>NA</v>
          </cell>
          <cell r="AO86" t="str">
            <v>NA</v>
          </cell>
          <cell r="AP86" t="str">
            <v>NA</v>
          </cell>
          <cell r="AQ86" t="str">
            <v>NA</v>
          </cell>
          <cell r="AR86" t="str">
            <v>NA</v>
          </cell>
          <cell r="AS86" t="str">
            <v>Alternative</v>
          </cell>
          <cell r="AT86" t="str">
            <v>NA</v>
          </cell>
          <cell r="AU86" t="str">
            <v>NA</v>
          </cell>
          <cell r="AV86" t="str">
            <v>Der</v>
          </cell>
          <cell r="AW86" t="str">
            <v>der</v>
          </cell>
          <cell r="AX86" t="str">
            <v>Er</v>
          </cell>
          <cell r="AY86" t="str">
            <v>Sie</v>
          </cell>
          <cell r="AZ86" t="str">
            <v>Er</v>
          </cell>
        </row>
        <row r="89">
          <cell r="Z89">
            <v>171</v>
          </cell>
          <cell r="AA89" t="str">
            <v>Psychologin</v>
          </cell>
          <cell r="AB89" t="str">
            <v>NA</v>
          </cell>
          <cell r="AC89">
            <v>3.7749999999999999</v>
          </cell>
          <cell r="AD89" t="str">
            <v>NA</v>
          </cell>
          <cell r="AE89" t="str">
            <v>NA</v>
          </cell>
          <cell r="AF89" t="str">
            <v>f</v>
          </cell>
          <cell r="AG89" t="str">
            <v>Filler</v>
          </cell>
          <cell r="AH89" t="str">
            <v>NA</v>
          </cell>
          <cell r="AI89" t="str">
            <v>NA</v>
          </cell>
          <cell r="AJ89" t="str">
            <v>Die</v>
          </cell>
          <cell r="AK89" t="str">
            <v>die</v>
          </cell>
          <cell r="AL89">
            <v>28</v>
          </cell>
          <cell r="AM89" t="str">
            <v>Psycholog</v>
          </cell>
          <cell r="AN89" t="str">
            <v>NA</v>
          </cell>
          <cell r="AO89" t="str">
            <v>NA</v>
          </cell>
          <cell r="AP89" t="str">
            <v>NA</v>
          </cell>
          <cell r="AQ89" t="str">
            <v>NA</v>
          </cell>
          <cell r="AR89" t="str">
            <v>NA</v>
          </cell>
          <cell r="AS89" t="str">
            <v>Alternative</v>
          </cell>
          <cell r="AT89" t="str">
            <v>NA</v>
          </cell>
          <cell r="AU89" t="str">
            <v>NA</v>
          </cell>
          <cell r="AV89" t="str">
            <v>Der</v>
          </cell>
          <cell r="AW89" t="str">
            <v>der</v>
          </cell>
          <cell r="AX89" t="str">
            <v>Er</v>
          </cell>
          <cell r="AY89" t="str">
            <v>Sie</v>
          </cell>
          <cell r="AZ89" t="str">
            <v>Er</v>
          </cell>
        </row>
        <row r="103">
          <cell r="Z103">
            <v>185</v>
          </cell>
          <cell r="AA103" t="str">
            <v>Schuldirektor</v>
          </cell>
          <cell r="AB103" t="str">
            <v>NA</v>
          </cell>
          <cell r="AC103">
            <v>5.15</v>
          </cell>
          <cell r="AD103" t="str">
            <v>NA</v>
          </cell>
          <cell r="AE103" t="str">
            <v>NA</v>
          </cell>
          <cell r="AF103" t="str">
            <v>m</v>
          </cell>
          <cell r="AG103" t="str">
            <v>Filler</v>
          </cell>
          <cell r="AH103" t="str">
            <v>NA</v>
          </cell>
          <cell r="AI103" t="str">
            <v>NA</v>
          </cell>
          <cell r="AJ103" t="str">
            <v>Der</v>
          </cell>
          <cell r="AK103" t="str">
            <v>der</v>
          </cell>
          <cell r="AL103">
            <v>42</v>
          </cell>
          <cell r="AM103" t="str">
            <v>Schuldirektorin</v>
          </cell>
          <cell r="AN103" t="str">
            <v>NA</v>
          </cell>
          <cell r="AO103" t="str">
            <v>NA</v>
          </cell>
          <cell r="AP103" t="str">
            <v>NA</v>
          </cell>
          <cell r="AQ103" t="str">
            <v>NA</v>
          </cell>
          <cell r="AR103" t="str">
            <v>NA</v>
          </cell>
          <cell r="AS103" t="str">
            <v>Alternative</v>
          </cell>
          <cell r="AT103" t="str">
            <v>NA</v>
          </cell>
          <cell r="AU103" t="str">
            <v>NA</v>
          </cell>
          <cell r="AV103" t="str">
            <v>Die</v>
          </cell>
          <cell r="AW103" t="str">
            <v>die</v>
          </cell>
          <cell r="AX103" t="str">
            <v>Er</v>
          </cell>
          <cell r="AY103" t="str">
            <v>Sie</v>
          </cell>
          <cell r="AZ103" t="str">
            <v>Er</v>
          </cell>
        </row>
        <row r="119">
          <cell r="Z119">
            <v>201</v>
          </cell>
          <cell r="AA119" t="str">
            <v>Brunnenbohrer</v>
          </cell>
          <cell r="AB119" t="str">
            <v>NA</v>
          </cell>
          <cell r="AC119">
            <v>6.4</v>
          </cell>
          <cell r="AD119" t="str">
            <v>NA</v>
          </cell>
          <cell r="AE119" t="str">
            <v>NA</v>
          </cell>
          <cell r="AF119" t="str">
            <v>m</v>
          </cell>
          <cell r="AG119" t="str">
            <v>Filler</v>
          </cell>
          <cell r="AH119" t="str">
            <v>NA</v>
          </cell>
          <cell r="AI119" t="str">
            <v>NA</v>
          </cell>
          <cell r="AJ119" t="str">
            <v>Der</v>
          </cell>
          <cell r="AK119" t="str">
            <v>der</v>
          </cell>
          <cell r="AL119">
            <v>58</v>
          </cell>
          <cell r="AM119" t="str">
            <v>Brunnenbohrerin</v>
          </cell>
          <cell r="AN119" t="str">
            <v>NA</v>
          </cell>
          <cell r="AO119" t="str">
            <v>NA</v>
          </cell>
          <cell r="AP119" t="str">
            <v>NA</v>
          </cell>
          <cell r="AQ119" t="str">
            <v>NA</v>
          </cell>
          <cell r="AR119" t="str">
            <v>NA</v>
          </cell>
          <cell r="AS119" t="str">
            <v>Alternative</v>
          </cell>
          <cell r="AT119" t="str">
            <v>NA</v>
          </cell>
          <cell r="AU119" t="str">
            <v>NA</v>
          </cell>
          <cell r="AV119" t="str">
            <v>Die</v>
          </cell>
          <cell r="AW119" t="str">
            <v>die</v>
          </cell>
          <cell r="AX119" t="str">
            <v>Er</v>
          </cell>
          <cell r="AY119" t="str">
            <v>Sie</v>
          </cell>
          <cell r="AZ119" t="str">
            <v>Sie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D8CC2-4954-433D-B578-876B8A941544}">
  <dimension ref="A1:BV901"/>
  <sheetViews>
    <sheetView tabSelected="1" zoomScale="55" zoomScaleNormal="55" workbookViewId="0">
      <selection activeCell="G35" sqref="G35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89.81640625" bestFit="1" customWidth="1"/>
    <col min="8" max="29" width="10.7265625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2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.25" customHeight="1" x14ac:dyDescent="0.35">
      <c r="A2" s="3" t="str">
        <f>CONCATENATE("L",B2,"_S",F2,"_I",Z3,"_P",AZ2)</f>
        <v>L_S137_I150_PEr</v>
      </c>
      <c r="B2" s="4"/>
      <c r="C2" s="5">
        <v>15</v>
      </c>
      <c r="D2" s="6">
        <v>69</v>
      </c>
      <c r="E2" s="4">
        <v>3.9</v>
      </c>
      <c r="F2" s="3">
        <v>137</v>
      </c>
      <c r="G2" s="3" t="str">
        <f>CONCATENATE(H2," ",J2," ",P2," ",Q2," ",R2," ",S2," ",T2," ",W2," ",Y2)</f>
        <v>Der Gynäkologe spricht auf der Kundgebung Sie hat eine lange Rede vorbereitet</v>
      </c>
      <c r="H2" s="3" t="str">
        <f t="shared" ref="H2:H22" si="0">IF(AJ2="NA",AA2,CONCATENATE(AJ2," ",AA2))</f>
        <v>Der Gynäkologe</v>
      </c>
      <c r="I2" s="3" t="str">
        <f t="shared" ref="I2:I22" si="1">IF(AV2="NA",AM2,CONCATENATE(AV2," ",AM2))</f>
        <v>Die Gynäkologin</v>
      </c>
      <c r="J2" s="4" t="s">
        <v>3</v>
      </c>
      <c r="K2" s="3" t="s">
        <v>4</v>
      </c>
      <c r="L2" s="3"/>
      <c r="M2" s="3"/>
      <c r="N2" s="3" t="s">
        <v>5</v>
      </c>
      <c r="O2" s="3" t="str">
        <f t="shared" ref="O2:O22" si="2">CONCATENATE(K2,L2,M2," ",N2,".")</f>
        <v>auf der Kundgebung.</v>
      </c>
      <c r="P2" s="3" t="str">
        <f t="shared" ref="P2:P22" si="3">CONCATENATE(K2,L2,M2," ",N2)</f>
        <v>auf der Kundgebung</v>
      </c>
      <c r="Q2" s="3" t="s">
        <v>6</v>
      </c>
      <c r="R2" s="3" t="s">
        <v>7</v>
      </c>
      <c r="S2" s="3" t="s">
        <v>8</v>
      </c>
      <c r="T2" s="3" t="s">
        <v>9</v>
      </c>
      <c r="U2" s="4" t="s">
        <v>10</v>
      </c>
      <c r="V2" s="4"/>
      <c r="W2" s="4" t="str">
        <f t="shared" ref="W2:W22" si="4">CONCATENATE(U2,V2)</f>
        <v>Rede</v>
      </c>
      <c r="X2" s="4" t="str">
        <f t="shared" ref="X2:X22" si="5">CONCATENATE(Y2,".")</f>
        <v>vorbereitet.</v>
      </c>
      <c r="Y2" s="4" t="s">
        <v>11</v>
      </c>
      <c r="Z2" s="3">
        <v>91</v>
      </c>
      <c r="AA2" s="3" t="s">
        <v>12</v>
      </c>
      <c r="AB2" s="3" t="s">
        <v>13</v>
      </c>
      <c r="AC2" s="3" t="s">
        <v>13</v>
      </c>
      <c r="AD2" s="3" t="s">
        <v>13</v>
      </c>
      <c r="AE2" s="3" t="s">
        <v>13</v>
      </c>
      <c r="AF2" s="3" t="s">
        <v>13</v>
      </c>
      <c r="AG2" s="3" t="s">
        <v>14</v>
      </c>
      <c r="AH2" s="3" t="s">
        <v>13</v>
      </c>
      <c r="AI2" s="3" t="s">
        <v>13</v>
      </c>
      <c r="AJ2" s="4" t="s">
        <v>15</v>
      </c>
      <c r="AK2" s="5" t="s">
        <v>16</v>
      </c>
      <c r="AL2" s="3">
        <v>91</v>
      </c>
      <c r="AM2" s="3" t="s">
        <v>17</v>
      </c>
      <c r="AN2" s="3" t="s">
        <v>13</v>
      </c>
      <c r="AO2" s="3" t="s">
        <v>13</v>
      </c>
      <c r="AP2" s="3" t="s">
        <v>13</v>
      </c>
      <c r="AQ2" s="3" t="s">
        <v>13</v>
      </c>
      <c r="AR2" s="3" t="s">
        <v>13</v>
      </c>
      <c r="AS2" s="7" t="s">
        <v>18</v>
      </c>
      <c r="AT2" s="3" t="s">
        <v>13</v>
      </c>
      <c r="AU2" s="3" t="s">
        <v>13</v>
      </c>
      <c r="AV2" s="4" t="s">
        <v>19</v>
      </c>
      <c r="AW2" s="5" t="s">
        <v>20</v>
      </c>
      <c r="AX2" s="8" t="s">
        <v>21</v>
      </c>
      <c r="AY2" s="8" t="s">
        <v>6</v>
      </c>
      <c r="AZ2" s="9" t="str">
        <f>AX2</f>
        <v>Er</v>
      </c>
      <c r="BA2" s="3" t="str">
        <f t="shared" ref="BA2:BA22" si="6">CONCATENATE("Wer"," ",J2," ",P2,"?")</f>
        <v>Wer spricht auf der Kundgebung?</v>
      </c>
      <c r="BB2" s="10" t="str">
        <f t="shared" ref="BB2:BB22" si="7">IF(AK2="NA",CONCATENATE($BB$1," ","tat", " ",AA2,"?"),CONCATENATE($BB$1," ","tat", " ",AK2," ",AA2,"?"))</f>
        <v>Was tat der Gynäkologe?</v>
      </c>
      <c r="BC2" s="3" t="str">
        <f t="shared" ref="BC2:BC22" si="8">BS2</f>
        <v>Wo spricht der Gynäkologe?</v>
      </c>
      <c r="BD2" s="3" t="str">
        <f t="shared" ref="BD2:BD22" si="9">BV2</f>
        <v>Was hat der Gynäkologe vorbereitet?</v>
      </c>
      <c r="BE2" s="3" t="s">
        <v>22</v>
      </c>
      <c r="BF2" s="3" t="str">
        <f>BC2</f>
        <v>Wo spricht der Gynäkologe?</v>
      </c>
      <c r="BG2" s="5">
        <v>1</v>
      </c>
      <c r="BH2" s="3">
        <f t="shared" ref="BH2:BH22" si="10">IF(BI2="NA",0,1)</f>
        <v>1</v>
      </c>
      <c r="BI2" s="3" t="str">
        <f t="shared" ref="BI2:BI22" si="11">IF(BG2=1,BF2,"NA")</f>
        <v>Wo spricht der Gynäkologe?</v>
      </c>
      <c r="BJ2" s="3" t="str">
        <f>IF(BI2="NA","NA",P2)</f>
        <v>auf der Kundgebung</v>
      </c>
      <c r="BK2" s="3" t="str">
        <f t="shared" ref="BK2:BK4" si="12">BJ2</f>
        <v>auf der Kundgebung</v>
      </c>
      <c r="BL2" s="4" t="s">
        <v>23</v>
      </c>
      <c r="BM2" s="5">
        <v>0</v>
      </c>
      <c r="BN2" s="3" t="str">
        <f t="shared" ref="BN2:BN22" si="13">IF(BM2=1,BK2,BL2)</f>
        <v>auf der Demonstration</v>
      </c>
      <c r="BO2" s="3" t="str">
        <f t="shared" ref="BO2:BO22" si="14">IF(BM2=0,BK2,BL2)</f>
        <v>auf der Kundgebung</v>
      </c>
      <c r="BP2" s="3" t="str">
        <f t="shared" ref="BP2:BP22" si="15">IF(AK2="NA",IF(K2="","",CONCATENATE(K$1," ",J2," ",H2,"?")),IF(K2="","",CONCATENATE(K$1," ",J2," ",AK2," ",AA2,"?")))</f>
        <v>Wo spricht der Gynäkologe?</v>
      </c>
      <c r="BQ2" s="3" t="str">
        <f t="shared" ref="BQ2:BQ22" si="16">IF(AK2="NA",IF(L2="","",CONCATENATE(L$1," ",J2," ",H2,"?")),IF(L2="","",CONCATENATE(L$1," ",J2," ",AK2," ",AA2,"?")))</f>
        <v/>
      </c>
      <c r="BR2" s="3" t="str">
        <f t="shared" ref="BR2:BR22" si="17">IF(AK2="NA",IF(M2="","",CONCATENATE(M$1," ",J2," ",H2,"?")),IF(M2="","",CONCATENATE(M$1," ",J2," ",AK2," ",AA2,"?")))</f>
        <v/>
      </c>
      <c r="BS2" s="3" t="str">
        <f t="shared" ref="BS2:BS22" si="18">CONCATENATE(BP2,BQ2,BR2)</f>
        <v>Wo spricht der Gynäkologe?</v>
      </c>
      <c r="BT2" s="3" t="str">
        <f t="shared" ref="BT2:BT22" si="19">IF(AK2="NA",IF(U2="","",CONCATENATE(U$1," ",R2," ",H2," ",Y2,"?")),IF(U2="","",CONCATENATE(U$1," ",R2," ",AK2," ",AA2," ",Y2,"?")))</f>
        <v>Was hat der Gynäkologe vorbereitet?</v>
      </c>
      <c r="BU2" s="3" t="str">
        <f t="shared" ref="BU2:BU22" si="20">IF(AK2="NA",IF(V2="","",CONCATENATE(V$1," ",R2," ",H2," ",Y2,"?")),IF(V2="","",CONCATENATE(V$1," ",R2," ",AK2," ",AA2," ",Y2,"?")))</f>
        <v/>
      </c>
      <c r="BV2" s="3" t="str">
        <f t="shared" ref="BV2:BV22" si="21">CONCATENATE(BT2,BU2)</f>
        <v>Was hat der Gynäkologe vorbereitet?</v>
      </c>
    </row>
    <row r="3" spans="1:74" ht="14.25" customHeight="1" x14ac:dyDescent="0.35">
      <c r="A3" s="1" t="str">
        <f t="shared" ref="A3:A22" si="22">CONCATENATE("L",B3,"_S",F3,"_I",Z3,"_P",AZ3)</f>
        <v>L3_S67_I150_PEr</v>
      </c>
      <c r="B3" s="1">
        <v>3</v>
      </c>
      <c r="C3" s="1">
        <v>67</v>
      </c>
      <c r="D3" s="6">
        <v>70</v>
      </c>
      <c r="E3">
        <v>4</v>
      </c>
      <c r="F3" s="1">
        <v>67</v>
      </c>
      <c r="G3" s="1" t="str">
        <f t="shared" ref="G3:G22" si="23">CONCATENATE(H3," ",J3," ",O3," ",Q3," ",R3," ",S3," ",T3," ",W3," ",X3)</f>
        <v>Die Babysitterin steigt auf das Skateboard. Er möchte die junge Nachbarin beeindrucken.</v>
      </c>
      <c r="H3" s="1" t="str">
        <f t="shared" si="0"/>
        <v>Die Babysitterin</v>
      </c>
      <c r="I3" s="1" t="str">
        <f t="shared" si="1"/>
        <v>Der Babysitter</v>
      </c>
      <c r="J3" s="1" t="s">
        <v>24</v>
      </c>
      <c r="L3" s="1" t="s">
        <v>25</v>
      </c>
      <c r="N3" s="1" t="s">
        <v>26</v>
      </c>
      <c r="O3" s="1" t="str">
        <f t="shared" si="2"/>
        <v>auf das Skateboard.</v>
      </c>
      <c r="P3" s="1" t="str">
        <f t="shared" si="3"/>
        <v>auf das Skateboard</v>
      </c>
      <c r="Q3" s="1" t="str">
        <f t="shared" ref="Q3:Q22" si="24">AZ3</f>
        <v>Er</v>
      </c>
      <c r="R3" s="1" t="s">
        <v>27</v>
      </c>
      <c r="S3" s="1" t="s">
        <v>20</v>
      </c>
      <c r="T3" s="1" t="s">
        <v>28</v>
      </c>
      <c r="V3" s="1" t="s">
        <v>29</v>
      </c>
      <c r="W3" s="1" t="str">
        <f t="shared" si="4"/>
        <v>Nachbarin</v>
      </c>
      <c r="X3" s="1" t="str">
        <f t="shared" si="5"/>
        <v>beeindrucken.</v>
      </c>
      <c r="Y3" s="1" t="s">
        <v>30</v>
      </c>
      <c r="Z3" s="1">
        <f>[1]main!Z68</f>
        <v>150</v>
      </c>
      <c r="AA3" s="1" t="str">
        <f>[1]main!AA68</f>
        <v>Babysitterin</v>
      </c>
      <c r="AB3" s="1" t="str">
        <f>[1]main!AB68</f>
        <v>NA</v>
      </c>
      <c r="AC3" s="1">
        <f>[1]main!AC68</f>
        <v>1.9</v>
      </c>
      <c r="AD3" s="1" t="str">
        <f>[1]main!AD68</f>
        <v>NA</v>
      </c>
      <c r="AE3" s="1" t="str">
        <f>[1]main!AE68</f>
        <v>NA</v>
      </c>
      <c r="AF3" s="2" t="str">
        <f>[1]main!AF68</f>
        <v>f</v>
      </c>
      <c r="AG3" s="1" t="str">
        <f>[1]main!AG68</f>
        <v>Filler</v>
      </c>
      <c r="AH3" s="1" t="str">
        <f>[1]main!AH68</f>
        <v>NA</v>
      </c>
      <c r="AI3" s="1" t="str">
        <f>[1]main!AI68</f>
        <v>NA</v>
      </c>
      <c r="AJ3" s="1" t="str">
        <f>[1]main!AJ68</f>
        <v>Die</v>
      </c>
      <c r="AK3" s="1" t="str">
        <f>[1]main!AK68</f>
        <v>die</v>
      </c>
      <c r="AL3" s="1">
        <f>[1]main!AL68</f>
        <v>7</v>
      </c>
      <c r="AM3" s="1" t="str">
        <f>[1]main!AM68</f>
        <v>Babysitter</v>
      </c>
      <c r="AN3" s="1" t="str">
        <f>[1]main!AN68</f>
        <v>NA</v>
      </c>
      <c r="AO3" s="1" t="str">
        <f>[1]main!AO68</f>
        <v>NA</v>
      </c>
      <c r="AP3" s="1" t="str">
        <f>[1]main!AP68</f>
        <v>NA</v>
      </c>
      <c r="AQ3" s="1" t="str">
        <f>[1]main!AQ68</f>
        <v>NA</v>
      </c>
      <c r="AR3" s="1" t="str">
        <f>[1]main!AR68</f>
        <v>NA</v>
      </c>
      <c r="AS3" s="1" t="str">
        <f>[1]main!AS68</f>
        <v>Alternative</v>
      </c>
      <c r="AT3" s="1" t="str">
        <f>[1]main!AT68</f>
        <v>NA</v>
      </c>
      <c r="AU3" s="1" t="str">
        <f>[1]main!AU68</f>
        <v>NA</v>
      </c>
      <c r="AV3" s="1" t="str">
        <f>[1]main!AV68</f>
        <v>Der</v>
      </c>
      <c r="AW3" s="1" t="str">
        <f>[1]main!AW68</f>
        <v>der</v>
      </c>
      <c r="AX3" s="1" t="str">
        <f>[1]main!AX68</f>
        <v>Er</v>
      </c>
      <c r="AY3" s="1" t="str">
        <f>[1]main!AY68</f>
        <v>Sie</v>
      </c>
      <c r="AZ3" s="2" t="str">
        <f>[1]main!AZ68</f>
        <v>Er</v>
      </c>
      <c r="BA3" s="1" t="str">
        <f t="shared" si="6"/>
        <v>Wer steigt auf das Skateboard?</v>
      </c>
      <c r="BB3" s="10" t="str">
        <f t="shared" si="7"/>
        <v>Was tat die Babysitterin?</v>
      </c>
      <c r="BC3" s="1" t="str">
        <f t="shared" si="8"/>
        <v>Wohin steigt die Babysitterin?</v>
      </c>
      <c r="BD3" s="1" t="str">
        <f t="shared" si="9"/>
        <v>Wen möchte die Babysitterin beeindrucken?</v>
      </c>
      <c r="BE3" s="1" t="s">
        <v>22</v>
      </c>
      <c r="BF3" s="1" t="str">
        <f>BC3</f>
        <v>Wohin steigt die Babysitterin?</v>
      </c>
      <c r="BG3" s="1">
        <v>2</v>
      </c>
      <c r="BH3" s="1">
        <f t="shared" si="10"/>
        <v>0</v>
      </c>
      <c r="BI3" s="1" t="str">
        <f t="shared" si="11"/>
        <v>NA</v>
      </c>
      <c r="BJ3" s="1" t="str">
        <f>IF(BI3="NA","NA",P3)</f>
        <v>NA</v>
      </c>
      <c r="BK3" s="1" t="str">
        <f t="shared" si="12"/>
        <v>NA</v>
      </c>
      <c r="BL3" s="1" t="s">
        <v>13</v>
      </c>
      <c r="BM3" s="11">
        <v>1</v>
      </c>
      <c r="BN3" s="1" t="str">
        <f t="shared" si="13"/>
        <v>NA</v>
      </c>
      <c r="BO3" s="1" t="str">
        <f t="shared" si="14"/>
        <v>NA</v>
      </c>
      <c r="BP3" s="1" t="str">
        <f t="shared" si="15"/>
        <v/>
      </c>
      <c r="BQ3" s="1" t="str">
        <f t="shared" si="16"/>
        <v>Wohin steigt die Babysitterin?</v>
      </c>
      <c r="BR3" s="1" t="str">
        <f t="shared" si="17"/>
        <v/>
      </c>
      <c r="BS3" s="1" t="str">
        <f t="shared" si="18"/>
        <v>Wohin steigt die Babysitterin?</v>
      </c>
      <c r="BT3" s="1" t="str">
        <f t="shared" si="19"/>
        <v/>
      </c>
      <c r="BU3" s="1" t="str">
        <f t="shared" si="20"/>
        <v>Wen möchte die Babysitterin beeindrucken?</v>
      </c>
      <c r="BV3" s="11" t="str">
        <f t="shared" si="21"/>
        <v>Wen möchte die Babysitterin beeindrucken?</v>
      </c>
    </row>
    <row r="4" spans="1:74" ht="14.25" customHeight="1" x14ac:dyDescent="0.35">
      <c r="A4" s="1" t="str">
        <f t="shared" si="22"/>
        <v>L3_S25_I5_PEr</v>
      </c>
      <c r="B4" s="1">
        <v>3</v>
      </c>
      <c r="C4" s="1">
        <v>25</v>
      </c>
      <c r="D4" s="6">
        <v>71</v>
      </c>
      <c r="E4">
        <v>4</v>
      </c>
      <c r="F4" s="1">
        <v>25</v>
      </c>
      <c r="G4" s="1" t="str">
        <f t="shared" si="23"/>
        <v>Paul schwimmt in der Ostsee. Er hat das kalte Wasser gern.</v>
      </c>
      <c r="H4" s="1" t="str">
        <f t="shared" si="0"/>
        <v>Paul</v>
      </c>
      <c r="I4" s="1" t="str">
        <f t="shared" si="1"/>
        <v>Hannes</v>
      </c>
      <c r="J4" s="1" t="s">
        <v>31</v>
      </c>
      <c r="K4" s="1" t="s">
        <v>32</v>
      </c>
      <c r="N4" s="1" t="s">
        <v>33</v>
      </c>
      <c r="O4" s="1" t="str">
        <f t="shared" si="2"/>
        <v>in der Ostsee.</v>
      </c>
      <c r="P4" s="1" t="str">
        <f t="shared" si="3"/>
        <v>in der Ostsee</v>
      </c>
      <c r="Q4" s="1" t="str">
        <f t="shared" si="24"/>
        <v>Er</v>
      </c>
      <c r="R4" s="1" t="s">
        <v>7</v>
      </c>
      <c r="S4" s="1" t="s">
        <v>34</v>
      </c>
      <c r="T4" s="1" t="s">
        <v>35</v>
      </c>
      <c r="U4" s="1" t="s">
        <v>36</v>
      </c>
      <c r="W4" s="1" t="str">
        <f t="shared" si="4"/>
        <v>Wasser</v>
      </c>
      <c r="X4" s="1" t="str">
        <f t="shared" si="5"/>
        <v>gern.</v>
      </c>
      <c r="Y4" s="1" t="s">
        <v>37</v>
      </c>
      <c r="Z4" s="1">
        <f>[1]main!Z6</f>
        <v>5</v>
      </c>
      <c r="AA4" s="1" t="str">
        <f>[1]main!AA6</f>
        <v>Paul</v>
      </c>
      <c r="AB4" s="1" t="str">
        <f>[1]main!AB6</f>
        <v>m</v>
      </c>
      <c r="AC4" s="1">
        <f>[1]main!AC6</f>
        <v>1.114285714</v>
      </c>
      <c r="AD4" s="1">
        <f>[1]main!AD6</f>
        <v>0.322802851</v>
      </c>
      <c r="AE4" s="1">
        <f>[1]main!AE6</f>
        <v>1</v>
      </c>
      <c r="AF4" s="2" t="str">
        <f>[1]main!AF6</f>
        <v>m</v>
      </c>
      <c r="AG4" s="1" t="str">
        <f>[1]main!AG6</f>
        <v>Target</v>
      </c>
      <c r="AH4" s="1" t="str">
        <f>[1]main!AH6</f>
        <v>NA</v>
      </c>
      <c r="AI4" s="1">
        <f>[1]main!AI6</f>
        <v>4230000000</v>
      </c>
      <c r="AJ4" s="1" t="str">
        <f>[1]main!AJ6</f>
        <v>NA</v>
      </c>
      <c r="AK4" s="1" t="str">
        <f>[1]main!AK6</f>
        <v>NA</v>
      </c>
      <c r="AL4" s="1">
        <f>[1]main!AL6</f>
        <v>37</v>
      </c>
      <c r="AM4" s="1" t="str">
        <f>[1]main!AM6</f>
        <v>Hannes</v>
      </c>
      <c r="AN4" s="1" t="str">
        <f>[1]main!AN6</f>
        <v>m</v>
      </c>
      <c r="AO4" s="1">
        <f>[1]main!AO6</f>
        <v>1.5142857139999999</v>
      </c>
      <c r="AP4" s="1">
        <f>[1]main!AP6</f>
        <v>0.95089520000000005</v>
      </c>
      <c r="AQ4" s="1">
        <f>[1]main!AQ6</f>
        <v>1</v>
      </c>
      <c r="AR4" s="1" t="str">
        <f>[1]main!AR6</f>
        <v>m</v>
      </c>
      <c r="AS4" s="1" t="str">
        <f>[1]main!AS6</f>
        <v>Alternative</v>
      </c>
      <c r="AT4" s="1" t="str">
        <f>[1]main!AT6</f>
        <v>NA</v>
      </c>
      <c r="AU4" s="1" t="str">
        <f>[1]main!AU6</f>
        <v>NA</v>
      </c>
      <c r="AV4" s="1" t="str">
        <f>[1]main!AV6</f>
        <v>NA</v>
      </c>
      <c r="AW4" s="1" t="str">
        <f>[1]main!AW6</f>
        <v>NA</v>
      </c>
      <c r="AX4" s="1" t="str">
        <f>[1]main!AX6</f>
        <v>Er</v>
      </c>
      <c r="AY4" s="1" t="str">
        <f>[1]main!AY6</f>
        <v>Sie</v>
      </c>
      <c r="AZ4" s="2" t="str">
        <f>[1]main!AZ6</f>
        <v>Er</v>
      </c>
      <c r="BA4" s="1" t="str">
        <f t="shared" si="6"/>
        <v>Wer schwimmt in der Ostsee?</v>
      </c>
      <c r="BB4" s="10" t="str">
        <f t="shared" si="7"/>
        <v>Was tat Paul?</v>
      </c>
      <c r="BC4" s="1" t="str">
        <f t="shared" si="8"/>
        <v>Wo schwimmt Paul?</v>
      </c>
      <c r="BD4" s="1" t="str">
        <f t="shared" si="9"/>
        <v>Was hat Paul gern?</v>
      </c>
      <c r="BE4" s="1" t="s">
        <v>38</v>
      </c>
      <c r="BF4" s="1" t="str">
        <f>BA4</f>
        <v>Wer schwimmt in der Ostsee?</v>
      </c>
      <c r="BG4" s="1">
        <v>1</v>
      </c>
      <c r="BH4" s="1">
        <f t="shared" si="10"/>
        <v>1</v>
      </c>
      <c r="BI4" s="1" t="str">
        <f t="shared" si="11"/>
        <v>Wer schwimmt in der Ostsee?</v>
      </c>
      <c r="BJ4" s="1" t="str">
        <f>IF(BI4="NA","NA",H4)</f>
        <v>Paul</v>
      </c>
      <c r="BK4" s="1" t="str">
        <f t="shared" si="12"/>
        <v>Paul</v>
      </c>
      <c r="BL4" s="1" t="str">
        <f>I4</f>
        <v>Hannes</v>
      </c>
      <c r="BM4" s="11">
        <v>0</v>
      </c>
      <c r="BN4" s="1" t="str">
        <f t="shared" si="13"/>
        <v>Hannes</v>
      </c>
      <c r="BO4" s="1" t="str">
        <f t="shared" si="14"/>
        <v>Paul</v>
      </c>
      <c r="BP4" s="1" t="str">
        <f t="shared" si="15"/>
        <v>Wo schwimmt Paul?</v>
      </c>
      <c r="BQ4" s="1" t="str">
        <f t="shared" si="16"/>
        <v/>
      </c>
      <c r="BR4" s="1" t="str">
        <f t="shared" si="17"/>
        <v/>
      </c>
      <c r="BS4" s="1" t="str">
        <f t="shared" si="18"/>
        <v>Wo schwimmt Paul?</v>
      </c>
      <c r="BT4" s="1" t="str">
        <f t="shared" si="19"/>
        <v>Was hat Paul gern?</v>
      </c>
      <c r="BU4" s="1" t="str">
        <f t="shared" si="20"/>
        <v/>
      </c>
      <c r="BV4" s="1" t="str">
        <f t="shared" si="21"/>
        <v>Was hat Paul gern?</v>
      </c>
    </row>
    <row r="5" spans="1:74" ht="14.25" customHeight="1" x14ac:dyDescent="0.35">
      <c r="A5" s="1" t="str">
        <f t="shared" si="22"/>
        <v>L3_S15_I138_PSie</v>
      </c>
      <c r="B5" s="1">
        <v>3</v>
      </c>
      <c r="C5" s="1">
        <v>15</v>
      </c>
      <c r="D5" s="6">
        <v>72</v>
      </c>
      <c r="E5">
        <v>4</v>
      </c>
      <c r="F5" s="1">
        <v>15</v>
      </c>
      <c r="G5" s="1" t="str">
        <f t="shared" si="23"/>
        <v>Anna strickt im Pflegeheim. Sie hat eine gute Freundschaft geschlossen.</v>
      </c>
      <c r="H5" s="1" t="str">
        <f t="shared" si="0"/>
        <v>Anna</v>
      </c>
      <c r="I5" s="1" t="str">
        <f t="shared" si="1"/>
        <v>Josephine</v>
      </c>
      <c r="J5" s="1" t="s">
        <v>39</v>
      </c>
      <c r="K5" s="1" t="s">
        <v>40</v>
      </c>
      <c r="N5" s="1" t="s">
        <v>41</v>
      </c>
      <c r="O5" s="1" t="str">
        <f t="shared" si="2"/>
        <v>im Pflegeheim.</v>
      </c>
      <c r="P5" s="1" t="str">
        <f t="shared" si="3"/>
        <v>im Pflegeheim</v>
      </c>
      <c r="Q5" s="1" t="str">
        <f t="shared" si="24"/>
        <v>Sie</v>
      </c>
      <c r="R5" s="1" t="s">
        <v>7</v>
      </c>
      <c r="S5" s="1" t="s">
        <v>8</v>
      </c>
      <c r="T5" s="1" t="s">
        <v>42</v>
      </c>
      <c r="U5" s="1" t="s">
        <v>43</v>
      </c>
      <c r="W5" s="1" t="str">
        <f t="shared" si="4"/>
        <v>Freundschaft</v>
      </c>
      <c r="X5" s="1" t="str">
        <f t="shared" si="5"/>
        <v>geschlossen.</v>
      </c>
      <c r="Y5" s="1" t="s">
        <v>44</v>
      </c>
      <c r="Z5" s="1">
        <f>[1]main!Z56</f>
        <v>138</v>
      </c>
      <c r="AA5" s="1" t="str">
        <f>[1]main!AA56</f>
        <v>Anna</v>
      </c>
      <c r="AB5" s="1" t="str">
        <f>[1]main!AB56</f>
        <v>f</v>
      </c>
      <c r="AC5" s="1">
        <f>[1]main!AC56</f>
        <v>6.914285714</v>
      </c>
      <c r="AD5" s="1">
        <f>[1]main!AD56</f>
        <v>0.28402864100000003</v>
      </c>
      <c r="AE5" s="1">
        <f>[1]main!AE56</f>
        <v>7</v>
      </c>
      <c r="AF5" s="2" t="str">
        <f>[1]main!AF56</f>
        <v>f</v>
      </c>
      <c r="AG5" s="1" t="str">
        <f>[1]main!AG56</f>
        <v>Target</v>
      </c>
      <c r="AH5" s="1">
        <f>[1]main!AH56</f>
        <v>3187</v>
      </c>
      <c r="AI5" s="1">
        <f>[1]main!AI56</f>
        <v>4380000000</v>
      </c>
      <c r="AJ5" s="1" t="str">
        <f>[1]main!AJ56</f>
        <v>NA</v>
      </c>
      <c r="AK5" s="1" t="str">
        <f>[1]main!AK56</f>
        <v>NA</v>
      </c>
      <c r="AL5" s="1">
        <f>[1]main!AL56</f>
        <v>106</v>
      </c>
      <c r="AM5" s="1" t="str">
        <f>[1]main!AM56</f>
        <v>Josephine</v>
      </c>
      <c r="AN5" s="1" t="str">
        <f>[1]main!AN56</f>
        <v>f</v>
      </c>
      <c r="AO5" s="1">
        <f>[1]main!AO56</f>
        <v>6.5714285710000002</v>
      </c>
      <c r="AP5" s="1">
        <f>[1]main!AP56</f>
        <v>1.1449560560000001</v>
      </c>
      <c r="AQ5" s="1">
        <f>[1]main!AQ56</f>
        <v>7</v>
      </c>
      <c r="AR5" s="1" t="str">
        <f>[1]main!AR56</f>
        <v>f</v>
      </c>
      <c r="AS5" s="1" t="str">
        <f>[1]main!AS56</f>
        <v>Alternative</v>
      </c>
      <c r="AT5" s="1" t="str">
        <f>[1]main!AT56</f>
        <v>NA</v>
      </c>
      <c r="AU5" s="1" t="str">
        <f>[1]main!AU56</f>
        <v>NA</v>
      </c>
      <c r="AV5" s="1" t="str">
        <f>[1]main!AV56</f>
        <v>NA</v>
      </c>
      <c r="AW5" s="1" t="str">
        <f>[1]main!AW56</f>
        <v>NA</v>
      </c>
      <c r="AX5" s="1" t="str">
        <f>[1]main!AX56</f>
        <v>Er</v>
      </c>
      <c r="AY5" s="1" t="str">
        <f>[1]main!AY56</f>
        <v>Sie</v>
      </c>
      <c r="AZ5" s="2" t="str">
        <f>[1]main!AZ56</f>
        <v>Sie</v>
      </c>
      <c r="BA5" s="1" t="str">
        <f t="shared" si="6"/>
        <v>Wer strickt im Pflegeheim?</v>
      </c>
      <c r="BB5" s="10" t="str">
        <f t="shared" si="7"/>
        <v>Was tat Anna?</v>
      </c>
      <c r="BC5" s="1" t="str">
        <f t="shared" si="8"/>
        <v>Wo strickt Anna?</v>
      </c>
      <c r="BD5" s="1" t="str">
        <f t="shared" si="9"/>
        <v>Was hat Anna geschlossen?</v>
      </c>
      <c r="BE5" s="1" t="s">
        <v>22</v>
      </c>
      <c r="BF5" s="1" t="str">
        <f>BC5</f>
        <v>Wo strickt Anna?</v>
      </c>
      <c r="BG5" s="1">
        <v>1</v>
      </c>
      <c r="BH5" s="1">
        <f t="shared" si="10"/>
        <v>1</v>
      </c>
      <c r="BI5" s="1" t="str">
        <f t="shared" si="11"/>
        <v>Wo strickt Anna?</v>
      </c>
      <c r="BJ5" s="1" t="str">
        <f>IF(BI5="NA","NA",P5)</f>
        <v>im Pflegeheim</v>
      </c>
      <c r="BK5" s="1" t="str">
        <f>IF(BJ5="","",BJ5)</f>
        <v>im Pflegeheim</v>
      </c>
      <c r="BL5" s="1" t="s">
        <v>45</v>
      </c>
      <c r="BM5" s="11">
        <v>1</v>
      </c>
      <c r="BN5" s="1" t="str">
        <f t="shared" si="13"/>
        <v>im Pflegeheim</v>
      </c>
      <c r="BO5" s="1" t="str">
        <f t="shared" si="14"/>
        <v>im Krankenhaus</v>
      </c>
      <c r="BP5" s="1" t="str">
        <f t="shared" si="15"/>
        <v>Wo strickt Anna?</v>
      </c>
      <c r="BQ5" s="1" t="str">
        <f t="shared" si="16"/>
        <v/>
      </c>
      <c r="BR5" s="1" t="str">
        <f t="shared" si="17"/>
        <v/>
      </c>
      <c r="BS5" s="1" t="str">
        <f t="shared" si="18"/>
        <v>Wo strickt Anna?</v>
      </c>
      <c r="BT5" s="1" t="str">
        <f t="shared" si="19"/>
        <v>Was hat Anna geschlossen?</v>
      </c>
      <c r="BU5" s="1" t="str">
        <f t="shared" si="20"/>
        <v/>
      </c>
      <c r="BV5" s="1" t="str">
        <f t="shared" si="21"/>
        <v>Was hat Anna geschlossen?</v>
      </c>
    </row>
    <row r="6" spans="1:74" ht="14.25" customHeight="1" x14ac:dyDescent="0.35">
      <c r="A6" s="1" t="str">
        <f t="shared" si="22"/>
        <v>L3_S88_I171_PEr</v>
      </c>
      <c r="B6" s="1">
        <v>3</v>
      </c>
      <c r="C6" s="1">
        <v>88</v>
      </c>
      <c r="D6" s="6">
        <v>73</v>
      </c>
      <c r="E6">
        <v>4</v>
      </c>
      <c r="F6" s="1">
        <v>88</v>
      </c>
      <c r="G6" s="1" t="str">
        <f t="shared" si="23"/>
        <v>Die Psychologin wandert vom Berg. Er hat die weite Aussicht genossen.</v>
      </c>
      <c r="H6" s="1" t="str">
        <f t="shared" si="0"/>
        <v>Die Psychologin</v>
      </c>
      <c r="I6" s="1" t="str">
        <f t="shared" si="1"/>
        <v>Der Psycholog</v>
      </c>
      <c r="J6" s="1" t="s">
        <v>46</v>
      </c>
      <c r="M6" s="1" t="s">
        <v>47</v>
      </c>
      <c r="N6" s="1" t="s">
        <v>48</v>
      </c>
      <c r="O6" s="1" t="str">
        <f t="shared" si="2"/>
        <v>vom Berg.</v>
      </c>
      <c r="P6" s="1" t="str">
        <f t="shared" si="3"/>
        <v>vom Berg</v>
      </c>
      <c r="Q6" s="1" t="str">
        <f t="shared" si="24"/>
        <v>Er</v>
      </c>
      <c r="R6" s="1" t="s">
        <v>7</v>
      </c>
      <c r="S6" s="1" t="s">
        <v>20</v>
      </c>
      <c r="T6" s="1" t="s">
        <v>49</v>
      </c>
      <c r="U6" s="1" t="s">
        <v>50</v>
      </c>
      <c r="W6" s="1" t="str">
        <f t="shared" si="4"/>
        <v>Aussicht</v>
      </c>
      <c r="X6" s="1" t="str">
        <f t="shared" si="5"/>
        <v>genossen.</v>
      </c>
      <c r="Y6" s="1" t="s">
        <v>51</v>
      </c>
      <c r="Z6" s="1">
        <f>[1]main!Z89</f>
        <v>171</v>
      </c>
      <c r="AA6" s="1" t="str">
        <f>[1]main!AA89</f>
        <v>Psychologin</v>
      </c>
      <c r="AB6" s="1" t="str">
        <f>[1]main!AB89</f>
        <v>NA</v>
      </c>
      <c r="AC6" s="1">
        <f>[1]main!AC89</f>
        <v>3.7749999999999999</v>
      </c>
      <c r="AD6" s="1" t="str">
        <f>[1]main!AD89</f>
        <v>NA</v>
      </c>
      <c r="AE6" s="1" t="str">
        <f>[1]main!AE89</f>
        <v>NA</v>
      </c>
      <c r="AF6" s="2" t="str">
        <f>[1]main!AF89</f>
        <v>f</v>
      </c>
      <c r="AG6" s="1" t="str">
        <f>[1]main!AG89</f>
        <v>Filler</v>
      </c>
      <c r="AH6" s="1" t="str">
        <f>[1]main!AH89</f>
        <v>NA</v>
      </c>
      <c r="AI6" s="1" t="str">
        <f>[1]main!AI89</f>
        <v>NA</v>
      </c>
      <c r="AJ6" s="1" t="str">
        <f>[1]main!AJ89</f>
        <v>Die</v>
      </c>
      <c r="AK6" s="1" t="str">
        <f>[1]main!AK89</f>
        <v>die</v>
      </c>
      <c r="AL6" s="1">
        <f>[1]main!AL89</f>
        <v>28</v>
      </c>
      <c r="AM6" s="1" t="str">
        <f>[1]main!AM89</f>
        <v>Psycholog</v>
      </c>
      <c r="AN6" s="1" t="str">
        <f>[1]main!AN89</f>
        <v>NA</v>
      </c>
      <c r="AO6" s="1" t="str">
        <f>[1]main!AO89</f>
        <v>NA</v>
      </c>
      <c r="AP6" s="1" t="str">
        <f>[1]main!AP89</f>
        <v>NA</v>
      </c>
      <c r="AQ6" s="1" t="str">
        <f>[1]main!AQ89</f>
        <v>NA</v>
      </c>
      <c r="AR6" s="1" t="str">
        <f>[1]main!AR89</f>
        <v>NA</v>
      </c>
      <c r="AS6" s="1" t="str">
        <f>[1]main!AS89</f>
        <v>Alternative</v>
      </c>
      <c r="AT6" s="1" t="str">
        <f>[1]main!AT89</f>
        <v>NA</v>
      </c>
      <c r="AU6" s="1" t="str">
        <f>[1]main!AU89</f>
        <v>NA</v>
      </c>
      <c r="AV6" s="1" t="str">
        <f>[1]main!AV89</f>
        <v>Der</v>
      </c>
      <c r="AW6" s="1" t="str">
        <f>[1]main!AW89</f>
        <v>der</v>
      </c>
      <c r="AX6" s="1" t="str">
        <f>[1]main!AX89</f>
        <v>Er</v>
      </c>
      <c r="AY6" s="1" t="str">
        <f>[1]main!AY89</f>
        <v>Sie</v>
      </c>
      <c r="AZ6" s="2" t="str">
        <f>[1]main!AZ89</f>
        <v>Er</v>
      </c>
      <c r="BA6" s="1" t="str">
        <f t="shared" si="6"/>
        <v>Wer wandert vom Berg?</v>
      </c>
      <c r="BB6" s="10" t="str">
        <f t="shared" si="7"/>
        <v>Was tat die Psychologin?</v>
      </c>
      <c r="BC6" s="1" t="str">
        <f t="shared" si="8"/>
        <v>Woher wandert die Psychologin?</v>
      </c>
      <c r="BD6" s="1" t="str">
        <f t="shared" si="9"/>
        <v>Was hat die Psychologin genossen?</v>
      </c>
      <c r="BE6" s="11" t="s">
        <v>52</v>
      </c>
      <c r="BF6" s="1" t="str">
        <f>BD6</f>
        <v>Was hat die Psychologin genossen?</v>
      </c>
      <c r="BG6" s="1">
        <v>2</v>
      </c>
      <c r="BH6" s="1">
        <f t="shared" si="10"/>
        <v>0</v>
      </c>
      <c r="BI6" s="1" t="str">
        <f t="shared" si="11"/>
        <v>NA</v>
      </c>
      <c r="BJ6" s="1" t="str">
        <f>IF(BI6="NA","NA",CONCATENATE(S6," ",T6," ",W6))</f>
        <v>NA</v>
      </c>
      <c r="BK6" s="1" t="str">
        <f>BJ6</f>
        <v>NA</v>
      </c>
      <c r="BL6" s="1" t="s">
        <v>13</v>
      </c>
      <c r="BM6" s="11">
        <v>1</v>
      </c>
      <c r="BN6" s="1" t="str">
        <f t="shared" si="13"/>
        <v>NA</v>
      </c>
      <c r="BO6" s="1" t="str">
        <f t="shared" si="14"/>
        <v>NA</v>
      </c>
      <c r="BP6" s="1" t="str">
        <f t="shared" si="15"/>
        <v/>
      </c>
      <c r="BQ6" s="1" t="str">
        <f t="shared" si="16"/>
        <v/>
      </c>
      <c r="BR6" s="1" t="str">
        <f t="shared" si="17"/>
        <v>Woher wandert die Psychologin?</v>
      </c>
      <c r="BS6" s="1" t="str">
        <f t="shared" si="18"/>
        <v>Woher wandert die Psychologin?</v>
      </c>
      <c r="BT6" s="1" t="str">
        <f t="shared" si="19"/>
        <v>Was hat die Psychologin genossen?</v>
      </c>
      <c r="BU6" s="1" t="str">
        <f t="shared" si="20"/>
        <v/>
      </c>
      <c r="BV6" s="1" t="str">
        <f t="shared" si="21"/>
        <v>Was hat die Psychologin genossen?</v>
      </c>
    </row>
    <row r="7" spans="1:74" ht="14.25" customHeight="1" x14ac:dyDescent="0.35">
      <c r="A7" s="1" t="str">
        <f t="shared" si="22"/>
        <v>L3_S8_I131_PEr</v>
      </c>
      <c r="B7" s="1">
        <v>3</v>
      </c>
      <c r="C7" s="1">
        <v>8</v>
      </c>
      <c r="D7" s="6">
        <v>74</v>
      </c>
      <c r="E7">
        <v>4</v>
      </c>
      <c r="F7" s="1">
        <v>8</v>
      </c>
      <c r="G7" s="1" t="str">
        <f t="shared" si="23"/>
        <v>Lina parkt auf dem Radweg. Er möchte ein starkes Zeichen setzen.</v>
      </c>
      <c r="H7" s="1" t="str">
        <f t="shared" si="0"/>
        <v>Lina</v>
      </c>
      <c r="I7" s="1" t="str">
        <f t="shared" si="1"/>
        <v>Gabriel</v>
      </c>
      <c r="J7" s="1" t="s">
        <v>53</v>
      </c>
      <c r="K7" s="1" t="s">
        <v>54</v>
      </c>
      <c r="N7" s="1" t="s">
        <v>55</v>
      </c>
      <c r="O7" s="1" t="str">
        <f t="shared" si="2"/>
        <v>auf dem Radweg.</v>
      </c>
      <c r="P7" s="1" t="str">
        <f t="shared" si="3"/>
        <v>auf dem Radweg</v>
      </c>
      <c r="Q7" s="1" t="str">
        <f t="shared" si="24"/>
        <v>Er</v>
      </c>
      <c r="R7" s="1" t="s">
        <v>27</v>
      </c>
      <c r="S7" s="1" t="s">
        <v>56</v>
      </c>
      <c r="T7" s="1" t="s">
        <v>57</v>
      </c>
      <c r="U7" s="1" t="s">
        <v>58</v>
      </c>
      <c r="W7" s="1" t="str">
        <f t="shared" si="4"/>
        <v>Zeichen</v>
      </c>
      <c r="X7" s="1" t="str">
        <f t="shared" si="5"/>
        <v>setzen.</v>
      </c>
      <c r="Y7" s="1" t="s">
        <v>59</v>
      </c>
      <c r="Z7" s="1">
        <f>[1]main!Z49</f>
        <v>131</v>
      </c>
      <c r="AA7" s="1" t="str">
        <f>[1]main!AA49</f>
        <v>Lina</v>
      </c>
      <c r="AB7" s="1" t="str">
        <f>[1]main!AB49</f>
        <v>f</v>
      </c>
      <c r="AC7" s="1">
        <f>[1]main!AC49</f>
        <v>6.8571428570000004</v>
      </c>
      <c r="AD7" s="1">
        <f>[1]main!AD49</f>
        <v>0.35503580099999998</v>
      </c>
      <c r="AE7" s="1">
        <f>[1]main!AE49</f>
        <v>7</v>
      </c>
      <c r="AF7" s="2" t="str">
        <f>[1]main!AF49</f>
        <v>f</v>
      </c>
      <c r="AG7" s="1" t="str">
        <f>[1]main!AG49</f>
        <v>Target</v>
      </c>
      <c r="AH7" s="1" t="str">
        <f>[1]main!AH49</f>
        <v>NA</v>
      </c>
      <c r="AI7" s="1">
        <f>[1]main!AI49</f>
        <v>2320000000</v>
      </c>
      <c r="AJ7" s="1" t="str">
        <f>[1]main!AJ49</f>
        <v>NA</v>
      </c>
      <c r="AK7" s="1" t="str">
        <f>[1]main!AK49</f>
        <v>NA</v>
      </c>
      <c r="AL7" s="1">
        <f>[1]main!AL49</f>
        <v>50</v>
      </c>
      <c r="AM7" s="1" t="str">
        <f>[1]main!AM49</f>
        <v>Gabriel</v>
      </c>
      <c r="AN7" s="1" t="str">
        <f>[1]main!AN49</f>
        <v>m</v>
      </c>
      <c r="AO7" s="1">
        <f>[1]main!AO49</f>
        <v>1.8571428569999999</v>
      </c>
      <c r="AP7" s="1">
        <f>[1]main!AP49</f>
        <v>1.3750477459999999</v>
      </c>
      <c r="AQ7" s="1">
        <f>[1]main!AQ49</f>
        <v>1</v>
      </c>
      <c r="AR7" s="1" t="str">
        <f>[1]main!AR49</f>
        <v>m</v>
      </c>
      <c r="AS7" s="1" t="str">
        <f>[1]main!AS49</f>
        <v>Alternative</v>
      </c>
      <c r="AT7" s="1" t="str">
        <f>[1]main!AT49</f>
        <v>NA</v>
      </c>
      <c r="AU7" s="1" t="str">
        <f>[1]main!AU49</f>
        <v>NA</v>
      </c>
      <c r="AV7" s="1" t="str">
        <f>[1]main!AV49</f>
        <v>NA</v>
      </c>
      <c r="AW7" s="1" t="str">
        <f>[1]main!AW49</f>
        <v>NA</v>
      </c>
      <c r="AX7" s="1" t="str">
        <f>[1]main!AX49</f>
        <v>Er</v>
      </c>
      <c r="AY7" s="1" t="str">
        <f>[1]main!AY49</f>
        <v>Sie</v>
      </c>
      <c r="AZ7" s="2" t="str">
        <f>[1]main!AZ49</f>
        <v>Er</v>
      </c>
      <c r="BA7" s="1" t="str">
        <f t="shared" si="6"/>
        <v>Wer parkt auf dem Radweg?</v>
      </c>
      <c r="BB7" s="10" t="str">
        <f t="shared" si="7"/>
        <v>Was tat Lina?</v>
      </c>
      <c r="BC7" s="1" t="str">
        <f t="shared" si="8"/>
        <v>Wo parkt Lina?</v>
      </c>
      <c r="BD7" s="1" t="str">
        <f t="shared" si="9"/>
        <v>Was möchte Lina setzen?</v>
      </c>
      <c r="BE7" s="11" t="s">
        <v>52</v>
      </c>
      <c r="BF7" s="1" t="str">
        <f>BD7</f>
        <v>Was möchte Lina setzen?</v>
      </c>
      <c r="BG7" s="1">
        <v>4</v>
      </c>
      <c r="BH7" s="1">
        <f t="shared" si="10"/>
        <v>0</v>
      </c>
      <c r="BI7" s="1" t="str">
        <f t="shared" si="11"/>
        <v>NA</v>
      </c>
      <c r="BJ7" s="1" t="str">
        <f>IF(BI7="NA","NA",CONCATENATE(S7," ",T7," ",W7))</f>
        <v>NA</v>
      </c>
      <c r="BK7" s="1" t="str">
        <f>BJ7</f>
        <v>NA</v>
      </c>
      <c r="BL7" s="1" t="s">
        <v>13</v>
      </c>
      <c r="BM7" s="11">
        <v>1</v>
      </c>
      <c r="BN7" s="1" t="str">
        <f t="shared" si="13"/>
        <v>NA</v>
      </c>
      <c r="BO7" s="1" t="str">
        <f t="shared" si="14"/>
        <v>NA</v>
      </c>
      <c r="BP7" s="1" t="str">
        <f t="shared" si="15"/>
        <v>Wo parkt Lina?</v>
      </c>
      <c r="BQ7" s="1" t="str">
        <f t="shared" si="16"/>
        <v/>
      </c>
      <c r="BR7" s="1" t="str">
        <f t="shared" si="17"/>
        <v/>
      </c>
      <c r="BS7" s="1" t="str">
        <f t="shared" si="18"/>
        <v>Wo parkt Lina?</v>
      </c>
      <c r="BT7" s="1" t="str">
        <f t="shared" si="19"/>
        <v>Was möchte Lina setzen?</v>
      </c>
      <c r="BU7" s="1" t="str">
        <f t="shared" si="20"/>
        <v/>
      </c>
      <c r="BV7" s="1" t="str">
        <f t="shared" si="21"/>
        <v>Was möchte Lina setzen?</v>
      </c>
    </row>
    <row r="8" spans="1:74" ht="14.25" customHeight="1" x14ac:dyDescent="0.35">
      <c r="A8" s="1" t="str">
        <f t="shared" si="22"/>
        <v>L3_S85_I168_PEr</v>
      </c>
      <c r="B8" s="1">
        <v>3</v>
      </c>
      <c r="C8" s="1">
        <v>85</v>
      </c>
      <c r="D8" s="6">
        <v>75</v>
      </c>
      <c r="E8">
        <v>4</v>
      </c>
      <c r="F8" s="1">
        <v>85</v>
      </c>
      <c r="G8" s="1" t="str">
        <f t="shared" si="23"/>
        <v>Die Immobilienmaklerin fällt aus dem Rollstuhl. Er hat den offenen Gully übersehen.</v>
      </c>
      <c r="H8" s="1" t="str">
        <f t="shared" si="0"/>
        <v>Die Immobilienmaklerin</v>
      </c>
      <c r="I8" s="1" t="str">
        <f t="shared" si="1"/>
        <v>Der Immobilienmakler</v>
      </c>
      <c r="J8" s="1" t="s">
        <v>60</v>
      </c>
      <c r="M8" s="1" t="s">
        <v>61</v>
      </c>
      <c r="N8" s="1" t="s">
        <v>62</v>
      </c>
      <c r="O8" s="1" t="str">
        <f t="shared" si="2"/>
        <v>aus dem Rollstuhl.</v>
      </c>
      <c r="P8" s="1" t="str">
        <f t="shared" si="3"/>
        <v>aus dem Rollstuhl</v>
      </c>
      <c r="Q8" s="1" t="str">
        <f t="shared" si="24"/>
        <v>Er</v>
      </c>
      <c r="R8" s="1" t="s">
        <v>7</v>
      </c>
      <c r="S8" s="1" t="s">
        <v>63</v>
      </c>
      <c r="T8" s="1" t="s">
        <v>64</v>
      </c>
      <c r="U8" s="1" t="s">
        <v>65</v>
      </c>
      <c r="W8" s="1" t="str">
        <f t="shared" si="4"/>
        <v>Gully</v>
      </c>
      <c r="X8" s="1" t="str">
        <f t="shared" si="5"/>
        <v>übersehen.</v>
      </c>
      <c r="Y8" s="1" t="s">
        <v>66</v>
      </c>
      <c r="Z8" s="1">
        <f>[1]main!Z86</f>
        <v>168</v>
      </c>
      <c r="AA8" s="1" t="str">
        <f>[1]main!AA86</f>
        <v>Immobilienmaklerin</v>
      </c>
      <c r="AB8" s="1" t="str">
        <f>[1]main!AB86</f>
        <v>NA</v>
      </c>
      <c r="AC8" s="1">
        <f>[1]main!AC86</f>
        <v>3.35</v>
      </c>
      <c r="AD8" s="1" t="str">
        <f>[1]main!AD86</f>
        <v>NA</v>
      </c>
      <c r="AE8" s="1" t="str">
        <f>[1]main!AE86</f>
        <v>NA</v>
      </c>
      <c r="AF8" s="2" t="str">
        <f>[1]main!AF86</f>
        <v>f</v>
      </c>
      <c r="AG8" s="1" t="str">
        <f>[1]main!AG86</f>
        <v>Filler</v>
      </c>
      <c r="AH8" s="1" t="str">
        <f>[1]main!AH86</f>
        <v>NA</v>
      </c>
      <c r="AI8" s="1" t="str">
        <f>[1]main!AI86</f>
        <v>NA</v>
      </c>
      <c r="AJ8" s="1" t="str">
        <f>[1]main!AJ86</f>
        <v>Die</v>
      </c>
      <c r="AK8" s="1" t="str">
        <f>[1]main!AK86</f>
        <v>die</v>
      </c>
      <c r="AL8" s="1">
        <f>[1]main!AL86</f>
        <v>25</v>
      </c>
      <c r="AM8" s="1" t="str">
        <f>[1]main!AM86</f>
        <v>Immobilienmakler</v>
      </c>
      <c r="AN8" s="1" t="str">
        <f>[1]main!AN86</f>
        <v>NA</v>
      </c>
      <c r="AO8" s="1" t="str">
        <f>[1]main!AO86</f>
        <v>NA</v>
      </c>
      <c r="AP8" s="1" t="str">
        <f>[1]main!AP86</f>
        <v>NA</v>
      </c>
      <c r="AQ8" s="1" t="str">
        <f>[1]main!AQ86</f>
        <v>NA</v>
      </c>
      <c r="AR8" s="1" t="str">
        <f>[1]main!AR86</f>
        <v>NA</v>
      </c>
      <c r="AS8" s="1" t="str">
        <f>[1]main!AS86</f>
        <v>Alternative</v>
      </c>
      <c r="AT8" s="1" t="str">
        <f>[1]main!AT86</f>
        <v>NA</v>
      </c>
      <c r="AU8" s="1" t="str">
        <f>[1]main!AU86</f>
        <v>NA</v>
      </c>
      <c r="AV8" s="1" t="str">
        <f>[1]main!AV86</f>
        <v>Der</v>
      </c>
      <c r="AW8" s="1" t="str">
        <f>[1]main!AW86</f>
        <v>der</v>
      </c>
      <c r="AX8" s="1" t="str">
        <f>[1]main!AX86</f>
        <v>Er</v>
      </c>
      <c r="AY8" s="1" t="str">
        <f>[1]main!AY86</f>
        <v>Sie</v>
      </c>
      <c r="AZ8" s="2" t="str">
        <f>[1]main!AZ86</f>
        <v>Er</v>
      </c>
      <c r="BA8" s="1" t="str">
        <f t="shared" si="6"/>
        <v>Wer fällt aus dem Rollstuhl?</v>
      </c>
      <c r="BB8" s="10" t="str">
        <f t="shared" si="7"/>
        <v>Was tat die Immobilienmaklerin?</v>
      </c>
      <c r="BC8" s="1" t="str">
        <f t="shared" si="8"/>
        <v>Woher fällt die Immobilienmaklerin?</v>
      </c>
      <c r="BD8" s="1" t="str">
        <f t="shared" si="9"/>
        <v>Was hat die Immobilienmaklerin übersehen?</v>
      </c>
      <c r="BE8" s="1" t="s">
        <v>38</v>
      </c>
      <c r="BF8" s="1" t="str">
        <f>BA8</f>
        <v>Wer fällt aus dem Rollstuhl?</v>
      </c>
      <c r="BG8" s="1">
        <v>2</v>
      </c>
      <c r="BH8" s="1">
        <f t="shared" si="10"/>
        <v>0</v>
      </c>
      <c r="BI8" s="1" t="str">
        <f t="shared" si="11"/>
        <v>NA</v>
      </c>
      <c r="BJ8" s="1" t="str">
        <f>IF(BI8="NA","NA",H8)</f>
        <v>NA</v>
      </c>
      <c r="BK8" s="1" t="str">
        <f>BJ8</f>
        <v>NA</v>
      </c>
      <c r="BL8" s="1" t="s">
        <v>13</v>
      </c>
      <c r="BM8" s="11">
        <v>1</v>
      </c>
      <c r="BN8" s="1" t="str">
        <f t="shared" si="13"/>
        <v>NA</v>
      </c>
      <c r="BO8" s="1" t="str">
        <f t="shared" si="14"/>
        <v>NA</v>
      </c>
      <c r="BP8" s="1" t="str">
        <f t="shared" si="15"/>
        <v/>
      </c>
      <c r="BQ8" s="1" t="str">
        <f t="shared" si="16"/>
        <v/>
      </c>
      <c r="BR8" s="1" t="str">
        <f t="shared" si="17"/>
        <v>Woher fällt die Immobilienmaklerin?</v>
      </c>
      <c r="BS8" s="1" t="str">
        <f t="shared" si="18"/>
        <v>Woher fällt die Immobilienmaklerin?</v>
      </c>
      <c r="BT8" s="1" t="str">
        <f t="shared" si="19"/>
        <v>Was hat die Immobilienmaklerin übersehen?</v>
      </c>
      <c r="BU8" s="1" t="str">
        <f t="shared" si="20"/>
        <v/>
      </c>
      <c r="BV8" s="1" t="str">
        <f t="shared" si="21"/>
        <v>Was hat die Immobilienmaklerin übersehen?</v>
      </c>
    </row>
    <row r="9" spans="1:74" ht="14.25" customHeight="1" x14ac:dyDescent="0.35">
      <c r="A9" s="1" t="str">
        <f t="shared" si="22"/>
        <v>L3_S118_I201_PSie</v>
      </c>
      <c r="B9" s="1">
        <v>3</v>
      </c>
      <c r="C9" s="1">
        <v>118</v>
      </c>
      <c r="D9" s="6">
        <v>76</v>
      </c>
      <c r="E9">
        <v>4</v>
      </c>
      <c r="F9" s="1">
        <v>118</v>
      </c>
      <c r="G9" s="1" t="str">
        <f t="shared" si="23"/>
        <v>Der Brunnenbohrer guckt aus dem Fenster. Sie hat einen guten Freund gesehen.</v>
      </c>
      <c r="H9" s="1" t="str">
        <f t="shared" si="0"/>
        <v>Der Brunnenbohrer</v>
      </c>
      <c r="I9" s="1" t="str">
        <f t="shared" si="1"/>
        <v>Die Brunnenbohrerin</v>
      </c>
      <c r="J9" s="1" t="s">
        <v>67</v>
      </c>
      <c r="M9" s="1" t="s">
        <v>61</v>
      </c>
      <c r="N9" s="11" t="s">
        <v>68</v>
      </c>
      <c r="O9" s="1" t="str">
        <f t="shared" si="2"/>
        <v>aus dem Fenster.</v>
      </c>
      <c r="P9" s="1" t="str">
        <f t="shared" si="3"/>
        <v>aus dem Fenster</v>
      </c>
      <c r="Q9" s="1" t="str">
        <f t="shared" si="24"/>
        <v>Sie</v>
      </c>
      <c r="R9" s="1" t="s">
        <v>7</v>
      </c>
      <c r="S9" s="1" t="s">
        <v>69</v>
      </c>
      <c r="T9" s="1" t="s">
        <v>70</v>
      </c>
      <c r="V9" s="1" t="s">
        <v>71</v>
      </c>
      <c r="W9" s="1" t="str">
        <f t="shared" si="4"/>
        <v>Freund</v>
      </c>
      <c r="X9" s="1" t="str">
        <f t="shared" si="5"/>
        <v>gesehen.</v>
      </c>
      <c r="Y9" s="1" t="s">
        <v>72</v>
      </c>
      <c r="Z9" s="1">
        <f>[1]main!Z119</f>
        <v>201</v>
      </c>
      <c r="AA9" s="1" t="str">
        <f>[1]main!AA119</f>
        <v>Brunnenbohrer</v>
      </c>
      <c r="AB9" s="1" t="str">
        <f>[1]main!AB119</f>
        <v>NA</v>
      </c>
      <c r="AC9" s="1">
        <f>[1]main!AC119</f>
        <v>6.4</v>
      </c>
      <c r="AD9" s="1" t="str">
        <f>[1]main!AD119</f>
        <v>NA</v>
      </c>
      <c r="AE9" s="1" t="str">
        <f>[1]main!AE119</f>
        <v>NA</v>
      </c>
      <c r="AF9" s="2" t="str">
        <f>[1]main!AF119</f>
        <v>m</v>
      </c>
      <c r="AG9" s="1" t="str">
        <f>[1]main!AG119</f>
        <v>Filler</v>
      </c>
      <c r="AH9" s="1" t="str">
        <f>[1]main!AH119</f>
        <v>NA</v>
      </c>
      <c r="AI9" s="1" t="str">
        <f>[1]main!AI119</f>
        <v>NA</v>
      </c>
      <c r="AJ9" s="1" t="str">
        <f>[1]main!AJ119</f>
        <v>Der</v>
      </c>
      <c r="AK9" s="1" t="str">
        <f>[1]main!AK119</f>
        <v>der</v>
      </c>
      <c r="AL9" s="1">
        <f>[1]main!AL119</f>
        <v>58</v>
      </c>
      <c r="AM9" s="1" t="str">
        <f>[1]main!AM119</f>
        <v>Brunnenbohrerin</v>
      </c>
      <c r="AN9" s="1" t="str">
        <f>[1]main!AN119</f>
        <v>NA</v>
      </c>
      <c r="AO9" s="1" t="str">
        <f>[1]main!AO119</f>
        <v>NA</v>
      </c>
      <c r="AP9" s="1" t="str">
        <f>[1]main!AP119</f>
        <v>NA</v>
      </c>
      <c r="AQ9" s="1" t="str">
        <f>[1]main!AQ119</f>
        <v>NA</v>
      </c>
      <c r="AR9" s="1" t="str">
        <f>[1]main!AR119</f>
        <v>NA</v>
      </c>
      <c r="AS9" s="1" t="str">
        <f>[1]main!AS119</f>
        <v>Alternative</v>
      </c>
      <c r="AT9" s="1" t="str">
        <f>[1]main!AT119</f>
        <v>NA</v>
      </c>
      <c r="AU9" s="1" t="str">
        <f>[1]main!AU119</f>
        <v>NA</v>
      </c>
      <c r="AV9" s="1" t="str">
        <f>[1]main!AV119</f>
        <v>Die</v>
      </c>
      <c r="AW9" s="1" t="str">
        <f>[1]main!AW119</f>
        <v>die</v>
      </c>
      <c r="AX9" s="1" t="str">
        <f>[1]main!AX119</f>
        <v>Er</v>
      </c>
      <c r="AY9" s="1" t="str">
        <f>[1]main!AY119</f>
        <v>Sie</v>
      </c>
      <c r="AZ9" s="2" t="str">
        <f>[1]main!AZ119</f>
        <v>Sie</v>
      </c>
      <c r="BA9" s="1" t="str">
        <f t="shared" si="6"/>
        <v>Wer guckt aus dem Fenster?</v>
      </c>
      <c r="BB9" s="10" t="str">
        <f t="shared" si="7"/>
        <v>Was tat der Brunnenbohrer?</v>
      </c>
      <c r="BC9" s="1" t="str">
        <f t="shared" si="8"/>
        <v>Woher guckt der Brunnenbohrer?</v>
      </c>
      <c r="BD9" s="1" t="str">
        <f t="shared" si="9"/>
        <v>Wen hat der Brunnenbohrer gesehen?</v>
      </c>
      <c r="BE9" s="1" t="s">
        <v>73</v>
      </c>
      <c r="BF9" s="1" t="str">
        <f>BB9</f>
        <v>Was tat der Brunnenbohrer?</v>
      </c>
      <c r="BG9" s="1">
        <v>1</v>
      </c>
      <c r="BH9" s="1">
        <f t="shared" si="10"/>
        <v>1</v>
      </c>
      <c r="BI9" s="1" t="str">
        <f t="shared" si="11"/>
        <v>Was tat der Brunnenbohrer?</v>
      </c>
      <c r="BJ9" s="1" t="str">
        <f>IF(BI9="NA","NA",J9)</f>
        <v>guckt</v>
      </c>
      <c r="BK9" s="1" t="s">
        <v>74</v>
      </c>
      <c r="BL9" s="1" t="s">
        <v>75</v>
      </c>
      <c r="BM9" s="11">
        <v>1</v>
      </c>
      <c r="BN9" s="1" t="str">
        <f t="shared" si="13"/>
        <v>aus dem Fenster gucken</v>
      </c>
      <c r="BO9" s="1" t="str">
        <f t="shared" si="14"/>
        <v>aus dem Fenster schauen</v>
      </c>
      <c r="BP9" s="1" t="str">
        <f t="shared" si="15"/>
        <v/>
      </c>
      <c r="BQ9" s="1" t="str">
        <f t="shared" si="16"/>
        <v/>
      </c>
      <c r="BR9" s="1" t="str">
        <f t="shared" si="17"/>
        <v>Woher guckt der Brunnenbohrer?</v>
      </c>
      <c r="BS9" s="1" t="str">
        <f t="shared" si="18"/>
        <v>Woher guckt der Brunnenbohrer?</v>
      </c>
      <c r="BT9" s="1" t="str">
        <f t="shared" si="19"/>
        <v/>
      </c>
      <c r="BU9" s="1" t="str">
        <f t="shared" si="20"/>
        <v>Wen hat der Brunnenbohrer gesehen?</v>
      </c>
      <c r="BV9" s="1" t="str">
        <f t="shared" si="21"/>
        <v>Wen hat der Brunnenbohrer gesehen?</v>
      </c>
    </row>
    <row r="10" spans="1:74" ht="14.25" customHeight="1" x14ac:dyDescent="0.35">
      <c r="A10" s="1" t="str">
        <f t="shared" si="22"/>
        <v>L3_S1_I124_PEr</v>
      </c>
      <c r="B10" s="1">
        <v>3</v>
      </c>
      <c r="C10" s="1">
        <v>1</v>
      </c>
      <c r="D10" s="6">
        <v>77</v>
      </c>
      <c r="E10">
        <v>4</v>
      </c>
      <c r="F10" s="1">
        <v>1</v>
      </c>
      <c r="G10" s="1" t="str">
        <f t="shared" si="23"/>
        <v>Antonia spaziert ins Bistro. Er möchte die volle Treuekarte einlösen.</v>
      </c>
      <c r="H10" s="1" t="str">
        <f t="shared" si="0"/>
        <v>Antonia</v>
      </c>
      <c r="I10" s="1" t="str">
        <f t="shared" si="1"/>
        <v>Linus</v>
      </c>
      <c r="J10" s="1" t="s">
        <v>76</v>
      </c>
      <c r="L10" s="1" t="s">
        <v>77</v>
      </c>
      <c r="N10" s="1" t="s">
        <v>78</v>
      </c>
      <c r="O10" s="1" t="str">
        <f t="shared" si="2"/>
        <v>ins Bistro.</v>
      </c>
      <c r="P10" s="1" t="str">
        <f t="shared" si="3"/>
        <v>ins Bistro</v>
      </c>
      <c r="Q10" s="1" t="str">
        <f t="shared" si="24"/>
        <v>Er</v>
      </c>
      <c r="R10" s="1" t="s">
        <v>27</v>
      </c>
      <c r="S10" s="1" t="s">
        <v>20</v>
      </c>
      <c r="T10" s="1" t="s">
        <v>79</v>
      </c>
      <c r="U10" s="1" t="s">
        <v>80</v>
      </c>
      <c r="W10" s="1" t="str">
        <f t="shared" si="4"/>
        <v>Treuekarte</v>
      </c>
      <c r="X10" s="1" t="str">
        <f t="shared" si="5"/>
        <v>einlösen.</v>
      </c>
      <c r="Y10" s="1" t="s">
        <v>81</v>
      </c>
      <c r="Z10" s="1">
        <f>[1]main!Z42</f>
        <v>124</v>
      </c>
      <c r="AA10" s="1" t="str">
        <f>[1]main!AA42</f>
        <v>Antonia</v>
      </c>
      <c r="AB10" s="1" t="str">
        <f>[1]main!AB42</f>
        <v>f</v>
      </c>
      <c r="AC10" s="1">
        <f>[1]main!AC42</f>
        <v>6.8285714290000001</v>
      </c>
      <c r="AD10" s="1">
        <f>[1]main!AD42</f>
        <v>0.38238526</v>
      </c>
      <c r="AE10" s="1">
        <f>[1]main!AE42</f>
        <v>7</v>
      </c>
      <c r="AF10" s="2" t="str">
        <f>[1]main!AF42</f>
        <v>f</v>
      </c>
      <c r="AG10" s="1" t="str">
        <f>[1]main!AG42</f>
        <v>Target</v>
      </c>
      <c r="AH10" s="1">
        <f>[1]main!AH42</f>
        <v>58</v>
      </c>
      <c r="AI10" s="1">
        <f>[1]main!AI42</f>
        <v>1310000000</v>
      </c>
      <c r="AJ10" s="1" t="str">
        <f>[1]main!AJ42</f>
        <v>NA</v>
      </c>
      <c r="AK10" s="1" t="str">
        <f>[1]main!AK42</f>
        <v>NA</v>
      </c>
      <c r="AL10" s="1">
        <f>[1]main!AL42</f>
        <v>43</v>
      </c>
      <c r="AM10" s="1" t="str">
        <f>[1]main!AM42</f>
        <v>Linus</v>
      </c>
      <c r="AN10" s="1" t="str">
        <f>[1]main!AN42</f>
        <v>m</v>
      </c>
      <c r="AO10" s="1">
        <f>[1]main!AO42</f>
        <v>1.571428571</v>
      </c>
      <c r="AP10" s="1">
        <f>[1]main!AP42</f>
        <v>0.88403201600000003</v>
      </c>
      <c r="AQ10" s="1">
        <f>[1]main!AQ42</f>
        <v>1</v>
      </c>
      <c r="AR10" s="1" t="str">
        <f>[1]main!AR42</f>
        <v>m</v>
      </c>
      <c r="AS10" s="1" t="str">
        <f>[1]main!AS42</f>
        <v>Alternative</v>
      </c>
      <c r="AT10" s="1" t="str">
        <f>[1]main!AT42</f>
        <v>NA</v>
      </c>
      <c r="AU10" s="1" t="str">
        <f>[1]main!AU42</f>
        <v>NA</v>
      </c>
      <c r="AV10" s="1" t="str">
        <f>[1]main!AV42</f>
        <v>NA</v>
      </c>
      <c r="AW10" s="1" t="str">
        <f>[1]main!AW42</f>
        <v>NA</v>
      </c>
      <c r="AX10" s="1" t="str">
        <f>[1]main!AX42</f>
        <v>Er</v>
      </c>
      <c r="AY10" s="1" t="str">
        <f>[1]main!AY42</f>
        <v>Sie</v>
      </c>
      <c r="AZ10" s="2" t="str">
        <f>[1]main!AZ42</f>
        <v>Er</v>
      </c>
      <c r="BA10" s="1" t="str">
        <f t="shared" si="6"/>
        <v>Wer spaziert ins Bistro?</v>
      </c>
      <c r="BB10" s="10" t="str">
        <f t="shared" si="7"/>
        <v>Was tat Antonia?</v>
      </c>
      <c r="BC10" s="1" t="str">
        <f t="shared" si="8"/>
        <v>Wohin spaziert Antonia?</v>
      </c>
      <c r="BD10" s="1" t="str">
        <f t="shared" si="9"/>
        <v>Was möchte Antonia einlösen?</v>
      </c>
      <c r="BE10" s="1" t="s">
        <v>38</v>
      </c>
      <c r="BF10" s="1" t="str">
        <f>BA10</f>
        <v>Wer spaziert ins Bistro?</v>
      </c>
      <c r="BG10" s="1">
        <v>2</v>
      </c>
      <c r="BH10" s="1">
        <f t="shared" si="10"/>
        <v>0</v>
      </c>
      <c r="BI10" s="1" t="str">
        <f t="shared" si="11"/>
        <v>NA</v>
      </c>
      <c r="BJ10" s="1" t="str">
        <f>IF(BI10="NA","NA",H10)</f>
        <v>NA</v>
      </c>
      <c r="BK10" s="1" t="str">
        <f t="shared" ref="BK10:BK15" si="25">BJ10</f>
        <v>NA</v>
      </c>
      <c r="BL10" s="1" t="s">
        <v>13</v>
      </c>
      <c r="BM10" s="11">
        <v>0</v>
      </c>
      <c r="BN10" s="1" t="str">
        <f t="shared" si="13"/>
        <v>NA</v>
      </c>
      <c r="BO10" s="1" t="str">
        <f t="shared" si="14"/>
        <v>NA</v>
      </c>
      <c r="BP10" s="1" t="str">
        <f t="shared" si="15"/>
        <v/>
      </c>
      <c r="BQ10" s="1" t="str">
        <f t="shared" si="16"/>
        <v>Wohin spaziert Antonia?</v>
      </c>
      <c r="BR10" s="1" t="str">
        <f t="shared" si="17"/>
        <v/>
      </c>
      <c r="BS10" s="1" t="str">
        <f t="shared" si="18"/>
        <v>Wohin spaziert Antonia?</v>
      </c>
      <c r="BT10" s="1" t="str">
        <f t="shared" si="19"/>
        <v>Was möchte Antonia einlösen?</v>
      </c>
      <c r="BU10" s="1" t="str">
        <f t="shared" si="20"/>
        <v/>
      </c>
      <c r="BV10" s="1" t="str">
        <f t="shared" si="21"/>
        <v>Was möchte Antonia einlösen?</v>
      </c>
    </row>
    <row r="11" spans="1:74" ht="14.25" customHeight="1" x14ac:dyDescent="0.35">
      <c r="A11" s="1" t="str">
        <f t="shared" si="22"/>
        <v>L3_S80_I163_PSie</v>
      </c>
      <c r="B11" s="1">
        <v>3</v>
      </c>
      <c r="C11" s="1">
        <v>80</v>
      </c>
      <c r="D11" s="6">
        <v>78</v>
      </c>
      <c r="E11">
        <v>4</v>
      </c>
      <c r="F11" s="1">
        <v>80</v>
      </c>
      <c r="G11" s="1" t="str">
        <f t="shared" si="23"/>
        <v>Die Masseurin fliegt aus der Mannschaft. Sie hat den strengen Schiedsrichter angespuckt.</v>
      </c>
      <c r="H11" s="1" t="str">
        <f t="shared" si="0"/>
        <v>Die Masseurin</v>
      </c>
      <c r="I11" s="1" t="str">
        <f t="shared" si="1"/>
        <v>Der Masseur</v>
      </c>
      <c r="J11" s="1" t="s">
        <v>82</v>
      </c>
      <c r="M11" s="1" t="s">
        <v>83</v>
      </c>
      <c r="N11" s="1" t="s">
        <v>84</v>
      </c>
      <c r="O11" s="1" t="str">
        <f t="shared" si="2"/>
        <v>aus der Mannschaft.</v>
      </c>
      <c r="P11" s="1" t="str">
        <f t="shared" si="3"/>
        <v>aus der Mannschaft</v>
      </c>
      <c r="Q11" s="1" t="str">
        <f t="shared" si="24"/>
        <v>Sie</v>
      </c>
      <c r="R11" s="1" t="s">
        <v>7</v>
      </c>
      <c r="S11" s="1" t="s">
        <v>63</v>
      </c>
      <c r="T11" s="1" t="s">
        <v>85</v>
      </c>
      <c r="V11" s="1" t="s">
        <v>86</v>
      </c>
      <c r="W11" s="1" t="str">
        <f t="shared" si="4"/>
        <v>Schiedsrichter</v>
      </c>
      <c r="X11" s="1" t="str">
        <f t="shared" si="5"/>
        <v>angespuckt.</v>
      </c>
      <c r="Y11" s="1" t="s">
        <v>87</v>
      </c>
      <c r="Z11" s="1">
        <f>[1]main!Z81</f>
        <v>163</v>
      </c>
      <c r="AA11" s="1" t="str">
        <f>[1]main!AA81</f>
        <v>Masseurin</v>
      </c>
      <c r="AB11" s="1" t="str">
        <f>[1]main!AB81</f>
        <v>NA</v>
      </c>
      <c r="AC11" s="1">
        <f>[1]main!AC81</f>
        <v>2.9249999999999998</v>
      </c>
      <c r="AD11" s="1" t="str">
        <f>[1]main!AD81</f>
        <v>NA</v>
      </c>
      <c r="AE11" s="1" t="str">
        <f>[1]main!AE81</f>
        <v>NA</v>
      </c>
      <c r="AF11" s="2" t="str">
        <f>[1]main!AF81</f>
        <v>f</v>
      </c>
      <c r="AG11" s="1" t="str">
        <f>[1]main!AG81</f>
        <v>Filler</v>
      </c>
      <c r="AH11" s="1" t="str">
        <f>[1]main!AH81</f>
        <v>NA</v>
      </c>
      <c r="AI11" s="1" t="str">
        <f>[1]main!AI81</f>
        <v>NA</v>
      </c>
      <c r="AJ11" s="1" t="str">
        <f>[1]main!AJ81</f>
        <v>Die</v>
      </c>
      <c r="AK11" s="1" t="str">
        <f>[1]main!AK81</f>
        <v>die</v>
      </c>
      <c r="AL11" s="1">
        <f>[1]main!AL81</f>
        <v>20</v>
      </c>
      <c r="AM11" s="1" t="str">
        <f>[1]main!AM81</f>
        <v>Masseur</v>
      </c>
      <c r="AN11" s="1" t="str">
        <f>[1]main!AN81</f>
        <v>NA</v>
      </c>
      <c r="AO11" s="1" t="str">
        <f>[1]main!AO81</f>
        <v>NA</v>
      </c>
      <c r="AP11" s="1" t="str">
        <f>[1]main!AP81</f>
        <v>NA</v>
      </c>
      <c r="AQ11" s="1" t="str">
        <f>[1]main!AQ81</f>
        <v>NA</v>
      </c>
      <c r="AR11" s="1" t="str">
        <f>[1]main!AR81</f>
        <v>NA</v>
      </c>
      <c r="AS11" s="1" t="str">
        <f>[1]main!AS81</f>
        <v>Alternative</v>
      </c>
      <c r="AT11" s="1" t="str">
        <f>[1]main!AT81</f>
        <v>NA</v>
      </c>
      <c r="AU11" s="1" t="str">
        <f>[1]main!AU81</f>
        <v>NA</v>
      </c>
      <c r="AV11" s="1" t="str">
        <f>[1]main!AV81</f>
        <v>Der</v>
      </c>
      <c r="AW11" s="1" t="str">
        <f>[1]main!AW81</f>
        <v>der</v>
      </c>
      <c r="AX11" s="1" t="str">
        <f>[1]main!AX81</f>
        <v>Er</v>
      </c>
      <c r="AY11" s="1" t="str">
        <f>[1]main!AY81</f>
        <v>Sie</v>
      </c>
      <c r="AZ11" s="2" t="str">
        <f>[1]main!AZ81</f>
        <v>Sie</v>
      </c>
      <c r="BA11" s="1" t="str">
        <f t="shared" si="6"/>
        <v>Wer fliegt aus der Mannschaft?</v>
      </c>
      <c r="BB11" s="10" t="str">
        <f t="shared" si="7"/>
        <v>Was tat die Masseurin?</v>
      </c>
      <c r="BC11" s="1" t="str">
        <f t="shared" si="8"/>
        <v>Woher fliegt die Masseurin?</v>
      </c>
      <c r="BD11" s="1" t="str">
        <f t="shared" si="9"/>
        <v>Wen hat die Masseurin angespuckt?</v>
      </c>
      <c r="BE11" s="11" t="s">
        <v>52</v>
      </c>
      <c r="BF11" s="1" t="str">
        <f>BD11</f>
        <v>Wen hat die Masseurin angespuckt?</v>
      </c>
      <c r="BG11" s="1">
        <v>2</v>
      </c>
      <c r="BH11" s="1">
        <f t="shared" si="10"/>
        <v>0</v>
      </c>
      <c r="BI11" s="1" t="str">
        <f t="shared" si="11"/>
        <v>NA</v>
      </c>
      <c r="BJ11" s="1" t="str">
        <f>IF(BI11="NA","NA",CONCATENATE(S11," ",T11," ",W11))</f>
        <v>NA</v>
      </c>
      <c r="BK11" s="1" t="str">
        <f t="shared" si="25"/>
        <v>NA</v>
      </c>
      <c r="BL11" s="1" t="s">
        <v>13</v>
      </c>
      <c r="BM11" s="11">
        <v>1</v>
      </c>
      <c r="BN11" s="1" t="str">
        <f t="shared" si="13"/>
        <v>NA</v>
      </c>
      <c r="BO11" s="1" t="str">
        <f t="shared" si="14"/>
        <v>NA</v>
      </c>
      <c r="BP11" s="1" t="str">
        <f t="shared" si="15"/>
        <v/>
      </c>
      <c r="BQ11" s="1" t="str">
        <f t="shared" si="16"/>
        <v/>
      </c>
      <c r="BR11" s="1" t="str">
        <f t="shared" si="17"/>
        <v>Woher fliegt die Masseurin?</v>
      </c>
      <c r="BS11" s="1" t="str">
        <f t="shared" si="18"/>
        <v>Woher fliegt die Masseurin?</v>
      </c>
      <c r="BT11" s="1" t="str">
        <f t="shared" si="19"/>
        <v/>
      </c>
      <c r="BU11" s="1" t="str">
        <f t="shared" si="20"/>
        <v>Wen hat die Masseurin angespuckt?</v>
      </c>
      <c r="BV11" s="1" t="str">
        <f t="shared" si="21"/>
        <v>Wen hat die Masseurin angespuckt?</v>
      </c>
    </row>
    <row r="12" spans="1:74" ht="14.25" customHeight="1" x14ac:dyDescent="0.35">
      <c r="A12" s="1" t="str">
        <f t="shared" si="22"/>
        <v>L3_S40_I20_PSie</v>
      </c>
      <c r="B12" s="1">
        <v>3</v>
      </c>
      <c r="C12" s="1">
        <v>40</v>
      </c>
      <c r="D12" s="6">
        <v>79</v>
      </c>
      <c r="E12">
        <v>4</v>
      </c>
      <c r="F12" s="1">
        <v>40</v>
      </c>
      <c r="G12" s="1" t="str">
        <f t="shared" si="23"/>
        <v>Erik klettert in der Kletterhalle. Sie möchte einen sexy Sommerbody bekommen.</v>
      </c>
      <c r="H12" s="1" t="str">
        <f t="shared" si="0"/>
        <v>Erik</v>
      </c>
      <c r="I12" s="1" t="str">
        <f t="shared" si="1"/>
        <v>Maria</v>
      </c>
      <c r="J12" s="1" t="s">
        <v>88</v>
      </c>
      <c r="K12" s="1" t="s">
        <v>32</v>
      </c>
      <c r="N12" s="1" t="s">
        <v>89</v>
      </c>
      <c r="O12" s="1" t="str">
        <f t="shared" si="2"/>
        <v>in der Kletterhalle.</v>
      </c>
      <c r="P12" s="1" t="str">
        <f t="shared" si="3"/>
        <v>in der Kletterhalle</v>
      </c>
      <c r="Q12" s="1" t="str">
        <f t="shared" si="24"/>
        <v>Sie</v>
      </c>
      <c r="R12" s="1" t="s">
        <v>27</v>
      </c>
      <c r="S12" s="1" t="s">
        <v>69</v>
      </c>
      <c r="T12" s="1" t="s">
        <v>90</v>
      </c>
      <c r="U12" s="1" t="s">
        <v>91</v>
      </c>
      <c r="W12" s="1" t="str">
        <f t="shared" si="4"/>
        <v>Sommerbody</v>
      </c>
      <c r="X12" s="1" t="str">
        <f t="shared" si="5"/>
        <v>bekommen.</v>
      </c>
      <c r="Y12" s="1" t="s">
        <v>92</v>
      </c>
      <c r="Z12" s="1">
        <f>[1]main!Z21</f>
        <v>20</v>
      </c>
      <c r="AA12" s="1" t="str">
        <f>[1]main!AA21</f>
        <v>Erik</v>
      </c>
      <c r="AB12" s="1" t="str">
        <f>[1]main!AB21</f>
        <v>m</v>
      </c>
      <c r="AC12" s="1">
        <f>[1]main!AC21</f>
        <v>1.2571428570000001</v>
      </c>
      <c r="AD12" s="1">
        <f>[1]main!AD21</f>
        <v>0.56061191099999996</v>
      </c>
      <c r="AE12" s="1">
        <f>[1]main!AE21</f>
        <v>1</v>
      </c>
      <c r="AF12" s="2" t="str">
        <f>[1]main!AF21</f>
        <v>m</v>
      </c>
      <c r="AG12" s="1" t="str">
        <f>[1]main!AG21</f>
        <v>Target</v>
      </c>
      <c r="AH12" s="1" t="str">
        <f>[1]main!AH21</f>
        <v>NA</v>
      </c>
      <c r="AI12" s="1">
        <f>[1]main!AI21</f>
        <v>2550000000</v>
      </c>
      <c r="AJ12" s="1" t="str">
        <f>[1]main!AJ21</f>
        <v>NA</v>
      </c>
      <c r="AK12" s="1" t="str">
        <f>[1]main!AK21</f>
        <v>NA</v>
      </c>
      <c r="AL12" s="1">
        <f>[1]main!AL21</f>
        <v>101</v>
      </c>
      <c r="AM12" s="1" t="str">
        <f>[1]main!AM21</f>
        <v>Maria</v>
      </c>
      <c r="AN12" s="1" t="str">
        <f>[1]main!AN21</f>
        <v>n</v>
      </c>
      <c r="AO12" s="1">
        <f>[1]main!AO21</f>
        <v>6.542857143</v>
      </c>
      <c r="AP12" s="1">
        <f>[1]main!AP21</f>
        <v>0.78000215500000003</v>
      </c>
      <c r="AQ12" s="1">
        <f>[1]main!AQ21</f>
        <v>7</v>
      </c>
      <c r="AR12" s="1" t="str">
        <f>[1]main!AR21</f>
        <v>f</v>
      </c>
      <c r="AS12" s="1" t="str">
        <f>[1]main!AS21</f>
        <v>Alternative</v>
      </c>
      <c r="AT12" s="1" t="str">
        <f>[1]main!AT21</f>
        <v>NA</v>
      </c>
      <c r="AU12" s="1" t="str">
        <f>[1]main!AU21</f>
        <v>NA</v>
      </c>
      <c r="AV12" s="1" t="str">
        <f>[1]main!AV21</f>
        <v>NA</v>
      </c>
      <c r="AW12" s="1" t="str">
        <f>[1]main!AW21</f>
        <v>NA</v>
      </c>
      <c r="AX12" s="1" t="str">
        <f>[1]main!AX21</f>
        <v>Er</v>
      </c>
      <c r="AY12" s="1" t="str">
        <f>[1]main!AY21</f>
        <v>Sie</v>
      </c>
      <c r="AZ12" s="2" t="str">
        <f>[1]main!AZ21</f>
        <v>Sie</v>
      </c>
      <c r="BA12" s="1" t="str">
        <f t="shared" si="6"/>
        <v>Wer klettert in der Kletterhalle?</v>
      </c>
      <c r="BB12" s="10" t="str">
        <f t="shared" si="7"/>
        <v>Was tat Erik?</v>
      </c>
      <c r="BC12" s="1" t="str">
        <f t="shared" si="8"/>
        <v>Wo klettert Erik?</v>
      </c>
      <c r="BD12" s="1" t="str">
        <f t="shared" si="9"/>
        <v>Was möchte Erik bekommen?</v>
      </c>
      <c r="BE12" s="11" t="s">
        <v>52</v>
      </c>
      <c r="BF12" s="1" t="str">
        <f>BD12</f>
        <v>Was möchte Erik bekommen?</v>
      </c>
      <c r="BG12" s="1">
        <v>1</v>
      </c>
      <c r="BH12" s="1">
        <f t="shared" si="10"/>
        <v>1</v>
      </c>
      <c r="BI12" s="1" t="str">
        <f t="shared" si="11"/>
        <v>Was möchte Erik bekommen?</v>
      </c>
      <c r="BJ12" s="1" t="str">
        <f>IF(BI12="NA","NA",CONCATENATE(S12," ",T12," ",W12))</f>
        <v>einen sexy Sommerbody</v>
      </c>
      <c r="BK12" s="1" t="str">
        <f t="shared" si="25"/>
        <v>einen sexy Sommerbody</v>
      </c>
      <c r="BL12" s="1" t="s">
        <v>93</v>
      </c>
      <c r="BM12" s="11">
        <v>1</v>
      </c>
      <c r="BN12" s="1" t="str">
        <f t="shared" si="13"/>
        <v>einen sexy Sommerbody</v>
      </c>
      <c r="BO12" s="1" t="str">
        <f t="shared" si="14"/>
        <v>den sexy Sommerbody</v>
      </c>
      <c r="BP12" s="1" t="str">
        <f t="shared" si="15"/>
        <v>Wo klettert Erik?</v>
      </c>
      <c r="BQ12" s="1" t="str">
        <f t="shared" si="16"/>
        <v/>
      </c>
      <c r="BR12" s="1" t="str">
        <f t="shared" si="17"/>
        <v/>
      </c>
      <c r="BS12" s="1" t="str">
        <f t="shared" si="18"/>
        <v>Wo klettert Erik?</v>
      </c>
      <c r="BT12" s="1" t="str">
        <f t="shared" si="19"/>
        <v>Was möchte Erik bekommen?</v>
      </c>
      <c r="BU12" s="1" t="str">
        <f t="shared" si="20"/>
        <v/>
      </c>
      <c r="BV12" s="1" t="str">
        <f t="shared" si="21"/>
        <v>Was möchte Erik bekommen?</v>
      </c>
    </row>
    <row r="13" spans="1:74" ht="14.25" customHeight="1" x14ac:dyDescent="0.35">
      <c r="A13" s="1" t="str">
        <f t="shared" si="22"/>
        <v>L3_S22_I2_PEr</v>
      </c>
      <c r="B13" s="1">
        <v>3</v>
      </c>
      <c r="C13" s="1">
        <v>22</v>
      </c>
      <c r="D13" s="6">
        <v>80</v>
      </c>
      <c r="E13">
        <v>4</v>
      </c>
      <c r="F13" s="1">
        <v>22</v>
      </c>
      <c r="G13" s="1" t="str">
        <f t="shared" si="23"/>
        <v>Georg fällt auf der Beerdigung. Er hat das tiefe Loch übersehen.</v>
      </c>
      <c r="H13" s="1" t="str">
        <f t="shared" si="0"/>
        <v>Georg</v>
      </c>
      <c r="I13" s="1" t="str">
        <f t="shared" si="1"/>
        <v>Raphael</v>
      </c>
      <c r="J13" s="1" t="s">
        <v>60</v>
      </c>
      <c r="K13" s="1" t="s">
        <v>4</v>
      </c>
      <c r="N13" s="1" t="s">
        <v>94</v>
      </c>
      <c r="O13" s="1" t="str">
        <f t="shared" si="2"/>
        <v>auf der Beerdigung.</v>
      </c>
      <c r="P13" s="1" t="str">
        <f t="shared" si="3"/>
        <v>auf der Beerdigung</v>
      </c>
      <c r="Q13" s="1" t="str">
        <f t="shared" si="24"/>
        <v>Er</v>
      </c>
      <c r="R13" s="1" t="s">
        <v>7</v>
      </c>
      <c r="S13" s="1" t="s">
        <v>34</v>
      </c>
      <c r="T13" s="1" t="s">
        <v>95</v>
      </c>
      <c r="U13" s="1" t="s">
        <v>96</v>
      </c>
      <c r="W13" s="1" t="str">
        <f t="shared" si="4"/>
        <v>Loch</v>
      </c>
      <c r="X13" s="1" t="str">
        <f t="shared" si="5"/>
        <v>übersehen.</v>
      </c>
      <c r="Y13" s="1" t="s">
        <v>66</v>
      </c>
      <c r="Z13" s="1">
        <f>[1]main!Z3</f>
        <v>2</v>
      </c>
      <c r="AA13" s="1" t="str">
        <f>[1]main!AA3</f>
        <v>Georg</v>
      </c>
      <c r="AB13" s="1" t="str">
        <f>[1]main!AB3</f>
        <v>m</v>
      </c>
      <c r="AC13" s="1">
        <f>[1]main!AC3</f>
        <v>1.085714286</v>
      </c>
      <c r="AD13" s="1">
        <f>[1]main!AD3</f>
        <v>0.37349136300000002</v>
      </c>
      <c r="AE13" s="1">
        <f>[1]main!AE3</f>
        <v>1</v>
      </c>
      <c r="AF13" s="2" t="str">
        <f>[1]main!AF3</f>
        <v>m</v>
      </c>
      <c r="AG13" s="1" t="str">
        <f>[1]main!AG3</f>
        <v>Target</v>
      </c>
      <c r="AH13" s="1" t="str">
        <f>[1]main!AH3</f>
        <v>NA</v>
      </c>
      <c r="AI13" s="1">
        <f>[1]main!AI3</f>
        <v>1970000000</v>
      </c>
      <c r="AJ13" s="1" t="str">
        <f>[1]main!AJ3</f>
        <v>NA</v>
      </c>
      <c r="AK13" s="1" t="str">
        <f>[1]main!AK3</f>
        <v>NA</v>
      </c>
      <c r="AL13" s="1">
        <f>[1]main!AL3</f>
        <v>34</v>
      </c>
      <c r="AM13" s="1" t="str">
        <f>[1]main!AM3</f>
        <v>Raphael</v>
      </c>
      <c r="AN13" s="1" t="str">
        <f>[1]main!AN3</f>
        <v>m</v>
      </c>
      <c r="AO13" s="1">
        <f>[1]main!AO3</f>
        <v>1.457142857</v>
      </c>
      <c r="AP13" s="1">
        <f>[1]main!AP3</f>
        <v>0.88593111999999996</v>
      </c>
      <c r="AQ13" s="1">
        <f>[1]main!AQ3</f>
        <v>1</v>
      </c>
      <c r="AR13" s="1" t="str">
        <f>[1]main!AR3</f>
        <v>m</v>
      </c>
      <c r="AS13" s="1" t="str">
        <f>[1]main!AS3</f>
        <v>Alternative</v>
      </c>
      <c r="AT13" s="1" t="str">
        <f>[1]main!AT3</f>
        <v>NA</v>
      </c>
      <c r="AU13" s="1" t="str">
        <f>[1]main!AU3</f>
        <v>NA</v>
      </c>
      <c r="AV13" s="1" t="str">
        <f>[1]main!AV3</f>
        <v>NA</v>
      </c>
      <c r="AW13" s="1" t="str">
        <f>[1]main!AW3</f>
        <v>NA</v>
      </c>
      <c r="AX13" s="1" t="str">
        <f>[1]main!AX3</f>
        <v>Er</v>
      </c>
      <c r="AY13" s="1" t="str">
        <f>[1]main!AY3</f>
        <v>Sie</v>
      </c>
      <c r="AZ13" s="2" t="str">
        <f>[1]main!AZ3</f>
        <v>Er</v>
      </c>
      <c r="BA13" s="1" t="str">
        <f t="shared" si="6"/>
        <v>Wer fällt auf der Beerdigung?</v>
      </c>
      <c r="BB13" s="10" t="str">
        <f t="shared" si="7"/>
        <v>Was tat Georg?</v>
      </c>
      <c r="BC13" s="1" t="str">
        <f t="shared" si="8"/>
        <v>Wo fällt Georg?</v>
      </c>
      <c r="BD13" s="1" t="str">
        <f t="shared" si="9"/>
        <v>Was hat Georg übersehen?</v>
      </c>
      <c r="BE13" s="1" t="s">
        <v>73</v>
      </c>
      <c r="BF13" s="1" t="str">
        <f>BB13</f>
        <v>Was tat Georg?</v>
      </c>
      <c r="BG13" s="1">
        <v>2</v>
      </c>
      <c r="BH13" s="1">
        <f t="shared" si="10"/>
        <v>0</v>
      </c>
      <c r="BI13" s="1" t="str">
        <f t="shared" si="11"/>
        <v>NA</v>
      </c>
      <c r="BJ13" s="1" t="str">
        <f>IF(BI13="NA","NA",J13)</f>
        <v>NA</v>
      </c>
      <c r="BK13" s="1" t="str">
        <f t="shared" si="25"/>
        <v>NA</v>
      </c>
      <c r="BL13" s="1" t="s">
        <v>13</v>
      </c>
      <c r="BM13" s="11">
        <v>0</v>
      </c>
      <c r="BN13" s="1" t="str">
        <f t="shared" si="13"/>
        <v>NA</v>
      </c>
      <c r="BO13" s="1" t="str">
        <f t="shared" si="14"/>
        <v>NA</v>
      </c>
      <c r="BP13" s="1" t="str">
        <f t="shared" si="15"/>
        <v>Wo fällt Georg?</v>
      </c>
      <c r="BQ13" s="1" t="str">
        <f t="shared" si="16"/>
        <v/>
      </c>
      <c r="BR13" s="1" t="str">
        <f t="shared" si="17"/>
        <v/>
      </c>
      <c r="BS13" s="1" t="str">
        <f t="shared" si="18"/>
        <v>Wo fällt Georg?</v>
      </c>
      <c r="BT13" s="1" t="str">
        <f t="shared" si="19"/>
        <v>Was hat Georg übersehen?</v>
      </c>
      <c r="BU13" s="1" t="str">
        <f t="shared" si="20"/>
        <v/>
      </c>
      <c r="BV13" s="1" t="str">
        <f t="shared" si="21"/>
        <v>Was hat Georg übersehen?</v>
      </c>
    </row>
    <row r="14" spans="1:74" ht="14.25" customHeight="1" x14ac:dyDescent="0.35">
      <c r="A14" s="1" t="str">
        <f t="shared" si="22"/>
        <v>L3_S69_I152_PEr</v>
      </c>
      <c r="B14" s="1">
        <v>3</v>
      </c>
      <c r="C14" s="1">
        <v>69</v>
      </c>
      <c r="D14" s="6">
        <v>81</v>
      </c>
      <c r="E14">
        <v>4</v>
      </c>
      <c r="F14" s="1">
        <v>69</v>
      </c>
      <c r="G14" s="1" t="str">
        <f t="shared" si="23"/>
        <v>Die Haushälterin schleicht zum Deutschkurs. Er hat nur wenig Spaß am Lernen.</v>
      </c>
      <c r="H14" s="1" t="str">
        <f t="shared" si="0"/>
        <v>Die Haushälterin</v>
      </c>
      <c r="I14" s="1" t="str">
        <f t="shared" si="1"/>
        <v>Der Haushälter</v>
      </c>
      <c r="J14" s="1" t="s">
        <v>97</v>
      </c>
      <c r="L14" s="1" t="s">
        <v>98</v>
      </c>
      <c r="N14" s="1" t="s">
        <v>99</v>
      </c>
      <c r="O14" s="1" t="str">
        <f t="shared" si="2"/>
        <v>zum Deutschkurs.</v>
      </c>
      <c r="P14" s="1" t="str">
        <f t="shared" si="3"/>
        <v>zum Deutschkurs</v>
      </c>
      <c r="Q14" s="1" t="str">
        <f t="shared" si="24"/>
        <v>Er</v>
      </c>
      <c r="R14" s="1" t="s">
        <v>7</v>
      </c>
      <c r="S14" s="1" t="s">
        <v>100</v>
      </c>
      <c r="T14" s="1" t="s">
        <v>101</v>
      </c>
      <c r="U14" s="1" t="s">
        <v>102</v>
      </c>
      <c r="W14" s="1" t="str">
        <f t="shared" si="4"/>
        <v>Spaß</v>
      </c>
      <c r="X14" s="1" t="str">
        <f t="shared" si="5"/>
        <v>am Lernen.</v>
      </c>
      <c r="Y14" s="1" t="s">
        <v>103</v>
      </c>
      <c r="Z14" s="1">
        <f>[1]main!Z70</f>
        <v>152</v>
      </c>
      <c r="AA14" s="1" t="str">
        <f>[1]main!AA70</f>
        <v>Haushälterin</v>
      </c>
      <c r="AB14" s="1" t="str">
        <f>[1]main!AB70</f>
        <v>NA</v>
      </c>
      <c r="AC14" s="1">
        <f>[1]main!AC70</f>
        <v>2.0750000000000002</v>
      </c>
      <c r="AD14" s="1" t="str">
        <f>[1]main!AD70</f>
        <v>NA</v>
      </c>
      <c r="AE14" s="1" t="str">
        <f>[1]main!AE70</f>
        <v>NA</v>
      </c>
      <c r="AF14" s="2" t="str">
        <f>[1]main!AF70</f>
        <v>f</v>
      </c>
      <c r="AG14" s="1" t="str">
        <f>[1]main!AG70</f>
        <v>Filler</v>
      </c>
      <c r="AH14" s="1" t="str">
        <f>[1]main!AH70</f>
        <v>NA</v>
      </c>
      <c r="AI14" s="1" t="str">
        <f>[1]main!AI70</f>
        <v>NA</v>
      </c>
      <c r="AJ14" s="1" t="str">
        <f>[1]main!AJ70</f>
        <v>Die</v>
      </c>
      <c r="AK14" s="1" t="str">
        <f>[1]main!AK70</f>
        <v>die</v>
      </c>
      <c r="AL14" s="1">
        <f>[1]main!AL70</f>
        <v>9</v>
      </c>
      <c r="AM14" s="1" t="str">
        <f>[1]main!AM70</f>
        <v>Haushälter</v>
      </c>
      <c r="AN14" s="1" t="str">
        <f>[1]main!AN70</f>
        <v>NA</v>
      </c>
      <c r="AO14" s="1" t="str">
        <f>[1]main!AO70</f>
        <v>NA</v>
      </c>
      <c r="AP14" s="1" t="str">
        <f>[1]main!AP70</f>
        <v>NA</v>
      </c>
      <c r="AQ14" s="1" t="str">
        <f>[1]main!AQ70</f>
        <v>NA</v>
      </c>
      <c r="AR14" s="1" t="str">
        <f>[1]main!AR70</f>
        <v>NA</v>
      </c>
      <c r="AS14" s="1" t="str">
        <f>[1]main!AS70</f>
        <v>Alternative</v>
      </c>
      <c r="AT14" s="1" t="str">
        <f>[1]main!AT70</f>
        <v>NA</v>
      </c>
      <c r="AU14" s="1" t="str">
        <f>[1]main!AU70</f>
        <v>NA</v>
      </c>
      <c r="AV14" s="1" t="str">
        <f>[1]main!AV70</f>
        <v>Der</v>
      </c>
      <c r="AW14" s="1" t="str">
        <f>[1]main!AW70</f>
        <v>der</v>
      </c>
      <c r="AX14" s="1" t="str">
        <f>[1]main!AX70</f>
        <v>Er</v>
      </c>
      <c r="AY14" s="1" t="str">
        <f>[1]main!AY70</f>
        <v>Sie</v>
      </c>
      <c r="AZ14" s="2" t="str">
        <f>[1]main!AZ70</f>
        <v>Er</v>
      </c>
      <c r="BA14" s="1" t="str">
        <f t="shared" si="6"/>
        <v>Wer schleicht zum Deutschkurs?</v>
      </c>
      <c r="BB14" s="10" t="str">
        <f t="shared" si="7"/>
        <v>Was tat die Haushälterin?</v>
      </c>
      <c r="BC14" s="1" t="str">
        <f t="shared" si="8"/>
        <v>Wohin schleicht die Haushälterin?</v>
      </c>
      <c r="BD14" s="1" t="str">
        <f t="shared" si="9"/>
        <v>Was hat die Haushälterin am Lernen?</v>
      </c>
      <c r="BE14" s="1" t="s">
        <v>38</v>
      </c>
      <c r="BF14" s="1" t="str">
        <f>BA14</f>
        <v>Wer schleicht zum Deutschkurs?</v>
      </c>
      <c r="BG14" s="1">
        <v>2</v>
      </c>
      <c r="BH14" s="1">
        <f t="shared" si="10"/>
        <v>0</v>
      </c>
      <c r="BI14" s="1" t="str">
        <f t="shared" si="11"/>
        <v>NA</v>
      </c>
      <c r="BJ14" s="1" t="str">
        <f>IF(BI14="NA","NA",H14)</f>
        <v>NA</v>
      </c>
      <c r="BK14" s="1" t="str">
        <f t="shared" si="25"/>
        <v>NA</v>
      </c>
      <c r="BL14" s="1" t="s">
        <v>13</v>
      </c>
      <c r="BM14" s="11">
        <v>0</v>
      </c>
      <c r="BN14" s="1" t="str">
        <f t="shared" si="13"/>
        <v>NA</v>
      </c>
      <c r="BO14" s="1" t="str">
        <f t="shared" si="14"/>
        <v>NA</v>
      </c>
      <c r="BP14" s="1" t="str">
        <f t="shared" si="15"/>
        <v/>
      </c>
      <c r="BQ14" s="1" t="str">
        <f t="shared" si="16"/>
        <v>Wohin schleicht die Haushälterin?</v>
      </c>
      <c r="BR14" s="1" t="str">
        <f t="shared" si="17"/>
        <v/>
      </c>
      <c r="BS14" s="1" t="str">
        <f t="shared" si="18"/>
        <v>Wohin schleicht die Haushälterin?</v>
      </c>
      <c r="BT14" s="1" t="str">
        <f t="shared" si="19"/>
        <v>Was hat die Haushälterin am Lernen?</v>
      </c>
      <c r="BU14" s="1" t="str">
        <f t="shared" si="20"/>
        <v/>
      </c>
      <c r="BV14" s="11" t="str">
        <f t="shared" si="21"/>
        <v>Was hat die Haushälterin am Lernen?</v>
      </c>
    </row>
    <row r="15" spans="1:74" ht="14.25" customHeight="1" x14ac:dyDescent="0.35">
      <c r="A15" s="1" t="str">
        <f t="shared" si="22"/>
        <v>L3_S63_I146_PEr</v>
      </c>
      <c r="B15" s="1">
        <v>3</v>
      </c>
      <c r="C15" s="1">
        <v>63</v>
      </c>
      <c r="D15" s="6">
        <v>82</v>
      </c>
      <c r="E15">
        <v>4</v>
      </c>
      <c r="F15" s="1">
        <v>63</v>
      </c>
      <c r="G15" s="1" t="str">
        <f t="shared" si="23"/>
        <v>Die Balletttänzerin reist ins Bistum. Er hat den edlen Bischof vermisst.</v>
      </c>
      <c r="H15" s="1" t="str">
        <f t="shared" si="0"/>
        <v>Die Balletttänzerin</v>
      </c>
      <c r="I15" s="1" t="str">
        <f t="shared" si="1"/>
        <v>Der Balletttänzer</v>
      </c>
      <c r="J15" s="1" t="s">
        <v>104</v>
      </c>
      <c r="L15" s="1" t="s">
        <v>77</v>
      </c>
      <c r="N15" s="1" t="s">
        <v>105</v>
      </c>
      <c r="O15" s="1" t="str">
        <f t="shared" si="2"/>
        <v>ins Bistum.</v>
      </c>
      <c r="P15" s="1" t="str">
        <f t="shared" si="3"/>
        <v>ins Bistum</v>
      </c>
      <c r="Q15" s="1" t="str">
        <f t="shared" si="24"/>
        <v>Er</v>
      </c>
      <c r="R15" s="1" t="s">
        <v>7</v>
      </c>
      <c r="S15" s="1" t="s">
        <v>63</v>
      </c>
      <c r="T15" s="1" t="s">
        <v>106</v>
      </c>
      <c r="V15" s="1" t="s">
        <v>107</v>
      </c>
      <c r="W15" s="1" t="str">
        <f t="shared" si="4"/>
        <v>Bischof</v>
      </c>
      <c r="X15" s="1" t="str">
        <f t="shared" si="5"/>
        <v>vermisst.</v>
      </c>
      <c r="Y15" s="1" t="s">
        <v>108</v>
      </c>
      <c r="Z15" s="1">
        <f>[1]main!Z64</f>
        <v>146</v>
      </c>
      <c r="AA15" s="1" t="str">
        <f>[1]main!AA64</f>
        <v>Balletttänzerin</v>
      </c>
      <c r="AB15" s="1" t="str">
        <f>[1]main!AB64</f>
        <v>NA</v>
      </c>
      <c r="AC15" s="1">
        <f>[1]main!AC64</f>
        <v>1.5249999999999999</v>
      </c>
      <c r="AD15" s="1" t="str">
        <f>[1]main!AD64</f>
        <v>NA</v>
      </c>
      <c r="AE15" s="1" t="str">
        <f>[1]main!AE64</f>
        <v>NA</v>
      </c>
      <c r="AF15" s="2" t="str">
        <f>[1]main!AF64</f>
        <v>f</v>
      </c>
      <c r="AG15" s="1" t="str">
        <f>[1]main!AG64</f>
        <v>Filler</v>
      </c>
      <c r="AH15" s="1" t="str">
        <f>[1]main!AH64</f>
        <v>NA</v>
      </c>
      <c r="AI15" s="1" t="str">
        <f>[1]main!AI64</f>
        <v>NA</v>
      </c>
      <c r="AJ15" s="1" t="str">
        <f>[1]main!AJ64</f>
        <v>Die</v>
      </c>
      <c r="AK15" s="1" t="str">
        <f>[1]main!AK64</f>
        <v>die</v>
      </c>
      <c r="AL15" s="1">
        <f>[1]main!AL64</f>
        <v>3</v>
      </c>
      <c r="AM15" s="1" t="str">
        <f>[1]main!AM64</f>
        <v>Balletttänzer</v>
      </c>
      <c r="AN15" s="1" t="str">
        <f>[1]main!AN64</f>
        <v>NA</v>
      </c>
      <c r="AO15" s="1" t="str">
        <f>[1]main!AO64</f>
        <v>NA</v>
      </c>
      <c r="AP15" s="1" t="str">
        <f>[1]main!AP64</f>
        <v>NA</v>
      </c>
      <c r="AQ15" s="1" t="str">
        <f>[1]main!AQ64</f>
        <v>NA</v>
      </c>
      <c r="AR15" s="1" t="str">
        <f>[1]main!AR64</f>
        <v>NA</v>
      </c>
      <c r="AS15" s="1" t="str">
        <f>[1]main!AS64</f>
        <v>Alternative</v>
      </c>
      <c r="AT15" s="1" t="str">
        <f>[1]main!AT64</f>
        <v>NA</v>
      </c>
      <c r="AU15" s="1" t="str">
        <f>[1]main!AU64</f>
        <v>NA</v>
      </c>
      <c r="AV15" s="1" t="str">
        <f>[1]main!AV64</f>
        <v>Der</v>
      </c>
      <c r="AW15" s="1" t="str">
        <f>[1]main!AW64</f>
        <v>der</v>
      </c>
      <c r="AX15" s="1" t="str">
        <f>[1]main!AX64</f>
        <v>Er</v>
      </c>
      <c r="AY15" s="1" t="str">
        <f>[1]main!AY64</f>
        <v>Sie</v>
      </c>
      <c r="AZ15" s="2" t="str">
        <f>[1]main!AZ64</f>
        <v>Er</v>
      </c>
      <c r="BA15" s="1" t="str">
        <f t="shared" si="6"/>
        <v>Wer reist ins Bistum?</v>
      </c>
      <c r="BB15" s="10" t="str">
        <f t="shared" si="7"/>
        <v>Was tat die Balletttänzerin?</v>
      </c>
      <c r="BC15" s="1" t="str">
        <f t="shared" si="8"/>
        <v>Wohin reist die Balletttänzerin?</v>
      </c>
      <c r="BD15" s="1" t="str">
        <f t="shared" si="9"/>
        <v>Wen hat die Balletttänzerin vermisst?</v>
      </c>
      <c r="BE15" s="1" t="s">
        <v>22</v>
      </c>
      <c r="BF15" s="1" t="str">
        <f>BC15</f>
        <v>Wohin reist die Balletttänzerin?</v>
      </c>
      <c r="BG15" s="1">
        <v>3</v>
      </c>
      <c r="BH15" s="1">
        <f t="shared" si="10"/>
        <v>0</v>
      </c>
      <c r="BI15" s="1" t="str">
        <f t="shared" si="11"/>
        <v>NA</v>
      </c>
      <c r="BJ15" s="1" t="str">
        <f>IF(BI15="NA","NA",P15)</f>
        <v>NA</v>
      </c>
      <c r="BK15" s="1" t="str">
        <f t="shared" si="25"/>
        <v>NA</v>
      </c>
      <c r="BL15" s="1" t="s">
        <v>13</v>
      </c>
      <c r="BM15" s="11">
        <v>0</v>
      </c>
      <c r="BN15" s="1" t="str">
        <f t="shared" si="13"/>
        <v>NA</v>
      </c>
      <c r="BO15" s="1" t="str">
        <f t="shared" si="14"/>
        <v>NA</v>
      </c>
      <c r="BP15" s="1" t="str">
        <f t="shared" si="15"/>
        <v/>
      </c>
      <c r="BQ15" s="1" t="str">
        <f t="shared" si="16"/>
        <v>Wohin reist die Balletttänzerin?</v>
      </c>
      <c r="BR15" s="1" t="str">
        <f t="shared" si="17"/>
        <v/>
      </c>
      <c r="BS15" s="1" t="str">
        <f t="shared" si="18"/>
        <v>Wohin reist die Balletttänzerin?</v>
      </c>
      <c r="BT15" s="1" t="str">
        <f t="shared" si="19"/>
        <v/>
      </c>
      <c r="BU15" s="1" t="str">
        <f t="shared" si="20"/>
        <v>Wen hat die Balletttänzerin vermisst?</v>
      </c>
      <c r="BV15" s="11" t="str">
        <f t="shared" si="21"/>
        <v>Wen hat die Balletttänzerin vermisst?</v>
      </c>
    </row>
    <row r="16" spans="1:74" ht="14.25" customHeight="1" x14ac:dyDescent="0.35">
      <c r="A16" s="1" t="str">
        <f t="shared" si="22"/>
        <v>L3_S102_I185_PEr</v>
      </c>
      <c r="B16" s="1">
        <v>3</v>
      </c>
      <c r="C16" s="1">
        <v>102</v>
      </c>
      <c r="D16" s="6">
        <v>83</v>
      </c>
      <c r="E16">
        <v>4</v>
      </c>
      <c r="F16" s="1">
        <v>102</v>
      </c>
      <c r="G16" s="1" t="str">
        <f t="shared" si="23"/>
        <v>Der Schuldirektor flieht in die Bibliothek. Er möchte die lauten Kollegen nicht hören.</v>
      </c>
      <c r="H16" s="1" t="str">
        <f t="shared" si="0"/>
        <v>Der Schuldirektor</v>
      </c>
      <c r="I16" s="1" t="str">
        <f t="shared" si="1"/>
        <v>Die Schuldirektorin</v>
      </c>
      <c r="J16" s="1" t="s">
        <v>109</v>
      </c>
      <c r="L16" s="1" t="s">
        <v>110</v>
      </c>
      <c r="N16" s="1" t="s">
        <v>111</v>
      </c>
      <c r="O16" s="1" t="str">
        <f t="shared" si="2"/>
        <v>in die Bibliothek.</v>
      </c>
      <c r="P16" s="1" t="str">
        <f t="shared" si="3"/>
        <v>in die Bibliothek</v>
      </c>
      <c r="Q16" s="1" t="str">
        <f t="shared" si="24"/>
        <v>Er</v>
      </c>
      <c r="R16" s="1" t="s">
        <v>27</v>
      </c>
      <c r="S16" s="1" t="s">
        <v>20</v>
      </c>
      <c r="T16" s="1" t="s">
        <v>112</v>
      </c>
      <c r="V16" s="1" t="s">
        <v>113</v>
      </c>
      <c r="W16" s="1" t="str">
        <f t="shared" si="4"/>
        <v>Kollegen</v>
      </c>
      <c r="X16" s="1" t="str">
        <f t="shared" si="5"/>
        <v>nicht hören.</v>
      </c>
      <c r="Y16" s="1" t="s">
        <v>114</v>
      </c>
      <c r="Z16" s="1">
        <f>[1]main!Z103</f>
        <v>185</v>
      </c>
      <c r="AA16" s="1" t="str">
        <f>[1]main!AA103</f>
        <v>Schuldirektor</v>
      </c>
      <c r="AB16" s="1" t="str">
        <f>[1]main!AB103</f>
        <v>NA</v>
      </c>
      <c r="AC16" s="1">
        <f>[1]main!AC103</f>
        <v>5.15</v>
      </c>
      <c r="AD16" s="1" t="str">
        <f>[1]main!AD103</f>
        <v>NA</v>
      </c>
      <c r="AE16" s="1" t="str">
        <f>[1]main!AE103</f>
        <v>NA</v>
      </c>
      <c r="AF16" s="2" t="str">
        <f>[1]main!AF103</f>
        <v>m</v>
      </c>
      <c r="AG16" s="1" t="str">
        <f>[1]main!AG103</f>
        <v>Filler</v>
      </c>
      <c r="AH16" s="1" t="str">
        <f>[1]main!AH103</f>
        <v>NA</v>
      </c>
      <c r="AI16" s="1" t="str">
        <f>[1]main!AI103</f>
        <v>NA</v>
      </c>
      <c r="AJ16" s="1" t="str">
        <f>[1]main!AJ103</f>
        <v>Der</v>
      </c>
      <c r="AK16" s="1" t="str">
        <f>[1]main!AK103</f>
        <v>der</v>
      </c>
      <c r="AL16" s="1">
        <f>[1]main!AL103</f>
        <v>42</v>
      </c>
      <c r="AM16" s="1" t="str">
        <f>[1]main!AM103</f>
        <v>Schuldirektorin</v>
      </c>
      <c r="AN16" s="1" t="str">
        <f>[1]main!AN103</f>
        <v>NA</v>
      </c>
      <c r="AO16" s="1" t="str">
        <f>[1]main!AO103</f>
        <v>NA</v>
      </c>
      <c r="AP16" s="1" t="str">
        <f>[1]main!AP103</f>
        <v>NA</v>
      </c>
      <c r="AQ16" s="1" t="str">
        <f>[1]main!AQ103</f>
        <v>NA</v>
      </c>
      <c r="AR16" s="1" t="str">
        <f>[1]main!AR103</f>
        <v>NA</v>
      </c>
      <c r="AS16" s="1" t="str">
        <f>[1]main!AS103</f>
        <v>Alternative</v>
      </c>
      <c r="AT16" s="1" t="str">
        <f>[1]main!AT103</f>
        <v>NA</v>
      </c>
      <c r="AU16" s="1" t="str">
        <f>[1]main!AU103</f>
        <v>NA</v>
      </c>
      <c r="AV16" s="1" t="str">
        <f>[1]main!AV103</f>
        <v>Die</v>
      </c>
      <c r="AW16" s="1" t="str">
        <f>[1]main!AW103</f>
        <v>die</v>
      </c>
      <c r="AX16" s="1" t="str">
        <f>[1]main!AX103</f>
        <v>Er</v>
      </c>
      <c r="AY16" s="1" t="str">
        <f>[1]main!AY103</f>
        <v>Sie</v>
      </c>
      <c r="AZ16" s="2" t="str">
        <f>[1]main!AZ103</f>
        <v>Er</v>
      </c>
      <c r="BA16" s="1" t="str">
        <f t="shared" si="6"/>
        <v>Wer flieht in die Bibliothek?</v>
      </c>
      <c r="BB16" s="10" t="str">
        <f t="shared" si="7"/>
        <v>Was tat der Schuldirektor?</v>
      </c>
      <c r="BC16" s="1" t="str">
        <f t="shared" si="8"/>
        <v>Wohin flieht der Schuldirektor?</v>
      </c>
      <c r="BD16" s="1" t="str">
        <f t="shared" si="9"/>
        <v>Wen möchte der Schuldirektor nicht hören?</v>
      </c>
      <c r="BE16" s="1" t="s">
        <v>73</v>
      </c>
      <c r="BF16" s="1" t="str">
        <f>BB16</f>
        <v>Was tat der Schuldirektor?</v>
      </c>
      <c r="BG16" s="1">
        <v>1</v>
      </c>
      <c r="BH16" s="1">
        <f t="shared" si="10"/>
        <v>1</v>
      </c>
      <c r="BI16" s="1" t="str">
        <f t="shared" si="11"/>
        <v>Was tat der Schuldirektor?</v>
      </c>
      <c r="BJ16" s="1" t="str">
        <f>IF(BI16="NA","NA",J16)</f>
        <v>flieht</v>
      </c>
      <c r="BK16" s="1" t="s">
        <v>115</v>
      </c>
      <c r="BL16" s="1" t="s">
        <v>116</v>
      </c>
      <c r="BM16" s="11">
        <v>0</v>
      </c>
      <c r="BN16" s="1" t="str">
        <f t="shared" si="13"/>
        <v>in die Bibliothek laufen</v>
      </c>
      <c r="BO16" s="1" t="str">
        <f t="shared" si="14"/>
        <v>in die Bibliothek fliehen</v>
      </c>
      <c r="BP16" s="1" t="str">
        <f t="shared" si="15"/>
        <v/>
      </c>
      <c r="BQ16" s="1" t="str">
        <f t="shared" si="16"/>
        <v>Wohin flieht der Schuldirektor?</v>
      </c>
      <c r="BR16" s="1" t="str">
        <f t="shared" si="17"/>
        <v/>
      </c>
      <c r="BS16" s="1" t="str">
        <f t="shared" si="18"/>
        <v>Wohin flieht der Schuldirektor?</v>
      </c>
      <c r="BT16" s="1" t="str">
        <f t="shared" si="19"/>
        <v/>
      </c>
      <c r="BU16" s="1" t="str">
        <f t="shared" si="20"/>
        <v>Wen möchte der Schuldirektor nicht hören?</v>
      </c>
      <c r="BV16" s="1" t="str">
        <f t="shared" si="21"/>
        <v>Wen möchte der Schuldirektor nicht hören?</v>
      </c>
    </row>
    <row r="17" spans="1:74" ht="14.25" customHeight="1" x14ac:dyDescent="0.35">
      <c r="A17" s="1" t="str">
        <f t="shared" si="22"/>
        <v>L3_S76_I159_PSie</v>
      </c>
      <c r="B17" s="1">
        <v>3</v>
      </c>
      <c r="C17" s="1">
        <v>76</v>
      </c>
      <c r="D17" s="6">
        <v>84</v>
      </c>
      <c r="E17">
        <v>4</v>
      </c>
      <c r="F17" s="1">
        <v>76</v>
      </c>
      <c r="G17" s="1" t="str">
        <f t="shared" si="23"/>
        <v>Die Turnerin betet auf der Fähre. Sie hat das andauernde Schaukeln satt.</v>
      </c>
      <c r="H17" s="1" t="str">
        <f t="shared" si="0"/>
        <v>Die Turnerin</v>
      </c>
      <c r="I17" s="1" t="str">
        <f t="shared" si="1"/>
        <v>Der Turner</v>
      </c>
      <c r="J17" s="1" t="s">
        <v>117</v>
      </c>
      <c r="K17" s="1" t="s">
        <v>4</v>
      </c>
      <c r="N17" s="1" t="s">
        <v>118</v>
      </c>
      <c r="O17" s="1" t="str">
        <f t="shared" si="2"/>
        <v>auf der Fähre.</v>
      </c>
      <c r="P17" s="1" t="str">
        <f t="shared" si="3"/>
        <v>auf der Fähre</v>
      </c>
      <c r="Q17" s="1" t="str">
        <f t="shared" si="24"/>
        <v>Sie</v>
      </c>
      <c r="R17" s="1" t="s">
        <v>7</v>
      </c>
      <c r="S17" s="1" t="s">
        <v>34</v>
      </c>
      <c r="T17" s="1" t="s">
        <v>119</v>
      </c>
      <c r="U17" s="1" t="s">
        <v>120</v>
      </c>
      <c r="W17" s="1" t="str">
        <f t="shared" si="4"/>
        <v>Schaukeln</v>
      </c>
      <c r="X17" s="1" t="str">
        <f t="shared" si="5"/>
        <v>satt.</v>
      </c>
      <c r="Y17" s="1" t="s">
        <v>121</v>
      </c>
      <c r="Z17" s="1">
        <f>[1]main!Z77</f>
        <v>159</v>
      </c>
      <c r="AA17" s="1" t="str">
        <f>[1]main!AA77</f>
        <v>Turnerin</v>
      </c>
      <c r="AB17" s="1" t="str">
        <f>[1]main!AB77</f>
        <v>NA</v>
      </c>
      <c r="AC17" s="1">
        <f>[1]main!AC77</f>
        <v>2.5</v>
      </c>
      <c r="AD17" s="1" t="str">
        <f>[1]main!AD77</f>
        <v>NA</v>
      </c>
      <c r="AE17" s="1" t="str">
        <f>[1]main!AE77</f>
        <v>NA</v>
      </c>
      <c r="AF17" s="2" t="str">
        <f>[1]main!AF77</f>
        <v>f</v>
      </c>
      <c r="AG17" s="1" t="str">
        <f>[1]main!AG77</f>
        <v>Filler</v>
      </c>
      <c r="AH17" s="1" t="str">
        <f>[1]main!AH77</f>
        <v>NA</v>
      </c>
      <c r="AI17" s="1" t="str">
        <f>[1]main!AI77</f>
        <v>NA</v>
      </c>
      <c r="AJ17" s="1" t="str">
        <f>[1]main!AJ77</f>
        <v>Die</v>
      </c>
      <c r="AK17" s="1" t="str">
        <f>[1]main!AK77</f>
        <v>die</v>
      </c>
      <c r="AL17" s="1">
        <f>[1]main!AL77</f>
        <v>16</v>
      </c>
      <c r="AM17" s="1" t="str">
        <f>[1]main!AM77</f>
        <v>Turner</v>
      </c>
      <c r="AN17" s="1" t="str">
        <f>[1]main!AN77</f>
        <v>NA</v>
      </c>
      <c r="AO17" s="1" t="str">
        <f>[1]main!AO77</f>
        <v>NA</v>
      </c>
      <c r="AP17" s="1" t="str">
        <f>[1]main!AP77</f>
        <v>NA</v>
      </c>
      <c r="AQ17" s="1" t="str">
        <f>[1]main!AQ77</f>
        <v>NA</v>
      </c>
      <c r="AR17" s="1" t="str">
        <f>[1]main!AR77</f>
        <v>NA</v>
      </c>
      <c r="AS17" s="1" t="str">
        <f>[1]main!AS77</f>
        <v>Alternative</v>
      </c>
      <c r="AT17" s="1" t="str">
        <f>[1]main!AT77</f>
        <v>NA</v>
      </c>
      <c r="AU17" s="1" t="str">
        <f>[1]main!AU77</f>
        <v>NA</v>
      </c>
      <c r="AV17" s="1" t="str">
        <f>[1]main!AV77</f>
        <v>Der</v>
      </c>
      <c r="AW17" s="1" t="str">
        <f>[1]main!AW77</f>
        <v>der</v>
      </c>
      <c r="AX17" s="1" t="str">
        <f>[1]main!AX77</f>
        <v>Er</v>
      </c>
      <c r="AY17" s="1" t="str">
        <f>[1]main!AY77</f>
        <v>Sie</v>
      </c>
      <c r="AZ17" s="2" t="str">
        <f>[1]main!AZ77</f>
        <v>Sie</v>
      </c>
      <c r="BA17" s="1" t="str">
        <f t="shared" si="6"/>
        <v>Wer betet auf der Fähre?</v>
      </c>
      <c r="BB17" s="10" t="str">
        <f t="shared" si="7"/>
        <v>Was tat die Turnerin?</v>
      </c>
      <c r="BC17" s="1" t="str">
        <f t="shared" si="8"/>
        <v>Wo betet die Turnerin?</v>
      </c>
      <c r="BD17" s="1" t="str">
        <f t="shared" si="9"/>
        <v>Was hat die Turnerin satt?</v>
      </c>
      <c r="BE17" s="11" t="s">
        <v>52</v>
      </c>
      <c r="BF17" s="1" t="str">
        <f>BD17</f>
        <v>Was hat die Turnerin satt?</v>
      </c>
      <c r="BG17" s="1">
        <v>1</v>
      </c>
      <c r="BH17" s="1">
        <f t="shared" si="10"/>
        <v>1</v>
      </c>
      <c r="BI17" s="1" t="str">
        <f t="shared" si="11"/>
        <v>Was hat die Turnerin satt?</v>
      </c>
      <c r="BJ17" s="1" t="str">
        <f>IF(BI17="NA","NA",CONCATENATE(S17," ",T17," ",W17))</f>
        <v>das andauernde Schaukeln</v>
      </c>
      <c r="BK17" s="1" t="str">
        <f t="shared" ref="BK17:BK22" si="26">BJ17</f>
        <v>das andauernde Schaukeln</v>
      </c>
      <c r="BL17" s="1" t="s">
        <v>122</v>
      </c>
      <c r="BM17" s="11">
        <v>0</v>
      </c>
      <c r="BN17" s="1" t="str">
        <f t="shared" si="13"/>
        <v>das kontinuierliche Schaukeln</v>
      </c>
      <c r="BO17" s="1" t="str">
        <f t="shared" si="14"/>
        <v>das andauernde Schaukeln</v>
      </c>
      <c r="BP17" s="1" t="str">
        <f t="shared" si="15"/>
        <v>Wo betet die Turnerin?</v>
      </c>
      <c r="BQ17" s="1" t="str">
        <f t="shared" si="16"/>
        <v/>
      </c>
      <c r="BR17" s="1" t="str">
        <f t="shared" si="17"/>
        <v/>
      </c>
      <c r="BS17" s="1" t="str">
        <f t="shared" si="18"/>
        <v>Wo betet die Turnerin?</v>
      </c>
      <c r="BT17" s="1" t="str">
        <f t="shared" si="19"/>
        <v>Was hat die Turnerin satt?</v>
      </c>
      <c r="BU17" s="1" t="str">
        <f t="shared" si="20"/>
        <v/>
      </c>
      <c r="BV17" s="1" t="str">
        <f t="shared" si="21"/>
        <v>Was hat die Turnerin satt?</v>
      </c>
    </row>
    <row r="18" spans="1:74" ht="14.25" customHeight="1" x14ac:dyDescent="0.35">
      <c r="A18" s="1" t="str">
        <f t="shared" si="22"/>
        <v>L3_S5_I128_PEr</v>
      </c>
      <c r="B18" s="1">
        <v>3</v>
      </c>
      <c r="C18" s="1">
        <v>5</v>
      </c>
      <c r="D18" s="6">
        <v>85</v>
      </c>
      <c r="E18">
        <v>4</v>
      </c>
      <c r="F18" s="1">
        <v>5</v>
      </c>
      <c r="G18" s="1" t="str">
        <f t="shared" si="23"/>
        <v>Julia reist in die Metropole. Er möchte die weltbekannte Clubkultur erleben.</v>
      </c>
      <c r="H18" s="1" t="str">
        <f t="shared" si="0"/>
        <v>Julia</v>
      </c>
      <c r="I18" s="1" t="str">
        <f t="shared" si="1"/>
        <v>Damian</v>
      </c>
      <c r="J18" s="12" t="s">
        <v>104</v>
      </c>
      <c r="L18" s="1" t="s">
        <v>110</v>
      </c>
      <c r="N18" s="1" t="s">
        <v>123</v>
      </c>
      <c r="O18" s="1" t="str">
        <f t="shared" si="2"/>
        <v>in die Metropole.</v>
      </c>
      <c r="P18" s="1" t="str">
        <f t="shared" si="3"/>
        <v>in die Metropole</v>
      </c>
      <c r="Q18" s="1" t="str">
        <f t="shared" si="24"/>
        <v>Er</v>
      </c>
      <c r="R18" s="1" t="s">
        <v>27</v>
      </c>
      <c r="S18" s="1" t="s">
        <v>20</v>
      </c>
      <c r="T18" s="1" t="s">
        <v>124</v>
      </c>
      <c r="U18" s="1" t="s">
        <v>125</v>
      </c>
      <c r="W18" s="1" t="str">
        <f t="shared" si="4"/>
        <v>Clubkultur</v>
      </c>
      <c r="X18" s="1" t="str">
        <f t="shared" si="5"/>
        <v>erleben.</v>
      </c>
      <c r="Y18" s="1" t="s">
        <v>126</v>
      </c>
      <c r="Z18" s="1">
        <f>[1]main!Z46</f>
        <v>128</v>
      </c>
      <c r="AA18" s="1" t="str">
        <f>[1]main!AA46</f>
        <v>Julia</v>
      </c>
      <c r="AB18" s="1" t="str">
        <f>[1]main!AB46</f>
        <v>f</v>
      </c>
      <c r="AC18" s="1">
        <f>[1]main!AC46</f>
        <v>6.8285714290000001</v>
      </c>
      <c r="AD18" s="1">
        <f>[1]main!AD46</f>
        <v>0.45281565400000001</v>
      </c>
      <c r="AE18" s="1">
        <f>[1]main!AE46</f>
        <v>7</v>
      </c>
      <c r="AF18" s="2" t="str">
        <f>[1]main!AF46</f>
        <v>f</v>
      </c>
      <c r="AG18" s="1" t="str">
        <f>[1]main!AG46</f>
        <v>Target</v>
      </c>
      <c r="AH18" s="1" t="str">
        <f>[1]main!AH46</f>
        <v>NA</v>
      </c>
      <c r="AI18" s="1">
        <f>[1]main!AI46</f>
        <v>4040000000</v>
      </c>
      <c r="AJ18" s="1" t="str">
        <f>[1]main!AJ46</f>
        <v>NA</v>
      </c>
      <c r="AK18" s="1" t="str">
        <f>[1]main!AK46</f>
        <v>NA</v>
      </c>
      <c r="AL18" s="1">
        <f>[1]main!AL46</f>
        <v>47</v>
      </c>
      <c r="AM18" s="1" t="str">
        <f>[1]main!AM46</f>
        <v>Damian</v>
      </c>
      <c r="AN18" s="1" t="str">
        <f>[1]main!AN46</f>
        <v>m</v>
      </c>
      <c r="AO18" s="1">
        <f>[1]main!AO46</f>
        <v>1.7428571429999999</v>
      </c>
      <c r="AP18" s="1">
        <f>[1]main!AP46</f>
        <v>0.91853006400000003</v>
      </c>
      <c r="AQ18" s="1">
        <f>[1]main!AQ46</f>
        <v>1</v>
      </c>
      <c r="AR18" s="1" t="str">
        <f>[1]main!AR46</f>
        <v>m</v>
      </c>
      <c r="AS18" s="1" t="str">
        <f>[1]main!AS46</f>
        <v>Alternative</v>
      </c>
      <c r="AT18" s="1" t="str">
        <f>[1]main!AT46</f>
        <v>NA</v>
      </c>
      <c r="AU18" s="1" t="str">
        <f>[1]main!AU46</f>
        <v>NA</v>
      </c>
      <c r="AV18" s="1" t="str">
        <f>[1]main!AV46</f>
        <v>NA</v>
      </c>
      <c r="AW18" s="1" t="str">
        <f>[1]main!AW46</f>
        <v>NA</v>
      </c>
      <c r="AX18" s="1" t="str">
        <f>[1]main!AX46</f>
        <v>Er</v>
      </c>
      <c r="AY18" s="1" t="str">
        <f>[1]main!AY46</f>
        <v>Sie</v>
      </c>
      <c r="AZ18" s="2" t="str">
        <f>[1]main!AZ46</f>
        <v>Er</v>
      </c>
      <c r="BA18" s="1" t="str">
        <f t="shared" si="6"/>
        <v>Wer reist in die Metropole?</v>
      </c>
      <c r="BB18" s="10" t="str">
        <f t="shared" si="7"/>
        <v>Was tat Julia?</v>
      </c>
      <c r="BC18" s="1" t="str">
        <f t="shared" si="8"/>
        <v>Wohin reist Julia?</v>
      </c>
      <c r="BD18" s="1" t="str">
        <f t="shared" si="9"/>
        <v>Was möchte Julia erleben?</v>
      </c>
      <c r="BE18" s="1" t="s">
        <v>38</v>
      </c>
      <c r="BF18" s="1" t="str">
        <f>BA18</f>
        <v>Wer reist in die Metropole?</v>
      </c>
      <c r="BG18" s="1">
        <v>2</v>
      </c>
      <c r="BH18" s="1">
        <f t="shared" si="10"/>
        <v>0</v>
      </c>
      <c r="BI18" s="1" t="str">
        <f t="shared" si="11"/>
        <v>NA</v>
      </c>
      <c r="BJ18" s="1" t="str">
        <f>IF(BI18="NA","NA",H18)</f>
        <v>NA</v>
      </c>
      <c r="BK18" s="1" t="str">
        <f t="shared" si="26"/>
        <v>NA</v>
      </c>
      <c r="BL18" s="1" t="s">
        <v>13</v>
      </c>
      <c r="BM18" s="11">
        <v>1</v>
      </c>
      <c r="BN18" s="1" t="str">
        <f t="shared" si="13"/>
        <v>NA</v>
      </c>
      <c r="BO18" s="1" t="str">
        <f t="shared" si="14"/>
        <v>NA</v>
      </c>
      <c r="BP18" s="1" t="str">
        <f t="shared" si="15"/>
        <v/>
      </c>
      <c r="BQ18" s="1" t="str">
        <f t="shared" si="16"/>
        <v>Wohin reist Julia?</v>
      </c>
      <c r="BR18" s="1" t="str">
        <f t="shared" si="17"/>
        <v/>
      </c>
      <c r="BS18" s="1" t="str">
        <f t="shared" si="18"/>
        <v>Wohin reist Julia?</v>
      </c>
      <c r="BT18" s="1" t="str">
        <f t="shared" si="19"/>
        <v>Was möchte Julia erleben?</v>
      </c>
      <c r="BU18" s="1" t="str">
        <f t="shared" si="20"/>
        <v/>
      </c>
      <c r="BV18" s="13" t="str">
        <f t="shared" si="21"/>
        <v>Was möchte Julia erleben?</v>
      </c>
    </row>
    <row r="19" spans="1:74" ht="14.25" customHeight="1" x14ac:dyDescent="0.35">
      <c r="A19" s="1" t="str">
        <f t="shared" si="22"/>
        <v>L3_S81_I164_PEr</v>
      </c>
      <c r="B19" s="1">
        <v>3</v>
      </c>
      <c r="C19" s="1">
        <v>81</v>
      </c>
      <c r="D19" s="6">
        <v>86</v>
      </c>
      <c r="E19">
        <v>4</v>
      </c>
      <c r="F19" s="1">
        <v>81</v>
      </c>
      <c r="G19" s="1" t="str">
        <f t="shared" si="23"/>
        <v>Die Bankkassiererin rennt in den Laden. Er hat einen gruseligen Mann gesehen.</v>
      </c>
      <c r="H19" s="1" t="str">
        <f t="shared" si="0"/>
        <v>Die Bankkassiererin</v>
      </c>
      <c r="I19" s="1" t="str">
        <f t="shared" si="1"/>
        <v>Der Bankkassierer</v>
      </c>
      <c r="J19" s="1" t="s">
        <v>127</v>
      </c>
      <c r="L19" s="1" t="s">
        <v>128</v>
      </c>
      <c r="N19" s="1" t="s">
        <v>129</v>
      </c>
      <c r="O19" s="1" t="str">
        <f t="shared" si="2"/>
        <v>in den Laden.</v>
      </c>
      <c r="P19" s="1" t="str">
        <f t="shared" si="3"/>
        <v>in den Laden</v>
      </c>
      <c r="Q19" s="1" t="str">
        <f t="shared" si="24"/>
        <v>Er</v>
      </c>
      <c r="R19" s="1" t="s">
        <v>7</v>
      </c>
      <c r="S19" s="1" t="s">
        <v>69</v>
      </c>
      <c r="T19" s="1" t="s">
        <v>130</v>
      </c>
      <c r="V19" s="1" t="s">
        <v>131</v>
      </c>
      <c r="W19" s="1" t="str">
        <f t="shared" si="4"/>
        <v>Mann</v>
      </c>
      <c r="X19" s="1" t="str">
        <f t="shared" si="5"/>
        <v>gesehen.</v>
      </c>
      <c r="Y19" s="1" t="s">
        <v>72</v>
      </c>
      <c r="Z19" s="1">
        <f>[1]main!Z82</f>
        <v>164</v>
      </c>
      <c r="AA19" s="1" t="str">
        <f>[1]main!AA82</f>
        <v>Bankkassiererin</v>
      </c>
      <c r="AB19" s="1" t="str">
        <f>[1]main!AB82</f>
        <v>NA</v>
      </c>
      <c r="AC19" s="1">
        <f>[1]main!AC82</f>
        <v>3</v>
      </c>
      <c r="AD19" s="1" t="str">
        <f>[1]main!AD82</f>
        <v>NA</v>
      </c>
      <c r="AE19" s="1" t="str">
        <f>[1]main!AE82</f>
        <v>NA</v>
      </c>
      <c r="AF19" s="2" t="str">
        <f>[1]main!AF82</f>
        <v>f</v>
      </c>
      <c r="AG19" s="1" t="str">
        <f>[1]main!AG82</f>
        <v>Filler</v>
      </c>
      <c r="AH19" s="1" t="str">
        <f>[1]main!AH82</f>
        <v>NA</v>
      </c>
      <c r="AI19" s="1" t="str">
        <f>[1]main!AI82</f>
        <v>NA</v>
      </c>
      <c r="AJ19" s="1" t="str">
        <f>[1]main!AJ82</f>
        <v>Die</v>
      </c>
      <c r="AK19" s="1" t="str">
        <f>[1]main!AK82</f>
        <v>die</v>
      </c>
      <c r="AL19" s="1">
        <f>[1]main!AL82</f>
        <v>21</v>
      </c>
      <c r="AM19" s="1" t="str">
        <f>[1]main!AM82</f>
        <v>Bankkassierer</v>
      </c>
      <c r="AN19" s="1" t="str">
        <f>[1]main!AN82</f>
        <v>NA</v>
      </c>
      <c r="AO19" s="1" t="str">
        <f>[1]main!AO82</f>
        <v>NA</v>
      </c>
      <c r="AP19" s="1" t="str">
        <f>[1]main!AP82</f>
        <v>NA</v>
      </c>
      <c r="AQ19" s="1" t="str">
        <f>[1]main!AQ82</f>
        <v>NA</v>
      </c>
      <c r="AR19" s="1" t="str">
        <f>[1]main!AR82</f>
        <v>NA</v>
      </c>
      <c r="AS19" s="1" t="str">
        <f>[1]main!AS82</f>
        <v>Alternative</v>
      </c>
      <c r="AT19" s="1" t="str">
        <f>[1]main!AT82</f>
        <v>NA</v>
      </c>
      <c r="AU19" s="1" t="str">
        <f>[1]main!AU82</f>
        <v>NA</v>
      </c>
      <c r="AV19" s="1" t="str">
        <f>[1]main!AV82</f>
        <v>Der</v>
      </c>
      <c r="AW19" s="1" t="str">
        <f>[1]main!AW82</f>
        <v>der</v>
      </c>
      <c r="AX19" s="1" t="str">
        <f>[1]main!AX82</f>
        <v>Er</v>
      </c>
      <c r="AY19" s="1" t="str">
        <f>[1]main!AY82</f>
        <v>Sie</v>
      </c>
      <c r="AZ19" s="2" t="str">
        <f>[1]main!AZ82</f>
        <v>Er</v>
      </c>
      <c r="BA19" s="1" t="str">
        <f t="shared" si="6"/>
        <v>Wer rennt in den Laden?</v>
      </c>
      <c r="BB19" s="10" t="str">
        <f t="shared" si="7"/>
        <v>Was tat die Bankkassiererin?</v>
      </c>
      <c r="BC19" s="1" t="str">
        <f t="shared" si="8"/>
        <v>Wohin rennt die Bankkassiererin?</v>
      </c>
      <c r="BD19" s="1" t="str">
        <f t="shared" si="9"/>
        <v>Wen hat die Bankkassiererin gesehen?</v>
      </c>
      <c r="BE19" s="1" t="s">
        <v>38</v>
      </c>
      <c r="BF19" s="1" t="str">
        <f>BA19</f>
        <v>Wer rennt in den Laden?</v>
      </c>
      <c r="BG19" s="1">
        <v>2</v>
      </c>
      <c r="BH19" s="1">
        <f t="shared" si="10"/>
        <v>0</v>
      </c>
      <c r="BI19" s="1" t="str">
        <f t="shared" si="11"/>
        <v>NA</v>
      </c>
      <c r="BJ19" s="1" t="str">
        <f>IF(BI19="NA","NA",H19)</f>
        <v>NA</v>
      </c>
      <c r="BK19" s="1" t="str">
        <f t="shared" si="26"/>
        <v>NA</v>
      </c>
      <c r="BL19" s="1" t="s">
        <v>13</v>
      </c>
      <c r="BM19" s="11">
        <v>0</v>
      </c>
      <c r="BN19" s="1" t="str">
        <f t="shared" si="13"/>
        <v>NA</v>
      </c>
      <c r="BO19" s="1" t="str">
        <f t="shared" si="14"/>
        <v>NA</v>
      </c>
      <c r="BP19" s="1" t="str">
        <f t="shared" si="15"/>
        <v/>
      </c>
      <c r="BQ19" s="1" t="str">
        <f t="shared" si="16"/>
        <v>Wohin rennt die Bankkassiererin?</v>
      </c>
      <c r="BR19" s="1" t="str">
        <f t="shared" si="17"/>
        <v/>
      </c>
      <c r="BS19" s="1" t="str">
        <f t="shared" si="18"/>
        <v>Wohin rennt die Bankkassiererin?</v>
      </c>
      <c r="BT19" s="1" t="str">
        <f t="shared" si="19"/>
        <v/>
      </c>
      <c r="BU19" s="1" t="str">
        <f t="shared" si="20"/>
        <v>Wen hat die Bankkassiererin gesehen?</v>
      </c>
      <c r="BV19" s="1" t="str">
        <f t="shared" si="21"/>
        <v>Wen hat die Bankkassiererin gesehen?</v>
      </c>
    </row>
    <row r="20" spans="1:74" ht="14.25" customHeight="1" x14ac:dyDescent="0.35">
      <c r="A20" s="1" t="str">
        <f t="shared" si="22"/>
        <v>L3_S29_I9_PEr</v>
      </c>
      <c r="B20" s="1">
        <v>3</v>
      </c>
      <c r="C20" s="1">
        <v>29</v>
      </c>
      <c r="D20" s="6">
        <v>87</v>
      </c>
      <c r="E20">
        <v>4</v>
      </c>
      <c r="F20" s="1">
        <v>29</v>
      </c>
      <c r="G20" s="1" t="str">
        <f t="shared" si="23"/>
        <v>Johannes springt vom Beckenrand. Er möchte den schönen Bademeister beeindrucken.</v>
      </c>
      <c r="H20" s="1" t="str">
        <f t="shared" si="0"/>
        <v>Johannes</v>
      </c>
      <c r="I20" s="1" t="str">
        <f t="shared" si="1"/>
        <v>Jan</v>
      </c>
      <c r="J20" s="1" t="s">
        <v>132</v>
      </c>
      <c r="M20" s="1" t="s">
        <v>47</v>
      </c>
      <c r="N20" s="1" t="s">
        <v>133</v>
      </c>
      <c r="O20" s="1" t="str">
        <f t="shared" si="2"/>
        <v>vom Beckenrand.</v>
      </c>
      <c r="P20" s="1" t="str">
        <f t="shared" si="3"/>
        <v>vom Beckenrand</v>
      </c>
      <c r="Q20" s="1" t="str">
        <f t="shared" si="24"/>
        <v>Er</v>
      </c>
      <c r="R20" s="1" t="s">
        <v>27</v>
      </c>
      <c r="S20" s="1" t="s">
        <v>63</v>
      </c>
      <c r="T20" s="1" t="s">
        <v>134</v>
      </c>
      <c r="V20" s="1" t="s">
        <v>135</v>
      </c>
      <c r="W20" s="1" t="str">
        <f t="shared" si="4"/>
        <v>Bademeister</v>
      </c>
      <c r="X20" s="1" t="str">
        <f t="shared" si="5"/>
        <v>beeindrucken.</v>
      </c>
      <c r="Y20" s="1" t="s">
        <v>30</v>
      </c>
      <c r="Z20" s="1">
        <f>[1]main!Z10</f>
        <v>9</v>
      </c>
      <c r="AA20" s="1" t="str">
        <f>[1]main!AA10</f>
        <v>Johannes</v>
      </c>
      <c r="AB20" s="1" t="str">
        <f>[1]main!AB10</f>
        <v>m</v>
      </c>
      <c r="AC20" s="1">
        <f>[1]main!AC10</f>
        <v>1.1428571430000001</v>
      </c>
      <c r="AD20" s="1">
        <f>[1]main!AD10</f>
        <v>0.35503580099999998</v>
      </c>
      <c r="AE20" s="1">
        <f>[1]main!AE10</f>
        <v>1</v>
      </c>
      <c r="AF20" s="2" t="str">
        <f>[1]main!AF10</f>
        <v>m</v>
      </c>
      <c r="AG20" s="1" t="str">
        <f>[1]main!AG10</f>
        <v>Target</v>
      </c>
      <c r="AH20" s="1" t="str">
        <f>[1]main!AH10</f>
        <v>NA</v>
      </c>
      <c r="AI20" s="1">
        <f>[1]main!AI10</f>
        <v>2370000000</v>
      </c>
      <c r="AJ20" s="1" t="str">
        <f>[1]main!AJ10</f>
        <v>NA</v>
      </c>
      <c r="AK20" s="1" t="str">
        <f>[1]main!AK10</f>
        <v>NA</v>
      </c>
      <c r="AL20" s="1">
        <f>[1]main!AL10</f>
        <v>41</v>
      </c>
      <c r="AM20" s="1" t="str">
        <f>[1]main!AM10</f>
        <v>Jan</v>
      </c>
      <c r="AN20" s="1" t="str">
        <f>[1]main!AN10</f>
        <v>m</v>
      </c>
      <c r="AO20" s="1">
        <f>[1]main!AO10</f>
        <v>1.542857143</v>
      </c>
      <c r="AP20" s="1">
        <f>[1]main!AP10</f>
        <v>0.98048178900000005</v>
      </c>
      <c r="AQ20" s="1">
        <f>[1]main!AQ10</f>
        <v>1</v>
      </c>
      <c r="AR20" s="1" t="str">
        <f>[1]main!AR10</f>
        <v>m</v>
      </c>
      <c r="AS20" s="1" t="str">
        <f>[1]main!AS10</f>
        <v>Alternative</v>
      </c>
      <c r="AT20" s="1" t="str">
        <f>[1]main!AT10</f>
        <v>NA</v>
      </c>
      <c r="AU20" s="1" t="str">
        <f>[1]main!AU10</f>
        <v>NA</v>
      </c>
      <c r="AV20" s="1" t="str">
        <f>[1]main!AV10</f>
        <v>NA</v>
      </c>
      <c r="AW20" s="1" t="str">
        <f>[1]main!AW10</f>
        <v>NA</v>
      </c>
      <c r="AX20" s="1" t="str">
        <f>[1]main!AX10</f>
        <v>Er</v>
      </c>
      <c r="AY20" s="1" t="str">
        <f>[1]main!AY10</f>
        <v>Sie</v>
      </c>
      <c r="AZ20" s="2" t="str">
        <f>[1]main!AZ10</f>
        <v>Er</v>
      </c>
      <c r="BA20" s="1" t="str">
        <f t="shared" si="6"/>
        <v>Wer springt vom Beckenrand?</v>
      </c>
      <c r="BB20" s="10" t="str">
        <f t="shared" si="7"/>
        <v>Was tat Johannes?</v>
      </c>
      <c r="BC20" s="1" t="str">
        <f t="shared" si="8"/>
        <v>Woher springt Johannes?</v>
      </c>
      <c r="BD20" s="1" t="str">
        <f t="shared" si="9"/>
        <v>Wen möchte Johannes beeindrucken?</v>
      </c>
      <c r="BE20" s="1" t="s">
        <v>38</v>
      </c>
      <c r="BF20" s="1" t="str">
        <f>BA20</f>
        <v>Wer springt vom Beckenrand?</v>
      </c>
      <c r="BG20" s="1">
        <v>1</v>
      </c>
      <c r="BH20" s="1">
        <f t="shared" si="10"/>
        <v>1</v>
      </c>
      <c r="BI20" s="1" t="str">
        <f t="shared" si="11"/>
        <v>Wer springt vom Beckenrand?</v>
      </c>
      <c r="BJ20" s="1" t="str">
        <f>IF(BI20="NA","NA",H20)</f>
        <v>Johannes</v>
      </c>
      <c r="BK20" s="1" t="str">
        <f t="shared" si="26"/>
        <v>Johannes</v>
      </c>
      <c r="BL20" s="1" t="str">
        <f>I20</f>
        <v>Jan</v>
      </c>
      <c r="BM20" s="11">
        <v>1</v>
      </c>
      <c r="BN20" s="1" t="str">
        <f t="shared" si="13"/>
        <v>Johannes</v>
      </c>
      <c r="BO20" s="1" t="str">
        <f t="shared" si="14"/>
        <v>Jan</v>
      </c>
      <c r="BP20" s="1" t="str">
        <f t="shared" si="15"/>
        <v/>
      </c>
      <c r="BQ20" s="1" t="str">
        <f t="shared" si="16"/>
        <v/>
      </c>
      <c r="BR20" s="1" t="str">
        <f t="shared" si="17"/>
        <v>Woher springt Johannes?</v>
      </c>
      <c r="BS20" s="1" t="str">
        <f t="shared" si="18"/>
        <v>Woher springt Johannes?</v>
      </c>
      <c r="BT20" s="1" t="str">
        <f t="shared" si="19"/>
        <v/>
      </c>
      <c r="BU20" s="1" t="str">
        <f t="shared" si="20"/>
        <v>Wen möchte Johannes beeindrucken?</v>
      </c>
      <c r="BV20" s="1" t="str">
        <f t="shared" si="21"/>
        <v>Wen möchte Johannes beeindrucken?</v>
      </c>
    </row>
    <row r="21" spans="1:74" ht="14.25" customHeight="1" x14ac:dyDescent="0.35">
      <c r="A21" s="1" t="str">
        <f t="shared" si="22"/>
        <v>L3_S56_I78_PSie</v>
      </c>
      <c r="B21" s="1">
        <v>3</v>
      </c>
      <c r="C21" s="1">
        <v>56</v>
      </c>
      <c r="D21" s="6">
        <v>88</v>
      </c>
      <c r="E21">
        <v>4</v>
      </c>
      <c r="F21" s="1">
        <v>56</v>
      </c>
      <c r="G21" s="1" t="str">
        <f t="shared" si="23"/>
        <v>Maxime kriecht ins Bad. Sie hat ein leckeres Bier getrunken.</v>
      </c>
      <c r="H21" s="1" t="str">
        <f t="shared" si="0"/>
        <v>Maxime</v>
      </c>
      <c r="I21" s="1" t="str">
        <f t="shared" si="1"/>
        <v>Michael</v>
      </c>
      <c r="J21" s="1" t="s">
        <v>136</v>
      </c>
      <c r="L21" s="1" t="s">
        <v>77</v>
      </c>
      <c r="N21" s="1" t="s">
        <v>137</v>
      </c>
      <c r="O21" s="1" t="str">
        <f t="shared" si="2"/>
        <v>ins Bad.</v>
      </c>
      <c r="P21" s="1" t="str">
        <f t="shared" si="3"/>
        <v>ins Bad</v>
      </c>
      <c r="Q21" s="1" t="str">
        <f t="shared" si="24"/>
        <v>Sie</v>
      </c>
      <c r="R21" s="1" t="s">
        <v>7</v>
      </c>
      <c r="S21" s="1" t="s">
        <v>56</v>
      </c>
      <c r="T21" s="1" t="s">
        <v>138</v>
      </c>
      <c r="U21" s="1" t="s">
        <v>139</v>
      </c>
      <c r="W21" s="1" t="str">
        <f t="shared" si="4"/>
        <v>Bier</v>
      </c>
      <c r="X21" s="1" t="str">
        <f t="shared" si="5"/>
        <v>getrunken.</v>
      </c>
      <c r="Y21" s="1" t="s">
        <v>140</v>
      </c>
      <c r="Z21" s="1">
        <f>[1]main!Z37</f>
        <v>78</v>
      </c>
      <c r="AA21" s="1" t="str">
        <f>[1]main!AA37</f>
        <v>Maxime</v>
      </c>
      <c r="AB21" s="1" t="str">
        <f>[1]main!AB37</f>
        <v>n</v>
      </c>
      <c r="AC21" s="1">
        <f>[1]main!AC37</f>
        <v>4.2285714289999996</v>
      </c>
      <c r="AD21" s="1">
        <f>[1]main!AD37</f>
        <v>1.6818357319999999</v>
      </c>
      <c r="AE21" s="1">
        <f>[1]main!AE37</f>
        <v>4</v>
      </c>
      <c r="AF21" s="2" t="str">
        <f>[1]main!AF37</f>
        <v>n</v>
      </c>
      <c r="AG21" s="1" t="str">
        <f>[1]main!AG37</f>
        <v>Target</v>
      </c>
      <c r="AH21" s="1" t="str">
        <f>[1]main!AH37</f>
        <v>NA</v>
      </c>
      <c r="AI21" s="1">
        <f>[1]main!AI37</f>
        <v>753000000</v>
      </c>
      <c r="AJ21" s="1" t="str">
        <f>[1]main!AJ37</f>
        <v>NA</v>
      </c>
      <c r="AK21" s="1" t="str">
        <f>[1]main!AK37</f>
        <v>NA</v>
      </c>
      <c r="AL21" s="1">
        <f>[1]main!AL37</f>
        <v>28</v>
      </c>
      <c r="AM21" s="1" t="str">
        <f>[1]main!AM37</f>
        <v>Michael</v>
      </c>
      <c r="AN21" s="1" t="str">
        <f>[1]main!AN37</f>
        <v>m</v>
      </c>
      <c r="AO21" s="1">
        <f>[1]main!AO37</f>
        <v>1.3142857139999999</v>
      </c>
      <c r="AP21" s="1">
        <f>[1]main!AP37</f>
        <v>0.67612340400000004</v>
      </c>
      <c r="AQ21" s="1">
        <f>[1]main!AQ37</f>
        <v>1</v>
      </c>
      <c r="AR21" s="1" t="str">
        <f>[1]main!AR37</f>
        <v>m</v>
      </c>
      <c r="AS21" s="1" t="str">
        <f>[1]main!AS37</f>
        <v>Alternative</v>
      </c>
      <c r="AT21" s="1" t="str">
        <f>[1]main!AT37</f>
        <v>NA</v>
      </c>
      <c r="AU21" s="1" t="str">
        <f>[1]main!AU37</f>
        <v>NA</v>
      </c>
      <c r="AV21" s="1" t="str">
        <f>[1]main!AV37</f>
        <v>NA</v>
      </c>
      <c r="AW21" s="1" t="str">
        <f>[1]main!AW37</f>
        <v>NA</v>
      </c>
      <c r="AX21" s="1" t="str">
        <f>[1]main!AX37</f>
        <v>Er</v>
      </c>
      <c r="AY21" s="1" t="str">
        <f>[1]main!AY37</f>
        <v>Sie</v>
      </c>
      <c r="AZ21" s="2" t="str">
        <f>[1]main!AZ37</f>
        <v>Sie</v>
      </c>
      <c r="BA21" s="1" t="str">
        <f t="shared" si="6"/>
        <v>Wer kriecht ins Bad?</v>
      </c>
      <c r="BB21" s="10" t="str">
        <f t="shared" si="7"/>
        <v>Was tat Maxime?</v>
      </c>
      <c r="BC21" s="1" t="str">
        <f t="shared" si="8"/>
        <v>Wohin kriecht Maxime?</v>
      </c>
      <c r="BD21" s="1" t="str">
        <f t="shared" si="9"/>
        <v>Was hat Maxime getrunken?</v>
      </c>
      <c r="BE21" s="11" t="s">
        <v>52</v>
      </c>
      <c r="BF21" s="1" t="str">
        <f>BD21</f>
        <v>Was hat Maxime getrunken?</v>
      </c>
      <c r="BG21" s="1">
        <v>2</v>
      </c>
      <c r="BH21" s="1">
        <f t="shared" si="10"/>
        <v>0</v>
      </c>
      <c r="BI21" s="1" t="str">
        <f t="shared" si="11"/>
        <v>NA</v>
      </c>
      <c r="BJ21" s="1" t="str">
        <f>IF(BI21="NA","NA",CONCATENATE(S21," ",T21," ",W21))</f>
        <v>NA</v>
      </c>
      <c r="BK21" s="1" t="str">
        <f t="shared" si="26"/>
        <v>NA</v>
      </c>
      <c r="BL21" s="1" t="s">
        <v>13</v>
      </c>
      <c r="BM21" s="11">
        <v>1</v>
      </c>
      <c r="BN21" s="1" t="str">
        <f t="shared" si="13"/>
        <v>NA</v>
      </c>
      <c r="BO21" s="1" t="str">
        <f t="shared" si="14"/>
        <v>NA</v>
      </c>
      <c r="BP21" s="1" t="str">
        <f t="shared" si="15"/>
        <v/>
      </c>
      <c r="BQ21" s="1" t="str">
        <f t="shared" si="16"/>
        <v>Wohin kriecht Maxime?</v>
      </c>
      <c r="BR21" s="1" t="str">
        <f t="shared" si="17"/>
        <v/>
      </c>
      <c r="BS21" s="1" t="str">
        <f t="shared" si="18"/>
        <v>Wohin kriecht Maxime?</v>
      </c>
      <c r="BT21" s="1" t="str">
        <f t="shared" si="19"/>
        <v>Was hat Maxime getrunken?</v>
      </c>
      <c r="BU21" s="1" t="str">
        <f t="shared" si="20"/>
        <v/>
      </c>
      <c r="BV21" s="11" t="str">
        <f t="shared" si="21"/>
        <v>Was hat Maxime getrunken?</v>
      </c>
    </row>
    <row r="22" spans="1:74" ht="14" customHeight="1" x14ac:dyDescent="0.35">
      <c r="A22" s="1" t="str">
        <f t="shared" si="22"/>
        <v>L3_S21_I1_PEr</v>
      </c>
      <c r="B22" s="1">
        <v>3</v>
      </c>
      <c r="C22" s="1">
        <v>21</v>
      </c>
      <c r="D22" s="6">
        <v>89</v>
      </c>
      <c r="E22">
        <v>4</v>
      </c>
      <c r="F22" s="1">
        <v>21</v>
      </c>
      <c r="G22" s="1" t="str">
        <f t="shared" si="23"/>
        <v>Jakob joggt im Park. Er möchte den winterlichen Bauchspeck loswerden.</v>
      </c>
      <c r="H22" s="1" t="str">
        <f t="shared" si="0"/>
        <v>Jakob</v>
      </c>
      <c r="I22" s="1" t="str">
        <f t="shared" si="1"/>
        <v>Julian</v>
      </c>
      <c r="J22" s="1" t="s">
        <v>141</v>
      </c>
      <c r="K22" s="1" t="s">
        <v>40</v>
      </c>
      <c r="N22" s="1" t="s">
        <v>142</v>
      </c>
      <c r="O22" s="1" t="str">
        <f t="shared" si="2"/>
        <v>im Park.</v>
      </c>
      <c r="P22" s="1" t="str">
        <f t="shared" si="3"/>
        <v>im Park</v>
      </c>
      <c r="Q22" s="1" t="str">
        <f t="shared" si="24"/>
        <v>Er</v>
      </c>
      <c r="R22" s="1" t="s">
        <v>27</v>
      </c>
      <c r="S22" s="1" t="s">
        <v>63</v>
      </c>
      <c r="T22" s="1" t="s">
        <v>143</v>
      </c>
      <c r="U22" s="1" t="s">
        <v>144</v>
      </c>
      <c r="W22" s="1" t="str">
        <f t="shared" si="4"/>
        <v>Bauchspeck</v>
      </c>
      <c r="X22" s="1" t="str">
        <f t="shared" si="5"/>
        <v>loswerden.</v>
      </c>
      <c r="Y22" s="1" t="s">
        <v>145</v>
      </c>
      <c r="Z22" s="1">
        <f>[1]main!Z2</f>
        <v>1</v>
      </c>
      <c r="AA22" s="1" t="str">
        <f>[1]main!AA2</f>
        <v>Jakob</v>
      </c>
      <c r="AB22" s="1" t="str">
        <f>[1]main!AB2</f>
        <v>m</v>
      </c>
      <c r="AC22" s="1">
        <f>[1]main!AC2</f>
        <v>1.0571428570000001</v>
      </c>
      <c r="AD22" s="1">
        <f>[1]main!AD2</f>
        <v>0.33806170200000002</v>
      </c>
      <c r="AE22" s="1">
        <f>[1]main!AE2</f>
        <v>1</v>
      </c>
      <c r="AF22" s="2" t="str">
        <f>[1]main!AF2</f>
        <v>m</v>
      </c>
      <c r="AG22" s="1" t="str">
        <f>[1]main!AG2</f>
        <v>Target</v>
      </c>
      <c r="AH22" s="1" t="str">
        <f>[1]main!AH2</f>
        <v>NA</v>
      </c>
      <c r="AI22" s="1">
        <f>[1]main!AI2</f>
        <v>1470000000</v>
      </c>
      <c r="AJ22" s="1" t="str">
        <f>[1]main!AJ2</f>
        <v>NA</v>
      </c>
      <c r="AK22" s="1" t="str">
        <f>[1]main!AK2</f>
        <v>NA</v>
      </c>
      <c r="AL22" s="1">
        <f>[1]main!AL2</f>
        <v>33</v>
      </c>
      <c r="AM22" s="1" t="str">
        <f>[1]main!AM2</f>
        <v>Julian</v>
      </c>
      <c r="AN22" s="1" t="str">
        <f>[1]main!AN2</f>
        <v>m</v>
      </c>
      <c r="AO22" s="1">
        <f>[1]main!AO2</f>
        <v>1.4</v>
      </c>
      <c r="AP22" s="1">
        <f>[1]main!AP2</f>
        <v>1.168206267</v>
      </c>
      <c r="AQ22" s="1">
        <f>[1]main!AQ2</f>
        <v>1</v>
      </c>
      <c r="AR22" s="1" t="str">
        <f>[1]main!AR2</f>
        <v>m</v>
      </c>
      <c r="AS22" s="1" t="str">
        <f>[1]main!AS2</f>
        <v>Alternative</v>
      </c>
      <c r="AT22" s="1" t="str">
        <f>[1]main!AT2</f>
        <v>NA</v>
      </c>
      <c r="AU22" s="1" t="str">
        <f>[1]main!AU2</f>
        <v>NA</v>
      </c>
      <c r="AV22" s="1" t="str">
        <f>[1]main!AV2</f>
        <v>NA</v>
      </c>
      <c r="AW22" s="1" t="str">
        <f>[1]main!AW2</f>
        <v>NA</v>
      </c>
      <c r="AX22" s="1" t="str">
        <f>[1]main!AX2</f>
        <v>Er</v>
      </c>
      <c r="AY22" s="1" t="str">
        <f>[1]main!AY2</f>
        <v>Sie</v>
      </c>
      <c r="AZ22" s="2" t="str">
        <f>[1]main!AZ2</f>
        <v>Er</v>
      </c>
      <c r="BA22" s="1" t="str">
        <f t="shared" si="6"/>
        <v>Wer joggt im Park?</v>
      </c>
      <c r="BB22" s="10" t="str">
        <f t="shared" si="7"/>
        <v>Was tat Jakob?</v>
      </c>
      <c r="BC22" s="1" t="str">
        <f t="shared" si="8"/>
        <v>Wo joggt Jakob?</v>
      </c>
      <c r="BD22" s="1" t="str">
        <f t="shared" si="9"/>
        <v>Was möchte Jakob loswerden?</v>
      </c>
      <c r="BE22" s="1" t="s">
        <v>38</v>
      </c>
      <c r="BF22" s="1" t="str">
        <f>BA22</f>
        <v>Wer joggt im Park?</v>
      </c>
      <c r="BG22" s="1">
        <v>2</v>
      </c>
      <c r="BH22" s="1">
        <f t="shared" si="10"/>
        <v>0</v>
      </c>
      <c r="BI22" s="1" t="str">
        <f t="shared" si="11"/>
        <v>NA</v>
      </c>
      <c r="BJ22" s="1" t="str">
        <f>IF(BI22="NA","NA",H22)</f>
        <v>NA</v>
      </c>
      <c r="BK22" s="1" t="str">
        <f t="shared" si="26"/>
        <v>NA</v>
      </c>
      <c r="BL22" s="1" t="s">
        <v>13</v>
      </c>
      <c r="BM22" s="11">
        <v>1</v>
      </c>
      <c r="BN22" s="1" t="str">
        <f t="shared" si="13"/>
        <v>NA</v>
      </c>
      <c r="BO22" s="1" t="str">
        <f t="shared" si="14"/>
        <v>NA</v>
      </c>
      <c r="BP22" s="1" t="str">
        <f t="shared" si="15"/>
        <v>Wo joggt Jakob?</v>
      </c>
      <c r="BQ22" s="1" t="str">
        <f t="shared" si="16"/>
        <v/>
      </c>
      <c r="BR22" s="1" t="str">
        <f t="shared" si="17"/>
        <v/>
      </c>
      <c r="BS22" s="1" t="str">
        <f t="shared" si="18"/>
        <v>Wo joggt Jakob?</v>
      </c>
      <c r="BT22" s="1" t="str">
        <f t="shared" si="19"/>
        <v>Was möchte Jakob loswerden?</v>
      </c>
      <c r="BU22" s="1" t="str">
        <f t="shared" si="20"/>
        <v/>
      </c>
      <c r="BV22" s="1" t="str">
        <f t="shared" si="21"/>
        <v>Was möchte Jakob loswerden?</v>
      </c>
    </row>
    <row r="23" spans="1:74" ht="14.25" customHeight="1" x14ac:dyDescent="0.35">
      <c r="C23" s="1"/>
      <c r="D23" s="1"/>
      <c r="E23" s="1"/>
    </row>
    <row r="24" spans="1:74" ht="14.25" customHeight="1" x14ac:dyDescent="0.35">
      <c r="C24" s="1"/>
      <c r="D24" s="1"/>
      <c r="E24" s="1"/>
    </row>
    <row r="25" spans="1:74" ht="14.25" customHeight="1" x14ac:dyDescent="0.35">
      <c r="C25" s="1"/>
      <c r="D25" s="1"/>
      <c r="E25" s="1"/>
    </row>
    <row r="26" spans="1:74" ht="14.25" customHeight="1" x14ac:dyDescent="0.35">
      <c r="C26" s="1"/>
      <c r="D26" s="1"/>
      <c r="E26" s="1"/>
    </row>
    <row r="27" spans="1:74" ht="14.25" customHeight="1" x14ac:dyDescent="0.35">
      <c r="C27" s="1"/>
      <c r="D27" s="1"/>
      <c r="E27" s="1"/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</sheetData>
  <autoFilter ref="A1:BV22" xr:uid="{00000000-0001-0000-0900-000000000000}">
    <sortState xmlns:xlrd2="http://schemas.microsoft.com/office/spreadsheetml/2017/richdata2" ref="A2:BV22">
      <sortCondition ref="D1:D22"/>
    </sortState>
  </autoFilter>
  <conditionalFormatting sqref="X3:Y22 R3:V22">
    <cfRule type="containsText" dxfId="4" priority="5" operator="containsText" text="xx">
      <formula>NOT(ISERROR(SEARCH(("xx"),(R3))))</formula>
    </cfRule>
  </conditionalFormatting>
  <conditionalFormatting sqref="BE6">
    <cfRule type="containsText" dxfId="3" priority="2" operator="containsText" text="xx">
      <formula>NOT(ISERROR(SEARCH(("xx"),(BE6))))</formula>
    </cfRule>
  </conditionalFormatting>
  <conditionalFormatting sqref="BE10 BE14">
    <cfRule type="containsText" dxfId="2" priority="3" operator="containsText" text="xx">
      <formula>NOT(ISERROR(SEARCH(("xx"),(BE10))))</formula>
    </cfRule>
  </conditionalFormatting>
  <conditionalFormatting sqref="BE18 BE22">
    <cfRule type="containsText" dxfId="1" priority="4" operator="containsText" text="xx">
      <formula>NOT(ISERROR(SEARCH(("xx"),(BE18))))</formula>
    </cfRule>
  </conditionalFormatting>
  <conditionalFormatting sqref="R2:V2 X2:Y2">
    <cfRule type="containsText" dxfId="0" priority="1" operator="containsText" text="xx">
      <formula>NOT(ISERROR(SEARCH(("xx"),(R2))))</formula>
    </cfRule>
  </conditionalFormatting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list3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Clemen</dc:creator>
  <cp:lastModifiedBy>Alexander Clemen</cp:lastModifiedBy>
  <dcterms:created xsi:type="dcterms:W3CDTF">2022-05-10T09:41:51Z</dcterms:created>
  <dcterms:modified xsi:type="dcterms:W3CDTF">2022-05-10T09:42:02Z</dcterms:modified>
</cp:coreProperties>
</file>