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2_study\duesseldorf\BA_Linguistik\09_BBA_Bachelorarbeit\02_daten\02_Main_Study\PsychoPy\list4\"/>
    </mc:Choice>
  </mc:AlternateContent>
  <xr:revisionPtr revIDLastSave="0" documentId="8_{E3477CB5-6EF8-4CC8-AEAA-6CFDD5D5C599}" xr6:coauthVersionLast="47" xr6:coauthVersionMax="47" xr10:uidLastSave="{00000000-0000-0000-0000-000000000000}"/>
  <bookViews>
    <workbookView xWindow="-110" yWindow="-110" windowWidth="19420" windowHeight="10300" xr2:uid="{C39A1983-2BDF-4E7E-BC5A-234498E21579}"/>
  </bookViews>
  <sheets>
    <sheet name="list4 (6)" sheetId="1" r:id="rId1"/>
  </sheets>
  <externalReferences>
    <externalReference r:id="rId2"/>
  </externalReferences>
  <definedNames>
    <definedName name="_xlnm._FilterDatabase" localSheetId="0" hidden="1">'list4 (6)'!$A$1:$BV$22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O22" i="1" l="1"/>
  <c r="BI22" i="1"/>
  <c r="BJ22" i="1" s="1"/>
  <c r="BK22" i="1" s="1"/>
  <c r="BN22" i="1" s="1"/>
  <c r="AZ22" i="1"/>
  <c r="AY22" i="1"/>
  <c r="AX22" i="1"/>
  <c r="AW22" i="1"/>
  <c r="AV22" i="1"/>
  <c r="I22" i="1" s="1"/>
  <c r="AU22" i="1"/>
  <c r="AT22" i="1"/>
  <c r="AS22" i="1"/>
  <c r="AR22" i="1"/>
  <c r="AQ22" i="1"/>
  <c r="AP22" i="1"/>
  <c r="AO22" i="1"/>
  <c r="AN22" i="1"/>
  <c r="AM22" i="1"/>
  <c r="AL22" i="1"/>
  <c r="AK22" i="1"/>
  <c r="BB22" i="1" s="1"/>
  <c r="AJ22" i="1"/>
  <c r="AI22" i="1"/>
  <c r="AH22" i="1"/>
  <c r="AG22" i="1"/>
  <c r="AF22" i="1"/>
  <c r="AE22" i="1"/>
  <c r="AD22" i="1"/>
  <c r="AC22" i="1"/>
  <c r="AB22" i="1"/>
  <c r="AA22" i="1"/>
  <c r="H22" i="1" s="1"/>
  <c r="G22" i="1" s="1"/>
  <c r="Z22" i="1"/>
  <c r="A22" i="1" s="1"/>
  <c r="X22" i="1"/>
  <c r="W22" i="1"/>
  <c r="Q22" i="1"/>
  <c r="P22" i="1"/>
  <c r="BA22" i="1" s="1"/>
  <c r="O22" i="1"/>
  <c r="BQ21" i="1"/>
  <c r="BO21" i="1"/>
  <c r="AZ21" i="1"/>
  <c r="Q21" i="1" s="1"/>
  <c r="AY21" i="1"/>
  <c r="AX21" i="1"/>
  <c r="AW21" i="1"/>
  <c r="AV21" i="1"/>
  <c r="I21" i="1" s="1"/>
  <c r="AU21" i="1"/>
  <c r="AT21" i="1"/>
  <c r="AS21" i="1"/>
  <c r="AR21" i="1"/>
  <c r="AQ21" i="1"/>
  <c r="AP21" i="1"/>
  <c r="AO21" i="1"/>
  <c r="AN21" i="1"/>
  <c r="AM21" i="1"/>
  <c r="AL21" i="1"/>
  <c r="AK21" i="1"/>
  <c r="BB21" i="1" s="1"/>
  <c r="AJ21" i="1"/>
  <c r="AI21" i="1"/>
  <c r="AH21" i="1"/>
  <c r="AG21" i="1"/>
  <c r="AF21" i="1"/>
  <c r="AE21" i="1"/>
  <c r="AD21" i="1"/>
  <c r="AC21" i="1"/>
  <c r="AB21" i="1"/>
  <c r="AA21" i="1"/>
  <c r="Z21" i="1"/>
  <c r="X21" i="1"/>
  <c r="W21" i="1"/>
  <c r="P21" i="1"/>
  <c r="BA21" i="1" s="1"/>
  <c r="O21" i="1"/>
  <c r="H21" i="1"/>
  <c r="G21" i="1" s="1"/>
  <c r="A21" i="1"/>
  <c r="BN20" i="1"/>
  <c r="BI20" i="1"/>
  <c r="BJ20" i="1" s="1"/>
  <c r="BK20" i="1" s="1"/>
  <c r="BO20" i="1" s="1"/>
  <c r="AZ20" i="1"/>
  <c r="A20" i="1" s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BR20" i="1" s="1"/>
  <c r="AJ20" i="1"/>
  <c r="H20" i="1" s="1"/>
  <c r="G20" i="1" s="1"/>
  <c r="AI20" i="1"/>
  <c r="AH20" i="1"/>
  <c r="AG20" i="1"/>
  <c r="AF20" i="1"/>
  <c r="AE20" i="1"/>
  <c r="AD20" i="1"/>
  <c r="AC20" i="1"/>
  <c r="AB20" i="1"/>
  <c r="AA20" i="1"/>
  <c r="Z20" i="1"/>
  <c r="X20" i="1"/>
  <c r="W20" i="1"/>
  <c r="Q20" i="1"/>
  <c r="P20" i="1"/>
  <c r="BA20" i="1" s="1"/>
  <c r="O20" i="1"/>
  <c r="I20" i="1"/>
  <c r="BN19" i="1"/>
  <c r="BJ19" i="1"/>
  <c r="BK19" i="1" s="1"/>
  <c r="BO19" i="1" s="1"/>
  <c r="BI19" i="1"/>
  <c r="BH19" i="1"/>
  <c r="BF19" i="1"/>
  <c r="BA19" i="1"/>
  <c r="AZ19" i="1"/>
  <c r="AY19" i="1"/>
  <c r="AX19" i="1"/>
  <c r="AW19" i="1"/>
  <c r="AV19" i="1"/>
  <c r="I19" i="1" s="1"/>
  <c r="AU19" i="1"/>
  <c r="AT19" i="1"/>
  <c r="AS19" i="1"/>
  <c r="AR19" i="1"/>
  <c r="AQ19" i="1"/>
  <c r="AP19" i="1"/>
  <c r="AO19" i="1"/>
  <c r="AN19" i="1"/>
  <c r="AM19" i="1"/>
  <c r="AL19" i="1"/>
  <c r="AK19" i="1"/>
  <c r="BB19" i="1" s="1"/>
  <c r="AJ19" i="1"/>
  <c r="H19" i="1" s="1"/>
  <c r="G19" i="1" s="1"/>
  <c r="AI19" i="1"/>
  <c r="AH19" i="1"/>
  <c r="AG19" i="1"/>
  <c r="AF19" i="1"/>
  <c r="AE19" i="1"/>
  <c r="AD19" i="1"/>
  <c r="AC19" i="1"/>
  <c r="AB19" i="1"/>
  <c r="AA19" i="1"/>
  <c r="Z19" i="1"/>
  <c r="A19" i="1" s="1"/>
  <c r="X19" i="1"/>
  <c r="W19" i="1"/>
  <c r="Q19" i="1"/>
  <c r="P19" i="1"/>
  <c r="O19" i="1"/>
  <c r="BR18" i="1"/>
  <c r="BQ18" i="1"/>
  <c r="BO18" i="1"/>
  <c r="BI18" i="1"/>
  <c r="BJ18" i="1" s="1"/>
  <c r="BK18" i="1" s="1"/>
  <c r="BN18" i="1" s="1"/>
  <c r="BA18" i="1"/>
  <c r="AZ18" i="1"/>
  <c r="AY18" i="1"/>
  <c r="AX18" i="1"/>
  <c r="AW18" i="1"/>
  <c r="AV18" i="1"/>
  <c r="I18" i="1" s="1"/>
  <c r="AU18" i="1"/>
  <c r="AT18" i="1"/>
  <c r="AS18" i="1"/>
  <c r="AR18" i="1"/>
  <c r="AQ18" i="1"/>
  <c r="AP18" i="1"/>
  <c r="AO18" i="1"/>
  <c r="AN18" i="1"/>
  <c r="AM18" i="1"/>
  <c r="AL18" i="1"/>
  <c r="AK18" i="1"/>
  <c r="BB18" i="1" s="1"/>
  <c r="AJ18" i="1"/>
  <c r="AI18" i="1"/>
  <c r="AH18" i="1"/>
  <c r="AG18" i="1"/>
  <c r="AF18" i="1"/>
  <c r="AE18" i="1"/>
  <c r="AD18" i="1"/>
  <c r="AC18" i="1"/>
  <c r="AB18" i="1"/>
  <c r="AA18" i="1"/>
  <c r="Z18" i="1"/>
  <c r="X18" i="1"/>
  <c r="W18" i="1"/>
  <c r="Q18" i="1"/>
  <c r="P18" i="1"/>
  <c r="O18" i="1"/>
  <c r="H18" i="1"/>
  <c r="G18" i="1"/>
  <c r="A18" i="1"/>
  <c r="BO17" i="1"/>
  <c r="BI17" i="1"/>
  <c r="BJ17" i="1" s="1"/>
  <c r="BK17" i="1" s="1"/>
  <c r="BN17" i="1" s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I17" i="1" s="1"/>
  <c r="AL17" i="1"/>
  <c r="AK17" i="1"/>
  <c r="BT17" i="1" s="1"/>
  <c r="AJ17" i="1"/>
  <c r="H17" i="1" s="1"/>
  <c r="G17" i="1" s="1"/>
  <c r="AI17" i="1"/>
  <c r="AH17" i="1"/>
  <c r="AG17" i="1"/>
  <c r="AF17" i="1"/>
  <c r="AE17" i="1"/>
  <c r="AD17" i="1"/>
  <c r="AC17" i="1"/>
  <c r="AB17" i="1"/>
  <c r="AA17" i="1"/>
  <c r="Z17" i="1"/>
  <c r="X17" i="1"/>
  <c r="W17" i="1"/>
  <c r="Q17" i="1"/>
  <c r="P17" i="1"/>
  <c r="BA17" i="1" s="1"/>
  <c r="BF17" i="1" s="1"/>
  <c r="O17" i="1"/>
  <c r="A17" i="1"/>
  <c r="BQ16" i="1"/>
  <c r="BO16" i="1"/>
  <c r="BI16" i="1"/>
  <c r="BH16" i="1" s="1"/>
  <c r="AZ16" i="1"/>
  <c r="AY16" i="1"/>
  <c r="AX16" i="1"/>
  <c r="AW16" i="1"/>
  <c r="AV16" i="1"/>
  <c r="I16" i="1" s="1"/>
  <c r="AU16" i="1"/>
  <c r="AT16" i="1"/>
  <c r="AS16" i="1"/>
  <c r="AR16" i="1"/>
  <c r="AQ16" i="1"/>
  <c r="AP16" i="1"/>
  <c r="AO16" i="1"/>
  <c r="AN16" i="1"/>
  <c r="AM16" i="1"/>
  <c r="AL16" i="1"/>
  <c r="AK16" i="1"/>
  <c r="BB16" i="1" s="1"/>
  <c r="AJ16" i="1"/>
  <c r="AI16" i="1"/>
  <c r="AH16" i="1"/>
  <c r="AG16" i="1"/>
  <c r="AF16" i="1"/>
  <c r="AE16" i="1"/>
  <c r="AD16" i="1"/>
  <c r="AC16" i="1"/>
  <c r="AB16" i="1"/>
  <c r="AA16" i="1"/>
  <c r="H16" i="1" s="1"/>
  <c r="G16" i="1" s="1"/>
  <c r="Z16" i="1"/>
  <c r="X16" i="1"/>
  <c r="W16" i="1"/>
  <c r="Q16" i="1"/>
  <c r="P16" i="1"/>
  <c r="BA16" i="1" s="1"/>
  <c r="O16" i="1"/>
  <c r="A16" i="1"/>
  <c r="BT15" i="1"/>
  <c r="BR15" i="1"/>
  <c r="BQ15" i="1"/>
  <c r="BO15" i="1"/>
  <c r="BN15" i="1"/>
  <c r="AZ15" i="1"/>
  <c r="Q15" i="1" s="1"/>
  <c r="AY15" i="1"/>
  <c r="AX15" i="1"/>
  <c r="AW15" i="1"/>
  <c r="AV15" i="1"/>
  <c r="I15" i="1" s="1"/>
  <c r="AU15" i="1"/>
  <c r="AT15" i="1"/>
  <c r="AS15" i="1"/>
  <c r="AR15" i="1"/>
  <c r="AQ15" i="1"/>
  <c r="AP15" i="1"/>
  <c r="AO15" i="1"/>
  <c r="AN15" i="1"/>
  <c r="AM15" i="1"/>
  <c r="AL15" i="1"/>
  <c r="AK15" i="1"/>
  <c r="BP15" i="1" s="1"/>
  <c r="BS15" i="1" s="1"/>
  <c r="BC15" i="1" s="1"/>
  <c r="AJ15" i="1"/>
  <c r="AI15" i="1"/>
  <c r="AH15" i="1"/>
  <c r="AG15" i="1"/>
  <c r="AF15" i="1"/>
  <c r="AE15" i="1"/>
  <c r="AD15" i="1"/>
  <c r="AC15" i="1"/>
  <c r="AB15" i="1"/>
  <c r="AA15" i="1"/>
  <c r="Z15" i="1"/>
  <c r="X15" i="1"/>
  <c r="W15" i="1"/>
  <c r="P15" i="1"/>
  <c r="BA15" i="1" s="1"/>
  <c r="O15" i="1"/>
  <c r="H15" i="1"/>
  <c r="G15" i="1" s="1"/>
  <c r="A15" i="1"/>
  <c r="BR14" i="1"/>
  <c r="BO14" i="1"/>
  <c r="BJ14" i="1"/>
  <c r="BK14" i="1" s="1"/>
  <c r="BN14" i="1" s="1"/>
  <c r="BI14" i="1"/>
  <c r="BH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I14" i="1" s="1"/>
  <c r="AL14" i="1"/>
  <c r="AK14" i="1"/>
  <c r="BU14" i="1" s="1"/>
  <c r="AJ14" i="1"/>
  <c r="H14" i="1" s="1"/>
  <c r="G14" i="1" s="1"/>
  <c r="AI14" i="1"/>
  <c r="AH14" i="1"/>
  <c r="AG14" i="1"/>
  <c r="AF14" i="1"/>
  <c r="AE14" i="1"/>
  <c r="AD14" i="1"/>
  <c r="AC14" i="1"/>
  <c r="AB14" i="1"/>
  <c r="AA14" i="1"/>
  <c r="Z14" i="1"/>
  <c r="A14" i="1" s="1"/>
  <c r="X14" i="1"/>
  <c r="W14" i="1"/>
  <c r="Q14" i="1"/>
  <c r="P14" i="1"/>
  <c r="BA14" i="1" s="1"/>
  <c r="O14" i="1"/>
  <c r="BR13" i="1"/>
  <c r="BO13" i="1"/>
  <c r="BJ13" i="1"/>
  <c r="BK13" i="1" s="1"/>
  <c r="BN13" i="1" s="1"/>
  <c r="BI13" i="1"/>
  <c r="BH13" i="1" s="1"/>
  <c r="AZ13" i="1"/>
  <c r="Q13" i="1" s="1"/>
  <c r="AY13" i="1"/>
  <c r="AX13" i="1"/>
  <c r="AW13" i="1"/>
  <c r="AV13" i="1"/>
  <c r="I13" i="1" s="1"/>
  <c r="AU13" i="1"/>
  <c r="AT13" i="1"/>
  <c r="AS13" i="1"/>
  <c r="AR13" i="1"/>
  <c r="AQ13" i="1"/>
  <c r="AP13" i="1"/>
  <c r="AO13" i="1"/>
  <c r="AN13" i="1"/>
  <c r="AM13" i="1"/>
  <c r="AL13" i="1"/>
  <c r="AK13" i="1"/>
  <c r="BB13" i="1" s="1"/>
  <c r="AJ13" i="1"/>
  <c r="H13" i="1" s="1"/>
  <c r="G13" i="1" s="1"/>
  <c r="AI13" i="1"/>
  <c r="AH13" i="1"/>
  <c r="AG13" i="1"/>
  <c r="AF13" i="1"/>
  <c r="AE13" i="1"/>
  <c r="AD13" i="1"/>
  <c r="AC13" i="1"/>
  <c r="AB13" i="1"/>
  <c r="AA13" i="1"/>
  <c r="Z13" i="1"/>
  <c r="X13" i="1"/>
  <c r="W13" i="1"/>
  <c r="P13" i="1"/>
  <c r="BA13" i="1" s="1"/>
  <c r="O13" i="1"/>
  <c r="A13" i="1"/>
  <c r="BN12" i="1"/>
  <c r="BA12" i="1"/>
  <c r="AZ12" i="1"/>
  <c r="A12" i="1" s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BQ12" i="1" s="1"/>
  <c r="AJ12" i="1"/>
  <c r="AI12" i="1"/>
  <c r="AH12" i="1"/>
  <c r="AG12" i="1"/>
  <c r="AF12" i="1"/>
  <c r="AE12" i="1"/>
  <c r="AD12" i="1"/>
  <c r="AC12" i="1"/>
  <c r="AB12" i="1"/>
  <c r="AA12" i="1"/>
  <c r="Z12" i="1"/>
  <c r="X12" i="1"/>
  <c r="W12" i="1"/>
  <c r="P12" i="1"/>
  <c r="O12" i="1"/>
  <c r="I12" i="1"/>
  <c r="H12" i="1"/>
  <c r="BO11" i="1"/>
  <c r="BI11" i="1"/>
  <c r="BJ11" i="1" s="1"/>
  <c r="BK11" i="1" s="1"/>
  <c r="BN11" i="1" s="1"/>
  <c r="AZ11" i="1"/>
  <c r="Q11" i="1" s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BB11" i="1" s="1"/>
  <c r="AJ11" i="1"/>
  <c r="H11" i="1" s="1"/>
  <c r="G11" i="1" s="1"/>
  <c r="AI11" i="1"/>
  <c r="AH11" i="1"/>
  <c r="AG11" i="1"/>
  <c r="AF11" i="1"/>
  <c r="AE11" i="1"/>
  <c r="AD11" i="1"/>
  <c r="AC11" i="1"/>
  <c r="AB11" i="1"/>
  <c r="AA11" i="1"/>
  <c r="Z11" i="1"/>
  <c r="A11" i="1" s="1"/>
  <c r="X11" i="1"/>
  <c r="W11" i="1"/>
  <c r="P11" i="1"/>
  <c r="BA11" i="1" s="1"/>
  <c r="O11" i="1"/>
  <c r="I11" i="1"/>
  <c r="BR10" i="1"/>
  <c r="BP10" i="1"/>
  <c r="BO10" i="1"/>
  <c r="BI10" i="1"/>
  <c r="BJ10" i="1" s="1"/>
  <c r="BK10" i="1" s="1"/>
  <c r="BN10" i="1" s="1"/>
  <c r="BH10" i="1"/>
  <c r="AZ10" i="1"/>
  <c r="Q10" i="1" s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BB10" i="1" s="1"/>
  <c r="AJ10" i="1"/>
  <c r="H10" i="1" s="1"/>
  <c r="AI10" i="1"/>
  <c r="AH10" i="1"/>
  <c r="AG10" i="1"/>
  <c r="AF10" i="1"/>
  <c r="AE10" i="1"/>
  <c r="AD10" i="1"/>
  <c r="AC10" i="1"/>
  <c r="AB10" i="1"/>
  <c r="AA10" i="1"/>
  <c r="Z10" i="1"/>
  <c r="X10" i="1"/>
  <c r="W10" i="1"/>
  <c r="P10" i="1"/>
  <c r="BA10" i="1" s="1"/>
  <c r="O10" i="1"/>
  <c r="I10" i="1"/>
  <c r="A10" i="1"/>
  <c r="BO9" i="1"/>
  <c r="BI9" i="1"/>
  <c r="BJ9" i="1" s="1"/>
  <c r="BK9" i="1" s="1"/>
  <c r="BN9" i="1" s="1"/>
  <c r="BH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I9" i="1" s="1"/>
  <c r="AL9" i="1"/>
  <c r="AK9" i="1"/>
  <c r="BR9" i="1" s="1"/>
  <c r="AJ9" i="1"/>
  <c r="H9" i="1" s="1"/>
  <c r="G9" i="1" s="1"/>
  <c r="AI9" i="1"/>
  <c r="AH9" i="1"/>
  <c r="AG9" i="1"/>
  <c r="AF9" i="1"/>
  <c r="AE9" i="1"/>
  <c r="AD9" i="1"/>
  <c r="AC9" i="1"/>
  <c r="AB9" i="1"/>
  <c r="AA9" i="1"/>
  <c r="Z9" i="1"/>
  <c r="A9" i="1" s="1"/>
  <c r="X9" i="1"/>
  <c r="W9" i="1"/>
  <c r="Q9" i="1"/>
  <c r="P9" i="1"/>
  <c r="BA9" i="1" s="1"/>
  <c r="BF9" i="1" s="1"/>
  <c r="O9" i="1"/>
  <c r="BO8" i="1"/>
  <c r="BI8" i="1"/>
  <c r="BJ8" i="1" s="1"/>
  <c r="BK8" i="1" s="1"/>
  <c r="BN8" i="1" s="1"/>
  <c r="BH8" i="1"/>
  <c r="AZ8" i="1"/>
  <c r="Q8" i="1" s="1"/>
  <c r="AY8" i="1"/>
  <c r="AX8" i="1"/>
  <c r="AW8" i="1"/>
  <c r="AV8" i="1"/>
  <c r="I8" i="1" s="1"/>
  <c r="AU8" i="1"/>
  <c r="AT8" i="1"/>
  <c r="AS8" i="1"/>
  <c r="AR8" i="1"/>
  <c r="AQ8" i="1"/>
  <c r="AP8" i="1"/>
  <c r="AO8" i="1"/>
  <c r="AN8" i="1"/>
  <c r="AM8" i="1"/>
  <c r="AL8" i="1"/>
  <c r="AK8" i="1"/>
  <c r="BU8" i="1" s="1"/>
  <c r="AJ8" i="1"/>
  <c r="H8" i="1" s="1"/>
  <c r="G8" i="1" s="1"/>
  <c r="AI8" i="1"/>
  <c r="AH8" i="1"/>
  <c r="AG8" i="1"/>
  <c r="AF8" i="1"/>
  <c r="AE8" i="1"/>
  <c r="AD8" i="1"/>
  <c r="AC8" i="1"/>
  <c r="AB8" i="1"/>
  <c r="AA8" i="1"/>
  <c r="Z8" i="1"/>
  <c r="A8" i="1" s="1"/>
  <c r="X8" i="1"/>
  <c r="W8" i="1"/>
  <c r="P8" i="1"/>
  <c r="BA8" i="1" s="1"/>
  <c r="O8" i="1"/>
  <c r="BT7" i="1"/>
  <c r="BR7" i="1"/>
  <c r="BP7" i="1"/>
  <c r="BO7" i="1"/>
  <c r="BJ7" i="1"/>
  <c r="BK7" i="1" s="1"/>
  <c r="BN7" i="1" s="1"/>
  <c r="BI7" i="1"/>
  <c r="BH7" i="1"/>
  <c r="AZ7" i="1"/>
  <c r="Q7" i="1" s="1"/>
  <c r="AY7" i="1"/>
  <c r="AX7" i="1"/>
  <c r="AW7" i="1"/>
  <c r="AV7" i="1"/>
  <c r="I7" i="1" s="1"/>
  <c r="AU7" i="1"/>
  <c r="AT7" i="1"/>
  <c r="AS7" i="1"/>
  <c r="AR7" i="1"/>
  <c r="AQ7" i="1"/>
  <c r="AP7" i="1"/>
  <c r="AO7" i="1"/>
  <c r="AN7" i="1"/>
  <c r="AM7" i="1"/>
  <c r="AL7" i="1"/>
  <c r="AK7" i="1"/>
  <c r="BU7" i="1" s="1"/>
  <c r="BV7" i="1" s="1"/>
  <c r="BD7" i="1" s="1"/>
  <c r="AJ7" i="1"/>
  <c r="AI7" i="1"/>
  <c r="AH7" i="1"/>
  <c r="AG7" i="1"/>
  <c r="AF7" i="1"/>
  <c r="AE7" i="1"/>
  <c r="AD7" i="1"/>
  <c r="AC7" i="1"/>
  <c r="AB7" i="1"/>
  <c r="AA7" i="1"/>
  <c r="Z7" i="1"/>
  <c r="X7" i="1"/>
  <c r="W7" i="1"/>
  <c r="P7" i="1"/>
  <c r="BA7" i="1" s="1"/>
  <c r="O7" i="1"/>
  <c r="H7" i="1"/>
  <c r="G7" i="1" s="1"/>
  <c r="A7" i="1"/>
  <c r="BR6" i="1"/>
  <c r="BQ6" i="1"/>
  <c r="BO6" i="1"/>
  <c r="BJ6" i="1"/>
  <c r="BK6" i="1" s="1"/>
  <c r="BN6" i="1" s="1"/>
  <c r="BI6" i="1"/>
  <c r="BH6" i="1"/>
  <c r="BB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I6" i="1" s="1"/>
  <c r="AL6" i="1"/>
  <c r="AK6" i="1"/>
  <c r="BU6" i="1" s="1"/>
  <c r="AJ6" i="1"/>
  <c r="H6" i="1" s="1"/>
  <c r="G6" i="1" s="1"/>
  <c r="AI6" i="1"/>
  <c r="AH6" i="1"/>
  <c r="AG6" i="1"/>
  <c r="AF6" i="1"/>
  <c r="AE6" i="1"/>
  <c r="AD6" i="1"/>
  <c r="AC6" i="1"/>
  <c r="AB6" i="1"/>
  <c r="AA6" i="1"/>
  <c r="Z6" i="1"/>
  <c r="A6" i="1" s="1"/>
  <c r="X6" i="1"/>
  <c r="W6" i="1"/>
  <c r="Q6" i="1"/>
  <c r="P6" i="1"/>
  <c r="BA6" i="1" s="1"/>
  <c r="O6" i="1"/>
  <c r="BR5" i="1"/>
  <c r="BN5" i="1"/>
  <c r="AZ5" i="1"/>
  <c r="AY5" i="1"/>
  <c r="AX5" i="1"/>
  <c r="AW5" i="1"/>
  <c r="AV5" i="1"/>
  <c r="I5" i="1" s="1"/>
  <c r="AU5" i="1"/>
  <c r="AT5" i="1"/>
  <c r="AS5" i="1"/>
  <c r="AR5" i="1"/>
  <c r="AQ5" i="1"/>
  <c r="AP5" i="1"/>
  <c r="AO5" i="1"/>
  <c r="AN5" i="1"/>
  <c r="AM5" i="1"/>
  <c r="AL5" i="1"/>
  <c r="AK5" i="1"/>
  <c r="BU5" i="1" s="1"/>
  <c r="AJ5" i="1"/>
  <c r="H5" i="1" s="1"/>
  <c r="G5" i="1" s="1"/>
  <c r="AI5" i="1"/>
  <c r="AH5" i="1"/>
  <c r="AG5" i="1"/>
  <c r="AF5" i="1"/>
  <c r="AE5" i="1"/>
  <c r="AD5" i="1"/>
  <c r="AC5" i="1"/>
  <c r="AB5" i="1"/>
  <c r="AA5" i="1"/>
  <c r="Z5" i="1"/>
  <c r="A5" i="1" s="1"/>
  <c r="X5" i="1"/>
  <c r="W5" i="1"/>
  <c r="Q5" i="1"/>
  <c r="P5" i="1"/>
  <c r="BA5" i="1" s="1"/>
  <c r="O5" i="1"/>
  <c r="BO4" i="1"/>
  <c r="BJ4" i="1"/>
  <c r="BK4" i="1" s="1"/>
  <c r="BN4" i="1" s="1"/>
  <c r="BI4" i="1"/>
  <c r="BH4" i="1" s="1"/>
  <c r="BA4" i="1"/>
  <c r="AZ4" i="1"/>
  <c r="A4" i="1" s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BQ4" i="1" s="1"/>
  <c r="AJ4" i="1"/>
  <c r="AI4" i="1"/>
  <c r="AH4" i="1"/>
  <c r="AG4" i="1"/>
  <c r="AF4" i="1"/>
  <c r="AE4" i="1"/>
  <c r="AD4" i="1"/>
  <c r="AC4" i="1"/>
  <c r="AB4" i="1"/>
  <c r="AA4" i="1"/>
  <c r="Z4" i="1"/>
  <c r="X4" i="1"/>
  <c r="W4" i="1"/>
  <c r="P4" i="1"/>
  <c r="O4" i="1"/>
  <c r="I4" i="1"/>
  <c r="H4" i="1"/>
  <c r="BR3" i="1"/>
  <c r="BN3" i="1"/>
  <c r="BI3" i="1"/>
  <c r="BJ3" i="1" s="1"/>
  <c r="BK3" i="1" s="1"/>
  <c r="BO3" i="1" s="1"/>
  <c r="AZ3" i="1"/>
  <c r="Q3" i="1" s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BU3" i="1" s="1"/>
  <c r="AJ3" i="1"/>
  <c r="H3" i="1" s="1"/>
  <c r="G3" i="1" s="1"/>
  <c r="AI3" i="1"/>
  <c r="AH3" i="1"/>
  <c r="AG3" i="1"/>
  <c r="AF3" i="1"/>
  <c r="AE3" i="1"/>
  <c r="AD3" i="1"/>
  <c r="AC3" i="1"/>
  <c r="AB3" i="1"/>
  <c r="AA3" i="1"/>
  <c r="BT3" i="1" s="1"/>
  <c r="BV3" i="1" s="1"/>
  <c r="BD3" i="1" s="1"/>
  <c r="Z3" i="1"/>
  <c r="A3" i="1" s="1"/>
  <c r="X3" i="1"/>
  <c r="W3" i="1"/>
  <c r="P3" i="1"/>
  <c r="BA3" i="1" s="1"/>
  <c r="O3" i="1"/>
  <c r="I3" i="1"/>
  <c r="BT2" i="1"/>
  <c r="BQ2" i="1"/>
  <c r="BP2" i="1"/>
  <c r="BS2" i="1" s="1"/>
  <c r="BC2" i="1" s="1"/>
  <c r="BO2" i="1"/>
  <c r="BN2" i="1"/>
  <c r="AZ2" i="1"/>
  <c r="X2" i="1"/>
  <c r="W2" i="1"/>
  <c r="Q2" i="1"/>
  <c r="P2" i="1"/>
  <c r="BA2" i="1" s="1"/>
  <c r="O2" i="1"/>
  <c r="I2" i="1"/>
  <c r="H2" i="1"/>
  <c r="G2" i="1" s="1"/>
  <c r="A2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B3" i="1" s="1"/>
  <c r="BF3" i="1" s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BU2" i="1" s="1"/>
  <c r="U1" i="1"/>
  <c r="BT6" i="1" s="1"/>
  <c r="BV6" i="1" s="1"/>
  <c r="BD6" i="1" s="1"/>
  <c r="T1" i="1"/>
  <c r="S1" i="1"/>
  <c r="R1" i="1"/>
  <c r="Q1" i="1"/>
  <c r="P1" i="1"/>
  <c r="O1" i="1"/>
  <c r="N1" i="1"/>
  <c r="M1" i="1"/>
  <c r="BR2" i="1" s="1"/>
  <c r="L1" i="1"/>
  <c r="BQ7" i="1" s="1"/>
  <c r="BS7" i="1" s="1"/>
  <c r="BC7" i="1" s="1"/>
  <c r="K1" i="1"/>
  <c r="BP6" i="1" s="1"/>
  <c r="BS6" i="1" s="1"/>
  <c r="BC6" i="1" s="1"/>
  <c r="BF6" i="1" s="1"/>
  <c r="J1" i="1"/>
  <c r="I1" i="1"/>
  <c r="H1" i="1"/>
  <c r="G1" i="1"/>
  <c r="F1" i="1"/>
  <c r="B1" i="1"/>
  <c r="A1" i="1"/>
  <c r="G10" i="1" l="1"/>
  <c r="BQ10" i="1"/>
  <c r="BS10" i="1" s="1"/>
  <c r="BC10" i="1" s="1"/>
  <c r="BF10" i="1" s="1"/>
  <c r="BV2" i="1"/>
  <c r="BD2" i="1" s="1"/>
  <c r="BR4" i="1"/>
  <c r="BT9" i="1"/>
  <c r="BR12" i="1"/>
  <c r="BB14" i="1"/>
  <c r="BU17" i="1"/>
  <c r="BV17" i="1" s="1"/>
  <c r="BD17" i="1" s="1"/>
  <c r="BU9" i="1"/>
  <c r="BJ16" i="1"/>
  <c r="BK16" i="1" s="1"/>
  <c r="BN16" i="1" s="1"/>
  <c r="BB17" i="1"/>
  <c r="BP18" i="1"/>
  <c r="BS18" i="1" s="1"/>
  <c r="BC18" i="1" s="1"/>
  <c r="BT20" i="1"/>
  <c r="BH3" i="1"/>
  <c r="BT4" i="1"/>
  <c r="BB9" i="1"/>
  <c r="BH11" i="1"/>
  <c r="BT12" i="1"/>
  <c r="BV12" i="1" s="1"/>
  <c r="BD12" i="1" s="1"/>
  <c r="BU20" i="1"/>
  <c r="BU4" i="1"/>
  <c r="BU12" i="1"/>
  <c r="BB20" i="1"/>
  <c r="BP21" i="1"/>
  <c r="BS21" i="1" s="1"/>
  <c r="BC21" i="1" s="1"/>
  <c r="BH22" i="1"/>
  <c r="BB4" i="1"/>
  <c r="BP5" i="1"/>
  <c r="BS5" i="1" s="1"/>
  <c r="BC5" i="1" s="1"/>
  <c r="BF5" i="1" s="1"/>
  <c r="BI5" i="1" s="1"/>
  <c r="BB12" i="1"/>
  <c r="BP13" i="1"/>
  <c r="BU15" i="1"/>
  <c r="BV15" i="1" s="1"/>
  <c r="BD15" i="1" s="1"/>
  <c r="Q4" i="1"/>
  <c r="G4" i="1" s="1"/>
  <c r="BQ5" i="1"/>
  <c r="Q12" i="1"/>
  <c r="G12" i="1" s="1"/>
  <c r="BQ13" i="1"/>
  <c r="BP16" i="1"/>
  <c r="BS16" i="1" s="1"/>
  <c r="BC16" i="1" s="1"/>
  <c r="BH17" i="1"/>
  <c r="BT18" i="1"/>
  <c r="BR21" i="1"/>
  <c r="BB7" i="1"/>
  <c r="BF7" i="1" s="1"/>
  <c r="BP8" i="1"/>
  <c r="BS8" i="1" s="1"/>
  <c r="BC8" i="1" s="1"/>
  <c r="BT10" i="1"/>
  <c r="BV10" i="1" s="1"/>
  <c r="BD10" i="1" s="1"/>
  <c r="BB15" i="1"/>
  <c r="BF15" i="1" s="1"/>
  <c r="BI15" i="1" s="1"/>
  <c r="BU18" i="1"/>
  <c r="BQ8" i="1"/>
  <c r="BU10" i="1"/>
  <c r="BR16" i="1"/>
  <c r="BP19" i="1"/>
  <c r="BH20" i="1"/>
  <c r="BT21" i="1"/>
  <c r="BP3" i="1"/>
  <c r="BT5" i="1"/>
  <c r="BV5" i="1" s="1"/>
  <c r="BD5" i="1" s="1"/>
  <c r="BR8" i="1"/>
  <c r="BP11" i="1"/>
  <c r="BT13" i="1"/>
  <c r="BQ19" i="1"/>
  <c r="BU21" i="1"/>
  <c r="BB2" i="1"/>
  <c r="BF2" i="1" s="1"/>
  <c r="BI2" i="1" s="1"/>
  <c r="BQ3" i="1"/>
  <c r="BQ11" i="1"/>
  <c r="BU13" i="1"/>
  <c r="BT16" i="1"/>
  <c r="BV16" i="1" s="1"/>
  <c r="BD16" i="1" s="1"/>
  <c r="BF16" i="1" s="1"/>
  <c r="BR19" i="1"/>
  <c r="BP22" i="1"/>
  <c r="BB5" i="1"/>
  <c r="BT8" i="1"/>
  <c r="BV8" i="1" s="1"/>
  <c r="BD8" i="1" s="1"/>
  <c r="BF8" i="1" s="1"/>
  <c r="BR11" i="1"/>
  <c r="BP14" i="1"/>
  <c r="BS14" i="1" s="1"/>
  <c r="BC14" i="1" s="1"/>
  <c r="BU16" i="1"/>
  <c r="BQ22" i="1"/>
  <c r="BQ14" i="1"/>
  <c r="BP17" i="1"/>
  <c r="BH18" i="1"/>
  <c r="BT19" i="1"/>
  <c r="BV19" i="1" s="1"/>
  <c r="BD19" i="1" s="1"/>
  <c r="BR22" i="1"/>
  <c r="BB8" i="1"/>
  <c r="BP9" i="1"/>
  <c r="BS9" i="1" s="1"/>
  <c r="BC9" i="1" s="1"/>
  <c r="BT11" i="1"/>
  <c r="BQ17" i="1"/>
  <c r="BU19" i="1"/>
  <c r="BQ9" i="1"/>
  <c r="BU11" i="1"/>
  <c r="BR17" i="1"/>
  <c r="BP20" i="1"/>
  <c r="BS20" i="1" s="1"/>
  <c r="BC20" i="1" s="1"/>
  <c r="BT22" i="1"/>
  <c r="BP4" i="1"/>
  <c r="BS4" i="1" s="1"/>
  <c r="BC4" i="1" s="1"/>
  <c r="BP12" i="1"/>
  <c r="BS12" i="1" s="1"/>
  <c r="BC12" i="1" s="1"/>
  <c r="BF12" i="1" s="1"/>
  <c r="BI12" i="1" s="1"/>
  <c r="BT14" i="1"/>
  <c r="BV14" i="1" s="1"/>
  <c r="BD14" i="1" s="1"/>
  <c r="BF14" i="1" s="1"/>
  <c r="BQ20" i="1"/>
  <c r="BU22" i="1"/>
  <c r="BH5" i="1" l="1"/>
  <c r="BJ5" i="1"/>
  <c r="BK5" i="1" s="1"/>
  <c r="BO5" i="1" s="1"/>
  <c r="BJ15" i="1"/>
  <c r="BH15" i="1"/>
  <c r="BJ2" i="1"/>
  <c r="BH2" i="1"/>
  <c r="BS17" i="1"/>
  <c r="BC17" i="1" s="1"/>
  <c r="BJ12" i="1"/>
  <c r="BK12" i="1" s="1"/>
  <c r="BO12" i="1" s="1"/>
  <c r="BH12" i="1"/>
  <c r="BV13" i="1"/>
  <c r="BD13" i="1" s="1"/>
  <c r="BV9" i="1"/>
  <c r="BD9" i="1" s="1"/>
  <c r="BS11" i="1"/>
  <c r="BC11" i="1" s="1"/>
  <c r="BV18" i="1"/>
  <c r="BD18" i="1" s="1"/>
  <c r="BF18" i="1" s="1"/>
  <c r="BV22" i="1"/>
  <c r="BD22" i="1" s="1"/>
  <c r="BF22" i="1" s="1"/>
  <c r="BS3" i="1"/>
  <c r="BC3" i="1" s="1"/>
  <c r="BV21" i="1"/>
  <c r="BD21" i="1" s="1"/>
  <c r="BF21" i="1" s="1"/>
  <c r="BI21" i="1" s="1"/>
  <c r="BV4" i="1"/>
  <c r="BD4" i="1" s="1"/>
  <c r="BF4" i="1" s="1"/>
  <c r="BS22" i="1"/>
  <c r="BC22" i="1" s="1"/>
  <c r="BS19" i="1"/>
  <c r="BC19" i="1" s="1"/>
  <c r="BV20" i="1"/>
  <c r="BD20" i="1" s="1"/>
  <c r="BF20" i="1" s="1"/>
  <c r="BV11" i="1"/>
  <c r="BD11" i="1" s="1"/>
  <c r="BF11" i="1" s="1"/>
  <c r="BS13" i="1"/>
  <c r="BC13" i="1" s="1"/>
  <c r="BF13" i="1" s="1"/>
  <c r="BJ21" i="1" l="1"/>
  <c r="BK21" i="1" s="1"/>
  <c r="BN21" i="1" s="1"/>
  <c r="BH21" i="1"/>
</calcChain>
</file>

<file path=xl/sharedStrings.xml><?xml version="1.0" encoding="utf-8"?>
<sst xmlns="http://schemas.openxmlformats.org/spreadsheetml/2006/main" count="233" uniqueCount="146">
  <si>
    <t>List_Ordered</t>
  </si>
  <si>
    <t>List_Randomized</t>
  </si>
  <si>
    <t>Block</t>
  </si>
  <si>
    <t>kommt</t>
  </si>
  <si>
    <t>vom</t>
  </si>
  <si>
    <t>Friedhof</t>
  </si>
  <si>
    <t>hat</t>
  </si>
  <si>
    <t>die</t>
  </si>
  <si>
    <t>werte</t>
  </si>
  <si>
    <t>Großmutter</t>
  </si>
  <si>
    <t>besucht</t>
  </si>
  <si>
    <t>Eike</t>
  </si>
  <si>
    <t>n</t>
  </si>
  <si>
    <t>Dummy</t>
  </si>
  <si>
    <t>NA</t>
  </si>
  <si>
    <t>Liam</t>
  </si>
  <si>
    <t>m</t>
  </si>
  <si>
    <t>Alternative</t>
  </si>
  <si>
    <t>Er</t>
  </si>
  <si>
    <t>Sie</t>
  </si>
  <si>
    <t>Was</t>
  </si>
  <si>
    <t>vom Friedhof kommen</t>
  </si>
  <si>
    <t>vom Friedhof gehen</t>
  </si>
  <si>
    <t>zeichnet</t>
  </si>
  <si>
    <t>im</t>
  </si>
  <si>
    <t>Bus</t>
  </si>
  <si>
    <t>ein</t>
  </si>
  <si>
    <t>neues</t>
  </si>
  <si>
    <t>Hobby</t>
  </si>
  <si>
    <t>begonnen</t>
  </si>
  <si>
    <t>simst</t>
  </si>
  <si>
    <t>Hörsaal</t>
  </si>
  <si>
    <t>findet</t>
  </si>
  <si>
    <t>andauernde</t>
  </si>
  <si>
    <t>Vorlesung</t>
  </si>
  <si>
    <t>langweilig</t>
  </si>
  <si>
    <t>Wen_Was</t>
  </si>
  <si>
    <t>segelt</t>
  </si>
  <si>
    <t>in der</t>
  </si>
  <si>
    <t>Bucht</t>
  </si>
  <si>
    <t>gebrauchtes</t>
  </si>
  <si>
    <t>Boot</t>
  </si>
  <si>
    <t>gekauft</t>
  </si>
  <si>
    <t>Wo_Wohin_Woher</t>
  </si>
  <si>
    <t>in dem Hafen</t>
  </si>
  <si>
    <t>tüftelt</t>
  </si>
  <si>
    <t>am</t>
  </si>
  <si>
    <t>Fahrrad</t>
  </si>
  <si>
    <t>einen</t>
  </si>
  <si>
    <t>großen</t>
  </si>
  <si>
    <t>Bolzenschneider</t>
  </si>
  <si>
    <t>springt</t>
  </si>
  <si>
    <t>in den</t>
  </si>
  <si>
    <t>Pool</t>
  </si>
  <si>
    <t>ertrinkendes</t>
  </si>
  <si>
    <t>Kind</t>
  </si>
  <si>
    <t>gesichtet</t>
  </si>
  <si>
    <t>tanzt</t>
  </si>
  <si>
    <t>Disko</t>
  </si>
  <si>
    <t>ist</t>
  </si>
  <si>
    <t>der</t>
  </si>
  <si>
    <t>absolute</t>
  </si>
  <si>
    <t>Mittelpunkt</t>
  </si>
  <si>
    <t>des Abends</t>
  </si>
  <si>
    <t>fällt</t>
  </si>
  <si>
    <t>aus dem</t>
  </si>
  <si>
    <t>Rollstuhl</t>
  </si>
  <si>
    <t>den</t>
  </si>
  <si>
    <t>offenen</t>
  </si>
  <si>
    <t>Gully</t>
  </si>
  <si>
    <t>übersehen</t>
  </si>
  <si>
    <t>Wer</t>
  </si>
  <si>
    <t>geht</t>
  </si>
  <si>
    <t>zur</t>
  </si>
  <si>
    <t>Pommesbude</t>
  </si>
  <si>
    <t>grauenvolle</t>
  </si>
  <si>
    <t>Abnehmkur</t>
  </si>
  <si>
    <t>überstanden</t>
  </si>
  <si>
    <t>renoviert</t>
  </si>
  <si>
    <t>Garage</t>
  </si>
  <si>
    <t>möchte</t>
  </si>
  <si>
    <t>neuen</t>
  </si>
  <si>
    <t>Werkzeuge</t>
  </si>
  <si>
    <t>testen</t>
  </si>
  <si>
    <t>schläft</t>
  </si>
  <si>
    <t>auf der</t>
  </si>
  <si>
    <t>Arbeit</t>
  </si>
  <si>
    <t>muss</t>
  </si>
  <si>
    <t>lange</t>
  </si>
  <si>
    <t>Nacht</t>
  </si>
  <si>
    <t>überstehen</t>
  </si>
  <si>
    <t>auf dem Sofa</t>
  </si>
  <si>
    <t>bangt</t>
  </si>
  <si>
    <t>Universität</t>
  </si>
  <si>
    <t>wichtige</t>
  </si>
  <si>
    <t>Präsentation</t>
  </si>
  <si>
    <t>vermasselt</t>
  </si>
  <si>
    <t>wartet</t>
  </si>
  <si>
    <t>vor dem</t>
  </si>
  <si>
    <t>Computer</t>
  </si>
  <si>
    <t>langwierigen</t>
  </si>
  <si>
    <t>Rechenprozess</t>
  </si>
  <si>
    <t>gestartet</t>
  </si>
  <si>
    <t>ringt</t>
  </si>
  <si>
    <t>Gasse</t>
  </si>
  <si>
    <t>falsche</t>
  </si>
  <si>
    <t>Person</t>
  </si>
  <si>
    <t>angestarrt</t>
  </si>
  <si>
    <t>in der Gasse liegen</t>
  </si>
  <si>
    <t>In der Gasse kämpfen</t>
  </si>
  <si>
    <t>faulenzt</t>
  </si>
  <si>
    <t>Sessel</t>
  </si>
  <si>
    <t>harten</t>
  </si>
  <si>
    <t>Arbeitstag</t>
  </si>
  <si>
    <t>gehabt</t>
  </si>
  <si>
    <t>reist</t>
  </si>
  <si>
    <t>in die</t>
  </si>
  <si>
    <t>Metropole</t>
  </si>
  <si>
    <t>weltbekannte</t>
  </si>
  <si>
    <t>Clubkultur</t>
  </si>
  <si>
    <t>erleben</t>
  </si>
  <si>
    <t>strickt</t>
  </si>
  <si>
    <t>Karnevalssitzung</t>
  </si>
  <si>
    <t>immergleichen</t>
  </si>
  <si>
    <t>Witze</t>
  </si>
  <si>
    <t>satt</t>
  </si>
  <si>
    <t>spaziert</t>
  </si>
  <si>
    <t>ins</t>
  </si>
  <si>
    <t>Bistro</t>
  </si>
  <si>
    <t>volle</t>
  </si>
  <si>
    <t>Treuekarte</t>
  </si>
  <si>
    <t>einlösen</t>
  </si>
  <si>
    <t>Schließfach</t>
  </si>
  <si>
    <t>Zahlenkombination</t>
  </si>
  <si>
    <t>vergessen</t>
  </si>
  <si>
    <t>raucht</t>
  </si>
  <si>
    <t>Zeitungsstand</t>
  </si>
  <si>
    <t>leckere</t>
  </si>
  <si>
    <t>Zigarette</t>
  </si>
  <si>
    <t>verdient</t>
  </si>
  <si>
    <t>die leckere Kippe</t>
  </si>
  <si>
    <t>landet</t>
  </si>
  <si>
    <t>Anstalt</t>
  </si>
  <si>
    <t>schweren</t>
  </si>
  <si>
    <t>Burnout</t>
  </si>
  <si>
    <t>erlitten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</si>
</sst>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7"/>
      <color theme="1"/>
      <name val="Arial"/>
    </font>
    <font>
      <sz val="11"/>
      <color rgb="FF111111"/>
      <name val="Calibri"/>
    </font>
    <font>
      <i/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rgb="FFFFC000"/>
      </patternFill>
    </fill>
    <fill>
      <patternFill patternType="solid">
        <fgColor theme="5" tint="-0.249977111117893"/>
        <bgColor rgb="FFFFFF00"/>
      </patternFill>
    </fill>
    <fill>
      <patternFill patternType="solid">
        <fgColor theme="5" tint="-0.249977111117893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horizontal="right" wrapText="1"/>
    </xf>
    <xf numFmtId="0" fontId="3" fillId="3" borderId="0" xfId="0" applyFont="1" applyFill="1" applyAlignment="1">
      <alignment horizontal="right" wrapText="1"/>
    </xf>
    <xf numFmtId="0" fontId="3" fillId="6" borderId="0" xfId="0" applyFont="1" applyFill="1"/>
    <xf numFmtId="0" fontId="3" fillId="7" borderId="0" xfId="0" applyFont="1" applyFill="1" applyAlignment="1">
      <alignment horizontal="right" wrapText="1"/>
    </xf>
    <xf numFmtId="0" fontId="2" fillId="4" borderId="0" xfId="0" applyFont="1" applyFill="1"/>
    <xf numFmtId="0" fontId="3" fillId="0" borderId="0" xfId="0" applyFont="1"/>
    <xf numFmtId="0" fontId="1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/>
  </cellXfs>
  <cellStyles count="1">
    <cellStyle name="Standard" xfId="0" builtinId="0"/>
  </cellStyles>
  <dxfs count="5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/Documents/02_study/duesseldorf/BA_Linguistik/09_BBA_Bachelorarbeit/02_daten/02_Main_Study/stimul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tem_Long"/>
      <sheetName val="Name_long"/>
      <sheetName val="Item_wide"/>
      <sheetName val="Name_wide"/>
      <sheetName val="RoleN_wide"/>
      <sheetName val="Warm-Up_Full"/>
      <sheetName val="Warm-Up_Example"/>
      <sheetName val="list1"/>
      <sheetName val="list2"/>
      <sheetName val="list3"/>
      <sheetName val="list4"/>
      <sheetName val="list5"/>
      <sheetName val="list6"/>
      <sheetName val="Square_compact"/>
      <sheetName val="Square_full"/>
    </sheetNames>
    <sheetDataSet>
      <sheetData sheetId="0">
        <row r="1">
          <cell r="A1" t="str">
            <v>Stimuli_ID</v>
          </cell>
          <cell r="B1" t="str">
            <v>List</v>
          </cell>
          <cell r="F1" t="str">
            <v>Sent_ID</v>
          </cell>
          <cell r="G1" t="str">
            <v>l</v>
          </cell>
          <cell r="H1" t="str">
            <v>Name</v>
          </cell>
          <cell r="I1" t="str">
            <v>Name_alt</v>
          </cell>
          <cell r="J1" t="str">
            <v>V</v>
          </cell>
          <cell r="K1" t="str">
            <v>Wo</v>
          </cell>
          <cell r="L1" t="str">
            <v>Wohin</v>
          </cell>
          <cell r="M1" t="str">
            <v>Woher</v>
          </cell>
          <cell r="N1" t="str">
            <v>PP_N</v>
          </cell>
          <cell r="O1" t="str">
            <v>PP_mitPunkt</v>
          </cell>
          <cell r="P1" t="str">
            <v>PP</v>
          </cell>
          <cell r="Q1" t="str">
            <v>PRO</v>
          </cell>
          <cell r="R1" t="str">
            <v>Pos05</v>
          </cell>
          <cell r="S1" t="str">
            <v>Pos06</v>
          </cell>
          <cell r="T1" t="str">
            <v>Pos07</v>
          </cell>
          <cell r="U1" t="str">
            <v>Was</v>
          </cell>
          <cell r="V1" t="str">
            <v>Wen</v>
          </cell>
          <cell r="W1" t="str">
            <v>Pos08</v>
          </cell>
          <cell r="X1" t="str">
            <v>Pos09_mitPunkt</v>
          </cell>
          <cell r="Y1" t="str">
            <v>Pos09</v>
          </cell>
          <cell r="Z1" t="str">
            <v>Item_ID</v>
          </cell>
          <cell r="AA1" t="str">
            <v>Item</v>
          </cell>
          <cell r="AB1" t="str">
            <v>Google_Gender</v>
          </cell>
          <cell r="AC1" t="str">
            <v>Norming_Rating_Mean</v>
          </cell>
          <cell r="AD1" t="str">
            <v>Norming_Rating_SD</v>
          </cell>
          <cell r="AE1" t="str">
            <v>Norming_Rating_Median</v>
          </cell>
          <cell r="AF1" t="str">
            <v>Norming_Item_Class</v>
          </cell>
          <cell r="AG1" t="str">
            <v>Item_Status</v>
          </cell>
          <cell r="AH1" t="str">
            <v>DWDSFreq</v>
          </cell>
          <cell r="AI1" t="str">
            <v>GoogleFreq</v>
          </cell>
          <cell r="AJ1" t="str">
            <v>DET</v>
          </cell>
          <cell r="AK1" t="str">
            <v>DET_small</v>
          </cell>
          <cell r="AL1" t="str">
            <v>Item_ID_alt</v>
          </cell>
          <cell r="AM1" t="str">
            <v>Item_alt</v>
          </cell>
          <cell r="AN1" t="str">
            <v>Google_Gender_alt</v>
          </cell>
          <cell r="AO1" t="str">
            <v>Norming_Rating_Mean_alt</v>
          </cell>
          <cell r="AP1" t="str">
            <v>Norming_Rating_SD_alt</v>
          </cell>
          <cell r="AQ1" t="str">
            <v>Norming_Rating_Median_alt</v>
          </cell>
          <cell r="AR1" t="str">
            <v>Norming_Item_Class_alt</v>
          </cell>
          <cell r="AS1" t="str">
            <v>Item_Status_alt</v>
          </cell>
          <cell r="AT1" t="str">
            <v>DWDSFreq_alt</v>
          </cell>
          <cell r="AU1" t="str">
            <v>GoogleFreq_alt</v>
          </cell>
          <cell r="AV1" t="str">
            <v>DET_alt</v>
          </cell>
          <cell r="AW1" t="str">
            <v>DET_small_alt</v>
          </cell>
          <cell r="AX1" t="str">
            <v>Pro_m</v>
          </cell>
          <cell r="AY1" t="str">
            <v>Pro_f</v>
          </cell>
          <cell r="AZ1" t="str">
            <v>Pro_Presentation</v>
          </cell>
          <cell r="BA1" t="str">
            <v>Wer</v>
          </cell>
          <cell r="BB1" t="str">
            <v>Was</v>
          </cell>
          <cell r="BC1" t="str">
            <v>Wo_Wohin_Woher</v>
          </cell>
          <cell r="BD1" t="str">
            <v>Wen_Was</v>
          </cell>
          <cell r="BE1" t="str">
            <v>Quest_Type</v>
          </cell>
          <cell r="BF1" t="str">
            <v>Quest_Potential</v>
          </cell>
          <cell r="BG1" t="str">
            <v>Quest_OneOutOfFour</v>
          </cell>
          <cell r="BH1" t="str">
            <v>followUp</v>
          </cell>
          <cell r="BI1" t="str">
            <v>Quest_Presented</v>
          </cell>
          <cell r="BJ1" t="str">
            <v>Quest_Copy</v>
          </cell>
          <cell r="BK1" t="str">
            <v>Quest_Answer</v>
          </cell>
          <cell r="BL1" t="str">
            <v>Quest_FalseAlternative</v>
          </cell>
          <cell r="BM1" t="str">
            <v>Quest_UpOrDown</v>
          </cell>
          <cell r="BN1" t="str">
            <v>Quest_Up</v>
          </cell>
          <cell r="BO1" t="str">
            <v>Quest_Down</v>
          </cell>
          <cell r="BP1" t="str">
            <v>Quest_BlockS1_Wo</v>
          </cell>
          <cell r="BQ1" t="str">
            <v>Quest_BlockS1_Wohin</v>
          </cell>
          <cell r="BR1" t="str">
            <v>Quest_BlockS1_Woher</v>
          </cell>
          <cell r="BS1" t="str">
            <v>Quest_BlockS1_Final</v>
          </cell>
          <cell r="BT1" t="str">
            <v>Quest_BlockS2_Was</v>
          </cell>
          <cell r="BU1" t="str">
            <v>Quest_BlockS2_Wen</v>
          </cell>
          <cell r="BV1" t="str">
            <v>Quest_BlockS2_Final</v>
          </cell>
        </row>
        <row r="7">
          <cell r="Z7">
            <v>6</v>
          </cell>
          <cell r="AA7" t="str">
            <v>Tobias</v>
          </cell>
          <cell r="AB7" t="str">
            <v>m</v>
          </cell>
          <cell r="AC7">
            <v>1.114285714</v>
          </cell>
          <cell r="AD7">
            <v>0.322802851</v>
          </cell>
          <cell r="AE7">
            <v>1</v>
          </cell>
          <cell r="AF7" t="str">
            <v>m</v>
          </cell>
          <cell r="AG7" t="str">
            <v>Target</v>
          </cell>
          <cell r="AH7" t="str">
            <v>NA</v>
          </cell>
          <cell r="AI7">
            <v>4920000000</v>
          </cell>
          <cell r="AJ7" t="str">
            <v>NA</v>
          </cell>
          <cell r="AK7" t="str">
            <v>NA</v>
          </cell>
          <cell r="AL7">
            <v>38</v>
          </cell>
          <cell r="AM7" t="str">
            <v>Clemens</v>
          </cell>
          <cell r="AN7" t="str">
            <v>m</v>
          </cell>
          <cell r="AO7">
            <v>1.5142857139999999</v>
          </cell>
          <cell r="AP7">
            <v>1.0674716849999999</v>
          </cell>
          <cell r="AQ7">
            <v>1</v>
          </cell>
          <cell r="AR7" t="str">
            <v>m</v>
          </cell>
          <cell r="AS7" t="str">
            <v>Alternative</v>
          </cell>
          <cell r="AT7" t="str">
            <v>NA</v>
          </cell>
          <cell r="AU7" t="str">
            <v>NA</v>
          </cell>
          <cell r="AV7" t="str">
            <v>NA</v>
          </cell>
          <cell r="AW7" t="str">
            <v>NA</v>
          </cell>
          <cell r="AX7" t="str">
            <v>Er</v>
          </cell>
          <cell r="AY7" t="str">
            <v>Sie</v>
          </cell>
          <cell r="AZ7" t="str">
            <v>Er</v>
          </cell>
        </row>
        <row r="33">
          <cell r="Z33">
            <v>74</v>
          </cell>
          <cell r="AA33" t="str">
            <v>Quinn</v>
          </cell>
          <cell r="AB33" t="str">
            <v>n</v>
          </cell>
          <cell r="AC33">
            <v>3.8285714290000001</v>
          </cell>
          <cell r="AD33">
            <v>1.5993696239999999</v>
          </cell>
          <cell r="AE33">
            <v>4</v>
          </cell>
          <cell r="AF33" t="str">
            <v>n</v>
          </cell>
          <cell r="AG33" t="str">
            <v>Target</v>
          </cell>
          <cell r="AH33" t="str">
            <v>NA</v>
          </cell>
          <cell r="AI33">
            <v>2290000000</v>
          </cell>
          <cell r="AJ33" t="str">
            <v>NA</v>
          </cell>
          <cell r="AK33" t="str">
            <v>NA</v>
          </cell>
          <cell r="AL33">
            <v>24</v>
          </cell>
          <cell r="AM33" t="str">
            <v>Benjamin</v>
          </cell>
          <cell r="AN33" t="str">
            <v>m</v>
          </cell>
          <cell r="AO33">
            <v>1.2571428570000001</v>
          </cell>
          <cell r="AP33">
            <v>0.91853006400000003</v>
          </cell>
          <cell r="AQ33">
            <v>1</v>
          </cell>
          <cell r="AR33" t="str">
            <v>m</v>
          </cell>
          <cell r="AS33" t="str">
            <v>Alternative</v>
          </cell>
          <cell r="AT33" t="str">
            <v>NA</v>
          </cell>
          <cell r="AU33" t="str">
            <v>NA</v>
          </cell>
          <cell r="AV33" t="str">
            <v>NA</v>
          </cell>
          <cell r="AW33" t="str">
            <v>NA</v>
          </cell>
          <cell r="AX33" t="str">
            <v>Er</v>
          </cell>
          <cell r="AY33" t="str">
            <v>Sie</v>
          </cell>
          <cell r="AZ33" t="str">
            <v>Sie</v>
          </cell>
        </row>
        <row r="35">
          <cell r="Z35">
            <v>76</v>
          </cell>
          <cell r="AA35" t="str">
            <v>Marian</v>
          </cell>
          <cell r="AB35" t="str">
            <v>n</v>
          </cell>
          <cell r="AC35">
            <v>4.0571428569999997</v>
          </cell>
          <cell r="AD35">
            <v>2.0138178130000002</v>
          </cell>
          <cell r="AE35">
            <v>4</v>
          </cell>
          <cell r="AF35" t="str">
            <v>n</v>
          </cell>
          <cell r="AG35" t="str">
            <v>Target</v>
          </cell>
          <cell r="AH35" t="str">
            <v>NA</v>
          </cell>
          <cell r="AI35" t="str">
            <v>197000000 </v>
          </cell>
          <cell r="AJ35" t="str">
            <v>NA</v>
          </cell>
          <cell r="AK35" t="str">
            <v>NA</v>
          </cell>
          <cell r="AL35">
            <v>26</v>
          </cell>
          <cell r="AM35" t="str">
            <v>Philipp</v>
          </cell>
          <cell r="AN35" t="str">
            <v>m</v>
          </cell>
          <cell r="AO35">
            <v>1.2571428570000001</v>
          </cell>
          <cell r="AP35">
            <v>1.0666841739999999</v>
          </cell>
          <cell r="AQ35">
            <v>1</v>
          </cell>
          <cell r="AR35" t="str">
            <v>m</v>
          </cell>
          <cell r="AS35" t="str">
            <v>Alternative</v>
          </cell>
          <cell r="AT35" t="str">
            <v>NA</v>
          </cell>
          <cell r="AU35" t="str">
            <v>NA</v>
          </cell>
          <cell r="AV35" t="str">
            <v>NA</v>
          </cell>
          <cell r="AW35" t="str">
            <v>NA</v>
          </cell>
          <cell r="AX35" t="str">
            <v>Er</v>
          </cell>
          <cell r="AY35" t="str">
            <v>Sie</v>
          </cell>
          <cell r="AZ35" t="str">
            <v>Sie</v>
          </cell>
        </row>
        <row r="52">
          <cell r="Z52">
            <v>134</v>
          </cell>
          <cell r="AA52" t="str">
            <v>Lena</v>
          </cell>
          <cell r="AB52" t="str">
            <v>f</v>
          </cell>
          <cell r="AC52">
            <v>6.8857142859999998</v>
          </cell>
          <cell r="AD52">
            <v>0.322802851</v>
          </cell>
          <cell r="AE52">
            <v>7</v>
          </cell>
          <cell r="AF52" t="str">
            <v>f</v>
          </cell>
          <cell r="AG52" t="str">
            <v>Target</v>
          </cell>
          <cell r="AH52" t="str">
            <v>NA</v>
          </cell>
          <cell r="AI52">
            <v>2250000000</v>
          </cell>
          <cell r="AJ52" t="str">
            <v>NA</v>
          </cell>
          <cell r="AK52" t="str">
            <v>NA</v>
          </cell>
          <cell r="AL52">
            <v>102</v>
          </cell>
          <cell r="AM52" t="str">
            <v>Merle</v>
          </cell>
          <cell r="AN52" t="str">
            <v>n</v>
          </cell>
          <cell r="AO52">
            <v>6.542857143</v>
          </cell>
          <cell r="AP52">
            <v>0.78000215500000003</v>
          </cell>
          <cell r="AQ52">
            <v>7</v>
          </cell>
          <cell r="AR52" t="str">
            <v>f</v>
          </cell>
          <cell r="AS52" t="str">
            <v>Alternative</v>
          </cell>
          <cell r="AT52" t="str">
            <v>NA</v>
          </cell>
          <cell r="AU52" t="str">
            <v>NA</v>
          </cell>
          <cell r="AV52" t="str">
            <v>NA</v>
          </cell>
          <cell r="AW52" t="str">
            <v>NA</v>
          </cell>
          <cell r="AX52" t="str">
            <v>Er</v>
          </cell>
          <cell r="AY52" t="str">
            <v>Sie</v>
          </cell>
          <cell r="AZ52" t="str">
            <v>Sie</v>
          </cell>
        </row>
        <row r="56">
          <cell r="Z56">
            <v>138</v>
          </cell>
          <cell r="AA56" t="str">
            <v>Anna</v>
          </cell>
          <cell r="AB56" t="str">
            <v>f</v>
          </cell>
          <cell r="AC56">
            <v>6.914285714</v>
          </cell>
          <cell r="AD56">
            <v>0.28402864100000003</v>
          </cell>
          <cell r="AE56">
            <v>7</v>
          </cell>
          <cell r="AF56" t="str">
            <v>f</v>
          </cell>
          <cell r="AG56" t="str">
            <v>Target</v>
          </cell>
          <cell r="AH56">
            <v>3187</v>
          </cell>
          <cell r="AI56">
            <v>4380000000</v>
          </cell>
          <cell r="AJ56" t="str">
            <v>NA</v>
          </cell>
          <cell r="AK56" t="str">
            <v>NA</v>
          </cell>
          <cell r="AL56">
            <v>106</v>
          </cell>
          <cell r="AM56" t="str">
            <v>Josephine</v>
          </cell>
          <cell r="AN56" t="str">
            <v>f</v>
          </cell>
          <cell r="AO56">
            <v>6.5714285710000002</v>
          </cell>
          <cell r="AP56">
            <v>1.1449560560000001</v>
          </cell>
          <cell r="AQ56">
            <v>7</v>
          </cell>
          <cell r="AR56" t="str">
            <v>f</v>
          </cell>
          <cell r="AS56" t="str">
            <v>Alternative</v>
          </cell>
          <cell r="AT56" t="str">
            <v>NA</v>
          </cell>
          <cell r="AU56" t="str">
            <v>NA</v>
          </cell>
          <cell r="AV56" t="str">
            <v>NA</v>
          </cell>
          <cell r="AW56" t="str">
            <v>NA</v>
          </cell>
          <cell r="AX56" t="str">
            <v>Er</v>
          </cell>
          <cell r="AY56" t="str">
            <v>Sie</v>
          </cell>
          <cell r="AZ56" t="str">
            <v>Sie</v>
          </cell>
        </row>
        <row r="58">
          <cell r="Z58">
            <v>140</v>
          </cell>
          <cell r="AA58" t="str">
            <v>Mathilda</v>
          </cell>
          <cell r="AB58" t="str">
            <v>f</v>
          </cell>
          <cell r="AC58">
            <v>6.914285714</v>
          </cell>
          <cell r="AD58">
            <v>0.28402864100000003</v>
          </cell>
          <cell r="AE58">
            <v>7</v>
          </cell>
          <cell r="AF58" t="str">
            <v>f</v>
          </cell>
          <cell r="AG58" t="str">
            <v>Target</v>
          </cell>
          <cell r="AH58" t="str">
            <v>NA</v>
          </cell>
          <cell r="AI58">
            <v>17000000</v>
          </cell>
          <cell r="AJ58" t="str">
            <v>NA</v>
          </cell>
          <cell r="AK58" t="str">
            <v>NA</v>
          </cell>
          <cell r="AL58">
            <v>108</v>
          </cell>
          <cell r="AM58" t="str">
            <v>Carolin</v>
          </cell>
          <cell r="AN58" t="str">
            <v>f</v>
          </cell>
          <cell r="AO58">
            <v>6.628571429</v>
          </cell>
          <cell r="AP58">
            <v>0.77024496799999997</v>
          </cell>
          <cell r="AQ58">
            <v>7</v>
          </cell>
          <cell r="AR58" t="str">
            <v>f</v>
          </cell>
          <cell r="AS58" t="str">
            <v>Alternative</v>
          </cell>
          <cell r="AT58" t="str">
            <v>NA</v>
          </cell>
          <cell r="AU58" t="str">
            <v>NA</v>
          </cell>
          <cell r="AV58" t="str">
            <v>NA</v>
          </cell>
          <cell r="AW58" t="str">
            <v>NA</v>
          </cell>
          <cell r="AX58" t="str">
            <v>Er</v>
          </cell>
          <cell r="AY58" t="str">
            <v>Sie</v>
          </cell>
          <cell r="AZ58" t="str">
            <v>Sie</v>
          </cell>
        </row>
        <row r="65">
          <cell r="Z65">
            <v>147</v>
          </cell>
          <cell r="AA65" t="str">
            <v>Flugbegleiterin</v>
          </cell>
          <cell r="AB65" t="str">
            <v>NA</v>
          </cell>
          <cell r="AC65">
            <v>1.675</v>
          </cell>
          <cell r="AD65" t="str">
            <v>NA</v>
          </cell>
          <cell r="AE65" t="str">
            <v>NA</v>
          </cell>
          <cell r="AF65" t="str">
            <v>f</v>
          </cell>
          <cell r="AG65" t="str">
            <v>Filler</v>
          </cell>
          <cell r="AH65" t="str">
            <v>NA</v>
          </cell>
          <cell r="AI65" t="str">
            <v>NA</v>
          </cell>
          <cell r="AJ65" t="str">
            <v>Die</v>
          </cell>
          <cell r="AK65" t="str">
            <v>die</v>
          </cell>
          <cell r="AL65">
            <v>4</v>
          </cell>
          <cell r="AM65" t="str">
            <v>Flugbegleiter</v>
          </cell>
          <cell r="AN65" t="str">
            <v>NA</v>
          </cell>
          <cell r="AO65" t="str">
            <v>NA</v>
          </cell>
          <cell r="AP65" t="str">
            <v>NA</v>
          </cell>
          <cell r="AQ65" t="str">
            <v>NA</v>
          </cell>
          <cell r="AR65" t="str">
            <v>NA</v>
          </cell>
          <cell r="AS65" t="str">
            <v>Alternative</v>
          </cell>
          <cell r="AT65" t="str">
            <v>NA</v>
          </cell>
          <cell r="AU65" t="str">
            <v>NA</v>
          </cell>
          <cell r="AV65" t="str">
            <v>Der</v>
          </cell>
          <cell r="AW65" t="str">
            <v>der</v>
          </cell>
          <cell r="AX65" t="str">
            <v>Er</v>
          </cell>
          <cell r="AY65" t="str">
            <v>Sie</v>
          </cell>
          <cell r="AZ65" t="str">
            <v>Er</v>
          </cell>
        </row>
        <row r="67">
          <cell r="Z67">
            <v>149</v>
          </cell>
          <cell r="AA67" t="str">
            <v>Cheerleaderin</v>
          </cell>
          <cell r="AB67" t="str">
            <v>NA</v>
          </cell>
          <cell r="AC67">
            <v>1.875</v>
          </cell>
          <cell r="AD67" t="str">
            <v>NA</v>
          </cell>
          <cell r="AE67" t="str">
            <v>NA</v>
          </cell>
          <cell r="AF67" t="str">
            <v>f</v>
          </cell>
          <cell r="AG67" t="str">
            <v>Filler</v>
          </cell>
          <cell r="AH67" t="str">
            <v>NA</v>
          </cell>
          <cell r="AI67" t="str">
            <v>NA</v>
          </cell>
          <cell r="AJ67" t="str">
            <v>Die</v>
          </cell>
          <cell r="AK67" t="str">
            <v>die</v>
          </cell>
          <cell r="AL67">
            <v>6</v>
          </cell>
          <cell r="AM67" t="str">
            <v>Cheerleader</v>
          </cell>
          <cell r="AN67" t="str">
            <v>NA</v>
          </cell>
          <cell r="AO67" t="str">
            <v>NA</v>
          </cell>
          <cell r="AP67" t="str">
            <v>NA</v>
          </cell>
          <cell r="AQ67" t="str">
            <v>NA</v>
          </cell>
          <cell r="AR67" t="str">
            <v>NA</v>
          </cell>
          <cell r="AS67" t="str">
            <v>Alternative</v>
          </cell>
          <cell r="AT67" t="str">
            <v>NA</v>
          </cell>
          <cell r="AU67" t="str">
            <v>NA</v>
          </cell>
          <cell r="AV67" t="str">
            <v>Der</v>
          </cell>
          <cell r="AW67" t="str">
            <v>der</v>
          </cell>
          <cell r="AX67" t="str">
            <v>Er</v>
          </cell>
          <cell r="AY67" t="str">
            <v>Sie</v>
          </cell>
          <cell r="AZ67" t="str">
            <v>Er</v>
          </cell>
        </row>
        <row r="69">
          <cell r="Z69">
            <v>151</v>
          </cell>
          <cell r="AA69" t="str">
            <v>Flugbegleiterin</v>
          </cell>
          <cell r="AB69" t="str">
            <v>NA</v>
          </cell>
          <cell r="AC69">
            <v>2.0249999999999999</v>
          </cell>
          <cell r="AD69" t="str">
            <v>NA</v>
          </cell>
          <cell r="AE69" t="str">
            <v>NA</v>
          </cell>
          <cell r="AF69" t="str">
            <v>f</v>
          </cell>
          <cell r="AG69" t="str">
            <v>Filler</v>
          </cell>
          <cell r="AH69" t="str">
            <v>NA</v>
          </cell>
          <cell r="AI69" t="str">
            <v>NA</v>
          </cell>
          <cell r="AJ69" t="str">
            <v>Die</v>
          </cell>
          <cell r="AK69" t="str">
            <v>die</v>
          </cell>
          <cell r="AL69">
            <v>8</v>
          </cell>
          <cell r="AM69" t="str">
            <v>Flugbegleiter</v>
          </cell>
          <cell r="AN69" t="str">
            <v>NA</v>
          </cell>
          <cell r="AO69" t="str">
            <v>NA</v>
          </cell>
          <cell r="AP69" t="str">
            <v>NA</v>
          </cell>
          <cell r="AQ69" t="str">
            <v>NA</v>
          </cell>
          <cell r="AR69" t="str">
            <v>NA</v>
          </cell>
          <cell r="AS69" t="str">
            <v>Alternative</v>
          </cell>
          <cell r="AT69" t="str">
            <v>NA</v>
          </cell>
          <cell r="AU69" t="str">
            <v>NA</v>
          </cell>
          <cell r="AV69" t="str">
            <v>Der</v>
          </cell>
          <cell r="AW69" t="str">
            <v>der</v>
          </cell>
          <cell r="AX69" t="str">
            <v>Er</v>
          </cell>
          <cell r="AY69" t="str">
            <v>Sie</v>
          </cell>
          <cell r="AZ69" t="str">
            <v>Er</v>
          </cell>
        </row>
        <row r="72">
          <cell r="Z72">
            <v>154</v>
          </cell>
          <cell r="AA72" t="str">
            <v>Eiskunstläuferin</v>
          </cell>
          <cell r="AB72" t="str">
            <v>NA</v>
          </cell>
          <cell r="AC72">
            <v>2.2000000000000002</v>
          </cell>
          <cell r="AD72" t="str">
            <v>NA</v>
          </cell>
          <cell r="AE72" t="str">
            <v>NA</v>
          </cell>
          <cell r="AF72" t="str">
            <v>f</v>
          </cell>
          <cell r="AG72" t="str">
            <v>Filler</v>
          </cell>
          <cell r="AH72" t="str">
            <v>NA</v>
          </cell>
          <cell r="AI72" t="str">
            <v>NA</v>
          </cell>
          <cell r="AJ72" t="str">
            <v>Die</v>
          </cell>
          <cell r="AK72" t="str">
            <v>die</v>
          </cell>
          <cell r="AL72">
            <v>11</v>
          </cell>
          <cell r="AM72" t="str">
            <v>Eiskunstläufer</v>
          </cell>
          <cell r="AN72" t="str">
            <v>NA</v>
          </cell>
          <cell r="AO72" t="str">
            <v>NA</v>
          </cell>
          <cell r="AP72" t="str">
            <v>NA</v>
          </cell>
          <cell r="AQ72" t="str">
            <v>NA</v>
          </cell>
          <cell r="AR72" t="str">
            <v>NA</v>
          </cell>
          <cell r="AS72" t="str">
            <v>Alternative</v>
          </cell>
          <cell r="AT72" t="str">
            <v>NA</v>
          </cell>
          <cell r="AU72" t="str">
            <v>NA</v>
          </cell>
          <cell r="AV72" t="str">
            <v>Der</v>
          </cell>
          <cell r="AW72" t="str">
            <v>der</v>
          </cell>
          <cell r="AX72" t="str">
            <v>Er</v>
          </cell>
          <cell r="AY72" t="str">
            <v>Sie</v>
          </cell>
          <cell r="AZ72" t="str">
            <v>Sie</v>
          </cell>
        </row>
        <row r="73">
          <cell r="Z73">
            <v>155</v>
          </cell>
          <cell r="AA73" t="str">
            <v>Stripperin</v>
          </cell>
          <cell r="AB73" t="str">
            <v>NA</v>
          </cell>
          <cell r="AC73">
            <v>2.2000000000000002</v>
          </cell>
          <cell r="AD73" t="str">
            <v>NA</v>
          </cell>
          <cell r="AE73" t="str">
            <v>NA</v>
          </cell>
          <cell r="AF73" t="str">
            <v>f</v>
          </cell>
          <cell r="AG73" t="str">
            <v>Filler</v>
          </cell>
          <cell r="AH73" t="str">
            <v>NA</v>
          </cell>
          <cell r="AI73" t="str">
            <v>NA</v>
          </cell>
          <cell r="AJ73" t="str">
            <v>Die</v>
          </cell>
          <cell r="AK73" t="str">
            <v>die</v>
          </cell>
          <cell r="AL73">
            <v>12</v>
          </cell>
          <cell r="AM73" t="str">
            <v>Stripper</v>
          </cell>
          <cell r="AN73" t="str">
            <v>NA</v>
          </cell>
          <cell r="AO73" t="str">
            <v>NA</v>
          </cell>
          <cell r="AP73" t="str">
            <v>NA</v>
          </cell>
          <cell r="AQ73" t="str">
            <v>NA</v>
          </cell>
          <cell r="AR73" t="str">
            <v>NA</v>
          </cell>
          <cell r="AS73" t="str">
            <v>Alternative</v>
          </cell>
          <cell r="AT73" t="str">
            <v>NA</v>
          </cell>
          <cell r="AU73" t="str">
            <v>NA</v>
          </cell>
          <cell r="AV73" t="str">
            <v>Der</v>
          </cell>
          <cell r="AW73" t="str">
            <v>der</v>
          </cell>
          <cell r="AX73" t="str">
            <v>Er</v>
          </cell>
          <cell r="AY73" t="str">
            <v>Sie</v>
          </cell>
          <cell r="AZ73" t="str">
            <v>Sie</v>
          </cell>
        </row>
        <row r="76">
          <cell r="Z76">
            <v>158</v>
          </cell>
          <cell r="AA76" t="str">
            <v>Tänzerin</v>
          </cell>
          <cell r="AB76" t="str">
            <v>NA</v>
          </cell>
          <cell r="AC76">
            <v>2.4500000000000002</v>
          </cell>
          <cell r="AD76" t="str">
            <v>NA</v>
          </cell>
          <cell r="AE76" t="str">
            <v>NA</v>
          </cell>
          <cell r="AF76" t="str">
            <v>f</v>
          </cell>
          <cell r="AG76" t="str">
            <v>Filler</v>
          </cell>
          <cell r="AH76" t="str">
            <v>NA</v>
          </cell>
          <cell r="AI76" t="str">
            <v>NA</v>
          </cell>
          <cell r="AJ76" t="str">
            <v>Die</v>
          </cell>
          <cell r="AK76" t="str">
            <v>die</v>
          </cell>
          <cell r="AL76">
            <v>15</v>
          </cell>
          <cell r="AM76" t="str">
            <v>Tänzer</v>
          </cell>
          <cell r="AN76" t="str">
            <v>NA</v>
          </cell>
          <cell r="AO76" t="str">
            <v>NA</v>
          </cell>
          <cell r="AP76" t="str">
            <v>NA</v>
          </cell>
          <cell r="AQ76" t="str">
            <v>NA</v>
          </cell>
          <cell r="AR76" t="str">
            <v>NA</v>
          </cell>
          <cell r="AS76" t="str">
            <v>Alternative</v>
          </cell>
          <cell r="AT76" t="str">
            <v>NA</v>
          </cell>
          <cell r="AU76" t="str">
            <v>NA</v>
          </cell>
          <cell r="AV76" t="str">
            <v>Der</v>
          </cell>
          <cell r="AW76" t="str">
            <v>der</v>
          </cell>
          <cell r="AX76" t="str">
            <v>Er</v>
          </cell>
          <cell r="AY76" t="str">
            <v>Sie</v>
          </cell>
          <cell r="AZ76" t="str">
            <v>Sie</v>
          </cell>
        </row>
        <row r="79">
          <cell r="Z79">
            <v>161</v>
          </cell>
          <cell r="AA79" t="str">
            <v>Kolumnistin</v>
          </cell>
          <cell r="AB79" t="str">
            <v>NA</v>
          </cell>
          <cell r="AC79">
            <v>2.7</v>
          </cell>
          <cell r="AD79" t="str">
            <v>NA</v>
          </cell>
          <cell r="AE79" t="str">
            <v>NA</v>
          </cell>
          <cell r="AF79" t="str">
            <v>f</v>
          </cell>
          <cell r="AG79" t="str">
            <v>Filler</v>
          </cell>
          <cell r="AH79" t="str">
            <v>NA</v>
          </cell>
          <cell r="AI79" t="str">
            <v>NA</v>
          </cell>
          <cell r="AJ79" t="str">
            <v>Die</v>
          </cell>
          <cell r="AK79" t="str">
            <v>die</v>
          </cell>
          <cell r="AL79">
            <v>18</v>
          </cell>
          <cell r="AM79" t="str">
            <v>Kolumnist</v>
          </cell>
          <cell r="AN79" t="str">
            <v>NA</v>
          </cell>
          <cell r="AO79" t="str">
            <v>NA</v>
          </cell>
          <cell r="AP79" t="str">
            <v>NA</v>
          </cell>
          <cell r="AQ79" t="str">
            <v>NA</v>
          </cell>
          <cell r="AR79" t="str">
            <v>NA</v>
          </cell>
          <cell r="AS79" t="str">
            <v>Alternative</v>
          </cell>
          <cell r="AT79" t="str">
            <v>NA</v>
          </cell>
          <cell r="AU79" t="str">
            <v>NA</v>
          </cell>
          <cell r="AV79" t="str">
            <v>Der</v>
          </cell>
          <cell r="AW79" t="str">
            <v>der</v>
          </cell>
          <cell r="AX79" t="str">
            <v>Er</v>
          </cell>
          <cell r="AY79" t="str">
            <v>Sie</v>
          </cell>
          <cell r="AZ79" t="str">
            <v>Sie</v>
          </cell>
        </row>
        <row r="80">
          <cell r="Z80">
            <v>162</v>
          </cell>
          <cell r="AA80" t="str">
            <v>Telefonistin</v>
          </cell>
          <cell r="AB80" t="str">
            <v>NA</v>
          </cell>
          <cell r="AC80">
            <v>2.7749999999999999</v>
          </cell>
          <cell r="AD80" t="str">
            <v>NA</v>
          </cell>
          <cell r="AE80" t="str">
            <v>NA</v>
          </cell>
          <cell r="AF80" t="str">
            <v>f</v>
          </cell>
          <cell r="AG80" t="str">
            <v>Filler</v>
          </cell>
          <cell r="AH80" t="str">
            <v>NA</v>
          </cell>
          <cell r="AI80" t="str">
            <v>NA</v>
          </cell>
          <cell r="AJ80" t="str">
            <v>Die</v>
          </cell>
          <cell r="AK80" t="str">
            <v>die</v>
          </cell>
          <cell r="AL80">
            <v>19</v>
          </cell>
          <cell r="AM80" t="str">
            <v>Telefonist</v>
          </cell>
          <cell r="AN80" t="str">
            <v>NA</v>
          </cell>
          <cell r="AO80" t="str">
            <v>NA</v>
          </cell>
          <cell r="AP80" t="str">
            <v>NA</v>
          </cell>
          <cell r="AQ80" t="str">
            <v>NA</v>
          </cell>
          <cell r="AR80" t="str">
            <v>NA</v>
          </cell>
          <cell r="AS80" t="str">
            <v>Alternative</v>
          </cell>
          <cell r="AT80" t="str">
            <v>NA</v>
          </cell>
          <cell r="AU80" t="str">
            <v>NA</v>
          </cell>
          <cell r="AV80" t="str">
            <v>Der</v>
          </cell>
          <cell r="AW80" t="str">
            <v>der</v>
          </cell>
          <cell r="AX80" t="str">
            <v>Er</v>
          </cell>
          <cell r="AY80" t="str">
            <v>Sie</v>
          </cell>
          <cell r="AZ80" t="str">
            <v>Sie</v>
          </cell>
        </row>
        <row r="86">
          <cell r="Z86">
            <v>168</v>
          </cell>
          <cell r="AA86" t="str">
            <v>Immobilienmaklerin</v>
          </cell>
          <cell r="AB86" t="str">
            <v>NA</v>
          </cell>
          <cell r="AC86">
            <v>3.35</v>
          </cell>
          <cell r="AD86" t="str">
            <v>NA</v>
          </cell>
          <cell r="AE86" t="str">
            <v>NA</v>
          </cell>
          <cell r="AF86" t="str">
            <v>f</v>
          </cell>
          <cell r="AG86" t="str">
            <v>Filler</v>
          </cell>
          <cell r="AH86" t="str">
            <v>NA</v>
          </cell>
          <cell r="AI86" t="str">
            <v>NA</v>
          </cell>
          <cell r="AJ86" t="str">
            <v>Die</v>
          </cell>
          <cell r="AK86" t="str">
            <v>die</v>
          </cell>
          <cell r="AL86">
            <v>25</v>
          </cell>
          <cell r="AM86" t="str">
            <v>Immobilienmakler</v>
          </cell>
          <cell r="AN86" t="str">
            <v>NA</v>
          </cell>
          <cell r="AO86" t="str">
            <v>NA</v>
          </cell>
          <cell r="AP86" t="str">
            <v>NA</v>
          </cell>
          <cell r="AQ86" t="str">
            <v>NA</v>
          </cell>
          <cell r="AR86" t="str">
            <v>NA</v>
          </cell>
          <cell r="AS86" t="str">
            <v>Alternative</v>
          </cell>
          <cell r="AT86" t="str">
            <v>NA</v>
          </cell>
          <cell r="AU86" t="str">
            <v>NA</v>
          </cell>
          <cell r="AV86" t="str">
            <v>Der</v>
          </cell>
          <cell r="AW86" t="str">
            <v>der</v>
          </cell>
          <cell r="AX86" t="str">
            <v>Er</v>
          </cell>
          <cell r="AY86" t="str">
            <v>Sie</v>
          </cell>
          <cell r="AZ86" t="str">
            <v>Er</v>
          </cell>
        </row>
        <row r="92">
          <cell r="Z92">
            <v>174</v>
          </cell>
          <cell r="AA92" t="str">
            <v>Psychiater</v>
          </cell>
          <cell r="AB92" t="str">
            <v>NA</v>
          </cell>
          <cell r="AC92">
            <v>4.05</v>
          </cell>
          <cell r="AD92" t="str">
            <v>NA</v>
          </cell>
          <cell r="AE92" t="str">
            <v>NA</v>
          </cell>
          <cell r="AF92" t="str">
            <v>m</v>
          </cell>
          <cell r="AG92" t="str">
            <v>Filler</v>
          </cell>
          <cell r="AH92" t="str">
            <v>NA</v>
          </cell>
          <cell r="AI92" t="str">
            <v>NA</v>
          </cell>
          <cell r="AJ92" t="str">
            <v>Der</v>
          </cell>
          <cell r="AK92" t="str">
            <v>der</v>
          </cell>
          <cell r="AL92">
            <v>31</v>
          </cell>
          <cell r="AM92" t="str">
            <v>Psychiaterin</v>
          </cell>
          <cell r="AN92" t="str">
            <v>NA</v>
          </cell>
          <cell r="AO92" t="str">
            <v>NA</v>
          </cell>
          <cell r="AP92" t="str">
            <v>NA</v>
          </cell>
          <cell r="AQ92" t="str">
            <v>NA</v>
          </cell>
          <cell r="AR92" t="str">
            <v>NA</v>
          </cell>
          <cell r="AS92" t="str">
            <v>Alternative</v>
          </cell>
          <cell r="AT92" t="str">
            <v>NA</v>
          </cell>
          <cell r="AU92" t="str">
            <v>NA</v>
          </cell>
          <cell r="AV92" t="str">
            <v>Die</v>
          </cell>
          <cell r="AW92" t="str">
            <v>die</v>
          </cell>
          <cell r="AX92" t="str">
            <v>Er</v>
          </cell>
          <cell r="AY92" t="str">
            <v>Sie</v>
          </cell>
          <cell r="AZ92" t="str">
            <v>Sie</v>
          </cell>
        </row>
        <row r="101">
          <cell r="Z101">
            <v>183</v>
          </cell>
          <cell r="AA101" t="str">
            <v>Chiropraktiker</v>
          </cell>
          <cell r="AB101" t="str">
            <v>NA</v>
          </cell>
          <cell r="AC101">
            <v>4.95</v>
          </cell>
          <cell r="AD101" t="str">
            <v>NA</v>
          </cell>
          <cell r="AE101" t="str">
            <v>NA</v>
          </cell>
          <cell r="AF101" t="str">
            <v>m</v>
          </cell>
          <cell r="AG101" t="str">
            <v>Filler</v>
          </cell>
          <cell r="AH101" t="str">
            <v>NA</v>
          </cell>
          <cell r="AI101" t="str">
            <v>NA</v>
          </cell>
          <cell r="AJ101" t="str">
            <v>Der</v>
          </cell>
          <cell r="AK101" t="str">
            <v>der</v>
          </cell>
          <cell r="AL101">
            <v>40</v>
          </cell>
          <cell r="AM101" t="str">
            <v>Chiropraktikerin</v>
          </cell>
          <cell r="AN101" t="str">
            <v>NA</v>
          </cell>
          <cell r="AO101" t="str">
            <v>NA</v>
          </cell>
          <cell r="AP101" t="str">
            <v>NA</v>
          </cell>
          <cell r="AQ101" t="str">
            <v>NA</v>
          </cell>
          <cell r="AR101" t="str">
            <v>NA</v>
          </cell>
          <cell r="AS101" t="str">
            <v>Alternative</v>
          </cell>
          <cell r="AT101" t="str">
            <v>NA</v>
          </cell>
          <cell r="AU101" t="str">
            <v>NA</v>
          </cell>
          <cell r="AV101" t="str">
            <v>Die</v>
          </cell>
          <cell r="AW101" t="str">
            <v>die</v>
          </cell>
          <cell r="AX101" t="str">
            <v>Er</v>
          </cell>
          <cell r="AY101" t="str">
            <v>Sie</v>
          </cell>
          <cell r="AZ101" t="str">
            <v>Sie</v>
          </cell>
        </row>
        <row r="105">
          <cell r="Z105">
            <v>187</v>
          </cell>
          <cell r="AA105" t="str">
            <v>Architekt</v>
          </cell>
          <cell r="AB105" t="str">
            <v>NA</v>
          </cell>
          <cell r="AC105">
            <v>5.3250000000000002</v>
          </cell>
          <cell r="AD105" t="str">
            <v>NA</v>
          </cell>
          <cell r="AE105" t="str">
            <v>NA</v>
          </cell>
          <cell r="AF105" t="str">
            <v>m</v>
          </cell>
          <cell r="AG105" t="str">
            <v>Filler</v>
          </cell>
          <cell r="AH105" t="str">
            <v>NA</v>
          </cell>
          <cell r="AI105" t="str">
            <v>NA</v>
          </cell>
          <cell r="AJ105" t="str">
            <v>Der</v>
          </cell>
          <cell r="AK105" t="str">
            <v>der</v>
          </cell>
          <cell r="AL105">
            <v>44</v>
          </cell>
          <cell r="AM105" t="str">
            <v>Architektin</v>
          </cell>
          <cell r="AN105" t="str">
            <v>NA</v>
          </cell>
          <cell r="AO105" t="str">
            <v>NA</v>
          </cell>
          <cell r="AP105" t="str">
            <v>NA</v>
          </cell>
          <cell r="AQ105" t="str">
            <v>NA</v>
          </cell>
          <cell r="AR105" t="str">
            <v>NA</v>
          </cell>
          <cell r="AS105" t="str">
            <v>Alternative</v>
          </cell>
          <cell r="AT105" t="str">
            <v>NA</v>
          </cell>
          <cell r="AU105" t="str">
            <v>NA</v>
          </cell>
          <cell r="AV105" t="str">
            <v>Die</v>
          </cell>
          <cell r="AW105" t="str">
            <v>die</v>
          </cell>
          <cell r="AX105" t="str">
            <v>Er</v>
          </cell>
          <cell r="AY105" t="str">
            <v>Sie</v>
          </cell>
          <cell r="AZ105" t="str">
            <v>Er</v>
          </cell>
        </row>
        <row r="109">
          <cell r="Z109">
            <v>191</v>
          </cell>
          <cell r="AA109" t="str">
            <v>Astronaut</v>
          </cell>
          <cell r="AB109" t="str">
            <v>NA</v>
          </cell>
          <cell r="AC109">
            <v>5.75</v>
          </cell>
          <cell r="AD109" t="str">
            <v>NA</v>
          </cell>
          <cell r="AE109" t="str">
            <v>NA</v>
          </cell>
          <cell r="AF109" t="str">
            <v>m</v>
          </cell>
          <cell r="AG109" t="str">
            <v>Filler</v>
          </cell>
          <cell r="AH109" t="str">
            <v>NA</v>
          </cell>
          <cell r="AI109" t="str">
            <v>NA</v>
          </cell>
          <cell r="AJ109" t="str">
            <v>Der</v>
          </cell>
          <cell r="AK109" t="str">
            <v>der</v>
          </cell>
          <cell r="AL109">
            <v>48</v>
          </cell>
          <cell r="AM109" t="str">
            <v>Astronautin</v>
          </cell>
          <cell r="AN109" t="str">
            <v>NA</v>
          </cell>
          <cell r="AO109" t="str">
            <v>NA</v>
          </cell>
          <cell r="AP109" t="str">
            <v>NA</v>
          </cell>
          <cell r="AQ109" t="str">
            <v>NA</v>
          </cell>
          <cell r="AR109" t="str">
            <v>NA</v>
          </cell>
          <cell r="AS109" t="str">
            <v>Alternative</v>
          </cell>
          <cell r="AT109" t="str">
            <v>NA</v>
          </cell>
          <cell r="AU109" t="str">
            <v>NA</v>
          </cell>
          <cell r="AV109" t="str">
            <v>Die</v>
          </cell>
          <cell r="AW109" t="str">
            <v>die</v>
          </cell>
          <cell r="AX109" t="str">
            <v>Er</v>
          </cell>
          <cell r="AY109" t="str">
            <v>Sie</v>
          </cell>
          <cell r="AZ109" t="str">
            <v>Er</v>
          </cell>
        </row>
        <row r="113">
          <cell r="Z113">
            <v>195</v>
          </cell>
          <cell r="AA113" t="str">
            <v>Fischer</v>
          </cell>
          <cell r="AB113" t="str">
            <v>NA</v>
          </cell>
          <cell r="AC113">
            <v>6.15</v>
          </cell>
          <cell r="AD113" t="str">
            <v>NA</v>
          </cell>
          <cell r="AE113" t="str">
            <v>NA</v>
          </cell>
          <cell r="AF113" t="str">
            <v>m</v>
          </cell>
          <cell r="AG113" t="str">
            <v>Filler</v>
          </cell>
          <cell r="AH113" t="str">
            <v>NA</v>
          </cell>
          <cell r="AI113" t="str">
            <v>NA</v>
          </cell>
          <cell r="AJ113" t="str">
            <v>Der</v>
          </cell>
          <cell r="AK113" t="str">
            <v>der</v>
          </cell>
          <cell r="AL113">
            <v>52</v>
          </cell>
          <cell r="AM113" t="str">
            <v>Fischerin</v>
          </cell>
          <cell r="AN113" t="str">
            <v>NA</v>
          </cell>
          <cell r="AO113" t="str">
            <v>NA</v>
          </cell>
          <cell r="AP113" t="str">
            <v>NA</v>
          </cell>
          <cell r="AQ113" t="str">
            <v>NA</v>
          </cell>
          <cell r="AR113" t="str">
            <v>NA</v>
          </cell>
          <cell r="AS113" t="str">
            <v>Alternative</v>
          </cell>
          <cell r="AT113" t="str">
            <v>NA</v>
          </cell>
          <cell r="AU113" t="str">
            <v>NA</v>
          </cell>
          <cell r="AV113" t="str">
            <v>Die</v>
          </cell>
          <cell r="AW113" t="str">
            <v>die</v>
          </cell>
          <cell r="AX113" t="str">
            <v>Er</v>
          </cell>
          <cell r="AY113" t="str">
            <v>Sie</v>
          </cell>
          <cell r="AZ113" t="str">
            <v>Sie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6EE5-680F-40D4-8047-DD2D72C9E006}">
  <dimension ref="A1:BV915"/>
  <sheetViews>
    <sheetView tabSelected="1" zoomScale="70" zoomScaleNormal="70" workbookViewId="0">
      <selection activeCell="G19" sqref="G19"/>
    </sheetView>
  </sheetViews>
  <sheetFormatPr baseColWidth="10" defaultColWidth="14.453125" defaultRowHeight="15" customHeight="1" x14ac:dyDescent="0.35"/>
  <cols>
    <col min="1" max="1" width="10.7265625" customWidth="1"/>
    <col min="2" max="4" width="3.54296875" customWidth="1"/>
    <col min="5" max="5" width="4.453125" customWidth="1"/>
    <col min="6" max="6" width="8.453125" customWidth="1"/>
    <col min="7" max="7" width="89.81640625" bestFit="1" customWidth="1"/>
    <col min="8" max="29" width="10.7265625" customWidth="1"/>
  </cols>
  <sheetData>
    <row r="1" spans="1:74" ht="14.25" customHeight="1" x14ac:dyDescent="0.35">
      <c r="A1" s="1" t="str">
        <f>[1]main!A1</f>
        <v>Stimuli_ID</v>
      </c>
      <c r="B1" s="1" t="str">
        <f>[1]main!B1</f>
        <v>List</v>
      </c>
      <c r="C1" s="1" t="s">
        <v>0</v>
      </c>
      <c r="D1" s="1" t="s">
        <v>1</v>
      </c>
      <c r="E1" s="1" t="s">
        <v>2</v>
      </c>
      <c r="F1" s="1" t="str">
        <f>[1]main!F1</f>
        <v>Sent_ID</v>
      </c>
      <c r="G1" s="1" t="str">
        <f>[1]main!G1</f>
        <v>l</v>
      </c>
      <c r="H1" s="1" t="str">
        <f>[1]main!H1</f>
        <v>Name</v>
      </c>
      <c r="I1" s="1" t="str">
        <f>[1]main!I1</f>
        <v>Name_alt</v>
      </c>
      <c r="J1" s="1" t="str">
        <f>[1]main!J1</f>
        <v>V</v>
      </c>
      <c r="K1" s="1" t="str">
        <f>[1]main!K1</f>
        <v>Wo</v>
      </c>
      <c r="L1" s="1" t="str">
        <f>[1]main!L1</f>
        <v>Wohin</v>
      </c>
      <c r="M1" s="1" t="str">
        <f>[1]main!M1</f>
        <v>Woher</v>
      </c>
      <c r="N1" s="1" t="str">
        <f>[1]main!N1</f>
        <v>PP_N</v>
      </c>
      <c r="O1" s="1" t="str">
        <f>[1]main!O1</f>
        <v>PP_mitPunkt</v>
      </c>
      <c r="P1" s="1" t="str">
        <f>[1]main!P1</f>
        <v>PP</v>
      </c>
      <c r="Q1" s="1" t="str">
        <f>[1]main!Q1</f>
        <v>PRO</v>
      </c>
      <c r="R1" s="1" t="str">
        <f>[1]main!R1</f>
        <v>Pos05</v>
      </c>
      <c r="S1" s="1" t="str">
        <f>[1]main!S1</f>
        <v>Pos06</v>
      </c>
      <c r="T1" s="1" t="str">
        <f>[1]main!T1</f>
        <v>Pos07</v>
      </c>
      <c r="U1" s="1" t="str">
        <f>[1]main!U1</f>
        <v>Was</v>
      </c>
      <c r="V1" s="1" t="str">
        <f>[1]main!V1</f>
        <v>Wen</v>
      </c>
      <c r="W1" s="1" t="str">
        <f>[1]main!W1</f>
        <v>Pos08</v>
      </c>
      <c r="X1" s="1" t="str">
        <f>[1]main!X1</f>
        <v>Pos09_mitPunkt</v>
      </c>
      <c r="Y1" s="1" t="str">
        <f>[1]main!Y1</f>
        <v>Pos09</v>
      </c>
      <c r="Z1" s="1" t="str">
        <f>[1]main!Z1</f>
        <v>Item_ID</v>
      </c>
      <c r="AA1" s="1" t="str">
        <f>[1]main!AA1</f>
        <v>Item</v>
      </c>
      <c r="AB1" s="1" t="str">
        <f>[1]main!AB1</f>
        <v>Google_Gender</v>
      </c>
      <c r="AC1" s="1" t="str">
        <f>[1]main!AC1</f>
        <v>Norming_Rating_Mean</v>
      </c>
      <c r="AD1" s="1" t="str">
        <f>[1]main!AD1</f>
        <v>Norming_Rating_SD</v>
      </c>
      <c r="AE1" s="1" t="str">
        <f>[1]main!AE1</f>
        <v>Norming_Rating_Median</v>
      </c>
      <c r="AF1" s="2" t="str">
        <f>[1]main!AF1</f>
        <v>Norming_Item_Class</v>
      </c>
      <c r="AG1" s="1" t="str">
        <f>[1]main!AG1</f>
        <v>Item_Status</v>
      </c>
      <c r="AH1" s="1" t="str">
        <f>[1]main!AH1</f>
        <v>DWDSFreq</v>
      </c>
      <c r="AI1" s="1" t="str">
        <f>[1]main!AI1</f>
        <v>GoogleFreq</v>
      </c>
      <c r="AJ1" s="1" t="str">
        <f>[1]main!AJ1</f>
        <v>DET</v>
      </c>
      <c r="AK1" s="1" t="str">
        <f>[1]main!AK1</f>
        <v>DET_small</v>
      </c>
      <c r="AL1" s="1" t="str">
        <f>[1]main!AL1</f>
        <v>Item_ID_alt</v>
      </c>
      <c r="AM1" s="1" t="str">
        <f>[1]main!AM1</f>
        <v>Item_alt</v>
      </c>
      <c r="AN1" s="1" t="str">
        <f>[1]main!AN1</f>
        <v>Google_Gender_alt</v>
      </c>
      <c r="AO1" s="1" t="str">
        <f>[1]main!AO1</f>
        <v>Norming_Rating_Mean_alt</v>
      </c>
      <c r="AP1" s="1" t="str">
        <f>[1]main!AP1</f>
        <v>Norming_Rating_SD_alt</v>
      </c>
      <c r="AQ1" s="1" t="str">
        <f>[1]main!AQ1</f>
        <v>Norming_Rating_Median_alt</v>
      </c>
      <c r="AR1" s="1" t="str">
        <f>[1]main!AR1</f>
        <v>Norming_Item_Class_alt</v>
      </c>
      <c r="AS1" s="1" t="str">
        <f>[1]main!AS1</f>
        <v>Item_Status_alt</v>
      </c>
      <c r="AT1" s="1" t="str">
        <f>[1]main!AT1</f>
        <v>DWDSFreq_alt</v>
      </c>
      <c r="AU1" s="1" t="str">
        <f>[1]main!AU1</f>
        <v>GoogleFreq_alt</v>
      </c>
      <c r="AV1" s="1" t="str">
        <f>[1]main!AV1</f>
        <v>DET_alt</v>
      </c>
      <c r="AW1" s="1" t="str">
        <f>[1]main!AW1</f>
        <v>DET_small_alt</v>
      </c>
      <c r="AX1" s="1" t="str">
        <f>[1]main!AX1</f>
        <v>Pro_m</v>
      </c>
      <c r="AY1" s="1" t="str">
        <f>[1]main!AY1</f>
        <v>Pro_f</v>
      </c>
      <c r="AZ1" s="2" t="str">
        <f>[1]main!AZ1</f>
        <v>Pro_Presentation</v>
      </c>
      <c r="BA1" s="1" t="str">
        <f>[1]main!BA1</f>
        <v>Wer</v>
      </c>
      <c r="BB1" s="1" t="str">
        <f>[1]main!BB1</f>
        <v>Was</v>
      </c>
      <c r="BC1" s="1" t="str">
        <f>[1]main!BC1</f>
        <v>Wo_Wohin_Woher</v>
      </c>
      <c r="BD1" s="1" t="str">
        <f>[1]main!BD1</f>
        <v>Wen_Was</v>
      </c>
      <c r="BE1" s="1" t="str">
        <f>[1]main!BE1</f>
        <v>Quest_Type</v>
      </c>
      <c r="BF1" s="1" t="str">
        <f>[1]main!BF1</f>
        <v>Quest_Potential</v>
      </c>
      <c r="BG1" s="1" t="str">
        <f>[1]main!BG1</f>
        <v>Quest_OneOutOfFour</v>
      </c>
      <c r="BH1" s="1" t="str">
        <f>[1]main!BH1</f>
        <v>followUp</v>
      </c>
      <c r="BI1" s="1" t="str">
        <f>[1]main!BI1</f>
        <v>Quest_Presented</v>
      </c>
      <c r="BJ1" s="1" t="str">
        <f>[1]main!BJ1</f>
        <v>Quest_Copy</v>
      </c>
      <c r="BK1" s="1" t="str">
        <f>[1]main!BK1</f>
        <v>Quest_Answer</v>
      </c>
      <c r="BL1" s="1" t="str">
        <f>[1]main!BL1</f>
        <v>Quest_FalseAlternative</v>
      </c>
      <c r="BM1" s="1" t="str">
        <f>[1]main!BM1</f>
        <v>Quest_UpOrDown</v>
      </c>
      <c r="BN1" s="1" t="str">
        <f>[1]main!BN1</f>
        <v>Quest_Up</v>
      </c>
      <c r="BO1" s="1" t="str">
        <f>[1]main!BO1</f>
        <v>Quest_Down</v>
      </c>
      <c r="BP1" s="1" t="str">
        <f>[1]main!BP1</f>
        <v>Quest_BlockS1_Wo</v>
      </c>
      <c r="BQ1" s="1" t="str">
        <f>[1]main!BQ1</f>
        <v>Quest_BlockS1_Wohin</v>
      </c>
      <c r="BR1" s="1" t="str">
        <f>[1]main!BR1</f>
        <v>Quest_BlockS1_Woher</v>
      </c>
      <c r="BS1" s="1" t="str">
        <f>[1]main!BS1</f>
        <v>Quest_BlockS1_Final</v>
      </c>
      <c r="BT1" s="1" t="str">
        <f>[1]main!BT1</f>
        <v>Quest_BlockS2_Was</v>
      </c>
      <c r="BU1" s="1" t="str">
        <f>[1]main!BU1</f>
        <v>Quest_BlockS2_Wen</v>
      </c>
      <c r="BV1" s="1" t="str">
        <f>[1]main!BV1</f>
        <v>Quest_BlockS2_Final</v>
      </c>
    </row>
    <row r="2" spans="1:74" ht="14.25" customHeight="1" x14ac:dyDescent="0.35">
      <c r="A2" s="3" t="str">
        <f t="shared" ref="A2:A22" si="0">CONCATENATE("L",B2,"_S",F2,"_I",Z2,"_P",AZ2)</f>
        <v>L_S126_I83_PSie</v>
      </c>
      <c r="B2" s="4"/>
      <c r="C2" s="5">
        <v>6</v>
      </c>
      <c r="D2" s="6">
        <v>111</v>
      </c>
      <c r="E2" s="4">
        <v>5.9</v>
      </c>
      <c r="F2" s="3">
        <v>126</v>
      </c>
      <c r="G2" s="3" t="str">
        <f t="shared" ref="G2:G22" si="1">CONCATENATE(H2," ",J2," ",O2," ",Q2," ",R2," ",S2," ",T2," ",W2," ",X2)</f>
        <v>Eike kommt vom Friedhof. Sie hat die werte Großmutter besucht.</v>
      </c>
      <c r="H2" s="3" t="str">
        <f t="shared" ref="H2:H22" si="2">IF(AJ2="NA",AA2,CONCATENATE(AJ2," ",AA2))</f>
        <v>Eike</v>
      </c>
      <c r="I2" s="3" t="str">
        <f t="shared" ref="I2:I22" si="3">IF(AV2="NA",AM2,CONCATENATE(AV2," ",AM2))</f>
        <v>Liam</v>
      </c>
      <c r="J2" s="3" t="s">
        <v>3</v>
      </c>
      <c r="K2" s="4"/>
      <c r="L2" s="4"/>
      <c r="M2" s="3" t="s">
        <v>4</v>
      </c>
      <c r="N2" s="3" t="s">
        <v>5</v>
      </c>
      <c r="O2" s="3" t="str">
        <f t="shared" ref="O2:O22" si="4">CONCATENATE(K2,L2,M2," ",N2,".")</f>
        <v>vom Friedhof.</v>
      </c>
      <c r="P2" s="3" t="str">
        <f t="shared" ref="P2:P22" si="5">CONCATENATE(K2,L2,M2," ",N2)</f>
        <v>vom Friedhof</v>
      </c>
      <c r="Q2" s="3" t="str">
        <f t="shared" ref="Q2:Q22" si="6">AZ2</f>
        <v>Sie</v>
      </c>
      <c r="R2" s="3" t="s">
        <v>6</v>
      </c>
      <c r="S2" s="3" t="s">
        <v>7</v>
      </c>
      <c r="T2" s="3" t="s">
        <v>8</v>
      </c>
      <c r="U2" s="4"/>
      <c r="V2" s="3" t="s">
        <v>9</v>
      </c>
      <c r="W2" s="3" t="str">
        <f t="shared" ref="W2:W22" si="7">CONCATENATE(U2,V2)</f>
        <v>Großmutter</v>
      </c>
      <c r="X2" s="3" t="str">
        <f t="shared" ref="X2:X22" si="8">CONCATENATE(Y2,".")</f>
        <v>besucht.</v>
      </c>
      <c r="Y2" s="3" t="s">
        <v>10</v>
      </c>
      <c r="Z2" s="3">
        <v>83</v>
      </c>
      <c r="AA2" s="3" t="s">
        <v>11</v>
      </c>
      <c r="AB2" s="3" t="s">
        <v>12</v>
      </c>
      <c r="AC2" s="3">
        <v>4.8</v>
      </c>
      <c r="AD2" s="3">
        <v>1.9220087530000001</v>
      </c>
      <c r="AE2" s="3">
        <v>5</v>
      </c>
      <c r="AF2" s="5" t="s">
        <v>12</v>
      </c>
      <c r="AG2" s="7" t="s">
        <v>13</v>
      </c>
      <c r="AH2" s="8" t="s">
        <v>14</v>
      </c>
      <c r="AI2" s="9" t="s">
        <v>14</v>
      </c>
      <c r="AJ2" s="10" t="s">
        <v>14</v>
      </c>
      <c r="AK2" s="10" t="s">
        <v>14</v>
      </c>
      <c r="AL2" s="3">
        <v>54</v>
      </c>
      <c r="AM2" s="3" t="s">
        <v>15</v>
      </c>
      <c r="AN2" s="3" t="s">
        <v>16</v>
      </c>
      <c r="AO2" s="3">
        <v>2.1714285709999999</v>
      </c>
      <c r="AP2" s="3">
        <v>1.484938388</v>
      </c>
      <c r="AQ2" s="3">
        <v>2</v>
      </c>
      <c r="AR2" s="5" t="s">
        <v>12</v>
      </c>
      <c r="AS2" s="11" t="s">
        <v>17</v>
      </c>
      <c r="AT2" s="8" t="s">
        <v>14</v>
      </c>
      <c r="AU2" s="9" t="s">
        <v>14</v>
      </c>
      <c r="AV2" s="10" t="s">
        <v>14</v>
      </c>
      <c r="AW2" s="4" t="s">
        <v>14</v>
      </c>
      <c r="AX2" s="10" t="s">
        <v>18</v>
      </c>
      <c r="AY2" s="10" t="s">
        <v>19</v>
      </c>
      <c r="AZ2" s="12" t="str">
        <f>AY2</f>
        <v>Sie</v>
      </c>
      <c r="BA2" s="3" t="str">
        <f t="shared" ref="BA2:BA22" si="9">CONCATENATE("Wer"," ",J2," ",P2,"?")</f>
        <v>Wer kommt vom Friedhof?</v>
      </c>
      <c r="BB2" s="13" t="str">
        <f t="shared" ref="BB2:BB22" si="10">IF(AK2="NA",CONCATENATE($BB$1," ","tat", " ",AA2,"?"),CONCATENATE($BB$1," ","tat", " ",AK2," ",AA2,"?"))</f>
        <v>Was tat Eike?</v>
      </c>
      <c r="BC2" s="3" t="str">
        <f t="shared" ref="BC2:BC22" si="11">BS2</f>
        <v>Woher kommt Eike?</v>
      </c>
      <c r="BD2" s="3" t="str">
        <f t="shared" ref="BD2:BD22" si="12">BV2</f>
        <v>Wen hat Eike besucht?</v>
      </c>
      <c r="BE2" s="3" t="s">
        <v>20</v>
      </c>
      <c r="BF2" s="3" t="str">
        <f>BB2</f>
        <v>Was tat Eike?</v>
      </c>
      <c r="BG2" s="5">
        <v>1</v>
      </c>
      <c r="BH2" s="3">
        <f t="shared" ref="BH2:BH22" si="13">IF(BI2="NA",0,1)</f>
        <v>1</v>
      </c>
      <c r="BI2" s="3" t="str">
        <f t="shared" ref="BI2:BI22" si="14">IF(BG2=1,BF2,"NA")</f>
        <v>Was tat Eike?</v>
      </c>
      <c r="BJ2" s="3" t="str">
        <f>IF(BI2="NA","NA",J2)</f>
        <v>kommt</v>
      </c>
      <c r="BK2" s="3" t="s">
        <v>21</v>
      </c>
      <c r="BL2" s="3" t="s">
        <v>22</v>
      </c>
      <c r="BM2" s="5">
        <v>1</v>
      </c>
      <c r="BN2" s="3" t="str">
        <f t="shared" ref="BN2:BN22" si="15">IF(BM2=1,BK2,BL2)</f>
        <v>vom Friedhof kommen</v>
      </c>
      <c r="BO2" s="3" t="str">
        <f t="shared" ref="BO2:BO22" si="16">IF(BM2=0,BK2,BL2)</f>
        <v>vom Friedhof gehen</v>
      </c>
      <c r="BP2" s="3" t="str">
        <f t="shared" ref="BP2:BP22" si="17">IF(AK2="NA",IF(K2="","",CONCATENATE(K$1," ",J2," ",H2,"?")),IF(K2="","",CONCATENATE(K$1," ",J2," ",AK2," ",AA2,"?")))</f>
        <v/>
      </c>
      <c r="BQ2" s="3" t="str">
        <f t="shared" ref="BQ2:BQ22" si="18">IF(AK2="NA",IF(L2="","",CONCATENATE(L$1," ",J2," ",H2,"?")),IF(L2="","",CONCATENATE(L$1," ",J2," ",AK2," ",AA2,"?")))</f>
        <v/>
      </c>
      <c r="BR2" s="3" t="str">
        <f t="shared" ref="BR2:BR22" si="19">IF(AK2="NA",IF(M2="","",CONCATENATE(M$1," ",J2," ",H2,"?")),IF(M2="","",CONCATENATE(M$1," ",J2," ",AK2," ",AA2,"?")))</f>
        <v>Woher kommt Eike?</v>
      </c>
      <c r="BS2" s="3" t="str">
        <f t="shared" ref="BS2:BS22" si="20">CONCATENATE(BP2,BQ2,BR2)</f>
        <v>Woher kommt Eike?</v>
      </c>
      <c r="BT2" s="3" t="str">
        <f t="shared" ref="BT2:BT22" si="21">IF(AK2="NA",IF(U2="","",CONCATENATE(U$1," ",R2," ",H2," ",Y2,"?")),IF(U2="","",CONCATENATE(U$1," ",R2," ",AK2," ",AA2," ",Y2,"?")))</f>
        <v/>
      </c>
      <c r="BU2" s="3" t="str">
        <f t="shared" ref="BU2:BU22" si="22">IF(AK2="NA",IF(V2="","",CONCATENATE(V$1," ",R2," ",H2," ",Y2,"?")),IF(V2="","",CONCATENATE(V$1," ",R2," ",AK2," ",AA2," ",Y2,"?")))</f>
        <v>Wen hat Eike besucht?</v>
      </c>
      <c r="BV2" s="3" t="str">
        <f t="shared" ref="BV2:BV22" si="23">CONCATENATE(BT2,BU2)</f>
        <v>Wen hat Eike besucht?</v>
      </c>
    </row>
    <row r="3" spans="1:74" ht="14.25" customHeight="1" x14ac:dyDescent="0.35">
      <c r="A3" s="1" t="str">
        <f t="shared" si="0"/>
        <v>L4_S78_I161_PSie</v>
      </c>
      <c r="B3">
        <v>4</v>
      </c>
      <c r="C3" s="1">
        <v>78</v>
      </c>
      <c r="D3" s="6">
        <v>112</v>
      </c>
      <c r="E3">
        <v>6</v>
      </c>
      <c r="F3" s="1">
        <v>78</v>
      </c>
      <c r="G3" s="1" t="str">
        <f t="shared" si="1"/>
        <v>Die Kolumnistin zeichnet im Bus. Sie hat ein neues Hobby begonnen.</v>
      </c>
      <c r="H3" s="1" t="str">
        <f t="shared" si="2"/>
        <v>Die Kolumnistin</v>
      </c>
      <c r="I3" s="1" t="str">
        <f t="shared" si="3"/>
        <v>Der Kolumnist</v>
      </c>
      <c r="J3" s="1" t="s">
        <v>23</v>
      </c>
      <c r="K3" s="1" t="s">
        <v>24</v>
      </c>
      <c r="N3" s="1" t="s">
        <v>25</v>
      </c>
      <c r="O3" s="1" t="str">
        <f t="shared" si="4"/>
        <v>im Bus.</v>
      </c>
      <c r="P3" s="1" t="str">
        <f t="shared" si="5"/>
        <v>im Bus</v>
      </c>
      <c r="Q3" s="1" t="str">
        <f t="shared" si="6"/>
        <v>Sie</v>
      </c>
      <c r="R3" s="1" t="s">
        <v>6</v>
      </c>
      <c r="S3" s="1" t="s">
        <v>26</v>
      </c>
      <c r="T3" s="1" t="s">
        <v>27</v>
      </c>
      <c r="U3" s="1" t="s">
        <v>28</v>
      </c>
      <c r="W3" s="1" t="str">
        <f t="shared" si="7"/>
        <v>Hobby</v>
      </c>
      <c r="X3" s="1" t="str">
        <f t="shared" si="8"/>
        <v>begonnen.</v>
      </c>
      <c r="Y3" s="1" t="s">
        <v>29</v>
      </c>
      <c r="Z3" s="1">
        <f>[1]main!Z79</f>
        <v>161</v>
      </c>
      <c r="AA3" s="1" t="str">
        <f>[1]main!AA79</f>
        <v>Kolumnistin</v>
      </c>
      <c r="AB3" s="1" t="str">
        <f>[1]main!AB79</f>
        <v>NA</v>
      </c>
      <c r="AC3" s="1">
        <f>[1]main!AC79</f>
        <v>2.7</v>
      </c>
      <c r="AD3" s="1" t="str">
        <f>[1]main!AD79</f>
        <v>NA</v>
      </c>
      <c r="AE3" s="1" t="str">
        <f>[1]main!AE79</f>
        <v>NA</v>
      </c>
      <c r="AF3" s="2" t="str">
        <f>[1]main!AF79</f>
        <v>f</v>
      </c>
      <c r="AG3" s="1" t="str">
        <f>[1]main!AG79</f>
        <v>Filler</v>
      </c>
      <c r="AH3" s="1" t="str">
        <f>[1]main!AH79</f>
        <v>NA</v>
      </c>
      <c r="AI3" s="1" t="str">
        <f>[1]main!AI79</f>
        <v>NA</v>
      </c>
      <c r="AJ3" s="1" t="str">
        <f>[1]main!AJ79</f>
        <v>Die</v>
      </c>
      <c r="AK3" s="1" t="str">
        <f>[1]main!AK79</f>
        <v>die</v>
      </c>
      <c r="AL3" s="1">
        <f>[1]main!AL79</f>
        <v>18</v>
      </c>
      <c r="AM3" s="1" t="str">
        <f>[1]main!AM79</f>
        <v>Kolumnist</v>
      </c>
      <c r="AN3" s="1" t="str">
        <f>[1]main!AN79</f>
        <v>NA</v>
      </c>
      <c r="AO3" s="1" t="str">
        <f>[1]main!AO79</f>
        <v>NA</v>
      </c>
      <c r="AP3" s="1" t="str">
        <f>[1]main!AP79</f>
        <v>NA</v>
      </c>
      <c r="AQ3" s="1" t="str">
        <f>[1]main!AQ79</f>
        <v>NA</v>
      </c>
      <c r="AR3" s="1" t="str">
        <f>[1]main!AR79</f>
        <v>NA</v>
      </c>
      <c r="AS3" s="1" t="str">
        <f>[1]main!AS79</f>
        <v>Alternative</v>
      </c>
      <c r="AT3" s="1" t="str">
        <f>[1]main!AT79</f>
        <v>NA</v>
      </c>
      <c r="AU3" s="1" t="str">
        <f>[1]main!AU79</f>
        <v>NA</v>
      </c>
      <c r="AV3" s="1" t="str">
        <f>[1]main!AV79</f>
        <v>Der</v>
      </c>
      <c r="AW3" s="1" t="str">
        <f>[1]main!AW79</f>
        <v>der</v>
      </c>
      <c r="AX3" s="1" t="str">
        <f>[1]main!AX79</f>
        <v>Er</v>
      </c>
      <c r="AY3" s="1" t="str">
        <f>[1]main!AY79</f>
        <v>Sie</v>
      </c>
      <c r="AZ3" s="2" t="str">
        <f>[1]main!AZ79</f>
        <v>Sie</v>
      </c>
      <c r="BA3" s="1" t="str">
        <f t="shared" si="9"/>
        <v>Wer zeichnet im Bus?</v>
      </c>
      <c r="BB3" s="13" t="str">
        <f t="shared" si="10"/>
        <v>Was tat die Kolumnistin?</v>
      </c>
      <c r="BC3" s="1" t="str">
        <f t="shared" si="11"/>
        <v>Wo zeichnet die Kolumnistin?</v>
      </c>
      <c r="BD3" s="1" t="str">
        <f t="shared" si="12"/>
        <v>Was hat die Kolumnistin begonnen?</v>
      </c>
      <c r="BE3" s="1" t="s">
        <v>20</v>
      </c>
      <c r="BF3" s="1" t="str">
        <f>BB3</f>
        <v>Was tat die Kolumnistin?</v>
      </c>
      <c r="BG3" s="1">
        <v>3</v>
      </c>
      <c r="BH3" s="1">
        <f t="shared" si="13"/>
        <v>0</v>
      </c>
      <c r="BI3" s="1" t="str">
        <f t="shared" si="14"/>
        <v>NA</v>
      </c>
      <c r="BJ3" s="1" t="str">
        <f>IF(BI3="NA","NA",J3)</f>
        <v>NA</v>
      </c>
      <c r="BK3" s="1" t="str">
        <f t="shared" ref="BK3:BK14" si="24">BJ3</f>
        <v>NA</v>
      </c>
      <c r="BL3" s="1" t="s">
        <v>14</v>
      </c>
      <c r="BM3" s="14">
        <v>0</v>
      </c>
      <c r="BN3" s="1" t="str">
        <f t="shared" si="15"/>
        <v>NA</v>
      </c>
      <c r="BO3" s="1" t="str">
        <f t="shared" si="16"/>
        <v>NA</v>
      </c>
      <c r="BP3" s="1" t="str">
        <f t="shared" si="17"/>
        <v>Wo zeichnet die Kolumnistin?</v>
      </c>
      <c r="BQ3" s="1" t="str">
        <f t="shared" si="18"/>
        <v/>
      </c>
      <c r="BR3" s="1" t="str">
        <f t="shared" si="19"/>
        <v/>
      </c>
      <c r="BS3" s="1" t="str">
        <f t="shared" si="20"/>
        <v>Wo zeichnet die Kolumnistin?</v>
      </c>
      <c r="BT3" s="1" t="str">
        <f t="shared" si="21"/>
        <v>Was hat die Kolumnistin begonnen?</v>
      </c>
      <c r="BU3" s="1" t="str">
        <f t="shared" si="22"/>
        <v/>
      </c>
      <c r="BV3" s="1" t="str">
        <f t="shared" si="23"/>
        <v>Was hat die Kolumnistin begonnen?</v>
      </c>
    </row>
    <row r="4" spans="1:74" ht="14.25" customHeight="1" x14ac:dyDescent="0.35">
      <c r="A4" s="1" t="str">
        <f t="shared" si="0"/>
        <v>L4_S112_I195_PSie</v>
      </c>
      <c r="B4">
        <v>4</v>
      </c>
      <c r="C4" s="1">
        <v>112</v>
      </c>
      <c r="D4" s="6">
        <v>113</v>
      </c>
      <c r="E4">
        <v>6</v>
      </c>
      <c r="F4" s="1">
        <v>112</v>
      </c>
      <c r="G4" s="1" t="str">
        <f t="shared" si="1"/>
        <v>Der Fischer simst im Hörsaal. Sie findet die andauernde Vorlesung langweilig.</v>
      </c>
      <c r="H4" s="1" t="str">
        <f t="shared" si="2"/>
        <v>Der Fischer</v>
      </c>
      <c r="I4" s="1" t="str">
        <f t="shared" si="3"/>
        <v>Die Fischerin</v>
      </c>
      <c r="J4" s="1" t="s">
        <v>30</v>
      </c>
      <c r="K4" s="1" t="s">
        <v>24</v>
      </c>
      <c r="N4" s="1" t="s">
        <v>31</v>
      </c>
      <c r="O4" s="1" t="str">
        <f t="shared" si="4"/>
        <v>im Hörsaal.</v>
      </c>
      <c r="P4" s="1" t="str">
        <f t="shared" si="5"/>
        <v>im Hörsaal</v>
      </c>
      <c r="Q4" s="1" t="str">
        <f t="shared" si="6"/>
        <v>Sie</v>
      </c>
      <c r="R4" s="1" t="s">
        <v>32</v>
      </c>
      <c r="S4" s="1" t="s">
        <v>7</v>
      </c>
      <c r="T4" s="1" t="s">
        <v>33</v>
      </c>
      <c r="U4" s="1" t="s">
        <v>34</v>
      </c>
      <c r="W4" s="1" t="str">
        <f t="shared" si="7"/>
        <v>Vorlesung</v>
      </c>
      <c r="X4" s="1" t="str">
        <f t="shared" si="8"/>
        <v>langweilig.</v>
      </c>
      <c r="Y4" s="1" t="s">
        <v>35</v>
      </c>
      <c r="Z4" s="1">
        <f>[1]main!Z113</f>
        <v>195</v>
      </c>
      <c r="AA4" s="1" t="str">
        <f>[1]main!AA113</f>
        <v>Fischer</v>
      </c>
      <c r="AB4" s="1" t="str">
        <f>[1]main!AB113</f>
        <v>NA</v>
      </c>
      <c r="AC4" s="1">
        <f>[1]main!AC113</f>
        <v>6.15</v>
      </c>
      <c r="AD4" s="1" t="str">
        <f>[1]main!AD113</f>
        <v>NA</v>
      </c>
      <c r="AE4" s="1" t="str">
        <f>[1]main!AE113</f>
        <v>NA</v>
      </c>
      <c r="AF4" s="2" t="str">
        <f>[1]main!AF113</f>
        <v>m</v>
      </c>
      <c r="AG4" s="1" t="str">
        <f>[1]main!AG113</f>
        <v>Filler</v>
      </c>
      <c r="AH4" s="1" t="str">
        <f>[1]main!AH113</f>
        <v>NA</v>
      </c>
      <c r="AI4" s="1" t="str">
        <f>[1]main!AI113</f>
        <v>NA</v>
      </c>
      <c r="AJ4" s="1" t="str">
        <f>[1]main!AJ113</f>
        <v>Der</v>
      </c>
      <c r="AK4" s="1" t="str">
        <f>[1]main!AK113</f>
        <v>der</v>
      </c>
      <c r="AL4" s="1">
        <f>[1]main!AL113</f>
        <v>52</v>
      </c>
      <c r="AM4" s="1" t="str">
        <f>[1]main!AM113</f>
        <v>Fischerin</v>
      </c>
      <c r="AN4" s="1" t="str">
        <f>[1]main!AN113</f>
        <v>NA</v>
      </c>
      <c r="AO4" s="1" t="str">
        <f>[1]main!AO113</f>
        <v>NA</v>
      </c>
      <c r="AP4" s="1" t="str">
        <f>[1]main!AP113</f>
        <v>NA</v>
      </c>
      <c r="AQ4" s="1" t="str">
        <f>[1]main!AQ113</f>
        <v>NA</v>
      </c>
      <c r="AR4" s="1" t="str">
        <f>[1]main!AR113</f>
        <v>NA</v>
      </c>
      <c r="AS4" s="1" t="str">
        <f>[1]main!AS113</f>
        <v>Alternative</v>
      </c>
      <c r="AT4" s="1" t="str">
        <f>[1]main!AT113</f>
        <v>NA</v>
      </c>
      <c r="AU4" s="1" t="str">
        <f>[1]main!AU113</f>
        <v>NA</v>
      </c>
      <c r="AV4" s="1" t="str">
        <f>[1]main!AV113</f>
        <v>Die</v>
      </c>
      <c r="AW4" s="1" t="str">
        <f>[1]main!AW113</f>
        <v>die</v>
      </c>
      <c r="AX4" s="1" t="str">
        <f>[1]main!AX113</f>
        <v>Er</v>
      </c>
      <c r="AY4" s="1" t="str">
        <f>[1]main!AY113</f>
        <v>Sie</v>
      </c>
      <c r="AZ4" s="2" t="str">
        <f>[1]main!AZ113</f>
        <v>Sie</v>
      </c>
      <c r="BA4" s="1" t="str">
        <f t="shared" si="9"/>
        <v>Wer simst im Hörsaal?</v>
      </c>
      <c r="BB4" s="13" t="str">
        <f t="shared" si="10"/>
        <v>Was tat der Fischer?</v>
      </c>
      <c r="BC4" s="1" t="str">
        <f t="shared" si="11"/>
        <v>Wo simst der Fischer?</v>
      </c>
      <c r="BD4" s="1" t="str">
        <f t="shared" si="12"/>
        <v>Was findet der Fischer langweilig?</v>
      </c>
      <c r="BE4" s="14" t="s">
        <v>36</v>
      </c>
      <c r="BF4" s="1" t="str">
        <f>BD4</f>
        <v>Was findet der Fischer langweilig?</v>
      </c>
      <c r="BG4" s="1">
        <v>3</v>
      </c>
      <c r="BH4" s="1">
        <f t="shared" si="13"/>
        <v>0</v>
      </c>
      <c r="BI4" s="1" t="str">
        <f t="shared" si="14"/>
        <v>NA</v>
      </c>
      <c r="BJ4" s="1" t="str">
        <f>IF(BI4="NA","NA",CONCATENATE(S4," ",T4," ",W4))</f>
        <v>NA</v>
      </c>
      <c r="BK4" s="1" t="str">
        <f t="shared" si="24"/>
        <v>NA</v>
      </c>
      <c r="BL4" s="1" t="s">
        <v>14</v>
      </c>
      <c r="BM4" s="14">
        <v>1</v>
      </c>
      <c r="BN4" s="1" t="str">
        <f t="shared" si="15"/>
        <v>NA</v>
      </c>
      <c r="BO4" s="1" t="str">
        <f t="shared" si="16"/>
        <v>NA</v>
      </c>
      <c r="BP4" s="1" t="str">
        <f t="shared" si="17"/>
        <v>Wo simst der Fischer?</v>
      </c>
      <c r="BQ4" s="1" t="str">
        <f t="shared" si="18"/>
        <v/>
      </c>
      <c r="BR4" s="1" t="str">
        <f t="shared" si="19"/>
        <v/>
      </c>
      <c r="BS4" s="1" t="str">
        <f t="shared" si="20"/>
        <v>Wo simst der Fischer?</v>
      </c>
      <c r="BT4" s="1" t="str">
        <f t="shared" si="21"/>
        <v>Was findet der Fischer langweilig?</v>
      </c>
      <c r="BU4" s="1" t="str">
        <f t="shared" si="22"/>
        <v/>
      </c>
      <c r="BV4" s="1" t="str">
        <f t="shared" si="23"/>
        <v>Was findet der Fischer langweilig?</v>
      </c>
    </row>
    <row r="5" spans="1:74" ht="14.25" customHeight="1" x14ac:dyDescent="0.35">
      <c r="A5" s="1" t="str">
        <f t="shared" si="0"/>
        <v>L4_S79_I162_PSie</v>
      </c>
      <c r="B5">
        <v>4</v>
      </c>
      <c r="C5" s="1">
        <v>79</v>
      </c>
      <c r="D5" s="6">
        <v>114</v>
      </c>
      <c r="E5">
        <v>6</v>
      </c>
      <c r="F5" s="1">
        <v>79</v>
      </c>
      <c r="G5" s="1" t="str">
        <f t="shared" si="1"/>
        <v>Die Telefonistin segelt in der Bucht. Sie hat ein gebrauchtes Boot gekauft.</v>
      </c>
      <c r="H5" s="1" t="str">
        <f t="shared" si="2"/>
        <v>Die Telefonistin</v>
      </c>
      <c r="I5" s="1" t="str">
        <f t="shared" si="3"/>
        <v>Der Telefonist</v>
      </c>
      <c r="J5" s="1" t="s">
        <v>37</v>
      </c>
      <c r="K5" s="1" t="s">
        <v>38</v>
      </c>
      <c r="N5" s="1" t="s">
        <v>39</v>
      </c>
      <c r="O5" s="1" t="str">
        <f t="shared" si="4"/>
        <v>in der Bucht.</v>
      </c>
      <c r="P5" s="1" t="str">
        <f t="shared" si="5"/>
        <v>in der Bucht</v>
      </c>
      <c r="Q5" s="1" t="str">
        <f t="shared" si="6"/>
        <v>Sie</v>
      </c>
      <c r="R5" s="1" t="s">
        <v>6</v>
      </c>
      <c r="S5" s="1" t="s">
        <v>26</v>
      </c>
      <c r="T5" s="1" t="s">
        <v>40</v>
      </c>
      <c r="U5" s="1" t="s">
        <v>41</v>
      </c>
      <c r="W5" s="1" t="str">
        <f t="shared" si="7"/>
        <v>Boot</v>
      </c>
      <c r="X5" s="1" t="str">
        <f t="shared" si="8"/>
        <v>gekauft.</v>
      </c>
      <c r="Y5" s="1" t="s">
        <v>42</v>
      </c>
      <c r="Z5" s="1">
        <f>[1]main!Z80</f>
        <v>162</v>
      </c>
      <c r="AA5" s="1" t="str">
        <f>[1]main!AA80</f>
        <v>Telefonistin</v>
      </c>
      <c r="AB5" s="1" t="str">
        <f>[1]main!AB80</f>
        <v>NA</v>
      </c>
      <c r="AC5" s="1">
        <f>[1]main!AC80</f>
        <v>2.7749999999999999</v>
      </c>
      <c r="AD5" s="1" t="str">
        <f>[1]main!AD80</f>
        <v>NA</v>
      </c>
      <c r="AE5" s="1" t="str">
        <f>[1]main!AE80</f>
        <v>NA</v>
      </c>
      <c r="AF5" s="2" t="str">
        <f>[1]main!AF80</f>
        <v>f</v>
      </c>
      <c r="AG5" s="1" t="str">
        <f>[1]main!AG80</f>
        <v>Filler</v>
      </c>
      <c r="AH5" s="1" t="str">
        <f>[1]main!AH80</f>
        <v>NA</v>
      </c>
      <c r="AI5" s="1" t="str">
        <f>[1]main!AI80</f>
        <v>NA</v>
      </c>
      <c r="AJ5" s="1" t="str">
        <f>[1]main!AJ80</f>
        <v>Die</v>
      </c>
      <c r="AK5" s="1" t="str">
        <f>[1]main!AK80</f>
        <v>die</v>
      </c>
      <c r="AL5" s="1">
        <f>[1]main!AL80</f>
        <v>19</v>
      </c>
      <c r="AM5" s="1" t="str">
        <f>[1]main!AM80</f>
        <v>Telefonist</v>
      </c>
      <c r="AN5" s="1" t="str">
        <f>[1]main!AN80</f>
        <v>NA</v>
      </c>
      <c r="AO5" s="1" t="str">
        <f>[1]main!AO80</f>
        <v>NA</v>
      </c>
      <c r="AP5" s="1" t="str">
        <f>[1]main!AP80</f>
        <v>NA</v>
      </c>
      <c r="AQ5" s="1" t="str">
        <f>[1]main!AQ80</f>
        <v>NA</v>
      </c>
      <c r="AR5" s="1" t="str">
        <f>[1]main!AR80</f>
        <v>NA</v>
      </c>
      <c r="AS5" s="1" t="str">
        <f>[1]main!AS80</f>
        <v>Alternative</v>
      </c>
      <c r="AT5" s="1" t="str">
        <f>[1]main!AT80</f>
        <v>NA</v>
      </c>
      <c r="AU5" s="1" t="str">
        <f>[1]main!AU80</f>
        <v>NA</v>
      </c>
      <c r="AV5" s="1" t="str">
        <f>[1]main!AV80</f>
        <v>Der</v>
      </c>
      <c r="AW5" s="1" t="str">
        <f>[1]main!AW80</f>
        <v>der</v>
      </c>
      <c r="AX5" s="1" t="str">
        <f>[1]main!AX80</f>
        <v>Er</v>
      </c>
      <c r="AY5" s="1" t="str">
        <f>[1]main!AY80</f>
        <v>Sie</v>
      </c>
      <c r="AZ5" s="2" t="str">
        <f>[1]main!AZ80</f>
        <v>Sie</v>
      </c>
      <c r="BA5" s="1" t="str">
        <f t="shared" si="9"/>
        <v>Wer segelt in der Bucht?</v>
      </c>
      <c r="BB5" s="13" t="str">
        <f t="shared" si="10"/>
        <v>Was tat die Telefonistin?</v>
      </c>
      <c r="BC5" s="1" t="str">
        <f t="shared" si="11"/>
        <v>Wo segelt die Telefonistin?</v>
      </c>
      <c r="BD5" s="1" t="str">
        <f t="shared" si="12"/>
        <v>Was hat die Telefonistin gekauft?</v>
      </c>
      <c r="BE5" s="1" t="s">
        <v>43</v>
      </c>
      <c r="BF5" s="1" t="str">
        <f>BC5</f>
        <v>Wo segelt die Telefonistin?</v>
      </c>
      <c r="BG5" s="1">
        <v>1</v>
      </c>
      <c r="BH5" s="1">
        <f t="shared" si="13"/>
        <v>1</v>
      </c>
      <c r="BI5" s="1" t="str">
        <f t="shared" si="14"/>
        <v>Wo segelt die Telefonistin?</v>
      </c>
      <c r="BJ5" s="1" t="str">
        <f>IF(BI5="NA","NA",P5)</f>
        <v>in der Bucht</v>
      </c>
      <c r="BK5" s="1" t="str">
        <f t="shared" si="24"/>
        <v>in der Bucht</v>
      </c>
      <c r="BL5" s="1" t="s">
        <v>44</v>
      </c>
      <c r="BM5" s="14">
        <v>0</v>
      </c>
      <c r="BN5" s="1" t="str">
        <f t="shared" si="15"/>
        <v>in dem Hafen</v>
      </c>
      <c r="BO5" s="1" t="str">
        <f t="shared" si="16"/>
        <v>in der Bucht</v>
      </c>
      <c r="BP5" s="1" t="str">
        <f t="shared" si="17"/>
        <v>Wo segelt die Telefonistin?</v>
      </c>
      <c r="BQ5" s="1" t="str">
        <f t="shared" si="18"/>
        <v/>
      </c>
      <c r="BR5" s="1" t="str">
        <f t="shared" si="19"/>
        <v/>
      </c>
      <c r="BS5" s="1" t="str">
        <f t="shared" si="20"/>
        <v>Wo segelt die Telefonistin?</v>
      </c>
      <c r="BT5" s="1" t="str">
        <f t="shared" si="21"/>
        <v>Was hat die Telefonistin gekauft?</v>
      </c>
      <c r="BU5" s="1" t="str">
        <f t="shared" si="22"/>
        <v/>
      </c>
      <c r="BV5" s="1" t="str">
        <f t="shared" si="23"/>
        <v>Was hat die Telefonistin gekauft?</v>
      </c>
    </row>
    <row r="6" spans="1:74" ht="14.25" customHeight="1" x14ac:dyDescent="0.35">
      <c r="A6" s="1" t="str">
        <f t="shared" si="0"/>
        <v>L4_S75_I158_PSie</v>
      </c>
      <c r="B6">
        <v>4</v>
      </c>
      <c r="C6" s="1">
        <v>75</v>
      </c>
      <c r="D6" s="6">
        <v>115</v>
      </c>
      <c r="E6">
        <v>6</v>
      </c>
      <c r="F6" s="1">
        <v>75</v>
      </c>
      <c r="G6" s="1" t="str">
        <f t="shared" si="1"/>
        <v>Die Tänzerin tüftelt am Fahrrad. Sie hat einen großen Bolzenschneider gekauft.</v>
      </c>
      <c r="H6" s="1" t="str">
        <f t="shared" si="2"/>
        <v>Die Tänzerin</v>
      </c>
      <c r="I6" s="1" t="str">
        <f t="shared" si="3"/>
        <v>Der Tänzer</v>
      </c>
      <c r="J6" s="1" t="s">
        <v>45</v>
      </c>
      <c r="K6" s="1" t="s">
        <v>46</v>
      </c>
      <c r="N6" s="1" t="s">
        <v>47</v>
      </c>
      <c r="O6" s="1" t="str">
        <f t="shared" si="4"/>
        <v>am Fahrrad.</v>
      </c>
      <c r="P6" s="1" t="str">
        <f t="shared" si="5"/>
        <v>am Fahrrad</v>
      </c>
      <c r="Q6" s="1" t="str">
        <f t="shared" si="6"/>
        <v>Sie</v>
      </c>
      <c r="R6" s="1" t="s">
        <v>6</v>
      </c>
      <c r="S6" s="1" t="s">
        <v>48</v>
      </c>
      <c r="T6" s="1" t="s">
        <v>49</v>
      </c>
      <c r="U6" s="1" t="s">
        <v>50</v>
      </c>
      <c r="W6" s="1" t="str">
        <f t="shared" si="7"/>
        <v>Bolzenschneider</v>
      </c>
      <c r="X6" s="1" t="str">
        <f t="shared" si="8"/>
        <v>gekauft.</v>
      </c>
      <c r="Y6" s="1" t="s">
        <v>42</v>
      </c>
      <c r="Z6" s="1">
        <f>[1]main!Z76</f>
        <v>158</v>
      </c>
      <c r="AA6" s="1" t="str">
        <f>[1]main!AA76</f>
        <v>Tänzerin</v>
      </c>
      <c r="AB6" s="1" t="str">
        <f>[1]main!AB76</f>
        <v>NA</v>
      </c>
      <c r="AC6" s="1">
        <f>[1]main!AC76</f>
        <v>2.4500000000000002</v>
      </c>
      <c r="AD6" s="1" t="str">
        <f>[1]main!AD76</f>
        <v>NA</v>
      </c>
      <c r="AE6" s="1" t="str">
        <f>[1]main!AE76</f>
        <v>NA</v>
      </c>
      <c r="AF6" s="2" t="str">
        <f>[1]main!AF76</f>
        <v>f</v>
      </c>
      <c r="AG6" s="1" t="str">
        <f>[1]main!AG76</f>
        <v>Filler</v>
      </c>
      <c r="AH6" s="1" t="str">
        <f>[1]main!AH76</f>
        <v>NA</v>
      </c>
      <c r="AI6" s="1" t="str">
        <f>[1]main!AI76</f>
        <v>NA</v>
      </c>
      <c r="AJ6" s="1" t="str">
        <f>[1]main!AJ76</f>
        <v>Die</v>
      </c>
      <c r="AK6" s="1" t="str">
        <f>[1]main!AK76</f>
        <v>die</v>
      </c>
      <c r="AL6" s="1">
        <f>[1]main!AL76</f>
        <v>15</v>
      </c>
      <c r="AM6" s="1" t="str">
        <f>[1]main!AM76</f>
        <v>Tänzer</v>
      </c>
      <c r="AN6" s="1" t="str">
        <f>[1]main!AN76</f>
        <v>NA</v>
      </c>
      <c r="AO6" s="1" t="str">
        <f>[1]main!AO76</f>
        <v>NA</v>
      </c>
      <c r="AP6" s="1" t="str">
        <f>[1]main!AP76</f>
        <v>NA</v>
      </c>
      <c r="AQ6" s="1" t="str">
        <f>[1]main!AQ76</f>
        <v>NA</v>
      </c>
      <c r="AR6" s="1" t="str">
        <f>[1]main!AR76</f>
        <v>NA</v>
      </c>
      <c r="AS6" s="1" t="str">
        <f>[1]main!AS76</f>
        <v>Alternative</v>
      </c>
      <c r="AT6" s="1" t="str">
        <f>[1]main!AT76</f>
        <v>NA</v>
      </c>
      <c r="AU6" s="1" t="str">
        <f>[1]main!AU76</f>
        <v>NA</v>
      </c>
      <c r="AV6" s="1" t="str">
        <f>[1]main!AV76</f>
        <v>Der</v>
      </c>
      <c r="AW6" s="1" t="str">
        <f>[1]main!AW76</f>
        <v>der</v>
      </c>
      <c r="AX6" s="1" t="str">
        <f>[1]main!AX76</f>
        <v>Er</v>
      </c>
      <c r="AY6" s="1" t="str">
        <f>[1]main!AY76</f>
        <v>Sie</v>
      </c>
      <c r="AZ6" s="2" t="str">
        <f>[1]main!AZ76</f>
        <v>Sie</v>
      </c>
      <c r="BA6" s="1" t="str">
        <f t="shared" si="9"/>
        <v>Wer tüftelt am Fahrrad?</v>
      </c>
      <c r="BB6" s="13" t="str">
        <f t="shared" si="10"/>
        <v>Was tat die Tänzerin?</v>
      </c>
      <c r="BC6" s="1" t="str">
        <f t="shared" si="11"/>
        <v>Wo tüftelt die Tänzerin?</v>
      </c>
      <c r="BD6" s="1" t="str">
        <f t="shared" si="12"/>
        <v>Was hat die Tänzerin gekauft?</v>
      </c>
      <c r="BE6" s="1" t="s">
        <v>43</v>
      </c>
      <c r="BF6" s="1" t="str">
        <f>BC6</f>
        <v>Wo tüftelt die Tänzerin?</v>
      </c>
      <c r="BG6" s="1">
        <v>4</v>
      </c>
      <c r="BH6" s="1">
        <f t="shared" si="13"/>
        <v>0</v>
      </c>
      <c r="BI6" s="1" t="str">
        <f t="shared" si="14"/>
        <v>NA</v>
      </c>
      <c r="BJ6" s="1" t="str">
        <f>IF(BI6="NA","NA",P6)</f>
        <v>NA</v>
      </c>
      <c r="BK6" s="1" t="str">
        <f t="shared" si="24"/>
        <v>NA</v>
      </c>
      <c r="BL6" s="1" t="s">
        <v>14</v>
      </c>
      <c r="BM6" s="14">
        <v>1</v>
      </c>
      <c r="BN6" s="1" t="str">
        <f t="shared" si="15"/>
        <v>NA</v>
      </c>
      <c r="BO6" s="1" t="str">
        <f t="shared" si="16"/>
        <v>NA</v>
      </c>
      <c r="BP6" s="1" t="str">
        <f t="shared" si="17"/>
        <v>Wo tüftelt die Tänzerin?</v>
      </c>
      <c r="BQ6" s="1" t="str">
        <f t="shared" si="18"/>
        <v/>
      </c>
      <c r="BR6" s="1" t="str">
        <f t="shared" si="19"/>
        <v/>
      </c>
      <c r="BS6" s="1" t="str">
        <f t="shared" si="20"/>
        <v>Wo tüftelt die Tänzerin?</v>
      </c>
      <c r="BT6" s="1" t="str">
        <f t="shared" si="21"/>
        <v>Was hat die Tänzerin gekauft?</v>
      </c>
      <c r="BU6" s="1" t="str">
        <f t="shared" si="22"/>
        <v/>
      </c>
      <c r="BV6" s="1" t="str">
        <f t="shared" si="23"/>
        <v>Was hat die Tänzerin gekauft?</v>
      </c>
    </row>
    <row r="7" spans="1:74" ht="14.25" customHeight="1" x14ac:dyDescent="0.35">
      <c r="A7" s="1" t="str">
        <f t="shared" si="0"/>
        <v>L4_S42_I74_PSie</v>
      </c>
      <c r="B7">
        <v>4</v>
      </c>
      <c r="C7" s="1">
        <v>42</v>
      </c>
      <c r="D7" s="6">
        <v>116</v>
      </c>
      <c r="E7">
        <v>6</v>
      </c>
      <c r="F7" s="1">
        <v>42</v>
      </c>
      <c r="G7" s="1" t="str">
        <f t="shared" si="1"/>
        <v>Quinn springt in den Pool. Sie hat ein ertrinkendes Kind gesichtet.</v>
      </c>
      <c r="H7" s="1" t="str">
        <f t="shared" si="2"/>
        <v>Quinn</v>
      </c>
      <c r="I7" s="1" t="str">
        <f t="shared" si="3"/>
        <v>Benjamin</v>
      </c>
      <c r="J7" s="1" t="s">
        <v>51</v>
      </c>
      <c r="L7" s="1" t="s">
        <v>52</v>
      </c>
      <c r="N7" s="1" t="s">
        <v>53</v>
      </c>
      <c r="O7" s="1" t="str">
        <f t="shared" si="4"/>
        <v>in den Pool.</v>
      </c>
      <c r="P7" s="1" t="str">
        <f t="shared" si="5"/>
        <v>in den Pool</v>
      </c>
      <c r="Q7" s="1" t="str">
        <f t="shared" si="6"/>
        <v>Sie</v>
      </c>
      <c r="R7" s="1" t="s">
        <v>6</v>
      </c>
      <c r="S7" s="1" t="s">
        <v>26</v>
      </c>
      <c r="T7" s="1" t="s">
        <v>54</v>
      </c>
      <c r="V7" s="1" t="s">
        <v>55</v>
      </c>
      <c r="W7" s="1" t="str">
        <f t="shared" si="7"/>
        <v>Kind</v>
      </c>
      <c r="X7" s="1" t="str">
        <f t="shared" si="8"/>
        <v>gesichtet.</v>
      </c>
      <c r="Y7" s="1" t="s">
        <v>56</v>
      </c>
      <c r="Z7" s="1">
        <f>[1]main!Z33</f>
        <v>74</v>
      </c>
      <c r="AA7" s="1" t="str">
        <f>[1]main!AA33</f>
        <v>Quinn</v>
      </c>
      <c r="AB7" s="1" t="str">
        <f>[1]main!AB33</f>
        <v>n</v>
      </c>
      <c r="AC7" s="1">
        <f>[1]main!AC33</f>
        <v>3.8285714290000001</v>
      </c>
      <c r="AD7" s="1">
        <f>[1]main!AD33</f>
        <v>1.5993696239999999</v>
      </c>
      <c r="AE7" s="1">
        <f>[1]main!AE33</f>
        <v>4</v>
      </c>
      <c r="AF7" s="2" t="str">
        <f>[1]main!AF33</f>
        <v>n</v>
      </c>
      <c r="AG7" s="1" t="str">
        <f>[1]main!AG33</f>
        <v>Target</v>
      </c>
      <c r="AH7" s="1" t="str">
        <f>[1]main!AH33</f>
        <v>NA</v>
      </c>
      <c r="AI7" s="1">
        <f>[1]main!AI33</f>
        <v>2290000000</v>
      </c>
      <c r="AJ7" s="1" t="str">
        <f>[1]main!AJ33</f>
        <v>NA</v>
      </c>
      <c r="AK7" s="1" t="str">
        <f>[1]main!AK33</f>
        <v>NA</v>
      </c>
      <c r="AL7" s="1">
        <f>[1]main!AL33</f>
        <v>24</v>
      </c>
      <c r="AM7" s="1" t="str">
        <f>[1]main!AM33</f>
        <v>Benjamin</v>
      </c>
      <c r="AN7" s="1" t="str">
        <f>[1]main!AN33</f>
        <v>m</v>
      </c>
      <c r="AO7" s="1">
        <f>[1]main!AO33</f>
        <v>1.2571428570000001</v>
      </c>
      <c r="AP7" s="1">
        <f>[1]main!AP33</f>
        <v>0.91853006400000003</v>
      </c>
      <c r="AQ7" s="1">
        <f>[1]main!AQ33</f>
        <v>1</v>
      </c>
      <c r="AR7" s="1" t="str">
        <f>[1]main!AR33</f>
        <v>m</v>
      </c>
      <c r="AS7" s="1" t="str">
        <f>[1]main!AS33</f>
        <v>Alternative</v>
      </c>
      <c r="AT7" s="1" t="str">
        <f>[1]main!AT33</f>
        <v>NA</v>
      </c>
      <c r="AU7" s="1" t="str">
        <f>[1]main!AU33</f>
        <v>NA</v>
      </c>
      <c r="AV7" s="1" t="str">
        <f>[1]main!AV33</f>
        <v>NA</v>
      </c>
      <c r="AW7" s="1" t="str">
        <f>[1]main!AW33</f>
        <v>NA</v>
      </c>
      <c r="AX7" s="1" t="str">
        <f>[1]main!AX33</f>
        <v>Er</v>
      </c>
      <c r="AY7" s="1" t="str">
        <f>[1]main!AY33</f>
        <v>Sie</v>
      </c>
      <c r="AZ7" s="2" t="str">
        <f>[1]main!AZ33</f>
        <v>Sie</v>
      </c>
      <c r="BA7" s="1" t="str">
        <f t="shared" si="9"/>
        <v>Wer springt in den Pool?</v>
      </c>
      <c r="BB7" s="13" t="str">
        <f t="shared" si="10"/>
        <v>Was tat Quinn?</v>
      </c>
      <c r="BC7" s="1" t="str">
        <f t="shared" si="11"/>
        <v>Wohin springt Quinn?</v>
      </c>
      <c r="BD7" s="1" t="str">
        <f t="shared" si="12"/>
        <v>Wen hat Quinn gesichtet?</v>
      </c>
      <c r="BE7" s="1" t="s">
        <v>20</v>
      </c>
      <c r="BF7" s="1" t="str">
        <f>BB7</f>
        <v>Was tat Quinn?</v>
      </c>
      <c r="BG7" s="1">
        <v>3</v>
      </c>
      <c r="BH7" s="1">
        <f t="shared" si="13"/>
        <v>0</v>
      </c>
      <c r="BI7" s="1" t="str">
        <f t="shared" si="14"/>
        <v>NA</v>
      </c>
      <c r="BJ7" s="1" t="str">
        <f>IF(BI7="NA","NA",J7)</f>
        <v>NA</v>
      </c>
      <c r="BK7" s="1" t="str">
        <f t="shared" si="24"/>
        <v>NA</v>
      </c>
      <c r="BL7" s="1" t="s">
        <v>14</v>
      </c>
      <c r="BM7" s="14">
        <v>1</v>
      </c>
      <c r="BN7" s="1" t="str">
        <f t="shared" si="15"/>
        <v>NA</v>
      </c>
      <c r="BO7" s="1" t="str">
        <f t="shared" si="16"/>
        <v>NA</v>
      </c>
      <c r="BP7" s="1" t="str">
        <f t="shared" si="17"/>
        <v/>
      </c>
      <c r="BQ7" s="1" t="str">
        <f t="shared" si="18"/>
        <v>Wohin springt Quinn?</v>
      </c>
      <c r="BR7" s="1" t="str">
        <f t="shared" si="19"/>
        <v/>
      </c>
      <c r="BS7" s="1" t="str">
        <f t="shared" si="20"/>
        <v>Wohin springt Quinn?</v>
      </c>
      <c r="BT7" s="1" t="str">
        <f t="shared" si="21"/>
        <v/>
      </c>
      <c r="BU7" s="1" t="str">
        <f t="shared" si="22"/>
        <v>Wen hat Quinn gesichtet?</v>
      </c>
      <c r="BV7" s="1" t="str">
        <f t="shared" si="23"/>
        <v>Wen hat Quinn gesichtet?</v>
      </c>
    </row>
    <row r="8" spans="1:74" ht="14.25" customHeight="1" x14ac:dyDescent="0.35">
      <c r="A8" s="1" t="str">
        <f t="shared" si="0"/>
        <v>L4_S104_I187_PEr</v>
      </c>
      <c r="B8">
        <v>4</v>
      </c>
      <c r="C8" s="1">
        <v>104</v>
      </c>
      <c r="D8" s="6">
        <v>117</v>
      </c>
      <c r="E8">
        <v>6</v>
      </c>
      <c r="F8" s="1">
        <v>104</v>
      </c>
      <c r="G8" s="1" t="str">
        <f t="shared" si="1"/>
        <v>Der Architekt tanzt in der Disko. Er ist der absolute Mittelpunkt des Abends.</v>
      </c>
      <c r="H8" s="1" t="str">
        <f t="shared" si="2"/>
        <v>Der Architekt</v>
      </c>
      <c r="I8" s="1" t="str">
        <f t="shared" si="3"/>
        <v>Die Architektin</v>
      </c>
      <c r="J8" s="1" t="s">
        <v>57</v>
      </c>
      <c r="K8" s="1" t="s">
        <v>38</v>
      </c>
      <c r="N8" s="1" t="s">
        <v>58</v>
      </c>
      <c r="O8" s="1" t="str">
        <f t="shared" si="4"/>
        <v>in der Disko.</v>
      </c>
      <c r="P8" s="1" t="str">
        <f t="shared" si="5"/>
        <v>in der Disko</v>
      </c>
      <c r="Q8" s="1" t="str">
        <f t="shared" si="6"/>
        <v>Er</v>
      </c>
      <c r="R8" s="1" t="s">
        <v>59</v>
      </c>
      <c r="S8" s="1" t="s">
        <v>60</v>
      </c>
      <c r="T8" s="1" t="s">
        <v>61</v>
      </c>
      <c r="U8" s="1" t="s">
        <v>62</v>
      </c>
      <c r="W8" s="1" t="str">
        <f t="shared" si="7"/>
        <v>Mittelpunkt</v>
      </c>
      <c r="X8" s="1" t="str">
        <f t="shared" si="8"/>
        <v>des Abends.</v>
      </c>
      <c r="Y8" s="1" t="s">
        <v>63</v>
      </c>
      <c r="Z8" s="1">
        <f>[1]main!Z105</f>
        <v>187</v>
      </c>
      <c r="AA8" s="1" t="str">
        <f>[1]main!AA105</f>
        <v>Architekt</v>
      </c>
      <c r="AB8" s="1" t="str">
        <f>[1]main!AB105</f>
        <v>NA</v>
      </c>
      <c r="AC8" s="1">
        <f>[1]main!AC105</f>
        <v>5.3250000000000002</v>
      </c>
      <c r="AD8" s="1" t="str">
        <f>[1]main!AD105</f>
        <v>NA</v>
      </c>
      <c r="AE8" s="1" t="str">
        <f>[1]main!AE105</f>
        <v>NA</v>
      </c>
      <c r="AF8" s="2" t="str">
        <f>[1]main!AF105</f>
        <v>m</v>
      </c>
      <c r="AG8" s="1" t="str">
        <f>[1]main!AG105</f>
        <v>Filler</v>
      </c>
      <c r="AH8" s="1" t="str">
        <f>[1]main!AH105</f>
        <v>NA</v>
      </c>
      <c r="AI8" s="1" t="str">
        <f>[1]main!AI105</f>
        <v>NA</v>
      </c>
      <c r="AJ8" s="1" t="str">
        <f>[1]main!AJ105</f>
        <v>Der</v>
      </c>
      <c r="AK8" s="1" t="str">
        <f>[1]main!AK105</f>
        <v>der</v>
      </c>
      <c r="AL8" s="1">
        <f>[1]main!AL105</f>
        <v>44</v>
      </c>
      <c r="AM8" s="1" t="str">
        <f>[1]main!AM105</f>
        <v>Architektin</v>
      </c>
      <c r="AN8" s="1" t="str">
        <f>[1]main!AN105</f>
        <v>NA</v>
      </c>
      <c r="AO8" s="1" t="str">
        <f>[1]main!AO105</f>
        <v>NA</v>
      </c>
      <c r="AP8" s="1" t="str">
        <f>[1]main!AP105</f>
        <v>NA</v>
      </c>
      <c r="AQ8" s="1" t="str">
        <f>[1]main!AQ105</f>
        <v>NA</v>
      </c>
      <c r="AR8" s="1" t="str">
        <f>[1]main!AR105</f>
        <v>NA</v>
      </c>
      <c r="AS8" s="1" t="str">
        <f>[1]main!AS105</f>
        <v>Alternative</v>
      </c>
      <c r="AT8" s="1" t="str">
        <f>[1]main!AT105</f>
        <v>NA</v>
      </c>
      <c r="AU8" s="1" t="str">
        <f>[1]main!AU105</f>
        <v>NA</v>
      </c>
      <c r="AV8" s="1" t="str">
        <f>[1]main!AV105</f>
        <v>Die</v>
      </c>
      <c r="AW8" s="1" t="str">
        <f>[1]main!AW105</f>
        <v>die</v>
      </c>
      <c r="AX8" s="1" t="str">
        <f>[1]main!AX105</f>
        <v>Er</v>
      </c>
      <c r="AY8" s="1" t="str">
        <f>[1]main!AY105</f>
        <v>Sie</v>
      </c>
      <c r="AZ8" s="2" t="str">
        <f>[1]main!AZ105</f>
        <v>Er</v>
      </c>
      <c r="BA8" s="1" t="str">
        <f t="shared" si="9"/>
        <v>Wer tanzt in der Disko?</v>
      </c>
      <c r="BB8" s="13" t="str">
        <f t="shared" si="10"/>
        <v>Was tat der Architekt?</v>
      </c>
      <c r="BC8" s="1" t="str">
        <f t="shared" si="11"/>
        <v>Wo tanzt der Architekt?</v>
      </c>
      <c r="BD8" s="1" t="str">
        <f t="shared" si="12"/>
        <v>Was ist der Architekt des Abends?</v>
      </c>
      <c r="BE8" s="14" t="s">
        <v>36</v>
      </c>
      <c r="BF8" s="1" t="str">
        <f>BD8</f>
        <v>Was ist der Architekt des Abends?</v>
      </c>
      <c r="BG8" s="1">
        <v>4</v>
      </c>
      <c r="BH8" s="1">
        <f t="shared" si="13"/>
        <v>0</v>
      </c>
      <c r="BI8" s="1" t="str">
        <f t="shared" si="14"/>
        <v>NA</v>
      </c>
      <c r="BJ8" s="1" t="str">
        <f>IF(BI8="NA","NA",CONCATENATE(S8," ",T8," ",W8))</f>
        <v>NA</v>
      </c>
      <c r="BK8" s="1" t="str">
        <f t="shared" si="24"/>
        <v>NA</v>
      </c>
      <c r="BL8" s="1" t="s">
        <v>14</v>
      </c>
      <c r="BM8" s="14">
        <v>1</v>
      </c>
      <c r="BN8" s="1" t="str">
        <f t="shared" si="15"/>
        <v>NA</v>
      </c>
      <c r="BO8" s="1" t="str">
        <f t="shared" si="16"/>
        <v>NA</v>
      </c>
      <c r="BP8" s="1" t="str">
        <f t="shared" si="17"/>
        <v>Wo tanzt der Architekt?</v>
      </c>
      <c r="BQ8" s="1" t="str">
        <f t="shared" si="18"/>
        <v/>
      </c>
      <c r="BR8" s="1" t="str">
        <f t="shared" si="19"/>
        <v/>
      </c>
      <c r="BS8" s="1" t="str">
        <f t="shared" si="20"/>
        <v>Wo tanzt der Architekt?</v>
      </c>
      <c r="BT8" s="1" t="str">
        <f t="shared" si="21"/>
        <v>Was ist der Architekt des Abends?</v>
      </c>
      <c r="BU8" s="1" t="str">
        <f t="shared" si="22"/>
        <v/>
      </c>
      <c r="BV8" s="1" t="str">
        <f t="shared" si="23"/>
        <v>Was ist der Architekt des Abends?</v>
      </c>
    </row>
    <row r="9" spans="1:74" ht="14.25" customHeight="1" x14ac:dyDescent="0.35">
      <c r="A9" s="1" t="str">
        <f t="shared" si="0"/>
        <v>L4_S85_I168_PEr</v>
      </c>
      <c r="B9">
        <v>4</v>
      </c>
      <c r="C9" s="1">
        <v>85</v>
      </c>
      <c r="D9" s="6">
        <v>118</v>
      </c>
      <c r="E9">
        <v>6</v>
      </c>
      <c r="F9" s="1">
        <v>85</v>
      </c>
      <c r="G9" s="1" t="str">
        <f t="shared" si="1"/>
        <v>Die Immobilienmaklerin fällt aus dem Rollstuhl. Er hat den offenen Gully übersehen.</v>
      </c>
      <c r="H9" s="1" t="str">
        <f t="shared" si="2"/>
        <v>Die Immobilienmaklerin</v>
      </c>
      <c r="I9" s="1" t="str">
        <f t="shared" si="3"/>
        <v>Der Immobilienmakler</v>
      </c>
      <c r="J9" s="1" t="s">
        <v>64</v>
      </c>
      <c r="M9" s="1" t="s">
        <v>65</v>
      </c>
      <c r="N9" s="1" t="s">
        <v>66</v>
      </c>
      <c r="O9" s="1" t="str">
        <f t="shared" si="4"/>
        <v>aus dem Rollstuhl.</v>
      </c>
      <c r="P9" s="1" t="str">
        <f t="shared" si="5"/>
        <v>aus dem Rollstuhl</v>
      </c>
      <c r="Q9" s="1" t="str">
        <f t="shared" si="6"/>
        <v>Er</v>
      </c>
      <c r="R9" s="1" t="s">
        <v>6</v>
      </c>
      <c r="S9" s="1" t="s">
        <v>67</v>
      </c>
      <c r="T9" s="1" t="s">
        <v>68</v>
      </c>
      <c r="U9" s="1" t="s">
        <v>69</v>
      </c>
      <c r="W9" s="1" t="str">
        <f t="shared" si="7"/>
        <v>Gully</v>
      </c>
      <c r="X9" s="1" t="str">
        <f t="shared" si="8"/>
        <v>übersehen.</v>
      </c>
      <c r="Y9" s="1" t="s">
        <v>70</v>
      </c>
      <c r="Z9" s="1">
        <f>[1]main!Z86</f>
        <v>168</v>
      </c>
      <c r="AA9" s="1" t="str">
        <f>[1]main!AA86</f>
        <v>Immobilienmaklerin</v>
      </c>
      <c r="AB9" s="1" t="str">
        <f>[1]main!AB86</f>
        <v>NA</v>
      </c>
      <c r="AC9" s="1">
        <f>[1]main!AC86</f>
        <v>3.35</v>
      </c>
      <c r="AD9" s="1" t="str">
        <f>[1]main!AD86</f>
        <v>NA</v>
      </c>
      <c r="AE9" s="1" t="str">
        <f>[1]main!AE86</f>
        <v>NA</v>
      </c>
      <c r="AF9" s="2" t="str">
        <f>[1]main!AF86</f>
        <v>f</v>
      </c>
      <c r="AG9" s="1" t="str">
        <f>[1]main!AG86</f>
        <v>Filler</v>
      </c>
      <c r="AH9" s="1" t="str">
        <f>[1]main!AH86</f>
        <v>NA</v>
      </c>
      <c r="AI9" s="1" t="str">
        <f>[1]main!AI86</f>
        <v>NA</v>
      </c>
      <c r="AJ9" s="1" t="str">
        <f>[1]main!AJ86</f>
        <v>Die</v>
      </c>
      <c r="AK9" s="1" t="str">
        <f>[1]main!AK86</f>
        <v>die</v>
      </c>
      <c r="AL9" s="1">
        <f>[1]main!AL86</f>
        <v>25</v>
      </c>
      <c r="AM9" s="1" t="str">
        <f>[1]main!AM86</f>
        <v>Immobilienmakler</v>
      </c>
      <c r="AN9" s="1" t="str">
        <f>[1]main!AN86</f>
        <v>NA</v>
      </c>
      <c r="AO9" s="1" t="str">
        <f>[1]main!AO86</f>
        <v>NA</v>
      </c>
      <c r="AP9" s="1" t="str">
        <f>[1]main!AP86</f>
        <v>NA</v>
      </c>
      <c r="AQ9" s="1" t="str">
        <f>[1]main!AQ86</f>
        <v>NA</v>
      </c>
      <c r="AR9" s="1" t="str">
        <f>[1]main!AR86</f>
        <v>NA</v>
      </c>
      <c r="AS9" s="1" t="str">
        <f>[1]main!AS86</f>
        <v>Alternative</v>
      </c>
      <c r="AT9" s="1" t="str">
        <f>[1]main!AT86</f>
        <v>NA</v>
      </c>
      <c r="AU9" s="1" t="str">
        <f>[1]main!AU86</f>
        <v>NA</v>
      </c>
      <c r="AV9" s="1" t="str">
        <f>[1]main!AV86</f>
        <v>Der</v>
      </c>
      <c r="AW9" s="1" t="str">
        <f>[1]main!AW86</f>
        <v>der</v>
      </c>
      <c r="AX9" s="1" t="str">
        <f>[1]main!AX86</f>
        <v>Er</v>
      </c>
      <c r="AY9" s="1" t="str">
        <f>[1]main!AY86</f>
        <v>Sie</v>
      </c>
      <c r="AZ9" s="2" t="str">
        <f>[1]main!AZ86</f>
        <v>Er</v>
      </c>
      <c r="BA9" s="1" t="str">
        <f t="shared" si="9"/>
        <v>Wer fällt aus dem Rollstuhl?</v>
      </c>
      <c r="BB9" s="13" t="str">
        <f t="shared" si="10"/>
        <v>Was tat die Immobilienmaklerin?</v>
      </c>
      <c r="BC9" s="1" t="str">
        <f t="shared" si="11"/>
        <v>Woher fällt die Immobilienmaklerin?</v>
      </c>
      <c r="BD9" s="1" t="str">
        <f t="shared" si="12"/>
        <v>Was hat die Immobilienmaklerin übersehen?</v>
      </c>
      <c r="BE9" s="1" t="s">
        <v>71</v>
      </c>
      <c r="BF9" s="1" t="str">
        <f>BA9</f>
        <v>Wer fällt aus dem Rollstuhl?</v>
      </c>
      <c r="BG9" s="1">
        <v>2</v>
      </c>
      <c r="BH9" s="1">
        <f t="shared" si="13"/>
        <v>0</v>
      </c>
      <c r="BI9" s="1" t="str">
        <f t="shared" si="14"/>
        <v>NA</v>
      </c>
      <c r="BJ9" s="1" t="str">
        <f>IF(BI9="NA","NA",H9)</f>
        <v>NA</v>
      </c>
      <c r="BK9" s="1" t="str">
        <f t="shared" si="24"/>
        <v>NA</v>
      </c>
      <c r="BL9" s="1" t="s">
        <v>14</v>
      </c>
      <c r="BM9" s="14">
        <v>1</v>
      </c>
      <c r="BN9" s="1" t="str">
        <f t="shared" si="15"/>
        <v>NA</v>
      </c>
      <c r="BO9" s="1" t="str">
        <f t="shared" si="16"/>
        <v>NA</v>
      </c>
      <c r="BP9" s="1" t="str">
        <f t="shared" si="17"/>
        <v/>
      </c>
      <c r="BQ9" s="1" t="str">
        <f t="shared" si="18"/>
        <v/>
      </c>
      <c r="BR9" s="1" t="str">
        <f t="shared" si="19"/>
        <v>Woher fällt die Immobilienmaklerin?</v>
      </c>
      <c r="BS9" s="1" t="str">
        <f t="shared" si="20"/>
        <v>Woher fällt die Immobilienmaklerin?</v>
      </c>
      <c r="BT9" s="1" t="str">
        <f t="shared" si="21"/>
        <v>Was hat die Immobilienmaklerin übersehen?</v>
      </c>
      <c r="BU9" s="1" t="str">
        <f t="shared" si="22"/>
        <v/>
      </c>
      <c r="BV9" s="1" t="str">
        <f t="shared" si="23"/>
        <v>Was hat die Immobilienmaklerin übersehen?</v>
      </c>
    </row>
    <row r="10" spans="1:74" ht="14.25" customHeight="1" x14ac:dyDescent="0.35">
      <c r="A10" s="1" t="str">
        <f t="shared" si="0"/>
        <v>L4_S7_I140_PSie</v>
      </c>
      <c r="B10">
        <v>4</v>
      </c>
      <c r="C10" s="1">
        <v>7</v>
      </c>
      <c r="D10" s="6">
        <v>119</v>
      </c>
      <c r="E10">
        <v>6</v>
      </c>
      <c r="F10" s="1">
        <v>7</v>
      </c>
      <c r="G10" s="1" t="str">
        <f t="shared" si="1"/>
        <v>Mathilda geht zur Pommesbude. Sie hat die grauenvolle Abnehmkur überstanden.</v>
      </c>
      <c r="H10" s="1" t="str">
        <f t="shared" si="2"/>
        <v>Mathilda</v>
      </c>
      <c r="I10" s="1" t="str">
        <f t="shared" si="3"/>
        <v>Carolin</v>
      </c>
      <c r="J10" s="1" t="s">
        <v>72</v>
      </c>
      <c r="L10" s="1" t="s">
        <v>73</v>
      </c>
      <c r="N10" s="1" t="s">
        <v>74</v>
      </c>
      <c r="O10" s="1" t="str">
        <f t="shared" si="4"/>
        <v>zur Pommesbude.</v>
      </c>
      <c r="P10" s="1" t="str">
        <f t="shared" si="5"/>
        <v>zur Pommesbude</v>
      </c>
      <c r="Q10" s="1" t="str">
        <f t="shared" si="6"/>
        <v>Sie</v>
      </c>
      <c r="R10" s="1" t="s">
        <v>6</v>
      </c>
      <c r="S10" s="1" t="s">
        <v>7</v>
      </c>
      <c r="T10" s="1" t="s">
        <v>75</v>
      </c>
      <c r="U10" s="1" t="s">
        <v>76</v>
      </c>
      <c r="W10" s="1" t="str">
        <f t="shared" si="7"/>
        <v>Abnehmkur</v>
      </c>
      <c r="X10" s="1" t="str">
        <f t="shared" si="8"/>
        <v>überstanden.</v>
      </c>
      <c r="Y10" s="1" t="s">
        <v>77</v>
      </c>
      <c r="Z10" s="1">
        <f>[1]main!Z58</f>
        <v>140</v>
      </c>
      <c r="AA10" s="1" t="str">
        <f>[1]main!AA58</f>
        <v>Mathilda</v>
      </c>
      <c r="AB10" s="1" t="str">
        <f>[1]main!AB58</f>
        <v>f</v>
      </c>
      <c r="AC10" s="1">
        <f>[1]main!AC58</f>
        <v>6.914285714</v>
      </c>
      <c r="AD10" s="1">
        <f>[1]main!AD58</f>
        <v>0.28402864100000003</v>
      </c>
      <c r="AE10" s="1">
        <f>[1]main!AE58</f>
        <v>7</v>
      </c>
      <c r="AF10" s="2" t="str">
        <f>[1]main!AF58</f>
        <v>f</v>
      </c>
      <c r="AG10" s="1" t="str">
        <f>[1]main!AG58</f>
        <v>Target</v>
      </c>
      <c r="AH10" s="1" t="str">
        <f>[1]main!AH58</f>
        <v>NA</v>
      </c>
      <c r="AI10" s="1">
        <f>[1]main!AI58</f>
        <v>17000000</v>
      </c>
      <c r="AJ10" s="1" t="str">
        <f>[1]main!AJ58</f>
        <v>NA</v>
      </c>
      <c r="AK10" s="1" t="str">
        <f>[1]main!AK58</f>
        <v>NA</v>
      </c>
      <c r="AL10" s="1">
        <f>[1]main!AL58</f>
        <v>108</v>
      </c>
      <c r="AM10" s="1" t="str">
        <f>[1]main!AM58</f>
        <v>Carolin</v>
      </c>
      <c r="AN10" s="1" t="str">
        <f>[1]main!AN58</f>
        <v>f</v>
      </c>
      <c r="AO10" s="1">
        <f>[1]main!AO58</f>
        <v>6.628571429</v>
      </c>
      <c r="AP10" s="1">
        <f>[1]main!AP58</f>
        <v>0.77024496799999997</v>
      </c>
      <c r="AQ10" s="1">
        <f>[1]main!AQ58</f>
        <v>7</v>
      </c>
      <c r="AR10" s="1" t="str">
        <f>[1]main!AR58</f>
        <v>f</v>
      </c>
      <c r="AS10" s="1" t="str">
        <f>[1]main!AS58</f>
        <v>Alternative</v>
      </c>
      <c r="AT10" s="1" t="str">
        <f>[1]main!AT58</f>
        <v>NA</v>
      </c>
      <c r="AU10" s="1" t="str">
        <f>[1]main!AU58</f>
        <v>NA</v>
      </c>
      <c r="AV10" s="1" t="str">
        <f>[1]main!AV58</f>
        <v>NA</v>
      </c>
      <c r="AW10" s="1" t="str">
        <f>[1]main!AW58</f>
        <v>NA</v>
      </c>
      <c r="AX10" s="1" t="str">
        <f>[1]main!AX58</f>
        <v>Er</v>
      </c>
      <c r="AY10" s="1" t="str">
        <f>[1]main!AY58</f>
        <v>Sie</v>
      </c>
      <c r="AZ10" s="2" t="str">
        <f>[1]main!AZ58</f>
        <v>Sie</v>
      </c>
      <c r="BA10" s="1" t="str">
        <f t="shared" si="9"/>
        <v>Wer geht zur Pommesbude?</v>
      </c>
      <c r="BB10" s="13" t="str">
        <f t="shared" si="10"/>
        <v>Was tat Mathilda?</v>
      </c>
      <c r="BC10" s="1" t="str">
        <f t="shared" si="11"/>
        <v>Wohin geht Mathilda?</v>
      </c>
      <c r="BD10" s="1" t="str">
        <f t="shared" si="12"/>
        <v>Was hat Mathilda überstanden?</v>
      </c>
      <c r="BE10" s="1" t="s">
        <v>43</v>
      </c>
      <c r="BF10" s="1" t="str">
        <f>BC10</f>
        <v>Wohin geht Mathilda?</v>
      </c>
      <c r="BG10" s="1">
        <v>3</v>
      </c>
      <c r="BH10" s="1">
        <f t="shared" si="13"/>
        <v>0</v>
      </c>
      <c r="BI10" s="1" t="str">
        <f t="shared" si="14"/>
        <v>NA</v>
      </c>
      <c r="BJ10" s="1" t="str">
        <f>IF(BI10="NA","NA",P10)</f>
        <v>NA</v>
      </c>
      <c r="BK10" s="1" t="str">
        <f t="shared" si="24"/>
        <v>NA</v>
      </c>
      <c r="BL10" s="1" t="s">
        <v>14</v>
      </c>
      <c r="BM10" s="14">
        <v>1</v>
      </c>
      <c r="BN10" s="1" t="str">
        <f t="shared" si="15"/>
        <v>NA</v>
      </c>
      <c r="BO10" s="1" t="str">
        <f t="shared" si="16"/>
        <v>NA</v>
      </c>
      <c r="BP10" s="1" t="str">
        <f t="shared" si="17"/>
        <v/>
      </c>
      <c r="BQ10" s="1" t="str">
        <f t="shared" si="18"/>
        <v>Wohin geht Mathilda?</v>
      </c>
      <c r="BR10" s="1" t="str">
        <f t="shared" si="19"/>
        <v/>
      </c>
      <c r="BS10" s="1" t="str">
        <f t="shared" si="20"/>
        <v>Wohin geht Mathilda?</v>
      </c>
      <c r="BT10" s="1" t="str">
        <f t="shared" si="21"/>
        <v>Was hat Mathilda überstanden?</v>
      </c>
      <c r="BU10" s="1" t="str">
        <f t="shared" si="22"/>
        <v/>
      </c>
      <c r="BV10" s="1" t="str">
        <f t="shared" si="23"/>
        <v>Was hat Mathilda überstanden?</v>
      </c>
    </row>
    <row r="11" spans="1:74" ht="14.25" customHeight="1" x14ac:dyDescent="0.35">
      <c r="A11" s="1" t="str">
        <f t="shared" si="0"/>
        <v>L4_S64_I147_PEr</v>
      </c>
      <c r="B11">
        <v>4</v>
      </c>
      <c r="C11" s="1">
        <v>64</v>
      </c>
      <c r="D11" s="6">
        <v>120</v>
      </c>
      <c r="E11">
        <v>6</v>
      </c>
      <c r="F11" s="1">
        <v>64</v>
      </c>
      <c r="G11" s="1" t="str">
        <f t="shared" si="1"/>
        <v>Die Flugbegleiterin renoviert in der Garage. Er möchte die neuen Werkzeuge testen.</v>
      </c>
      <c r="H11" s="1" t="str">
        <f t="shared" si="2"/>
        <v>Die Flugbegleiterin</v>
      </c>
      <c r="I11" s="1" t="str">
        <f t="shared" si="3"/>
        <v>Der Flugbegleiter</v>
      </c>
      <c r="J11" s="1" t="s">
        <v>78</v>
      </c>
      <c r="K11" s="15" t="s">
        <v>38</v>
      </c>
      <c r="N11" s="15" t="s">
        <v>79</v>
      </c>
      <c r="O11" s="1" t="str">
        <f t="shared" si="4"/>
        <v>in der Garage.</v>
      </c>
      <c r="P11" s="1" t="str">
        <f t="shared" si="5"/>
        <v>in der Garage</v>
      </c>
      <c r="Q11" s="1" t="str">
        <f t="shared" si="6"/>
        <v>Er</v>
      </c>
      <c r="R11" s="1" t="s">
        <v>80</v>
      </c>
      <c r="S11" s="1" t="s">
        <v>7</v>
      </c>
      <c r="T11" s="1" t="s">
        <v>81</v>
      </c>
      <c r="U11" s="1" t="s">
        <v>82</v>
      </c>
      <c r="W11" s="1" t="str">
        <f t="shared" si="7"/>
        <v>Werkzeuge</v>
      </c>
      <c r="X11" s="1" t="str">
        <f t="shared" si="8"/>
        <v>testen.</v>
      </c>
      <c r="Y11" s="1" t="s">
        <v>83</v>
      </c>
      <c r="Z11" s="1">
        <f>[1]main!Z65</f>
        <v>147</v>
      </c>
      <c r="AA11" s="1" t="str">
        <f>[1]main!AA65</f>
        <v>Flugbegleiterin</v>
      </c>
      <c r="AB11" s="1" t="str">
        <f>[1]main!AB65</f>
        <v>NA</v>
      </c>
      <c r="AC11" s="1">
        <f>[1]main!AC65</f>
        <v>1.675</v>
      </c>
      <c r="AD11" s="1" t="str">
        <f>[1]main!AD65</f>
        <v>NA</v>
      </c>
      <c r="AE11" s="1" t="str">
        <f>[1]main!AE65</f>
        <v>NA</v>
      </c>
      <c r="AF11" s="2" t="str">
        <f>[1]main!AF65</f>
        <v>f</v>
      </c>
      <c r="AG11" s="1" t="str">
        <f>[1]main!AG65</f>
        <v>Filler</v>
      </c>
      <c r="AH11" s="1" t="str">
        <f>[1]main!AH65</f>
        <v>NA</v>
      </c>
      <c r="AI11" s="1" t="str">
        <f>[1]main!AI65</f>
        <v>NA</v>
      </c>
      <c r="AJ11" s="1" t="str">
        <f>[1]main!AJ65</f>
        <v>Die</v>
      </c>
      <c r="AK11" s="1" t="str">
        <f>[1]main!AK65</f>
        <v>die</v>
      </c>
      <c r="AL11" s="1">
        <f>[1]main!AL65</f>
        <v>4</v>
      </c>
      <c r="AM11" s="1" t="str">
        <f>[1]main!AM65</f>
        <v>Flugbegleiter</v>
      </c>
      <c r="AN11" s="1" t="str">
        <f>[1]main!AN65</f>
        <v>NA</v>
      </c>
      <c r="AO11" s="1" t="str">
        <f>[1]main!AO65</f>
        <v>NA</v>
      </c>
      <c r="AP11" s="1" t="str">
        <f>[1]main!AP65</f>
        <v>NA</v>
      </c>
      <c r="AQ11" s="1" t="str">
        <f>[1]main!AQ65</f>
        <v>NA</v>
      </c>
      <c r="AR11" s="1" t="str">
        <f>[1]main!AR65</f>
        <v>NA</v>
      </c>
      <c r="AS11" s="1" t="str">
        <f>[1]main!AS65</f>
        <v>Alternative</v>
      </c>
      <c r="AT11" s="1" t="str">
        <f>[1]main!AT65</f>
        <v>NA</v>
      </c>
      <c r="AU11" s="1" t="str">
        <f>[1]main!AU65</f>
        <v>NA</v>
      </c>
      <c r="AV11" s="1" t="str">
        <f>[1]main!AV65</f>
        <v>Der</v>
      </c>
      <c r="AW11" s="1" t="str">
        <f>[1]main!AW65</f>
        <v>der</v>
      </c>
      <c r="AX11" s="1" t="str">
        <f>[1]main!AX65</f>
        <v>Er</v>
      </c>
      <c r="AY11" s="1" t="str">
        <f>[1]main!AY65</f>
        <v>Sie</v>
      </c>
      <c r="AZ11" s="2" t="str">
        <f>[1]main!AZ65</f>
        <v>Er</v>
      </c>
      <c r="BA11" s="1" t="str">
        <f t="shared" si="9"/>
        <v>Wer renoviert in der Garage?</v>
      </c>
      <c r="BB11" s="13" t="str">
        <f t="shared" si="10"/>
        <v>Was tat die Flugbegleiterin?</v>
      </c>
      <c r="BC11" s="1" t="str">
        <f t="shared" si="11"/>
        <v>Wo renoviert die Flugbegleiterin?</v>
      </c>
      <c r="BD11" s="1" t="str">
        <f t="shared" si="12"/>
        <v>Was möchte die Flugbegleiterin testen?</v>
      </c>
      <c r="BE11" s="14" t="s">
        <v>36</v>
      </c>
      <c r="BF11" s="1" t="str">
        <f>BD11</f>
        <v>Was möchte die Flugbegleiterin testen?</v>
      </c>
      <c r="BG11" s="1">
        <v>4</v>
      </c>
      <c r="BH11" s="1">
        <f t="shared" si="13"/>
        <v>0</v>
      </c>
      <c r="BI11" s="1" t="str">
        <f t="shared" si="14"/>
        <v>NA</v>
      </c>
      <c r="BJ11" s="1" t="str">
        <f>IF(BI11="NA","NA",CONCATENATE(S11," ",T11," ",W11))</f>
        <v>NA</v>
      </c>
      <c r="BK11" s="1" t="str">
        <f t="shared" si="24"/>
        <v>NA</v>
      </c>
      <c r="BL11" s="1" t="s">
        <v>14</v>
      </c>
      <c r="BM11" s="14">
        <v>1</v>
      </c>
      <c r="BN11" s="1" t="str">
        <f t="shared" si="15"/>
        <v>NA</v>
      </c>
      <c r="BO11" s="1" t="str">
        <f t="shared" si="16"/>
        <v>NA</v>
      </c>
      <c r="BP11" s="1" t="str">
        <f t="shared" si="17"/>
        <v>Wo renoviert die Flugbegleiterin?</v>
      </c>
      <c r="BQ11" s="1" t="str">
        <f t="shared" si="18"/>
        <v/>
      </c>
      <c r="BR11" s="1" t="str">
        <f t="shared" si="19"/>
        <v/>
      </c>
      <c r="BS11" s="1" t="str">
        <f t="shared" si="20"/>
        <v>Wo renoviert die Flugbegleiterin?</v>
      </c>
      <c r="BT11" s="1" t="str">
        <f t="shared" si="21"/>
        <v>Was möchte die Flugbegleiterin testen?</v>
      </c>
      <c r="BU11" s="1" t="str">
        <f t="shared" si="22"/>
        <v/>
      </c>
      <c r="BV11" s="14" t="str">
        <f t="shared" si="23"/>
        <v>Was möchte die Flugbegleiterin testen?</v>
      </c>
    </row>
    <row r="12" spans="1:74" ht="14.25" customHeight="1" x14ac:dyDescent="0.35">
      <c r="A12" s="1" t="str">
        <f t="shared" si="0"/>
        <v>L4_S71_I154_PSie</v>
      </c>
      <c r="B12">
        <v>4</v>
      </c>
      <c r="C12" s="1">
        <v>71</v>
      </c>
      <c r="D12" s="6">
        <v>121</v>
      </c>
      <c r="E12">
        <v>6</v>
      </c>
      <c r="F12" s="1">
        <v>71</v>
      </c>
      <c r="G12" s="1" t="str">
        <f t="shared" si="1"/>
        <v>Die Eiskunstläuferin schläft auf der Arbeit. Sie muss die lange Nacht überstehen.</v>
      </c>
      <c r="H12" s="1" t="str">
        <f t="shared" si="2"/>
        <v>Die Eiskunstläuferin</v>
      </c>
      <c r="I12" s="1" t="str">
        <f t="shared" si="3"/>
        <v>Der Eiskunstläufer</v>
      </c>
      <c r="J12" s="1" t="s">
        <v>84</v>
      </c>
      <c r="K12" s="1" t="s">
        <v>85</v>
      </c>
      <c r="N12" s="1" t="s">
        <v>86</v>
      </c>
      <c r="O12" s="1" t="str">
        <f t="shared" si="4"/>
        <v>auf der Arbeit.</v>
      </c>
      <c r="P12" s="1" t="str">
        <f t="shared" si="5"/>
        <v>auf der Arbeit</v>
      </c>
      <c r="Q12" s="1" t="str">
        <f t="shared" si="6"/>
        <v>Sie</v>
      </c>
      <c r="R12" s="1" t="s">
        <v>87</v>
      </c>
      <c r="S12" s="1" t="s">
        <v>7</v>
      </c>
      <c r="T12" s="1" t="s">
        <v>88</v>
      </c>
      <c r="U12" s="1" t="s">
        <v>89</v>
      </c>
      <c r="W12" s="1" t="str">
        <f t="shared" si="7"/>
        <v>Nacht</v>
      </c>
      <c r="X12" s="1" t="str">
        <f t="shared" si="8"/>
        <v>überstehen.</v>
      </c>
      <c r="Y12" s="1" t="s">
        <v>90</v>
      </c>
      <c r="Z12" s="1">
        <f>[1]main!Z72</f>
        <v>154</v>
      </c>
      <c r="AA12" s="1" t="str">
        <f>[1]main!AA72</f>
        <v>Eiskunstläuferin</v>
      </c>
      <c r="AB12" s="1" t="str">
        <f>[1]main!AB72</f>
        <v>NA</v>
      </c>
      <c r="AC12" s="1">
        <f>[1]main!AC72</f>
        <v>2.2000000000000002</v>
      </c>
      <c r="AD12" s="1" t="str">
        <f>[1]main!AD72</f>
        <v>NA</v>
      </c>
      <c r="AE12" s="1" t="str">
        <f>[1]main!AE72</f>
        <v>NA</v>
      </c>
      <c r="AF12" s="2" t="str">
        <f>[1]main!AF72</f>
        <v>f</v>
      </c>
      <c r="AG12" s="1" t="str">
        <f>[1]main!AG72</f>
        <v>Filler</v>
      </c>
      <c r="AH12" s="1" t="str">
        <f>[1]main!AH72</f>
        <v>NA</v>
      </c>
      <c r="AI12" s="1" t="str">
        <f>[1]main!AI72</f>
        <v>NA</v>
      </c>
      <c r="AJ12" s="1" t="str">
        <f>[1]main!AJ72</f>
        <v>Die</v>
      </c>
      <c r="AK12" s="1" t="str">
        <f>[1]main!AK72</f>
        <v>die</v>
      </c>
      <c r="AL12" s="1">
        <f>[1]main!AL72</f>
        <v>11</v>
      </c>
      <c r="AM12" s="1" t="str">
        <f>[1]main!AM72</f>
        <v>Eiskunstläufer</v>
      </c>
      <c r="AN12" s="1" t="str">
        <f>[1]main!AN72</f>
        <v>NA</v>
      </c>
      <c r="AO12" s="1" t="str">
        <f>[1]main!AO72</f>
        <v>NA</v>
      </c>
      <c r="AP12" s="1" t="str">
        <f>[1]main!AP72</f>
        <v>NA</v>
      </c>
      <c r="AQ12" s="1" t="str">
        <f>[1]main!AQ72</f>
        <v>NA</v>
      </c>
      <c r="AR12" s="1" t="str">
        <f>[1]main!AR72</f>
        <v>NA</v>
      </c>
      <c r="AS12" s="1" t="str">
        <f>[1]main!AS72</f>
        <v>Alternative</v>
      </c>
      <c r="AT12" s="1" t="str">
        <f>[1]main!AT72</f>
        <v>NA</v>
      </c>
      <c r="AU12" s="1" t="str">
        <f>[1]main!AU72</f>
        <v>NA</v>
      </c>
      <c r="AV12" s="1" t="str">
        <f>[1]main!AV72</f>
        <v>Der</v>
      </c>
      <c r="AW12" s="1" t="str">
        <f>[1]main!AW72</f>
        <v>der</v>
      </c>
      <c r="AX12" s="1" t="str">
        <f>[1]main!AX72</f>
        <v>Er</v>
      </c>
      <c r="AY12" s="1" t="str">
        <f>[1]main!AY72</f>
        <v>Sie</v>
      </c>
      <c r="AZ12" s="2" t="str">
        <f>[1]main!AZ72</f>
        <v>Sie</v>
      </c>
      <c r="BA12" s="1" t="str">
        <f t="shared" si="9"/>
        <v>Wer schläft auf der Arbeit?</v>
      </c>
      <c r="BB12" s="13" t="str">
        <f t="shared" si="10"/>
        <v>Was tat die Eiskunstläuferin?</v>
      </c>
      <c r="BC12" s="1" t="str">
        <f t="shared" si="11"/>
        <v>Wo schläft die Eiskunstläuferin?</v>
      </c>
      <c r="BD12" s="1" t="str">
        <f t="shared" si="12"/>
        <v>Was muss die Eiskunstläuferin überstehen?</v>
      </c>
      <c r="BE12" s="1" t="s">
        <v>43</v>
      </c>
      <c r="BF12" s="1" t="str">
        <f>BC12</f>
        <v>Wo schläft die Eiskunstläuferin?</v>
      </c>
      <c r="BG12" s="1">
        <v>1</v>
      </c>
      <c r="BH12" s="1">
        <f t="shared" si="13"/>
        <v>1</v>
      </c>
      <c r="BI12" s="1" t="str">
        <f t="shared" si="14"/>
        <v>Wo schläft die Eiskunstläuferin?</v>
      </c>
      <c r="BJ12" s="1" t="str">
        <f>IF(BI12="NA","NA",P12)</f>
        <v>auf der Arbeit</v>
      </c>
      <c r="BK12" s="1" t="str">
        <f t="shared" si="24"/>
        <v>auf der Arbeit</v>
      </c>
      <c r="BL12" s="1" t="s">
        <v>91</v>
      </c>
      <c r="BM12" s="14">
        <v>0</v>
      </c>
      <c r="BN12" s="1" t="str">
        <f t="shared" si="15"/>
        <v>auf dem Sofa</v>
      </c>
      <c r="BO12" s="1" t="str">
        <f t="shared" si="16"/>
        <v>auf der Arbeit</v>
      </c>
      <c r="BP12" s="1" t="str">
        <f t="shared" si="17"/>
        <v>Wo schläft die Eiskunstläuferin?</v>
      </c>
      <c r="BQ12" s="1" t="str">
        <f t="shared" si="18"/>
        <v/>
      </c>
      <c r="BR12" s="1" t="str">
        <f t="shared" si="19"/>
        <v/>
      </c>
      <c r="BS12" s="1" t="str">
        <f t="shared" si="20"/>
        <v>Wo schläft die Eiskunstläuferin?</v>
      </c>
      <c r="BT12" s="1" t="str">
        <f t="shared" si="21"/>
        <v>Was muss die Eiskunstläuferin überstehen?</v>
      </c>
      <c r="BU12" s="1" t="str">
        <f t="shared" si="22"/>
        <v/>
      </c>
      <c r="BV12" s="1" t="str">
        <f t="shared" si="23"/>
        <v>Was muss die Eiskunstläuferin überstehen?</v>
      </c>
    </row>
    <row r="13" spans="1:74" ht="14.25" customHeight="1" x14ac:dyDescent="0.35">
      <c r="A13" s="1" t="str">
        <f t="shared" si="0"/>
        <v>L4_S91_I174_PSie</v>
      </c>
      <c r="B13">
        <v>4</v>
      </c>
      <c r="C13" s="1">
        <v>91</v>
      </c>
      <c r="D13" s="6">
        <v>122</v>
      </c>
      <c r="E13">
        <v>6</v>
      </c>
      <c r="F13" s="1">
        <v>91</v>
      </c>
      <c r="G13" s="1" t="str">
        <f t="shared" si="1"/>
        <v>Der Psychiater bangt in der Universität. Sie hat die wichtige Präsentation vermasselt.</v>
      </c>
      <c r="H13" s="1" t="str">
        <f t="shared" si="2"/>
        <v>Der Psychiater</v>
      </c>
      <c r="I13" s="1" t="str">
        <f t="shared" si="3"/>
        <v>Die Psychiaterin</v>
      </c>
      <c r="J13" s="1" t="s">
        <v>92</v>
      </c>
      <c r="K13" s="1" t="s">
        <v>38</v>
      </c>
      <c r="N13" s="1" t="s">
        <v>93</v>
      </c>
      <c r="O13" s="1" t="str">
        <f t="shared" si="4"/>
        <v>in der Universität.</v>
      </c>
      <c r="P13" s="1" t="str">
        <f t="shared" si="5"/>
        <v>in der Universität</v>
      </c>
      <c r="Q13" s="1" t="str">
        <f t="shared" si="6"/>
        <v>Sie</v>
      </c>
      <c r="R13" s="1" t="s">
        <v>6</v>
      </c>
      <c r="S13" s="1" t="s">
        <v>7</v>
      </c>
      <c r="T13" s="1" t="s">
        <v>94</v>
      </c>
      <c r="U13" s="1" t="s">
        <v>95</v>
      </c>
      <c r="W13" s="1" t="str">
        <f t="shared" si="7"/>
        <v>Präsentation</v>
      </c>
      <c r="X13" s="1" t="str">
        <f t="shared" si="8"/>
        <v>vermasselt.</v>
      </c>
      <c r="Y13" s="1" t="s">
        <v>96</v>
      </c>
      <c r="Z13" s="1">
        <f>[1]main!Z92</f>
        <v>174</v>
      </c>
      <c r="AA13" s="1" t="str">
        <f>[1]main!AA92</f>
        <v>Psychiater</v>
      </c>
      <c r="AB13" s="1" t="str">
        <f>[1]main!AB92</f>
        <v>NA</v>
      </c>
      <c r="AC13" s="1">
        <f>[1]main!AC92</f>
        <v>4.05</v>
      </c>
      <c r="AD13" s="1" t="str">
        <f>[1]main!AD92</f>
        <v>NA</v>
      </c>
      <c r="AE13" s="1" t="str">
        <f>[1]main!AE92</f>
        <v>NA</v>
      </c>
      <c r="AF13" s="2" t="str">
        <f>[1]main!AF92</f>
        <v>m</v>
      </c>
      <c r="AG13" s="1" t="str">
        <f>[1]main!AG92</f>
        <v>Filler</v>
      </c>
      <c r="AH13" s="1" t="str">
        <f>[1]main!AH92</f>
        <v>NA</v>
      </c>
      <c r="AI13" s="1" t="str">
        <f>[1]main!AI92</f>
        <v>NA</v>
      </c>
      <c r="AJ13" s="1" t="str">
        <f>[1]main!AJ92</f>
        <v>Der</v>
      </c>
      <c r="AK13" s="1" t="str">
        <f>[1]main!AK92</f>
        <v>der</v>
      </c>
      <c r="AL13" s="1">
        <f>[1]main!AL92</f>
        <v>31</v>
      </c>
      <c r="AM13" s="1" t="str">
        <f>[1]main!AM92</f>
        <v>Psychiaterin</v>
      </c>
      <c r="AN13" s="1" t="str">
        <f>[1]main!AN92</f>
        <v>NA</v>
      </c>
      <c r="AO13" s="1" t="str">
        <f>[1]main!AO92</f>
        <v>NA</v>
      </c>
      <c r="AP13" s="1" t="str">
        <f>[1]main!AP92</f>
        <v>NA</v>
      </c>
      <c r="AQ13" s="1" t="str">
        <f>[1]main!AQ92</f>
        <v>NA</v>
      </c>
      <c r="AR13" s="1" t="str">
        <f>[1]main!AR92</f>
        <v>NA</v>
      </c>
      <c r="AS13" s="1" t="str">
        <f>[1]main!AS92</f>
        <v>Alternative</v>
      </c>
      <c r="AT13" s="1" t="str">
        <f>[1]main!AT92</f>
        <v>NA</v>
      </c>
      <c r="AU13" s="1" t="str">
        <f>[1]main!AU92</f>
        <v>NA</v>
      </c>
      <c r="AV13" s="1" t="str">
        <f>[1]main!AV92</f>
        <v>Die</v>
      </c>
      <c r="AW13" s="1" t="str">
        <f>[1]main!AW92</f>
        <v>die</v>
      </c>
      <c r="AX13" s="1" t="str">
        <f>[1]main!AX92</f>
        <v>Er</v>
      </c>
      <c r="AY13" s="1" t="str">
        <f>[1]main!AY92</f>
        <v>Sie</v>
      </c>
      <c r="AZ13" s="2" t="str">
        <f>[1]main!AZ92</f>
        <v>Sie</v>
      </c>
      <c r="BA13" s="1" t="str">
        <f t="shared" si="9"/>
        <v>Wer bangt in der Universität?</v>
      </c>
      <c r="BB13" s="13" t="str">
        <f t="shared" si="10"/>
        <v>Was tat der Psychiater?</v>
      </c>
      <c r="BC13" s="1" t="str">
        <f t="shared" si="11"/>
        <v>Wo bangt der Psychiater?</v>
      </c>
      <c r="BD13" s="1" t="str">
        <f t="shared" si="12"/>
        <v>Was hat der Psychiater vermasselt?</v>
      </c>
      <c r="BE13" s="1" t="s">
        <v>43</v>
      </c>
      <c r="BF13" s="1" t="str">
        <f>BC13</f>
        <v>Wo bangt der Psychiater?</v>
      </c>
      <c r="BG13" s="1">
        <v>4</v>
      </c>
      <c r="BH13" s="1">
        <f t="shared" si="13"/>
        <v>0</v>
      </c>
      <c r="BI13" s="1" t="str">
        <f t="shared" si="14"/>
        <v>NA</v>
      </c>
      <c r="BJ13" s="1" t="str">
        <f>IF(BI13="NA","NA",P13)</f>
        <v>NA</v>
      </c>
      <c r="BK13" s="1" t="str">
        <f t="shared" si="24"/>
        <v>NA</v>
      </c>
      <c r="BL13" s="1" t="s">
        <v>14</v>
      </c>
      <c r="BM13" s="14">
        <v>1</v>
      </c>
      <c r="BN13" s="1" t="str">
        <f t="shared" si="15"/>
        <v>NA</v>
      </c>
      <c r="BO13" s="1" t="str">
        <f t="shared" si="16"/>
        <v>NA</v>
      </c>
      <c r="BP13" s="1" t="str">
        <f t="shared" si="17"/>
        <v>Wo bangt der Psychiater?</v>
      </c>
      <c r="BQ13" s="1" t="str">
        <f t="shared" si="18"/>
        <v/>
      </c>
      <c r="BR13" s="1" t="str">
        <f t="shared" si="19"/>
        <v/>
      </c>
      <c r="BS13" s="1" t="str">
        <f t="shared" si="20"/>
        <v>Wo bangt der Psychiater?</v>
      </c>
      <c r="BT13" s="1" t="str">
        <f t="shared" si="21"/>
        <v>Was hat der Psychiater vermasselt?</v>
      </c>
      <c r="BU13" s="1" t="str">
        <f t="shared" si="22"/>
        <v/>
      </c>
      <c r="BV13" s="1" t="str">
        <f t="shared" si="23"/>
        <v>Was hat der Psychiater vermasselt?</v>
      </c>
    </row>
    <row r="14" spans="1:74" ht="14.25" customHeight="1" x14ac:dyDescent="0.35">
      <c r="A14" s="1" t="str">
        <f t="shared" si="0"/>
        <v>L4_S100_I183_PSie</v>
      </c>
      <c r="B14">
        <v>4</v>
      </c>
      <c r="C14" s="1">
        <v>100</v>
      </c>
      <c r="D14" s="6">
        <v>123</v>
      </c>
      <c r="E14">
        <v>6</v>
      </c>
      <c r="F14" s="1">
        <v>100</v>
      </c>
      <c r="G14" s="1" t="str">
        <f t="shared" si="1"/>
        <v>Der Chiropraktiker wartet vor dem Computer. Sie hat einen langwierigen Rechenprozess gestartet.</v>
      </c>
      <c r="H14" s="1" t="str">
        <f t="shared" si="2"/>
        <v>Der Chiropraktiker</v>
      </c>
      <c r="I14" s="1" t="str">
        <f t="shared" si="3"/>
        <v>Die Chiropraktikerin</v>
      </c>
      <c r="J14" s="1" t="s">
        <v>97</v>
      </c>
      <c r="K14" s="1" t="s">
        <v>98</v>
      </c>
      <c r="N14" s="1" t="s">
        <v>99</v>
      </c>
      <c r="O14" s="1" t="str">
        <f t="shared" si="4"/>
        <v>vor dem Computer.</v>
      </c>
      <c r="P14" s="1" t="str">
        <f t="shared" si="5"/>
        <v>vor dem Computer</v>
      </c>
      <c r="Q14" s="1" t="str">
        <f t="shared" si="6"/>
        <v>Sie</v>
      </c>
      <c r="R14" s="1" t="s">
        <v>6</v>
      </c>
      <c r="S14" s="1" t="s">
        <v>48</v>
      </c>
      <c r="T14" s="1" t="s">
        <v>100</v>
      </c>
      <c r="U14" s="1" t="s">
        <v>101</v>
      </c>
      <c r="W14" s="1" t="str">
        <f t="shared" si="7"/>
        <v>Rechenprozess</v>
      </c>
      <c r="X14" s="1" t="str">
        <f t="shared" si="8"/>
        <v>gestartet.</v>
      </c>
      <c r="Y14" s="1" t="s">
        <v>102</v>
      </c>
      <c r="Z14" s="1">
        <f>[1]main!Z101</f>
        <v>183</v>
      </c>
      <c r="AA14" s="1" t="str">
        <f>[1]main!AA101</f>
        <v>Chiropraktiker</v>
      </c>
      <c r="AB14" s="1" t="str">
        <f>[1]main!AB101</f>
        <v>NA</v>
      </c>
      <c r="AC14" s="1">
        <f>[1]main!AC101</f>
        <v>4.95</v>
      </c>
      <c r="AD14" s="1" t="str">
        <f>[1]main!AD101</f>
        <v>NA</v>
      </c>
      <c r="AE14" s="1" t="str">
        <f>[1]main!AE101</f>
        <v>NA</v>
      </c>
      <c r="AF14" s="2" t="str">
        <f>[1]main!AF101</f>
        <v>m</v>
      </c>
      <c r="AG14" s="1" t="str">
        <f>[1]main!AG101</f>
        <v>Filler</v>
      </c>
      <c r="AH14" s="1" t="str">
        <f>[1]main!AH101</f>
        <v>NA</v>
      </c>
      <c r="AI14" s="1" t="str">
        <f>[1]main!AI101</f>
        <v>NA</v>
      </c>
      <c r="AJ14" s="1" t="str">
        <f>[1]main!AJ101</f>
        <v>Der</v>
      </c>
      <c r="AK14" s="1" t="str">
        <f>[1]main!AK101</f>
        <v>der</v>
      </c>
      <c r="AL14" s="1">
        <f>[1]main!AL101</f>
        <v>40</v>
      </c>
      <c r="AM14" s="1" t="str">
        <f>[1]main!AM101</f>
        <v>Chiropraktikerin</v>
      </c>
      <c r="AN14" s="1" t="str">
        <f>[1]main!AN101</f>
        <v>NA</v>
      </c>
      <c r="AO14" s="1" t="str">
        <f>[1]main!AO101</f>
        <v>NA</v>
      </c>
      <c r="AP14" s="1" t="str">
        <f>[1]main!AP101</f>
        <v>NA</v>
      </c>
      <c r="AQ14" s="1" t="str">
        <f>[1]main!AQ101</f>
        <v>NA</v>
      </c>
      <c r="AR14" s="1" t="str">
        <f>[1]main!AR101</f>
        <v>NA</v>
      </c>
      <c r="AS14" s="1" t="str">
        <f>[1]main!AS101</f>
        <v>Alternative</v>
      </c>
      <c r="AT14" s="1" t="str">
        <f>[1]main!AT101</f>
        <v>NA</v>
      </c>
      <c r="AU14" s="1" t="str">
        <f>[1]main!AU101</f>
        <v>NA</v>
      </c>
      <c r="AV14" s="1" t="str">
        <f>[1]main!AV101</f>
        <v>Die</v>
      </c>
      <c r="AW14" s="1" t="str">
        <f>[1]main!AW101</f>
        <v>die</v>
      </c>
      <c r="AX14" s="1" t="str">
        <f>[1]main!AX101</f>
        <v>Er</v>
      </c>
      <c r="AY14" s="1" t="str">
        <f>[1]main!AY101</f>
        <v>Sie</v>
      </c>
      <c r="AZ14" s="2" t="str">
        <f>[1]main!AZ101</f>
        <v>Sie</v>
      </c>
      <c r="BA14" s="1" t="str">
        <f t="shared" si="9"/>
        <v>Wer wartet vor dem Computer?</v>
      </c>
      <c r="BB14" s="13" t="str">
        <f t="shared" si="10"/>
        <v>Was tat der Chiropraktiker?</v>
      </c>
      <c r="BC14" s="1" t="str">
        <f t="shared" si="11"/>
        <v>Wo wartet der Chiropraktiker?</v>
      </c>
      <c r="BD14" s="1" t="str">
        <f t="shared" si="12"/>
        <v>Was hat der Chiropraktiker gestartet?</v>
      </c>
      <c r="BE14" s="14" t="s">
        <v>36</v>
      </c>
      <c r="BF14" s="1" t="str">
        <f>BD14</f>
        <v>Was hat der Chiropraktiker gestartet?</v>
      </c>
      <c r="BG14" s="1">
        <v>3</v>
      </c>
      <c r="BH14" s="1">
        <f t="shared" si="13"/>
        <v>0</v>
      </c>
      <c r="BI14" s="1" t="str">
        <f t="shared" si="14"/>
        <v>NA</v>
      </c>
      <c r="BJ14" s="1" t="str">
        <f>IF(BI14="NA","NA",CONCATENATE(S14," ",T14," ",W14))</f>
        <v>NA</v>
      </c>
      <c r="BK14" s="1" t="str">
        <f t="shared" si="24"/>
        <v>NA</v>
      </c>
      <c r="BL14" s="1" t="s">
        <v>14</v>
      </c>
      <c r="BM14" s="14">
        <v>1</v>
      </c>
      <c r="BN14" s="1" t="str">
        <f t="shared" si="15"/>
        <v>NA</v>
      </c>
      <c r="BO14" s="1" t="str">
        <f t="shared" si="16"/>
        <v>NA</v>
      </c>
      <c r="BP14" s="1" t="str">
        <f t="shared" si="17"/>
        <v>Wo wartet der Chiropraktiker?</v>
      </c>
      <c r="BQ14" s="1" t="str">
        <f t="shared" si="18"/>
        <v/>
      </c>
      <c r="BR14" s="1" t="str">
        <f t="shared" si="19"/>
        <v/>
      </c>
      <c r="BS14" s="1" t="str">
        <f t="shared" si="20"/>
        <v>Wo wartet der Chiropraktiker?</v>
      </c>
      <c r="BT14" s="1" t="str">
        <f t="shared" si="21"/>
        <v>Was hat der Chiropraktiker gestartet?</v>
      </c>
      <c r="BU14" s="1" t="str">
        <f t="shared" si="22"/>
        <v/>
      </c>
      <c r="BV14" s="1" t="str">
        <f t="shared" si="23"/>
        <v>Was hat der Chiropraktiker gestartet?</v>
      </c>
    </row>
    <row r="15" spans="1:74" ht="14.25" customHeight="1" x14ac:dyDescent="0.35">
      <c r="A15" s="1" t="str">
        <f t="shared" si="0"/>
        <v>L4_S66_I149_PEr</v>
      </c>
      <c r="B15">
        <v>4</v>
      </c>
      <c r="C15" s="1">
        <v>66</v>
      </c>
      <c r="D15" s="6">
        <v>124</v>
      </c>
      <c r="E15">
        <v>6</v>
      </c>
      <c r="F15" s="1">
        <v>66</v>
      </c>
      <c r="G15" s="1" t="str">
        <f t="shared" si="1"/>
        <v>Die Cheerleaderin ringt in der Gasse. Er hat die falsche Person angestarrt.</v>
      </c>
      <c r="H15" s="1" t="str">
        <f t="shared" si="2"/>
        <v>Die Cheerleaderin</v>
      </c>
      <c r="I15" s="1" t="str">
        <f t="shared" si="3"/>
        <v>Der Cheerleader</v>
      </c>
      <c r="J15" s="14" t="s">
        <v>103</v>
      </c>
      <c r="K15" s="1" t="s">
        <v>38</v>
      </c>
      <c r="N15" s="1" t="s">
        <v>104</v>
      </c>
      <c r="O15" s="1" t="str">
        <f t="shared" si="4"/>
        <v>in der Gasse.</v>
      </c>
      <c r="P15" s="1" t="str">
        <f t="shared" si="5"/>
        <v>in der Gasse</v>
      </c>
      <c r="Q15" s="1" t="str">
        <f t="shared" si="6"/>
        <v>Er</v>
      </c>
      <c r="R15" s="1" t="s">
        <v>6</v>
      </c>
      <c r="S15" s="1" t="s">
        <v>7</v>
      </c>
      <c r="T15" s="1" t="s">
        <v>105</v>
      </c>
      <c r="V15" s="1" t="s">
        <v>106</v>
      </c>
      <c r="W15" s="1" t="str">
        <f t="shared" si="7"/>
        <v>Person</v>
      </c>
      <c r="X15" s="1" t="str">
        <f t="shared" si="8"/>
        <v>angestarrt.</v>
      </c>
      <c r="Y15" s="1" t="s">
        <v>107</v>
      </c>
      <c r="Z15" s="1">
        <f>[1]main!Z67</f>
        <v>149</v>
      </c>
      <c r="AA15" s="1" t="str">
        <f>[1]main!AA67</f>
        <v>Cheerleaderin</v>
      </c>
      <c r="AB15" s="1" t="str">
        <f>[1]main!AB67</f>
        <v>NA</v>
      </c>
      <c r="AC15" s="1">
        <f>[1]main!AC67</f>
        <v>1.875</v>
      </c>
      <c r="AD15" s="1" t="str">
        <f>[1]main!AD67</f>
        <v>NA</v>
      </c>
      <c r="AE15" s="1" t="str">
        <f>[1]main!AE67</f>
        <v>NA</v>
      </c>
      <c r="AF15" s="2" t="str">
        <f>[1]main!AF67</f>
        <v>f</v>
      </c>
      <c r="AG15" s="1" t="str">
        <f>[1]main!AG67</f>
        <v>Filler</v>
      </c>
      <c r="AH15" s="1" t="str">
        <f>[1]main!AH67</f>
        <v>NA</v>
      </c>
      <c r="AI15" s="1" t="str">
        <f>[1]main!AI67</f>
        <v>NA</v>
      </c>
      <c r="AJ15" s="1" t="str">
        <f>[1]main!AJ67</f>
        <v>Die</v>
      </c>
      <c r="AK15" s="1" t="str">
        <f>[1]main!AK67</f>
        <v>die</v>
      </c>
      <c r="AL15" s="1">
        <f>[1]main!AL67</f>
        <v>6</v>
      </c>
      <c r="AM15" s="1" t="str">
        <f>[1]main!AM67</f>
        <v>Cheerleader</v>
      </c>
      <c r="AN15" s="1" t="str">
        <f>[1]main!AN67</f>
        <v>NA</v>
      </c>
      <c r="AO15" s="1" t="str">
        <f>[1]main!AO67</f>
        <v>NA</v>
      </c>
      <c r="AP15" s="1" t="str">
        <f>[1]main!AP67</f>
        <v>NA</v>
      </c>
      <c r="AQ15" s="1" t="str">
        <f>[1]main!AQ67</f>
        <v>NA</v>
      </c>
      <c r="AR15" s="1" t="str">
        <f>[1]main!AR67</f>
        <v>NA</v>
      </c>
      <c r="AS15" s="1" t="str">
        <f>[1]main!AS67</f>
        <v>Alternative</v>
      </c>
      <c r="AT15" s="1" t="str">
        <f>[1]main!AT67</f>
        <v>NA</v>
      </c>
      <c r="AU15" s="1" t="str">
        <f>[1]main!AU67</f>
        <v>NA</v>
      </c>
      <c r="AV15" s="1" t="str">
        <f>[1]main!AV67</f>
        <v>Der</v>
      </c>
      <c r="AW15" s="1" t="str">
        <f>[1]main!AW67</f>
        <v>der</v>
      </c>
      <c r="AX15" s="1" t="str">
        <f>[1]main!AX67</f>
        <v>Er</v>
      </c>
      <c r="AY15" s="1" t="str">
        <f>[1]main!AY67</f>
        <v>Sie</v>
      </c>
      <c r="AZ15" s="2" t="str">
        <f>[1]main!AZ67</f>
        <v>Er</v>
      </c>
      <c r="BA15" s="1" t="str">
        <f t="shared" si="9"/>
        <v>Wer ringt in der Gasse?</v>
      </c>
      <c r="BB15" s="13" t="str">
        <f t="shared" si="10"/>
        <v>Was tat die Cheerleaderin?</v>
      </c>
      <c r="BC15" s="1" t="str">
        <f t="shared" si="11"/>
        <v>Wo ringt die Cheerleaderin?</v>
      </c>
      <c r="BD15" s="1" t="str">
        <f t="shared" si="12"/>
        <v>Wen hat die Cheerleaderin angestarrt?</v>
      </c>
      <c r="BE15" s="1" t="s">
        <v>20</v>
      </c>
      <c r="BF15" s="1" t="str">
        <f>BB15</f>
        <v>Was tat die Cheerleaderin?</v>
      </c>
      <c r="BG15" s="1">
        <v>1</v>
      </c>
      <c r="BH15" s="1">
        <f t="shared" si="13"/>
        <v>1</v>
      </c>
      <c r="BI15" s="1" t="str">
        <f t="shared" si="14"/>
        <v>Was tat die Cheerleaderin?</v>
      </c>
      <c r="BJ15" s="1" t="str">
        <f>IF(BI15="NA","NA",J15)</f>
        <v>ringt</v>
      </c>
      <c r="BK15" s="1" t="s">
        <v>108</v>
      </c>
      <c r="BL15" s="1" t="s">
        <v>109</v>
      </c>
      <c r="BM15" s="14">
        <v>1</v>
      </c>
      <c r="BN15" s="1" t="str">
        <f t="shared" si="15"/>
        <v>in der Gasse liegen</v>
      </c>
      <c r="BO15" s="1" t="str">
        <f t="shared" si="16"/>
        <v>In der Gasse kämpfen</v>
      </c>
      <c r="BP15" s="1" t="str">
        <f t="shared" si="17"/>
        <v>Wo ringt die Cheerleaderin?</v>
      </c>
      <c r="BQ15" s="1" t="str">
        <f t="shared" si="18"/>
        <v/>
      </c>
      <c r="BR15" s="1" t="str">
        <f t="shared" si="19"/>
        <v/>
      </c>
      <c r="BS15" s="1" t="str">
        <f t="shared" si="20"/>
        <v>Wo ringt die Cheerleaderin?</v>
      </c>
      <c r="BT15" s="1" t="str">
        <f t="shared" si="21"/>
        <v/>
      </c>
      <c r="BU15" s="1" t="str">
        <f t="shared" si="22"/>
        <v>Wen hat die Cheerleaderin angestarrt?</v>
      </c>
      <c r="BV15" s="14" t="str">
        <f t="shared" si="23"/>
        <v>Wen hat die Cheerleaderin angestarrt?</v>
      </c>
    </row>
    <row r="16" spans="1:74" ht="14.25" customHeight="1" x14ac:dyDescent="0.35">
      <c r="A16" s="1" t="str">
        <f t="shared" si="0"/>
        <v>L4_S44_I76_PSie</v>
      </c>
      <c r="B16">
        <v>4</v>
      </c>
      <c r="C16" s="1">
        <v>44</v>
      </c>
      <c r="D16" s="6">
        <v>125</v>
      </c>
      <c r="E16">
        <v>6</v>
      </c>
      <c r="F16" s="1">
        <v>44</v>
      </c>
      <c r="G16" s="1" t="str">
        <f t="shared" si="1"/>
        <v>Marian faulenzt im Sessel. Sie hat einen harten Arbeitstag gehabt.</v>
      </c>
      <c r="H16" s="1" t="str">
        <f t="shared" si="2"/>
        <v>Marian</v>
      </c>
      <c r="I16" s="1" t="str">
        <f t="shared" si="3"/>
        <v>Philipp</v>
      </c>
      <c r="J16" s="1" t="s">
        <v>110</v>
      </c>
      <c r="K16" s="1" t="s">
        <v>24</v>
      </c>
      <c r="N16" s="1" t="s">
        <v>111</v>
      </c>
      <c r="O16" s="1" t="str">
        <f t="shared" si="4"/>
        <v>im Sessel.</v>
      </c>
      <c r="P16" s="1" t="str">
        <f t="shared" si="5"/>
        <v>im Sessel</v>
      </c>
      <c r="Q16" s="1" t="str">
        <f t="shared" si="6"/>
        <v>Sie</v>
      </c>
      <c r="R16" s="1" t="s">
        <v>6</v>
      </c>
      <c r="S16" s="1" t="s">
        <v>48</v>
      </c>
      <c r="T16" s="1" t="s">
        <v>112</v>
      </c>
      <c r="U16" s="1" t="s">
        <v>113</v>
      </c>
      <c r="W16" s="1" t="str">
        <f t="shared" si="7"/>
        <v>Arbeitstag</v>
      </c>
      <c r="X16" s="1" t="str">
        <f t="shared" si="8"/>
        <v>gehabt.</v>
      </c>
      <c r="Y16" s="1" t="s">
        <v>114</v>
      </c>
      <c r="Z16" s="1">
        <f>[1]main!Z35</f>
        <v>76</v>
      </c>
      <c r="AA16" s="1" t="str">
        <f>[1]main!AA35</f>
        <v>Marian</v>
      </c>
      <c r="AB16" s="1" t="str">
        <f>[1]main!AB35</f>
        <v>n</v>
      </c>
      <c r="AC16" s="1">
        <f>[1]main!AC35</f>
        <v>4.0571428569999997</v>
      </c>
      <c r="AD16" s="1">
        <f>[1]main!AD35</f>
        <v>2.0138178130000002</v>
      </c>
      <c r="AE16" s="1">
        <f>[1]main!AE35</f>
        <v>4</v>
      </c>
      <c r="AF16" s="2" t="str">
        <f>[1]main!AF35</f>
        <v>n</v>
      </c>
      <c r="AG16" s="1" t="str">
        <f>[1]main!AG35</f>
        <v>Target</v>
      </c>
      <c r="AH16" s="1" t="str">
        <f>[1]main!AH35</f>
        <v>NA</v>
      </c>
      <c r="AI16" s="1" t="str">
        <f>[1]main!AI35</f>
        <v>197000000 </v>
      </c>
      <c r="AJ16" s="1" t="str">
        <f>[1]main!AJ35</f>
        <v>NA</v>
      </c>
      <c r="AK16" s="1" t="str">
        <f>[1]main!AK35</f>
        <v>NA</v>
      </c>
      <c r="AL16" s="1">
        <f>[1]main!AL35</f>
        <v>26</v>
      </c>
      <c r="AM16" s="1" t="str">
        <f>[1]main!AM35</f>
        <v>Philipp</v>
      </c>
      <c r="AN16" s="1" t="str">
        <f>[1]main!AN35</f>
        <v>m</v>
      </c>
      <c r="AO16" s="1">
        <f>[1]main!AO35</f>
        <v>1.2571428570000001</v>
      </c>
      <c r="AP16" s="1">
        <f>[1]main!AP35</f>
        <v>1.0666841739999999</v>
      </c>
      <c r="AQ16" s="1">
        <f>[1]main!AQ35</f>
        <v>1</v>
      </c>
      <c r="AR16" s="1" t="str">
        <f>[1]main!AR35</f>
        <v>m</v>
      </c>
      <c r="AS16" s="1" t="str">
        <f>[1]main!AS35</f>
        <v>Alternative</v>
      </c>
      <c r="AT16" s="1" t="str">
        <f>[1]main!AT35</f>
        <v>NA</v>
      </c>
      <c r="AU16" s="1" t="str">
        <f>[1]main!AU35</f>
        <v>NA</v>
      </c>
      <c r="AV16" s="1" t="str">
        <f>[1]main!AV35</f>
        <v>NA</v>
      </c>
      <c r="AW16" s="1" t="str">
        <f>[1]main!AW35</f>
        <v>NA</v>
      </c>
      <c r="AX16" s="1" t="str">
        <f>[1]main!AX35</f>
        <v>Er</v>
      </c>
      <c r="AY16" s="1" t="str">
        <f>[1]main!AY35</f>
        <v>Sie</v>
      </c>
      <c r="AZ16" s="2" t="str">
        <f>[1]main!AZ35</f>
        <v>Sie</v>
      </c>
      <c r="BA16" s="1" t="str">
        <f t="shared" si="9"/>
        <v>Wer faulenzt im Sessel?</v>
      </c>
      <c r="BB16" s="13" t="str">
        <f t="shared" si="10"/>
        <v>Was tat Marian?</v>
      </c>
      <c r="BC16" s="1" t="str">
        <f t="shared" si="11"/>
        <v>Wo faulenzt Marian?</v>
      </c>
      <c r="BD16" s="1" t="str">
        <f t="shared" si="12"/>
        <v>Was hat Marian gehabt?</v>
      </c>
      <c r="BE16" s="14" t="s">
        <v>36</v>
      </c>
      <c r="BF16" s="1" t="str">
        <f>BD16</f>
        <v>Was hat Marian gehabt?</v>
      </c>
      <c r="BG16" s="1">
        <v>2</v>
      </c>
      <c r="BH16" s="1">
        <f t="shared" si="13"/>
        <v>0</v>
      </c>
      <c r="BI16" s="1" t="str">
        <f t="shared" si="14"/>
        <v>NA</v>
      </c>
      <c r="BJ16" s="1" t="str">
        <f>IF(BI16="NA","NA",CONCATENATE(S16," ",T16," ",W16))</f>
        <v>NA</v>
      </c>
      <c r="BK16" s="1" t="str">
        <f t="shared" ref="BK16:BK22" si="25">BJ16</f>
        <v>NA</v>
      </c>
      <c r="BL16" s="1" t="s">
        <v>14</v>
      </c>
      <c r="BM16" s="14">
        <v>1</v>
      </c>
      <c r="BN16" s="1" t="str">
        <f t="shared" si="15"/>
        <v>NA</v>
      </c>
      <c r="BO16" s="1" t="str">
        <f t="shared" si="16"/>
        <v>NA</v>
      </c>
      <c r="BP16" s="1" t="str">
        <f t="shared" si="17"/>
        <v>Wo faulenzt Marian?</v>
      </c>
      <c r="BQ16" s="1" t="str">
        <f t="shared" si="18"/>
        <v/>
      </c>
      <c r="BR16" s="1" t="str">
        <f t="shared" si="19"/>
        <v/>
      </c>
      <c r="BS16" s="1" t="str">
        <f t="shared" si="20"/>
        <v>Wo faulenzt Marian?</v>
      </c>
      <c r="BT16" s="1" t="str">
        <f t="shared" si="21"/>
        <v>Was hat Marian gehabt?</v>
      </c>
      <c r="BU16" s="1" t="str">
        <f t="shared" si="22"/>
        <v/>
      </c>
      <c r="BV16" s="1" t="str">
        <f t="shared" si="23"/>
        <v>Was hat Marian gehabt?</v>
      </c>
    </row>
    <row r="17" spans="1:74" ht="14.25" customHeight="1" x14ac:dyDescent="0.35">
      <c r="A17" s="1" t="str">
        <f t="shared" si="0"/>
        <v>L4_S5_I138_PSie</v>
      </c>
      <c r="B17">
        <v>4</v>
      </c>
      <c r="C17" s="1">
        <v>5</v>
      </c>
      <c r="D17" s="6">
        <v>126</v>
      </c>
      <c r="E17">
        <v>6</v>
      </c>
      <c r="F17" s="1">
        <v>5</v>
      </c>
      <c r="G17" s="1" t="str">
        <f t="shared" si="1"/>
        <v>Anna reist in die Metropole. Sie möchte die weltbekannte Clubkultur erleben.</v>
      </c>
      <c r="H17" s="1" t="str">
        <f t="shared" si="2"/>
        <v>Anna</v>
      </c>
      <c r="I17" s="1" t="str">
        <f t="shared" si="3"/>
        <v>Josephine</v>
      </c>
      <c r="J17" s="16" t="s">
        <v>115</v>
      </c>
      <c r="L17" s="1" t="s">
        <v>116</v>
      </c>
      <c r="N17" s="1" t="s">
        <v>117</v>
      </c>
      <c r="O17" s="1" t="str">
        <f t="shared" si="4"/>
        <v>in die Metropole.</v>
      </c>
      <c r="P17" s="1" t="str">
        <f t="shared" si="5"/>
        <v>in die Metropole</v>
      </c>
      <c r="Q17" s="1" t="str">
        <f t="shared" si="6"/>
        <v>Sie</v>
      </c>
      <c r="R17" s="1" t="s">
        <v>80</v>
      </c>
      <c r="S17" s="1" t="s">
        <v>7</v>
      </c>
      <c r="T17" s="1" t="s">
        <v>118</v>
      </c>
      <c r="U17" s="1" t="s">
        <v>119</v>
      </c>
      <c r="W17" s="1" t="str">
        <f t="shared" si="7"/>
        <v>Clubkultur</v>
      </c>
      <c r="X17" s="1" t="str">
        <f t="shared" si="8"/>
        <v>erleben.</v>
      </c>
      <c r="Y17" s="1" t="s">
        <v>120</v>
      </c>
      <c r="Z17" s="1">
        <f>[1]main!Z56</f>
        <v>138</v>
      </c>
      <c r="AA17" s="1" t="str">
        <f>[1]main!AA56</f>
        <v>Anna</v>
      </c>
      <c r="AB17" s="1" t="str">
        <f>[1]main!AB56</f>
        <v>f</v>
      </c>
      <c r="AC17" s="1">
        <f>[1]main!AC56</f>
        <v>6.914285714</v>
      </c>
      <c r="AD17" s="1">
        <f>[1]main!AD56</f>
        <v>0.28402864100000003</v>
      </c>
      <c r="AE17" s="1">
        <f>[1]main!AE56</f>
        <v>7</v>
      </c>
      <c r="AF17" s="2" t="str">
        <f>[1]main!AF56</f>
        <v>f</v>
      </c>
      <c r="AG17" s="1" t="str">
        <f>[1]main!AG56</f>
        <v>Target</v>
      </c>
      <c r="AH17" s="1">
        <f>[1]main!AH56</f>
        <v>3187</v>
      </c>
      <c r="AI17" s="1">
        <f>[1]main!AI56</f>
        <v>4380000000</v>
      </c>
      <c r="AJ17" s="1" t="str">
        <f>[1]main!AJ56</f>
        <v>NA</v>
      </c>
      <c r="AK17" s="1" t="str">
        <f>[1]main!AK56</f>
        <v>NA</v>
      </c>
      <c r="AL17" s="1">
        <f>[1]main!AL56</f>
        <v>106</v>
      </c>
      <c r="AM17" s="1" t="str">
        <f>[1]main!AM56</f>
        <v>Josephine</v>
      </c>
      <c r="AN17" s="1" t="str">
        <f>[1]main!AN56</f>
        <v>f</v>
      </c>
      <c r="AO17" s="1">
        <f>[1]main!AO56</f>
        <v>6.5714285710000002</v>
      </c>
      <c r="AP17" s="1">
        <f>[1]main!AP56</f>
        <v>1.1449560560000001</v>
      </c>
      <c r="AQ17" s="1">
        <f>[1]main!AQ56</f>
        <v>7</v>
      </c>
      <c r="AR17" s="1" t="str">
        <f>[1]main!AR56</f>
        <v>f</v>
      </c>
      <c r="AS17" s="1" t="str">
        <f>[1]main!AS56</f>
        <v>Alternative</v>
      </c>
      <c r="AT17" s="1" t="str">
        <f>[1]main!AT56</f>
        <v>NA</v>
      </c>
      <c r="AU17" s="1" t="str">
        <f>[1]main!AU56</f>
        <v>NA</v>
      </c>
      <c r="AV17" s="1" t="str">
        <f>[1]main!AV56</f>
        <v>NA</v>
      </c>
      <c r="AW17" s="1" t="str">
        <f>[1]main!AW56</f>
        <v>NA</v>
      </c>
      <c r="AX17" s="1" t="str">
        <f>[1]main!AX56</f>
        <v>Er</v>
      </c>
      <c r="AY17" s="1" t="str">
        <f>[1]main!AY56</f>
        <v>Sie</v>
      </c>
      <c r="AZ17" s="2" t="str">
        <f>[1]main!AZ56</f>
        <v>Sie</v>
      </c>
      <c r="BA17" s="1" t="str">
        <f t="shared" si="9"/>
        <v>Wer reist in die Metropole?</v>
      </c>
      <c r="BB17" s="13" t="str">
        <f t="shared" si="10"/>
        <v>Was tat Anna?</v>
      </c>
      <c r="BC17" s="1" t="str">
        <f t="shared" si="11"/>
        <v>Wohin reist Anna?</v>
      </c>
      <c r="BD17" s="1" t="str">
        <f t="shared" si="12"/>
        <v>Was möchte Anna erleben?</v>
      </c>
      <c r="BE17" s="1" t="s">
        <v>71</v>
      </c>
      <c r="BF17" s="1" t="str">
        <f>BA17</f>
        <v>Wer reist in die Metropole?</v>
      </c>
      <c r="BG17" s="1">
        <v>2</v>
      </c>
      <c r="BH17" s="1">
        <f t="shared" si="13"/>
        <v>0</v>
      </c>
      <c r="BI17" s="1" t="str">
        <f t="shared" si="14"/>
        <v>NA</v>
      </c>
      <c r="BJ17" s="1" t="str">
        <f>IF(BI17="NA","NA",H17)</f>
        <v>NA</v>
      </c>
      <c r="BK17" s="1" t="str">
        <f t="shared" si="25"/>
        <v>NA</v>
      </c>
      <c r="BL17" s="1" t="s">
        <v>14</v>
      </c>
      <c r="BM17" s="14">
        <v>1</v>
      </c>
      <c r="BN17" s="1" t="str">
        <f t="shared" si="15"/>
        <v>NA</v>
      </c>
      <c r="BO17" s="1" t="str">
        <f t="shared" si="16"/>
        <v>NA</v>
      </c>
      <c r="BP17" s="1" t="str">
        <f t="shared" si="17"/>
        <v/>
      </c>
      <c r="BQ17" s="1" t="str">
        <f t="shared" si="18"/>
        <v>Wohin reist Anna?</v>
      </c>
      <c r="BR17" s="1" t="str">
        <f t="shared" si="19"/>
        <v/>
      </c>
      <c r="BS17" s="1" t="str">
        <f t="shared" si="20"/>
        <v>Wohin reist Anna?</v>
      </c>
      <c r="BT17" s="1" t="str">
        <f t="shared" si="21"/>
        <v>Was möchte Anna erleben?</v>
      </c>
      <c r="BU17" s="1" t="str">
        <f t="shared" si="22"/>
        <v/>
      </c>
      <c r="BV17" s="17" t="str">
        <f t="shared" si="23"/>
        <v>Was möchte Anna erleben?</v>
      </c>
    </row>
    <row r="18" spans="1:74" ht="14.25" customHeight="1" x14ac:dyDescent="0.35">
      <c r="A18" s="1" t="str">
        <f t="shared" si="0"/>
        <v>L4_S68_I151_PEr</v>
      </c>
      <c r="B18">
        <v>4</v>
      </c>
      <c r="C18" s="1">
        <v>68</v>
      </c>
      <c r="D18" s="6">
        <v>127</v>
      </c>
      <c r="E18">
        <v>6</v>
      </c>
      <c r="F18" s="1">
        <v>68</v>
      </c>
      <c r="G18" s="1" t="str">
        <f t="shared" si="1"/>
        <v>Die Flugbegleiterin strickt auf der Karnevalssitzung. Er hat die immergleichen Witze satt.</v>
      </c>
      <c r="H18" s="1" t="str">
        <f t="shared" si="2"/>
        <v>Die Flugbegleiterin</v>
      </c>
      <c r="I18" s="1" t="str">
        <f t="shared" si="3"/>
        <v>Der Flugbegleiter</v>
      </c>
      <c r="J18" s="1" t="s">
        <v>121</v>
      </c>
      <c r="K18" s="1" t="s">
        <v>85</v>
      </c>
      <c r="N18" s="1" t="s">
        <v>122</v>
      </c>
      <c r="O18" s="1" t="str">
        <f t="shared" si="4"/>
        <v>auf der Karnevalssitzung.</v>
      </c>
      <c r="P18" s="1" t="str">
        <f t="shared" si="5"/>
        <v>auf der Karnevalssitzung</v>
      </c>
      <c r="Q18" s="1" t="str">
        <f t="shared" si="6"/>
        <v>Er</v>
      </c>
      <c r="R18" s="1" t="s">
        <v>6</v>
      </c>
      <c r="S18" s="1" t="s">
        <v>7</v>
      </c>
      <c r="T18" s="1" t="s">
        <v>123</v>
      </c>
      <c r="U18" s="1" t="s">
        <v>124</v>
      </c>
      <c r="W18" s="1" t="str">
        <f t="shared" si="7"/>
        <v>Witze</v>
      </c>
      <c r="X18" s="1" t="str">
        <f t="shared" si="8"/>
        <v>satt.</v>
      </c>
      <c r="Y18" s="1" t="s">
        <v>125</v>
      </c>
      <c r="Z18" s="1">
        <f>[1]main!Z69</f>
        <v>151</v>
      </c>
      <c r="AA18" s="1" t="str">
        <f>[1]main!AA69</f>
        <v>Flugbegleiterin</v>
      </c>
      <c r="AB18" s="1" t="str">
        <f>[1]main!AB69</f>
        <v>NA</v>
      </c>
      <c r="AC18" s="1">
        <f>[1]main!AC69</f>
        <v>2.0249999999999999</v>
      </c>
      <c r="AD18" s="1" t="str">
        <f>[1]main!AD69</f>
        <v>NA</v>
      </c>
      <c r="AE18" s="1" t="str">
        <f>[1]main!AE69</f>
        <v>NA</v>
      </c>
      <c r="AF18" s="2" t="str">
        <f>[1]main!AF69</f>
        <v>f</v>
      </c>
      <c r="AG18" s="1" t="str">
        <f>[1]main!AG69</f>
        <v>Filler</v>
      </c>
      <c r="AH18" s="1" t="str">
        <f>[1]main!AH69</f>
        <v>NA</v>
      </c>
      <c r="AI18" s="1" t="str">
        <f>[1]main!AI69</f>
        <v>NA</v>
      </c>
      <c r="AJ18" s="1" t="str">
        <f>[1]main!AJ69</f>
        <v>Die</v>
      </c>
      <c r="AK18" s="1" t="str">
        <f>[1]main!AK69</f>
        <v>die</v>
      </c>
      <c r="AL18" s="1">
        <f>[1]main!AL69</f>
        <v>8</v>
      </c>
      <c r="AM18" s="1" t="str">
        <f>[1]main!AM69</f>
        <v>Flugbegleiter</v>
      </c>
      <c r="AN18" s="1" t="str">
        <f>[1]main!AN69</f>
        <v>NA</v>
      </c>
      <c r="AO18" s="1" t="str">
        <f>[1]main!AO69</f>
        <v>NA</v>
      </c>
      <c r="AP18" s="1" t="str">
        <f>[1]main!AP69</f>
        <v>NA</v>
      </c>
      <c r="AQ18" s="1" t="str">
        <f>[1]main!AQ69</f>
        <v>NA</v>
      </c>
      <c r="AR18" s="1" t="str">
        <f>[1]main!AR69</f>
        <v>NA</v>
      </c>
      <c r="AS18" s="1" t="str">
        <f>[1]main!AS69</f>
        <v>Alternative</v>
      </c>
      <c r="AT18" s="1" t="str">
        <f>[1]main!AT69</f>
        <v>NA</v>
      </c>
      <c r="AU18" s="1" t="str">
        <f>[1]main!AU69</f>
        <v>NA</v>
      </c>
      <c r="AV18" s="1" t="str">
        <f>[1]main!AV69</f>
        <v>Der</v>
      </c>
      <c r="AW18" s="1" t="str">
        <f>[1]main!AW69</f>
        <v>der</v>
      </c>
      <c r="AX18" s="1" t="str">
        <f>[1]main!AX69</f>
        <v>Er</v>
      </c>
      <c r="AY18" s="1" t="str">
        <f>[1]main!AY69</f>
        <v>Sie</v>
      </c>
      <c r="AZ18" s="2" t="str">
        <f>[1]main!AZ69</f>
        <v>Er</v>
      </c>
      <c r="BA18" s="1" t="str">
        <f t="shared" si="9"/>
        <v>Wer strickt auf der Karnevalssitzung?</v>
      </c>
      <c r="BB18" s="13" t="str">
        <f t="shared" si="10"/>
        <v>Was tat die Flugbegleiterin?</v>
      </c>
      <c r="BC18" s="1" t="str">
        <f t="shared" si="11"/>
        <v>Wo strickt die Flugbegleiterin?</v>
      </c>
      <c r="BD18" s="1" t="str">
        <f t="shared" si="12"/>
        <v>Was hat die Flugbegleiterin satt?</v>
      </c>
      <c r="BE18" s="14" t="s">
        <v>36</v>
      </c>
      <c r="BF18" s="1" t="str">
        <f>BD18</f>
        <v>Was hat die Flugbegleiterin satt?</v>
      </c>
      <c r="BG18" s="1">
        <v>4</v>
      </c>
      <c r="BH18" s="1">
        <f t="shared" si="13"/>
        <v>0</v>
      </c>
      <c r="BI18" s="1" t="str">
        <f t="shared" si="14"/>
        <v>NA</v>
      </c>
      <c r="BJ18" s="1" t="str">
        <f>IF(BI18="NA","NA",CONCATENATE(S18," ",T18," ",W18))</f>
        <v>NA</v>
      </c>
      <c r="BK18" s="1" t="str">
        <f t="shared" si="25"/>
        <v>NA</v>
      </c>
      <c r="BL18" s="1" t="s">
        <v>14</v>
      </c>
      <c r="BM18" s="14">
        <v>1</v>
      </c>
      <c r="BN18" s="1" t="str">
        <f t="shared" si="15"/>
        <v>NA</v>
      </c>
      <c r="BO18" s="1" t="str">
        <f t="shared" si="16"/>
        <v>NA</v>
      </c>
      <c r="BP18" s="1" t="str">
        <f t="shared" si="17"/>
        <v>Wo strickt die Flugbegleiterin?</v>
      </c>
      <c r="BQ18" s="1" t="str">
        <f t="shared" si="18"/>
        <v/>
      </c>
      <c r="BR18" s="1" t="str">
        <f t="shared" si="19"/>
        <v/>
      </c>
      <c r="BS18" s="1" t="str">
        <f t="shared" si="20"/>
        <v>Wo strickt die Flugbegleiterin?</v>
      </c>
      <c r="BT18" s="1" t="str">
        <f t="shared" si="21"/>
        <v>Was hat die Flugbegleiterin satt?</v>
      </c>
      <c r="BU18" s="1" t="str">
        <f t="shared" si="22"/>
        <v/>
      </c>
      <c r="BV18" s="14" t="str">
        <f t="shared" si="23"/>
        <v>Was hat die Flugbegleiterin satt?</v>
      </c>
    </row>
    <row r="19" spans="1:74" ht="14.25" customHeight="1" x14ac:dyDescent="0.35">
      <c r="A19" s="1" t="str">
        <f t="shared" si="0"/>
        <v>L4_S1_I134_PSie</v>
      </c>
      <c r="B19">
        <v>4</v>
      </c>
      <c r="C19" s="1">
        <v>1</v>
      </c>
      <c r="D19" s="6">
        <v>128</v>
      </c>
      <c r="E19">
        <v>6</v>
      </c>
      <c r="F19" s="1">
        <v>1</v>
      </c>
      <c r="G19" s="1" t="str">
        <f t="shared" si="1"/>
        <v>Lena spaziert ins Bistro. Sie möchte die volle Treuekarte einlösen.</v>
      </c>
      <c r="H19" s="1" t="str">
        <f t="shared" si="2"/>
        <v>Lena</v>
      </c>
      <c r="I19" s="1" t="str">
        <f t="shared" si="3"/>
        <v>Merle</v>
      </c>
      <c r="J19" s="1" t="s">
        <v>126</v>
      </c>
      <c r="L19" s="1" t="s">
        <v>127</v>
      </c>
      <c r="N19" s="1" t="s">
        <v>128</v>
      </c>
      <c r="O19" s="1" t="str">
        <f t="shared" si="4"/>
        <v>ins Bistro.</v>
      </c>
      <c r="P19" s="1" t="str">
        <f t="shared" si="5"/>
        <v>ins Bistro</v>
      </c>
      <c r="Q19" s="1" t="str">
        <f t="shared" si="6"/>
        <v>Sie</v>
      </c>
      <c r="R19" s="1" t="s">
        <v>80</v>
      </c>
      <c r="S19" s="1" t="s">
        <v>7</v>
      </c>
      <c r="T19" s="1" t="s">
        <v>129</v>
      </c>
      <c r="U19" s="1" t="s">
        <v>130</v>
      </c>
      <c r="W19" s="1" t="str">
        <f t="shared" si="7"/>
        <v>Treuekarte</v>
      </c>
      <c r="X19" s="1" t="str">
        <f t="shared" si="8"/>
        <v>einlösen.</v>
      </c>
      <c r="Y19" s="1" t="s">
        <v>131</v>
      </c>
      <c r="Z19" s="1">
        <f>[1]main!Z52</f>
        <v>134</v>
      </c>
      <c r="AA19" s="1" t="str">
        <f>[1]main!AA52</f>
        <v>Lena</v>
      </c>
      <c r="AB19" s="1" t="str">
        <f>[1]main!AB52</f>
        <v>f</v>
      </c>
      <c r="AC19" s="1">
        <f>[1]main!AC52</f>
        <v>6.8857142859999998</v>
      </c>
      <c r="AD19" s="1">
        <f>[1]main!AD52</f>
        <v>0.322802851</v>
      </c>
      <c r="AE19" s="1">
        <f>[1]main!AE52</f>
        <v>7</v>
      </c>
      <c r="AF19" s="2" t="str">
        <f>[1]main!AF52</f>
        <v>f</v>
      </c>
      <c r="AG19" s="1" t="str">
        <f>[1]main!AG52</f>
        <v>Target</v>
      </c>
      <c r="AH19" s="1" t="str">
        <f>[1]main!AH52</f>
        <v>NA</v>
      </c>
      <c r="AI19" s="1">
        <f>[1]main!AI52</f>
        <v>2250000000</v>
      </c>
      <c r="AJ19" s="1" t="str">
        <f>[1]main!AJ52</f>
        <v>NA</v>
      </c>
      <c r="AK19" s="1" t="str">
        <f>[1]main!AK52</f>
        <v>NA</v>
      </c>
      <c r="AL19" s="1">
        <f>[1]main!AL52</f>
        <v>102</v>
      </c>
      <c r="AM19" s="1" t="str">
        <f>[1]main!AM52</f>
        <v>Merle</v>
      </c>
      <c r="AN19" s="1" t="str">
        <f>[1]main!AN52</f>
        <v>n</v>
      </c>
      <c r="AO19" s="1">
        <f>[1]main!AO52</f>
        <v>6.542857143</v>
      </c>
      <c r="AP19" s="1">
        <f>[1]main!AP52</f>
        <v>0.78000215500000003</v>
      </c>
      <c r="AQ19" s="1">
        <f>[1]main!AQ52</f>
        <v>7</v>
      </c>
      <c r="AR19" s="1" t="str">
        <f>[1]main!AR52</f>
        <v>f</v>
      </c>
      <c r="AS19" s="1" t="str">
        <f>[1]main!AS52</f>
        <v>Alternative</v>
      </c>
      <c r="AT19" s="1" t="str">
        <f>[1]main!AT52</f>
        <v>NA</v>
      </c>
      <c r="AU19" s="1" t="str">
        <f>[1]main!AU52</f>
        <v>NA</v>
      </c>
      <c r="AV19" s="1" t="str">
        <f>[1]main!AV52</f>
        <v>NA</v>
      </c>
      <c r="AW19" s="1" t="str">
        <f>[1]main!AW52</f>
        <v>NA</v>
      </c>
      <c r="AX19" s="1" t="str">
        <f>[1]main!AX52</f>
        <v>Er</v>
      </c>
      <c r="AY19" s="1" t="str">
        <f>[1]main!AY52</f>
        <v>Sie</v>
      </c>
      <c r="AZ19" s="2" t="str">
        <f>[1]main!AZ52</f>
        <v>Sie</v>
      </c>
      <c r="BA19" s="1" t="str">
        <f t="shared" si="9"/>
        <v>Wer spaziert ins Bistro?</v>
      </c>
      <c r="BB19" s="13" t="str">
        <f t="shared" si="10"/>
        <v>Was tat Lena?</v>
      </c>
      <c r="BC19" s="1" t="str">
        <f t="shared" si="11"/>
        <v>Wohin spaziert Lena?</v>
      </c>
      <c r="BD19" s="1" t="str">
        <f t="shared" si="12"/>
        <v>Was möchte Lena einlösen?</v>
      </c>
      <c r="BE19" s="1" t="s">
        <v>71</v>
      </c>
      <c r="BF19" s="1" t="str">
        <f>BA19</f>
        <v>Wer spaziert ins Bistro?</v>
      </c>
      <c r="BG19" s="1">
        <v>2</v>
      </c>
      <c r="BH19" s="1">
        <f t="shared" si="13"/>
        <v>0</v>
      </c>
      <c r="BI19" s="1" t="str">
        <f t="shared" si="14"/>
        <v>NA</v>
      </c>
      <c r="BJ19" s="1" t="str">
        <f>IF(BI19="NA","NA",H19)</f>
        <v>NA</v>
      </c>
      <c r="BK19" s="1" t="str">
        <f t="shared" si="25"/>
        <v>NA</v>
      </c>
      <c r="BL19" s="1" t="s">
        <v>14</v>
      </c>
      <c r="BM19" s="14">
        <v>0</v>
      </c>
      <c r="BN19" s="1" t="str">
        <f t="shared" si="15"/>
        <v>NA</v>
      </c>
      <c r="BO19" s="1" t="str">
        <f t="shared" si="16"/>
        <v>NA</v>
      </c>
      <c r="BP19" s="1" t="str">
        <f t="shared" si="17"/>
        <v/>
      </c>
      <c r="BQ19" s="1" t="str">
        <f t="shared" si="18"/>
        <v>Wohin spaziert Lena?</v>
      </c>
      <c r="BR19" s="1" t="str">
        <f t="shared" si="19"/>
        <v/>
      </c>
      <c r="BS19" s="1" t="str">
        <f t="shared" si="20"/>
        <v>Wohin spaziert Lena?</v>
      </c>
      <c r="BT19" s="1" t="str">
        <f t="shared" si="21"/>
        <v>Was möchte Lena einlösen?</v>
      </c>
      <c r="BU19" s="1" t="str">
        <f t="shared" si="22"/>
        <v/>
      </c>
      <c r="BV19" s="1" t="str">
        <f t="shared" si="23"/>
        <v>Was möchte Lena einlösen?</v>
      </c>
    </row>
    <row r="20" spans="1:74" ht="14.25" customHeight="1" x14ac:dyDescent="0.35">
      <c r="A20" s="1" t="str">
        <f t="shared" si="0"/>
        <v>L4_S36_I6_PEr</v>
      </c>
      <c r="B20">
        <v>4</v>
      </c>
      <c r="C20" s="1">
        <v>36</v>
      </c>
      <c r="D20" s="6">
        <v>129</v>
      </c>
      <c r="E20">
        <v>6</v>
      </c>
      <c r="F20" s="1">
        <v>36</v>
      </c>
      <c r="G20" s="1" t="str">
        <f t="shared" si="1"/>
        <v>Tobias tüftelt am Schließfach. Er hat die wichtige Zahlenkombination vergessen.</v>
      </c>
      <c r="H20" s="1" t="str">
        <f t="shared" si="2"/>
        <v>Tobias</v>
      </c>
      <c r="I20" s="1" t="str">
        <f t="shared" si="3"/>
        <v>Clemens</v>
      </c>
      <c r="J20" s="1" t="s">
        <v>45</v>
      </c>
      <c r="K20" s="1" t="s">
        <v>46</v>
      </c>
      <c r="N20" s="1" t="s">
        <v>132</v>
      </c>
      <c r="O20" s="1" t="str">
        <f t="shared" si="4"/>
        <v>am Schließfach.</v>
      </c>
      <c r="P20" s="1" t="str">
        <f t="shared" si="5"/>
        <v>am Schließfach</v>
      </c>
      <c r="Q20" s="1" t="str">
        <f t="shared" si="6"/>
        <v>Er</v>
      </c>
      <c r="R20" s="1" t="s">
        <v>6</v>
      </c>
      <c r="S20" s="1" t="s">
        <v>7</v>
      </c>
      <c r="T20" s="1" t="s">
        <v>94</v>
      </c>
      <c r="U20" s="1" t="s">
        <v>133</v>
      </c>
      <c r="W20" s="1" t="str">
        <f t="shared" si="7"/>
        <v>Zahlenkombination</v>
      </c>
      <c r="X20" s="1" t="str">
        <f t="shared" si="8"/>
        <v>vergessen.</v>
      </c>
      <c r="Y20" s="1" t="s">
        <v>134</v>
      </c>
      <c r="Z20" s="1">
        <f>[1]main!Z7</f>
        <v>6</v>
      </c>
      <c r="AA20" s="1" t="str">
        <f>[1]main!AA7</f>
        <v>Tobias</v>
      </c>
      <c r="AB20" s="1" t="str">
        <f>[1]main!AB7</f>
        <v>m</v>
      </c>
      <c r="AC20" s="1">
        <f>[1]main!AC7</f>
        <v>1.114285714</v>
      </c>
      <c r="AD20" s="1">
        <f>[1]main!AD7</f>
        <v>0.322802851</v>
      </c>
      <c r="AE20" s="1">
        <f>[1]main!AE7</f>
        <v>1</v>
      </c>
      <c r="AF20" s="2" t="str">
        <f>[1]main!AF7</f>
        <v>m</v>
      </c>
      <c r="AG20" s="1" t="str">
        <f>[1]main!AG7</f>
        <v>Target</v>
      </c>
      <c r="AH20" s="1" t="str">
        <f>[1]main!AH7</f>
        <v>NA</v>
      </c>
      <c r="AI20" s="1">
        <f>[1]main!AI7</f>
        <v>4920000000</v>
      </c>
      <c r="AJ20" s="1" t="str">
        <f>[1]main!AJ7</f>
        <v>NA</v>
      </c>
      <c r="AK20" s="1" t="str">
        <f>[1]main!AK7</f>
        <v>NA</v>
      </c>
      <c r="AL20" s="1">
        <f>[1]main!AL7</f>
        <v>38</v>
      </c>
      <c r="AM20" s="1" t="str">
        <f>[1]main!AM7</f>
        <v>Clemens</v>
      </c>
      <c r="AN20" s="1" t="str">
        <f>[1]main!AN7</f>
        <v>m</v>
      </c>
      <c r="AO20" s="1">
        <f>[1]main!AO7</f>
        <v>1.5142857139999999</v>
      </c>
      <c r="AP20" s="1">
        <f>[1]main!AP7</f>
        <v>1.0674716849999999</v>
      </c>
      <c r="AQ20" s="1">
        <f>[1]main!AQ7</f>
        <v>1</v>
      </c>
      <c r="AR20" s="1" t="str">
        <f>[1]main!AR7</f>
        <v>m</v>
      </c>
      <c r="AS20" s="1" t="str">
        <f>[1]main!AS7</f>
        <v>Alternative</v>
      </c>
      <c r="AT20" s="1" t="str">
        <f>[1]main!AT7</f>
        <v>NA</v>
      </c>
      <c r="AU20" s="1" t="str">
        <f>[1]main!AU7</f>
        <v>NA</v>
      </c>
      <c r="AV20" s="1" t="str">
        <f>[1]main!AV7</f>
        <v>NA</v>
      </c>
      <c r="AW20" s="1" t="str">
        <f>[1]main!AW7</f>
        <v>NA</v>
      </c>
      <c r="AX20" s="1" t="str">
        <f>[1]main!AX7</f>
        <v>Er</v>
      </c>
      <c r="AY20" s="1" t="str">
        <f>[1]main!AY7</f>
        <v>Sie</v>
      </c>
      <c r="AZ20" s="2" t="str">
        <f>[1]main!AZ7</f>
        <v>Er</v>
      </c>
      <c r="BA20" s="1" t="str">
        <f t="shared" si="9"/>
        <v>Wer tüftelt am Schließfach?</v>
      </c>
      <c r="BB20" s="13" t="str">
        <f t="shared" si="10"/>
        <v>Was tat Tobias?</v>
      </c>
      <c r="BC20" s="1" t="str">
        <f t="shared" si="11"/>
        <v>Wo tüftelt Tobias?</v>
      </c>
      <c r="BD20" s="1" t="str">
        <f t="shared" si="12"/>
        <v>Was hat Tobias vergessen?</v>
      </c>
      <c r="BE20" s="14" t="s">
        <v>36</v>
      </c>
      <c r="BF20" s="1" t="str">
        <f>BD20</f>
        <v>Was hat Tobias vergessen?</v>
      </c>
      <c r="BG20" s="1">
        <v>2</v>
      </c>
      <c r="BH20" s="1">
        <f t="shared" si="13"/>
        <v>0</v>
      </c>
      <c r="BI20" s="1" t="str">
        <f t="shared" si="14"/>
        <v>NA</v>
      </c>
      <c r="BJ20" s="1" t="str">
        <f>IF(BI20="NA","NA",CONCATENATE(S20," ",T20," ",W20))</f>
        <v>NA</v>
      </c>
      <c r="BK20" s="1" t="str">
        <f t="shared" si="25"/>
        <v>NA</v>
      </c>
      <c r="BL20" s="1" t="s">
        <v>14</v>
      </c>
      <c r="BM20" s="14">
        <v>0</v>
      </c>
      <c r="BN20" s="1" t="str">
        <f t="shared" si="15"/>
        <v>NA</v>
      </c>
      <c r="BO20" s="1" t="str">
        <f t="shared" si="16"/>
        <v>NA</v>
      </c>
      <c r="BP20" s="1" t="str">
        <f t="shared" si="17"/>
        <v>Wo tüftelt Tobias?</v>
      </c>
      <c r="BQ20" s="1" t="str">
        <f t="shared" si="18"/>
        <v/>
      </c>
      <c r="BR20" s="1" t="str">
        <f t="shared" si="19"/>
        <v/>
      </c>
      <c r="BS20" s="1" t="str">
        <f t="shared" si="20"/>
        <v>Wo tüftelt Tobias?</v>
      </c>
      <c r="BT20" s="1" t="str">
        <f t="shared" si="21"/>
        <v>Was hat Tobias vergessen?</v>
      </c>
      <c r="BU20" s="1" t="str">
        <f t="shared" si="22"/>
        <v/>
      </c>
      <c r="BV20" s="1" t="str">
        <f t="shared" si="23"/>
        <v>Was hat Tobias vergessen?</v>
      </c>
    </row>
    <row r="21" spans="1:74" ht="14.25" customHeight="1" x14ac:dyDescent="0.35">
      <c r="A21" s="1" t="str">
        <f t="shared" si="0"/>
        <v>L4_S72_I155_PSie</v>
      </c>
      <c r="B21">
        <v>4</v>
      </c>
      <c r="C21" s="1">
        <v>72</v>
      </c>
      <c r="D21" s="6">
        <v>130</v>
      </c>
      <c r="E21">
        <v>6</v>
      </c>
      <c r="F21" s="1">
        <v>72</v>
      </c>
      <c r="G21" s="1" t="str">
        <f t="shared" si="1"/>
        <v>Die Stripperin raucht vor dem Zeitungsstand. Sie hat die leckere Zigarette verdient.</v>
      </c>
      <c r="H21" s="1" t="str">
        <f t="shared" si="2"/>
        <v>Die Stripperin</v>
      </c>
      <c r="I21" s="1" t="str">
        <f t="shared" si="3"/>
        <v>Der Stripper</v>
      </c>
      <c r="J21" s="1" t="s">
        <v>135</v>
      </c>
      <c r="K21" s="1" t="s">
        <v>98</v>
      </c>
      <c r="N21" s="1" t="s">
        <v>136</v>
      </c>
      <c r="O21" s="1" t="str">
        <f t="shared" si="4"/>
        <v>vor dem Zeitungsstand.</v>
      </c>
      <c r="P21" s="1" t="str">
        <f t="shared" si="5"/>
        <v>vor dem Zeitungsstand</v>
      </c>
      <c r="Q21" s="1" t="str">
        <f t="shared" si="6"/>
        <v>Sie</v>
      </c>
      <c r="R21" s="1" t="s">
        <v>6</v>
      </c>
      <c r="S21" s="1" t="s">
        <v>7</v>
      </c>
      <c r="T21" s="1" t="s">
        <v>137</v>
      </c>
      <c r="U21" s="1" t="s">
        <v>138</v>
      </c>
      <c r="W21" s="1" t="str">
        <f t="shared" si="7"/>
        <v>Zigarette</v>
      </c>
      <c r="X21" s="1" t="str">
        <f t="shared" si="8"/>
        <v>verdient.</v>
      </c>
      <c r="Y21" s="1" t="s">
        <v>139</v>
      </c>
      <c r="Z21" s="1">
        <f>[1]main!Z73</f>
        <v>155</v>
      </c>
      <c r="AA21" s="1" t="str">
        <f>[1]main!AA73</f>
        <v>Stripperin</v>
      </c>
      <c r="AB21" s="1" t="str">
        <f>[1]main!AB73</f>
        <v>NA</v>
      </c>
      <c r="AC21" s="1">
        <f>[1]main!AC73</f>
        <v>2.2000000000000002</v>
      </c>
      <c r="AD21" s="1" t="str">
        <f>[1]main!AD73</f>
        <v>NA</v>
      </c>
      <c r="AE21" s="1" t="str">
        <f>[1]main!AE73</f>
        <v>NA</v>
      </c>
      <c r="AF21" s="2" t="str">
        <f>[1]main!AF73</f>
        <v>f</v>
      </c>
      <c r="AG21" s="1" t="str">
        <f>[1]main!AG73</f>
        <v>Filler</v>
      </c>
      <c r="AH21" s="1" t="str">
        <f>[1]main!AH73</f>
        <v>NA</v>
      </c>
      <c r="AI21" s="1" t="str">
        <f>[1]main!AI73</f>
        <v>NA</v>
      </c>
      <c r="AJ21" s="1" t="str">
        <f>[1]main!AJ73</f>
        <v>Die</v>
      </c>
      <c r="AK21" s="1" t="str">
        <f>[1]main!AK73</f>
        <v>die</v>
      </c>
      <c r="AL21" s="1">
        <f>[1]main!AL73</f>
        <v>12</v>
      </c>
      <c r="AM21" s="1" t="str">
        <f>[1]main!AM73</f>
        <v>Stripper</v>
      </c>
      <c r="AN21" s="1" t="str">
        <f>[1]main!AN73</f>
        <v>NA</v>
      </c>
      <c r="AO21" s="1" t="str">
        <f>[1]main!AO73</f>
        <v>NA</v>
      </c>
      <c r="AP21" s="1" t="str">
        <f>[1]main!AP73</f>
        <v>NA</v>
      </c>
      <c r="AQ21" s="1" t="str">
        <f>[1]main!AQ73</f>
        <v>NA</v>
      </c>
      <c r="AR21" s="1" t="str">
        <f>[1]main!AR73</f>
        <v>NA</v>
      </c>
      <c r="AS21" s="1" t="str">
        <f>[1]main!AS73</f>
        <v>Alternative</v>
      </c>
      <c r="AT21" s="1" t="str">
        <f>[1]main!AT73</f>
        <v>NA</v>
      </c>
      <c r="AU21" s="1" t="str">
        <f>[1]main!AU73</f>
        <v>NA</v>
      </c>
      <c r="AV21" s="1" t="str">
        <f>[1]main!AV73</f>
        <v>Der</v>
      </c>
      <c r="AW21" s="1" t="str">
        <f>[1]main!AW73</f>
        <v>der</v>
      </c>
      <c r="AX21" s="1" t="str">
        <f>[1]main!AX73</f>
        <v>Er</v>
      </c>
      <c r="AY21" s="1" t="str">
        <f>[1]main!AY73</f>
        <v>Sie</v>
      </c>
      <c r="AZ21" s="2" t="str">
        <f>[1]main!AZ73</f>
        <v>Sie</v>
      </c>
      <c r="BA21" s="1" t="str">
        <f t="shared" si="9"/>
        <v>Wer raucht vor dem Zeitungsstand?</v>
      </c>
      <c r="BB21" s="13" t="str">
        <f t="shared" si="10"/>
        <v>Was tat die Stripperin?</v>
      </c>
      <c r="BC21" s="1" t="str">
        <f t="shared" si="11"/>
        <v>Wo raucht die Stripperin?</v>
      </c>
      <c r="BD21" s="1" t="str">
        <f t="shared" si="12"/>
        <v>Was hat die Stripperin verdient?</v>
      </c>
      <c r="BE21" s="14" t="s">
        <v>36</v>
      </c>
      <c r="BF21" s="1" t="str">
        <f>BD21</f>
        <v>Was hat die Stripperin verdient?</v>
      </c>
      <c r="BG21" s="1">
        <v>1</v>
      </c>
      <c r="BH21" s="1">
        <f t="shared" si="13"/>
        <v>1</v>
      </c>
      <c r="BI21" s="1" t="str">
        <f t="shared" si="14"/>
        <v>Was hat die Stripperin verdient?</v>
      </c>
      <c r="BJ21" s="1" t="str">
        <f>IF(BI21="NA","NA",CONCATENATE(S21," ",T21," ",W21))</f>
        <v>die leckere Zigarette</v>
      </c>
      <c r="BK21" s="1" t="str">
        <f t="shared" si="25"/>
        <v>die leckere Zigarette</v>
      </c>
      <c r="BL21" s="1" t="s">
        <v>140</v>
      </c>
      <c r="BM21" s="14">
        <v>1</v>
      </c>
      <c r="BN21" s="1" t="str">
        <f t="shared" si="15"/>
        <v>die leckere Zigarette</v>
      </c>
      <c r="BO21" s="1" t="str">
        <f t="shared" si="16"/>
        <v>die leckere Kippe</v>
      </c>
      <c r="BP21" s="1" t="str">
        <f t="shared" si="17"/>
        <v>Wo raucht die Stripperin?</v>
      </c>
      <c r="BQ21" s="1" t="str">
        <f t="shared" si="18"/>
        <v/>
      </c>
      <c r="BR21" s="1" t="str">
        <f t="shared" si="19"/>
        <v/>
      </c>
      <c r="BS21" s="1" t="str">
        <f t="shared" si="20"/>
        <v>Wo raucht die Stripperin?</v>
      </c>
      <c r="BT21" s="1" t="str">
        <f t="shared" si="21"/>
        <v>Was hat die Stripperin verdient?</v>
      </c>
      <c r="BU21" s="1" t="str">
        <f t="shared" si="22"/>
        <v/>
      </c>
      <c r="BV21" s="1" t="str">
        <f t="shared" si="23"/>
        <v>Was hat die Stripperin verdient?</v>
      </c>
    </row>
    <row r="22" spans="1:74" ht="14.25" customHeight="1" x14ac:dyDescent="0.35">
      <c r="A22" s="1" t="str">
        <f t="shared" si="0"/>
        <v>L4_S108_I191_PEr</v>
      </c>
      <c r="B22">
        <v>4</v>
      </c>
      <c r="C22" s="1">
        <v>108</v>
      </c>
      <c r="D22" s="6">
        <v>131</v>
      </c>
      <c r="E22">
        <v>6</v>
      </c>
      <c r="F22" s="1">
        <v>108</v>
      </c>
      <c r="G22" s="1" t="str">
        <f t="shared" si="1"/>
        <v>Der Astronaut landet in der Anstalt. Er hat einen schweren Burnout erlitten.</v>
      </c>
      <c r="H22" s="1" t="str">
        <f t="shared" si="2"/>
        <v>Der Astronaut</v>
      </c>
      <c r="I22" s="1" t="str">
        <f t="shared" si="3"/>
        <v>Die Astronautin</v>
      </c>
      <c r="J22" s="1" t="s">
        <v>141</v>
      </c>
      <c r="K22" s="1" t="s">
        <v>38</v>
      </c>
      <c r="N22" s="1" t="s">
        <v>142</v>
      </c>
      <c r="O22" s="1" t="str">
        <f t="shared" si="4"/>
        <v>in der Anstalt.</v>
      </c>
      <c r="P22" s="1" t="str">
        <f t="shared" si="5"/>
        <v>in der Anstalt</v>
      </c>
      <c r="Q22" s="1" t="str">
        <f t="shared" si="6"/>
        <v>Er</v>
      </c>
      <c r="R22" s="1" t="s">
        <v>6</v>
      </c>
      <c r="S22" s="1" t="s">
        <v>48</v>
      </c>
      <c r="T22" s="1" t="s">
        <v>143</v>
      </c>
      <c r="U22" s="1" t="s">
        <v>144</v>
      </c>
      <c r="W22" s="1" t="str">
        <f t="shared" si="7"/>
        <v>Burnout</v>
      </c>
      <c r="X22" s="1" t="str">
        <f t="shared" si="8"/>
        <v>erlitten.</v>
      </c>
      <c r="Y22" s="1" t="s">
        <v>145</v>
      </c>
      <c r="Z22" s="1">
        <f>[1]main!Z109</f>
        <v>191</v>
      </c>
      <c r="AA22" s="1" t="str">
        <f>[1]main!AA109</f>
        <v>Astronaut</v>
      </c>
      <c r="AB22" s="1" t="str">
        <f>[1]main!AB109</f>
        <v>NA</v>
      </c>
      <c r="AC22" s="1">
        <f>[1]main!AC109</f>
        <v>5.75</v>
      </c>
      <c r="AD22" s="1" t="str">
        <f>[1]main!AD109</f>
        <v>NA</v>
      </c>
      <c r="AE22" s="1" t="str">
        <f>[1]main!AE109</f>
        <v>NA</v>
      </c>
      <c r="AF22" s="2" t="str">
        <f>[1]main!AF109</f>
        <v>m</v>
      </c>
      <c r="AG22" s="1" t="str">
        <f>[1]main!AG109</f>
        <v>Filler</v>
      </c>
      <c r="AH22" s="1" t="str">
        <f>[1]main!AH109</f>
        <v>NA</v>
      </c>
      <c r="AI22" s="1" t="str">
        <f>[1]main!AI109</f>
        <v>NA</v>
      </c>
      <c r="AJ22" s="1" t="str">
        <f>[1]main!AJ109</f>
        <v>Der</v>
      </c>
      <c r="AK22" s="1" t="str">
        <f>[1]main!AK109</f>
        <v>der</v>
      </c>
      <c r="AL22" s="1">
        <f>[1]main!AL109</f>
        <v>48</v>
      </c>
      <c r="AM22" s="1" t="str">
        <f>[1]main!AM109</f>
        <v>Astronautin</v>
      </c>
      <c r="AN22" s="1" t="str">
        <f>[1]main!AN109</f>
        <v>NA</v>
      </c>
      <c r="AO22" s="1" t="str">
        <f>[1]main!AO109</f>
        <v>NA</v>
      </c>
      <c r="AP22" s="1" t="str">
        <f>[1]main!AP109</f>
        <v>NA</v>
      </c>
      <c r="AQ22" s="1" t="str">
        <f>[1]main!AQ109</f>
        <v>NA</v>
      </c>
      <c r="AR22" s="1" t="str">
        <f>[1]main!AR109</f>
        <v>NA</v>
      </c>
      <c r="AS22" s="1" t="str">
        <f>[1]main!AS109</f>
        <v>Alternative</v>
      </c>
      <c r="AT22" s="1" t="str">
        <f>[1]main!AT109</f>
        <v>NA</v>
      </c>
      <c r="AU22" s="1" t="str">
        <f>[1]main!AU109</f>
        <v>NA</v>
      </c>
      <c r="AV22" s="1" t="str">
        <f>[1]main!AV109</f>
        <v>Die</v>
      </c>
      <c r="AW22" s="1" t="str">
        <f>[1]main!AW109</f>
        <v>die</v>
      </c>
      <c r="AX22" s="1" t="str">
        <f>[1]main!AX109</f>
        <v>Er</v>
      </c>
      <c r="AY22" s="1" t="str">
        <f>[1]main!AY109</f>
        <v>Sie</v>
      </c>
      <c r="AZ22" s="2" t="str">
        <f>[1]main!AZ109</f>
        <v>Er</v>
      </c>
      <c r="BA22" s="1" t="str">
        <f t="shared" si="9"/>
        <v>Wer landet in der Anstalt?</v>
      </c>
      <c r="BB22" s="13" t="str">
        <f t="shared" si="10"/>
        <v>Was tat der Astronaut?</v>
      </c>
      <c r="BC22" s="1" t="str">
        <f t="shared" si="11"/>
        <v>Wo landet der Astronaut?</v>
      </c>
      <c r="BD22" s="1" t="str">
        <f t="shared" si="12"/>
        <v>Was hat der Astronaut erlitten?</v>
      </c>
      <c r="BE22" s="14" t="s">
        <v>36</v>
      </c>
      <c r="BF22" s="1" t="str">
        <f>BD22</f>
        <v>Was hat der Astronaut erlitten?</v>
      </c>
      <c r="BG22" s="1">
        <v>4</v>
      </c>
      <c r="BH22" s="1">
        <f t="shared" si="13"/>
        <v>0</v>
      </c>
      <c r="BI22" s="1" t="str">
        <f t="shared" si="14"/>
        <v>NA</v>
      </c>
      <c r="BJ22" s="1" t="str">
        <f>IF(BI22="NA","NA",CONCATENATE(S22," ",T22," ",W22))</f>
        <v>NA</v>
      </c>
      <c r="BK22" s="1" t="str">
        <f t="shared" si="25"/>
        <v>NA</v>
      </c>
      <c r="BL22" s="1" t="s">
        <v>14</v>
      </c>
      <c r="BM22" s="14">
        <v>1</v>
      </c>
      <c r="BN22" s="1" t="str">
        <f t="shared" si="15"/>
        <v>NA</v>
      </c>
      <c r="BO22" s="1" t="str">
        <f t="shared" si="16"/>
        <v>NA</v>
      </c>
      <c r="BP22" s="1" t="str">
        <f t="shared" si="17"/>
        <v>Wo landet der Astronaut?</v>
      </c>
      <c r="BQ22" s="1" t="str">
        <f t="shared" si="18"/>
        <v/>
      </c>
      <c r="BR22" s="1" t="str">
        <f t="shared" si="19"/>
        <v/>
      </c>
      <c r="BS22" s="1" t="str">
        <f t="shared" si="20"/>
        <v>Wo landet der Astronaut?</v>
      </c>
      <c r="BT22" s="1" t="str">
        <f t="shared" si="21"/>
        <v>Was hat der Astronaut erlitten?</v>
      </c>
      <c r="BU22" s="1" t="str">
        <f t="shared" si="22"/>
        <v/>
      </c>
      <c r="BV22" s="1" t="str">
        <f t="shared" si="23"/>
        <v>Was hat der Astronaut erlitten?</v>
      </c>
    </row>
    <row r="23" spans="1:74" ht="14.25" customHeight="1" x14ac:dyDescent="0.35">
      <c r="C23" s="1"/>
      <c r="D23" s="1"/>
      <c r="E23" s="1"/>
    </row>
    <row r="24" spans="1:74" ht="14.25" customHeight="1" x14ac:dyDescent="0.35">
      <c r="C24" s="1"/>
      <c r="D24" s="1"/>
      <c r="E24" s="1"/>
    </row>
    <row r="25" spans="1:74" ht="14.25" customHeight="1" x14ac:dyDescent="0.35">
      <c r="C25" s="1"/>
      <c r="D25" s="1"/>
      <c r="E25" s="1"/>
    </row>
    <row r="26" spans="1:74" ht="14.25" customHeight="1" x14ac:dyDescent="0.35">
      <c r="C26" s="1"/>
      <c r="D26" s="1"/>
      <c r="E26" s="1"/>
    </row>
    <row r="27" spans="1:74" ht="14.25" customHeight="1" x14ac:dyDescent="0.35">
      <c r="C27" s="1"/>
      <c r="D27" s="1"/>
      <c r="E27" s="1"/>
    </row>
    <row r="28" spans="1:74" ht="14.25" customHeight="1" x14ac:dyDescent="0.35">
      <c r="C28" s="1"/>
      <c r="D28" s="1"/>
      <c r="E28" s="1"/>
    </row>
    <row r="29" spans="1:74" ht="14.25" customHeight="1" x14ac:dyDescent="0.35">
      <c r="C29" s="1"/>
      <c r="D29" s="1"/>
      <c r="E29" s="1"/>
    </row>
    <row r="30" spans="1:74" ht="14.25" customHeight="1" x14ac:dyDescent="0.35">
      <c r="C30" s="1"/>
      <c r="D30" s="1"/>
      <c r="E30" s="1"/>
    </row>
    <row r="31" spans="1:74" ht="14.25" customHeight="1" x14ac:dyDescent="0.35">
      <c r="C31" s="1"/>
      <c r="D31" s="1"/>
      <c r="E31" s="1"/>
    </row>
    <row r="32" spans="1:74" ht="14.25" customHeight="1" x14ac:dyDescent="0.35">
      <c r="C32" s="1"/>
      <c r="D32" s="1"/>
      <c r="E32" s="1"/>
    </row>
    <row r="33" spans="3:5" ht="14.25" customHeight="1" x14ac:dyDescent="0.35">
      <c r="C33" s="1"/>
      <c r="D33" s="1"/>
      <c r="E33" s="1"/>
    </row>
    <row r="34" spans="3:5" ht="14.25" customHeight="1" x14ac:dyDescent="0.35">
      <c r="C34" s="1"/>
      <c r="D34" s="1"/>
      <c r="E34" s="1"/>
    </row>
    <row r="35" spans="3:5" ht="14.25" customHeight="1" x14ac:dyDescent="0.35">
      <c r="C35" s="1"/>
      <c r="D35" s="1"/>
      <c r="E35" s="1"/>
    </row>
    <row r="36" spans="3:5" ht="14.25" customHeight="1" x14ac:dyDescent="0.35">
      <c r="C36" s="1"/>
      <c r="D36" s="1"/>
      <c r="E36" s="1"/>
    </row>
    <row r="37" spans="3:5" ht="14.25" customHeight="1" x14ac:dyDescent="0.35">
      <c r="C37" s="1"/>
      <c r="D37" s="1"/>
      <c r="E37" s="1"/>
    </row>
    <row r="38" spans="3:5" ht="14.25" customHeight="1" x14ac:dyDescent="0.35">
      <c r="C38" s="1"/>
      <c r="D38" s="1"/>
      <c r="E38" s="1"/>
    </row>
    <row r="39" spans="3:5" ht="14.25" customHeight="1" x14ac:dyDescent="0.35">
      <c r="C39" s="1"/>
      <c r="D39" s="1"/>
      <c r="E39" s="1"/>
    </row>
    <row r="40" spans="3:5" ht="14.25" customHeight="1" x14ac:dyDescent="0.35">
      <c r="C40" s="1"/>
      <c r="D40" s="1"/>
      <c r="E40" s="1"/>
    </row>
    <row r="41" spans="3:5" ht="14.25" customHeight="1" x14ac:dyDescent="0.35">
      <c r="C41" s="1"/>
      <c r="D41" s="1"/>
      <c r="E41" s="1"/>
    </row>
    <row r="42" spans="3:5" ht="14.25" customHeight="1" x14ac:dyDescent="0.35">
      <c r="C42" s="1"/>
      <c r="D42" s="1"/>
      <c r="E42" s="1"/>
    </row>
    <row r="43" spans="3:5" ht="14.25" customHeight="1" x14ac:dyDescent="0.35">
      <c r="C43" s="1"/>
      <c r="D43" s="1"/>
      <c r="E43" s="1"/>
    </row>
    <row r="44" spans="3:5" ht="14.25" customHeight="1" x14ac:dyDescent="0.35">
      <c r="C44" s="1"/>
      <c r="D44" s="1"/>
      <c r="E44" s="1"/>
    </row>
    <row r="45" spans="3:5" ht="14.25" customHeight="1" x14ac:dyDescent="0.35">
      <c r="C45" s="1"/>
      <c r="D45" s="1"/>
      <c r="E45" s="1"/>
    </row>
    <row r="46" spans="3:5" ht="14.25" customHeight="1" x14ac:dyDescent="0.35">
      <c r="C46" s="1"/>
      <c r="D46" s="1"/>
      <c r="E46" s="1"/>
    </row>
    <row r="47" spans="3:5" ht="14.25" customHeight="1" x14ac:dyDescent="0.35">
      <c r="C47" s="1"/>
      <c r="D47" s="1"/>
      <c r="E47" s="1"/>
    </row>
    <row r="48" spans="3:5" ht="14.25" customHeight="1" x14ac:dyDescent="0.35">
      <c r="C48" s="1"/>
      <c r="D48" s="1"/>
      <c r="E48" s="1"/>
    </row>
    <row r="49" spans="3:5" ht="14.25" customHeight="1" x14ac:dyDescent="0.35">
      <c r="C49" s="1"/>
      <c r="D49" s="1"/>
      <c r="E49" s="1"/>
    </row>
    <row r="50" spans="3:5" ht="14.25" customHeight="1" x14ac:dyDescent="0.35">
      <c r="C50" s="1"/>
      <c r="D50" s="1"/>
      <c r="E50" s="1"/>
    </row>
    <row r="51" spans="3:5" ht="14.25" customHeight="1" x14ac:dyDescent="0.35">
      <c r="C51" s="1"/>
      <c r="D51" s="1"/>
      <c r="E51" s="1"/>
    </row>
    <row r="52" spans="3:5" ht="14.25" customHeight="1" x14ac:dyDescent="0.35">
      <c r="C52" s="1"/>
      <c r="D52" s="1"/>
      <c r="E52" s="1"/>
    </row>
    <row r="53" spans="3:5" ht="14.25" customHeight="1" x14ac:dyDescent="0.35">
      <c r="C53" s="1"/>
      <c r="D53" s="1"/>
      <c r="E53" s="1"/>
    </row>
    <row r="54" spans="3:5" ht="14.25" customHeight="1" x14ac:dyDescent="0.35">
      <c r="C54" s="1"/>
      <c r="D54" s="1"/>
      <c r="E54" s="1"/>
    </row>
    <row r="55" spans="3:5" ht="14.25" customHeight="1" x14ac:dyDescent="0.35">
      <c r="C55" s="1"/>
      <c r="D55" s="1"/>
      <c r="E55" s="1"/>
    </row>
    <row r="56" spans="3:5" ht="14.25" customHeight="1" x14ac:dyDescent="0.35">
      <c r="C56" s="1"/>
      <c r="D56" s="1"/>
      <c r="E56" s="1"/>
    </row>
    <row r="57" spans="3:5" ht="14.25" customHeight="1" x14ac:dyDescent="0.35">
      <c r="C57" s="1"/>
      <c r="D57" s="1"/>
      <c r="E57" s="1"/>
    </row>
    <row r="58" spans="3:5" ht="14.25" customHeight="1" x14ac:dyDescent="0.35">
      <c r="C58" s="1"/>
      <c r="D58" s="1"/>
      <c r="E58" s="1"/>
    </row>
    <row r="59" spans="3:5" ht="14.25" customHeight="1" x14ac:dyDescent="0.35">
      <c r="C59" s="1"/>
      <c r="D59" s="1"/>
      <c r="E59" s="1"/>
    </row>
    <row r="60" spans="3:5" ht="14.25" customHeight="1" x14ac:dyDescent="0.35">
      <c r="C60" s="1"/>
      <c r="D60" s="1"/>
      <c r="E60" s="1"/>
    </row>
    <row r="61" spans="3:5" ht="14.25" customHeight="1" x14ac:dyDescent="0.35">
      <c r="C61" s="1"/>
      <c r="D61" s="1"/>
      <c r="E61" s="1"/>
    </row>
    <row r="62" spans="3:5" ht="14.25" customHeight="1" x14ac:dyDescent="0.35">
      <c r="C62" s="1"/>
      <c r="D62" s="1"/>
      <c r="E62" s="1"/>
    </row>
    <row r="63" spans="3:5" ht="14.25" customHeight="1" x14ac:dyDescent="0.35">
      <c r="C63" s="1"/>
      <c r="D63" s="1"/>
      <c r="E63" s="1"/>
    </row>
    <row r="64" spans="3:5" ht="14.25" customHeight="1" x14ac:dyDescent="0.35">
      <c r="C64" s="1"/>
      <c r="D64" s="1"/>
      <c r="E64" s="1"/>
    </row>
    <row r="65" spans="3:5" ht="14.25" customHeight="1" x14ac:dyDescent="0.35">
      <c r="C65" s="1"/>
      <c r="D65" s="1"/>
      <c r="E65" s="1"/>
    </row>
    <row r="66" spans="3:5" ht="14.25" customHeight="1" x14ac:dyDescent="0.35">
      <c r="C66" s="1"/>
      <c r="D66" s="1"/>
      <c r="E66" s="1"/>
    </row>
    <row r="67" spans="3:5" ht="14.25" customHeight="1" x14ac:dyDescent="0.35">
      <c r="C67" s="1"/>
      <c r="D67" s="1"/>
      <c r="E67" s="1"/>
    </row>
    <row r="68" spans="3:5" ht="14.25" customHeight="1" x14ac:dyDescent="0.35">
      <c r="C68" s="1"/>
      <c r="D68" s="1"/>
      <c r="E68" s="1"/>
    </row>
    <row r="69" spans="3:5" ht="14.25" customHeight="1" x14ac:dyDescent="0.35">
      <c r="C69" s="1"/>
      <c r="D69" s="1"/>
      <c r="E69" s="1"/>
    </row>
    <row r="70" spans="3:5" ht="14.25" customHeight="1" x14ac:dyDescent="0.35">
      <c r="C70" s="1"/>
      <c r="D70" s="1"/>
      <c r="E70" s="1"/>
    </row>
    <row r="71" spans="3:5" ht="14.25" customHeight="1" x14ac:dyDescent="0.35">
      <c r="C71" s="1"/>
      <c r="D71" s="1"/>
      <c r="E71" s="1"/>
    </row>
    <row r="72" spans="3:5" ht="14.25" customHeight="1" x14ac:dyDescent="0.35">
      <c r="C72" s="1"/>
      <c r="D72" s="1"/>
      <c r="E72" s="1"/>
    </row>
    <row r="73" spans="3:5" ht="14.25" customHeight="1" x14ac:dyDescent="0.35">
      <c r="C73" s="1"/>
      <c r="D73" s="1"/>
      <c r="E73" s="1"/>
    </row>
    <row r="74" spans="3:5" ht="14.25" customHeight="1" x14ac:dyDescent="0.35">
      <c r="C74" s="1"/>
      <c r="D74" s="1"/>
      <c r="E74" s="1"/>
    </row>
    <row r="75" spans="3:5" ht="14.25" customHeight="1" x14ac:dyDescent="0.35">
      <c r="C75" s="1"/>
      <c r="D75" s="1"/>
      <c r="E75" s="1"/>
    </row>
    <row r="76" spans="3:5" ht="14.25" customHeight="1" x14ac:dyDescent="0.35">
      <c r="C76" s="1"/>
      <c r="D76" s="1"/>
      <c r="E76" s="1"/>
    </row>
    <row r="77" spans="3:5" ht="14.25" customHeight="1" x14ac:dyDescent="0.35">
      <c r="C77" s="1"/>
      <c r="D77" s="1"/>
      <c r="E77" s="1"/>
    </row>
    <row r="78" spans="3:5" ht="14.25" customHeight="1" x14ac:dyDescent="0.35">
      <c r="C78" s="1"/>
      <c r="D78" s="1"/>
      <c r="E78" s="1"/>
    </row>
    <row r="79" spans="3:5" ht="14.25" customHeight="1" x14ac:dyDescent="0.35">
      <c r="C79" s="1"/>
      <c r="D79" s="1"/>
      <c r="E79" s="1"/>
    </row>
    <row r="80" spans="3:5" ht="14.25" customHeight="1" x14ac:dyDescent="0.35">
      <c r="C80" s="1"/>
      <c r="D80" s="1"/>
      <c r="E80" s="1"/>
    </row>
    <row r="81" spans="3:5" ht="14.25" customHeight="1" x14ac:dyDescent="0.35">
      <c r="C81" s="1"/>
      <c r="D81" s="1"/>
      <c r="E81" s="1"/>
    </row>
    <row r="82" spans="3:5" ht="14.25" customHeight="1" x14ac:dyDescent="0.35">
      <c r="C82" s="1"/>
      <c r="D82" s="1"/>
      <c r="E82" s="1"/>
    </row>
    <row r="83" spans="3:5" ht="14.25" customHeight="1" x14ac:dyDescent="0.35">
      <c r="C83" s="1"/>
      <c r="D83" s="1"/>
      <c r="E83" s="1"/>
    </row>
    <row r="84" spans="3:5" ht="14.25" customHeight="1" x14ac:dyDescent="0.35">
      <c r="C84" s="1"/>
      <c r="D84" s="1"/>
      <c r="E84" s="1"/>
    </row>
    <row r="85" spans="3:5" ht="14.25" customHeight="1" x14ac:dyDescent="0.35">
      <c r="C85" s="1"/>
      <c r="D85" s="1"/>
      <c r="E85" s="1"/>
    </row>
    <row r="86" spans="3:5" ht="14.25" customHeight="1" x14ac:dyDescent="0.35">
      <c r="C86" s="1"/>
      <c r="D86" s="1"/>
      <c r="E86" s="1"/>
    </row>
    <row r="87" spans="3:5" ht="14.25" customHeight="1" x14ac:dyDescent="0.35">
      <c r="C87" s="1"/>
      <c r="D87" s="1"/>
      <c r="E87" s="1"/>
    </row>
    <row r="88" spans="3:5" ht="14.25" customHeight="1" x14ac:dyDescent="0.35">
      <c r="C88" s="1"/>
      <c r="D88" s="1"/>
      <c r="E88" s="1"/>
    </row>
    <row r="89" spans="3:5" ht="14.25" customHeight="1" x14ac:dyDescent="0.35">
      <c r="C89" s="1"/>
      <c r="D89" s="1"/>
      <c r="E89" s="1"/>
    </row>
    <row r="90" spans="3:5" ht="14.25" customHeight="1" x14ac:dyDescent="0.35">
      <c r="C90" s="1"/>
      <c r="D90" s="1"/>
      <c r="E90" s="1"/>
    </row>
    <row r="91" spans="3:5" ht="14.25" customHeight="1" x14ac:dyDescent="0.35">
      <c r="C91" s="1"/>
      <c r="D91" s="1"/>
      <c r="E91" s="1"/>
    </row>
    <row r="92" spans="3:5" ht="14.25" customHeight="1" x14ac:dyDescent="0.35">
      <c r="C92" s="1"/>
      <c r="D92" s="1"/>
      <c r="E92" s="1"/>
    </row>
    <row r="93" spans="3:5" ht="14.25" customHeight="1" x14ac:dyDescent="0.35">
      <c r="C93" s="1"/>
      <c r="D93" s="1"/>
      <c r="E93" s="1"/>
    </row>
    <row r="94" spans="3:5" ht="14.25" customHeight="1" x14ac:dyDescent="0.35">
      <c r="C94" s="1"/>
      <c r="D94" s="1"/>
      <c r="E94" s="1"/>
    </row>
    <row r="95" spans="3:5" ht="14.25" customHeight="1" x14ac:dyDescent="0.35">
      <c r="C95" s="1"/>
      <c r="D95" s="1"/>
      <c r="E95" s="1"/>
    </row>
    <row r="96" spans="3:5" ht="14.25" customHeight="1" x14ac:dyDescent="0.35">
      <c r="C96" s="1"/>
      <c r="D96" s="1"/>
      <c r="E96" s="1"/>
    </row>
    <row r="97" spans="3:5" ht="14.25" customHeight="1" x14ac:dyDescent="0.35">
      <c r="C97" s="1"/>
      <c r="D97" s="1"/>
      <c r="E97" s="1"/>
    </row>
    <row r="98" spans="3:5" ht="14.25" customHeight="1" x14ac:dyDescent="0.35">
      <c r="C98" s="1"/>
      <c r="D98" s="1"/>
      <c r="E98" s="1"/>
    </row>
    <row r="99" spans="3:5" ht="14.25" customHeight="1" x14ac:dyDescent="0.35">
      <c r="C99" s="1"/>
      <c r="D99" s="1"/>
      <c r="E99" s="1"/>
    </row>
    <row r="100" spans="3:5" ht="14.25" customHeight="1" x14ac:dyDescent="0.35">
      <c r="C100" s="1"/>
      <c r="D100" s="1"/>
      <c r="E100" s="1"/>
    </row>
    <row r="101" spans="3:5" ht="14.25" customHeight="1" x14ac:dyDescent="0.35">
      <c r="C101" s="1"/>
      <c r="D101" s="1"/>
      <c r="E101" s="1"/>
    </row>
    <row r="102" spans="3:5" ht="14.25" customHeight="1" x14ac:dyDescent="0.35">
      <c r="C102" s="1"/>
      <c r="D102" s="1"/>
      <c r="E102" s="1"/>
    </row>
    <row r="103" spans="3:5" ht="14.25" customHeight="1" x14ac:dyDescent="0.35">
      <c r="C103" s="1"/>
      <c r="D103" s="1"/>
      <c r="E103" s="1"/>
    </row>
    <row r="104" spans="3:5" ht="14.25" customHeight="1" x14ac:dyDescent="0.35">
      <c r="C104" s="1"/>
      <c r="D104" s="1"/>
      <c r="E104" s="1"/>
    </row>
    <row r="105" spans="3:5" ht="14.25" customHeight="1" x14ac:dyDescent="0.35">
      <c r="C105" s="1"/>
      <c r="D105" s="1"/>
      <c r="E105" s="1"/>
    </row>
    <row r="106" spans="3:5" ht="14.25" customHeight="1" x14ac:dyDescent="0.35">
      <c r="C106" s="1"/>
      <c r="D106" s="1"/>
      <c r="E106" s="1"/>
    </row>
    <row r="107" spans="3:5" ht="14.25" customHeight="1" x14ac:dyDescent="0.35">
      <c r="C107" s="1"/>
      <c r="D107" s="1"/>
      <c r="E107" s="1"/>
    </row>
    <row r="108" spans="3:5" ht="14.25" customHeight="1" x14ac:dyDescent="0.35">
      <c r="C108" s="1"/>
      <c r="D108" s="1"/>
      <c r="E108" s="1"/>
    </row>
    <row r="109" spans="3:5" ht="14.25" customHeight="1" x14ac:dyDescent="0.35">
      <c r="C109" s="1"/>
      <c r="D109" s="1"/>
      <c r="E109" s="1"/>
    </row>
    <row r="110" spans="3:5" ht="14.25" customHeight="1" x14ac:dyDescent="0.35">
      <c r="C110" s="1"/>
      <c r="D110" s="1"/>
      <c r="E110" s="1"/>
    </row>
    <row r="111" spans="3:5" ht="14.25" customHeight="1" x14ac:dyDescent="0.35">
      <c r="C111" s="1"/>
      <c r="D111" s="1"/>
      <c r="E111" s="1"/>
    </row>
    <row r="112" spans="3:5" ht="14.25" customHeight="1" x14ac:dyDescent="0.35">
      <c r="C112" s="1"/>
      <c r="D112" s="1"/>
      <c r="E112" s="1"/>
    </row>
    <row r="113" spans="3:5" ht="14.25" customHeight="1" x14ac:dyDescent="0.35">
      <c r="C113" s="1"/>
      <c r="D113" s="1"/>
      <c r="E113" s="1"/>
    </row>
    <row r="114" spans="3:5" ht="14.25" customHeight="1" x14ac:dyDescent="0.35">
      <c r="C114" s="1"/>
      <c r="D114" s="1"/>
      <c r="E114" s="1"/>
    </row>
    <row r="115" spans="3:5" ht="14.25" customHeight="1" x14ac:dyDescent="0.35">
      <c r="C115" s="1"/>
      <c r="D115" s="1"/>
      <c r="E115" s="1"/>
    </row>
    <row r="116" spans="3:5" ht="14.25" customHeight="1" x14ac:dyDescent="0.35">
      <c r="C116" s="1"/>
      <c r="D116" s="1"/>
      <c r="E116" s="1"/>
    </row>
    <row r="117" spans="3:5" ht="14.25" customHeight="1" x14ac:dyDescent="0.35">
      <c r="C117" s="1"/>
      <c r="D117" s="1"/>
      <c r="E117" s="1"/>
    </row>
    <row r="118" spans="3:5" ht="14.25" customHeight="1" x14ac:dyDescent="0.35">
      <c r="C118" s="1"/>
      <c r="D118" s="1"/>
      <c r="E118" s="1"/>
    </row>
    <row r="119" spans="3:5" ht="14.25" customHeight="1" x14ac:dyDescent="0.35">
      <c r="C119" s="1"/>
      <c r="D119" s="1"/>
      <c r="E119" s="1"/>
    </row>
    <row r="120" spans="3:5" ht="14.25" customHeight="1" x14ac:dyDescent="0.35">
      <c r="C120" s="1"/>
      <c r="D120" s="1"/>
      <c r="E120" s="1"/>
    </row>
    <row r="121" spans="3:5" ht="14.25" customHeight="1" x14ac:dyDescent="0.35">
      <c r="C121" s="1"/>
      <c r="D121" s="1"/>
      <c r="E121" s="1"/>
    </row>
    <row r="122" spans="3:5" ht="14.25" customHeight="1" x14ac:dyDescent="0.35">
      <c r="C122" s="1"/>
      <c r="D122" s="1"/>
      <c r="E122" s="1"/>
    </row>
    <row r="123" spans="3:5" ht="14.25" customHeight="1" x14ac:dyDescent="0.35">
      <c r="C123" s="1"/>
      <c r="D123" s="1"/>
      <c r="E123" s="1"/>
    </row>
    <row r="124" spans="3:5" ht="14.25" customHeight="1" x14ac:dyDescent="0.35">
      <c r="C124" s="1"/>
      <c r="D124" s="1"/>
      <c r="E124" s="1"/>
    </row>
    <row r="125" spans="3:5" ht="14.25" customHeight="1" x14ac:dyDescent="0.35">
      <c r="C125" s="1"/>
      <c r="D125" s="1"/>
      <c r="E125" s="1"/>
    </row>
    <row r="126" spans="3:5" ht="14.25" customHeight="1" x14ac:dyDescent="0.35">
      <c r="C126" s="1"/>
      <c r="D126" s="1"/>
      <c r="E126" s="1"/>
    </row>
    <row r="127" spans="3:5" ht="14.25" customHeight="1" x14ac:dyDescent="0.35">
      <c r="C127" s="1"/>
      <c r="D127" s="1"/>
      <c r="E127" s="1"/>
    </row>
    <row r="128" spans="3:5" ht="14.25" customHeight="1" x14ac:dyDescent="0.35">
      <c r="C128" s="1"/>
      <c r="D128" s="1"/>
      <c r="E128" s="1"/>
    </row>
    <row r="129" spans="3:5" ht="14.25" customHeight="1" x14ac:dyDescent="0.35">
      <c r="C129" s="1"/>
      <c r="D129" s="1"/>
      <c r="E129" s="1"/>
    </row>
    <row r="130" spans="3:5" ht="14.25" customHeight="1" x14ac:dyDescent="0.35">
      <c r="C130" s="1"/>
      <c r="D130" s="1"/>
      <c r="E130" s="1"/>
    </row>
    <row r="131" spans="3:5" ht="14.25" customHeight="1" x14ac:dyDescent="0.35">
      <c r="C131" s="1"/>
      <c r="D131" s="1"/>
      <c r="E131" s="1"/>
    </row>
    <row r="132" spans="3:5" ht="14.25" customHeight="1" x14ac:dyDescent="0.35">
      <c r="C132" s="1"/>
      <c r="D132" s="1"/>
      <c r="E132" s="1"/>
    </row>
    <row r="133" spans="3:5" ht="14.25" customHeight="1" x14ac:dyDescent="0.35">
      <c r="C133" s="1"/>
      <c r="D133" s="1"/>
      <c r="E133" s="1"/>
    </row>
    <row r="134" spans="3:5" ht="14.25" customHeight="1" x14ac:dyDescent="0.35">
      <c r="C134" s="1"/>
      <c r="D134" s="1"/>
      <c r="E134" s="1"/>
    </row>
    <row r="135" spans="3:5" ht="14.25" customHeight="1" x14ac:dyDescent="0.35">
      <c r="C135" s="1"/>
      <c r="D135" s="1"/>
      <c r="E135" s="1"/>
    </row>
    <row r="136" spans="3:5" ht="14.25" customHeight="1" x14ac:dyDescent="0.35">
      <c r="C136" s="1"/>
      <c r="D136" s="1"/>
      <c r="E136" s="1"/>
    </row>
    <row r="137" spans="3:5" ht="14.25" customHeight="1" x14ac:dyDescent="0.35">
      <c r="C137" s="1"/>
      <c r="D137" s="1"/>
      <c r="E137" s="1"/>
    </row>
    <row r="138" spans="3:5" ht="14.25" customHeight="1" x14ac:dyDescent="0.35">
      <c r="C138" s="1"/>
      <c r="D138" s="1"/>
      <c r="E138" s="1"/>
    </row>
    <row r="139" spans="3:5" ht="14.25" customHeight="1" x14ac:dyDescent="0.35">
      <c r="C139" s="1"/>
      <c r="D139" s="1"/>
      <c r="E139" s="1"/>
    </row>
    <row r="140" spans="3:5" ht="14.25" customHeight="1" x14ac:dyDescent="0.35">
      <c r="C140" s="1"/>
      <c r="D140" s="1"/>
      <c r="E140" s="1"/>
    </row>
    <row r="141" spans="3:5" ht="14.25" customHeight="1" x14ac:dyDescent="0.35">
      <c r="C141" s="1"/>
      <c r="D141" s="1"/>
      <c r="E141" s="1"/>
    </row>
    <row r="142" spans="3:5" ht="14.25" customHeight="1" x14ac:dyDescent="0.35">
      <c r="C142" s="1"/>
      <c r="D142" s="1"/>
      <c r="E142" s="1"/>
    </row>
    <row r="143" spans="3:5" ht="14.25" customHeight="1" x14ac:dyDescent="0.35">
      <c r="C143" s="1"/>
      <c r="D143" s="1"/>
      <c r="E143" s="1"/>
    </row>
    <row r="144" spans="3:5" ht="14.25" customHeight="1" x14ac:dyDescent="0.35">
      <c r="C144" s="1"/>
      <c r="D144" s="1"/>
      <c r="E144" s="1"/>
    </row>
    <row r="145" spans="3:5" ht="14.25" customHeight="1" x14ac:dyDescent="0.35">
      <c r="C145" s="1"/>
      <c r="D145" s="1"/>
      <c r="E145" s="1"/>
    </row>
    <row r="146" spans="3:5" ht="14.25" customHeight="1" x14ac:dyDescent="0.35">
      <c r="C146" s="1"/>
      <c r="D146" s="1"/>
      <c r="E146" s="1"/>
    </row>
    <row r="147" spans="3:5" ht="14.25" customHeight="1" x14ac:dyDescent="0.35">
      <c r="C147" s="1"/>
      <c r="D147" s="1"/>
      <c r="E147" s="1"/>
    </row>
    <row r="148" spans="3:5" ht="14.25" customHeight="1" x14ac:dyDescent="0.35">
      <c r="C148" s="1"/>
      <c r="D148" s="1"/>
      <c r="E148" s="1"/>
    </row>
    <row r="149" spans="3:5" ht="14.25" customHeight="1" x14ac:dyDescent="0.35">
      <c r="C149" s="1"/>
      <c r="D149" s="1"/>
      <c r="E149" s="1"/>
    </row>
    <row r="150" spans="3:5" ht="14.25" customHeight="1" x14ac:dyDescent="0.35">
      <c r="C150" s="1"/>
      <c r="D150" s="1"/>
      <c r="E150" s="1"/>
    </row>
    <row r="151" spans="3:5" ht="14.25" customHeight="1" x14ac:dyDescent="0.35">
      <c r="C151" s="1"/>
      <c r="D151" s="1"/>
      <c r="E151" s="1"/>
    </row>
    <row r="152" spans="3:5" ht="14.25" customHeight="1" x14ac:dyDescent="0.35">
      <c r="C152" s="1"/>
      <c r="D152" s="1"/>
      <c r="E152" s="1"/>
    </row>
    <row r="153" spans="3:5" ht="14.25" customHeight="1" x14ac:dyDescent="0.35">
      <c r="C153" s="1"/>
      <c r="D153" s="1"/>
      <c r="E153" s="1"/>
    </row>
    <row r="154" spans="3:5" ht="14.25" customHeight="1" x14ac:dyDescent="0.35">
      <c r="C154" s="1"/>
      <c r="D154" s="1"/>
      <c r="E154" s="1"/>
    </row>
    <row r="155" spans="3:5" ht="14.25" customHeight="1" x14ac:dyDescent="0.35">
      <c r="C155" s="1"/>
      <c r="D155" s="1"/>
      <c r="E155" s="1"/>
    </row>
    <row r="156" spans="3:5" ht="14.25" customHeight="1" x14ac:dyDescent="0.35">
      <c r="C156" s="1"/>
      <c r="D156" s="1"/>
      <c r="E156" s="1"/>
    </row>
    <row r="157" spans="3:5" ht="14.25" customHeight="1" x14ac:dyDescent="0.35">
      <c r="C157" s="1"/>
      <c r="D157" s="1"/>
      <c r="E157" s="1"/>
    </row>
    <row r="158" spans="3:5" ht="14.25" customHeight="1" x14ac:dyDescent="0.35">
      <c r="C158" s="1"/>
      <c r="D158" s="1"/>
      <c r="E158" s="1"/>
    </row>
    <row r="159" spans="3:5" ht="14.25" customHeight="1" x14ac:dyDescent="0.35">
      <c r="C159" s="1"/>
      <c r="D159" s="1"/>
      <c r="E159" s="1"/>
    </row>
    <row r="160" spans="3:5" ht="14.25" customHeight="1" x14ac:dyDescent="0.35">
      <c r="C160" s="1"/>
      <c r="D160" s="1"/>
      <c r="E160" s="1"/>
    </row>
    <row r="161" spans="3:5" ht="14.25" customHeight="1" x14ac:dyDescent="0.35">
      <c r="C161" s="1"/>
      <c r="D161" s="1"/>
      <c r="E161" s="1"/>
    </row>
    <row r="162" spans="3:5" ht="14.25" customHeight="1" x14ac:dyDescent="0.35">
      <c r="C162" s="1"/>
      <c r="D162" s="1"/>
      <c r="E162" s="1"/>
    </row>
    <row r="163" spans="3:5" ht="14.25" customHeight="1" x14ac:dyDescent="0.35">
      <c r="C163" s="1"/>
      <c r="D163" s="1"/>
      <c r="E163" s="1"/>
    </row>
    <row r="164" spans="3:5" ht="14.25" customHeight="1" x14ac:dyDescent="0.35">
      <c r="C164" s="1"/>
      <c r="D164" s="1"/>
      <c r="E164" s="1"/>
    </row>
    <row r="165" spans="3:5" ht="14.25" customHeight="1" x14ac:dyDescent="0.35">
      <c r="C165" s="1"/>
      <c r="D165" s="1"/>
      <c r="E165" s="1"/>
    </row>
    <row r="166" spans="3:5" ht="14.25" customHeight="1" x14ac:dyDescent="0.35">
      <c r="C166" s="1"/>
      <c r="D166" s="1"/>
      <c r="E166" s="1"/>
    </row>
    <row r="167" spans="3:5" ht="14.25" customHeight="1" x14ac:dyDescent="0.35">
      <c r="C167" s="1"/>
      <c r="D167" s="1"/>
      <c r="E167" s="1"/>
    </row>
    <row r="168" spans="3:5" ht="14.25" customHeight="1" x14ac:dyDescent="0.35">
      <c r="C168" s="1"/>
      <c r="D168" s="1"/>
      <c r="E168" s="1"/>
    </row>
    <row r="169" spans="3:5" ht="14.25" customHeight="1" x14ac:dyDescent="0.35">
      <c r="C169" s="1"/>
      <c r="D169" s="1"/>
      <c r="E169" s="1"/>
    </row>
    <row r="170" spans="3:5" ht="14.25" customHeight="1" x14ac:dyDescent="0.35">
      <c r="C170" s="1"/>
      <c r="D170" s="1"/>
      <c r="E170" s="1"/>
    </row>
    <row r="171" spans="3:5" ht="14.25" customHeight="1" x14ac:dyDescent="0.35">
      <c r="C171" s="1"/>
      <c r="D171" s="1"/>
      <c r="E171" s="1"/>
    </row>
    <row r="172" spans="3:5" ht="14.25" customHeight="1" x14ac:dyDescent="0.35">
      <c r="C172" s="1"/>
      <c r="D172" s="1"/>
      <c r="E172" s="1"/>
    </row>
    <row r="173" spans="3:5" ht="14.25" customHeight="1" x14ac:dyDescent="0.35">
      <c r="C173" s="1"/>
      <c r="D173" s="1"/>
      <c r="E173" s="1"/>
    </row>
    <row r="174" spans="3:5" ht="14.25" customHeight="1" x14ac:dyDescent="0.35">
      <c r="C174" s="1"/>
      <c r="D174" s="1"/>
      <c r="E174" s="1"/>
    </row>
    <row r="175" spans="3:5" ht="14.25" customHeight="1" x14ac:dyDescent="0.35">
      <c r="C175" s="1"/>
      <c r="D175" s="1"/>
      <c r="E175" s="1"/>
    </row>
    <row r="176" spans="3:5" ht="14.25" customHeight="1" x14ac:dyDescent="0.35">
      <c r="C176" s="1"/>
      <c r="D176" s="1"/>
      <c r="E176" s="1"/>
    </row>
    <row r="177" spans="3:5" ht="14.25" customHeight="1" x14ac:dyDescent="0.35">
      <c r="C177" s="1"/>
      <c r="D177" s="1"/>
      <c r="E177" s="1"/>
    </row>
    <row r="178" spans="3:5" ht="14.25" customHeight="1" x14ac:dyDescent="0.35">
      <c r="C178" s="1"/>
      <c r="D178" s="1"/>
      <c r="E178" s="1"/>
    </row>
    <row r="179" spans="3:5" ht="14.25" customHeight="1" x14ac:dyDescent="0.35">
      <c r="C179" s="1"/>
      <c r="D179" s="1"/>
      <c r="E179" s="1"/>
    </row>
    <row r="180" spans="3:5" ht="14.25" customHeight="1" x14ac:dyDescent="0.35">
      <c r="C180" s="1"/>
      <c r="D180" s="1"/>
      <c r="E180" s="1"/>
    </row>
    <row r="181" spans="3:5" ht="14.25" customHeight="1" x14ac:dyDescent="0.35">
      <c r="C181" s="1"/>
      <c r="D181" s="1"/>
      <c r="E181" s="1"/>
    </row>
    <row r="182" spans="3:5" ht="14.25" customHeight="1" x14ac:dyDescent="0.35">
      <c r="C182" s="1"/>
      <c r="D182" s="1"/>
      <c r="E182" s="1"/>
    </row>
    <row r="183" spans="3:5" ht="14.25" customHeight="1" x14ac:dyDescent="0.35">
      <c r="C183" s="1"/>
      <c r="D183" s="1"/>
      <c r="E183" s="1"/>
    </row>
    <row r="184" spans="3:5" ht="14.25" customHeight="1" x14ac:dyDescent="0.35">
      <c r="C184" s="1"/>
      <c r="D184" s="1"/>
      <c r="E184" s="1"/>
    </row>
    <row r="185" spans="3:5" ht="14.25" customHeight="1" x14ac:dyDescent="0.35">
      <c r="C185" s="1"/>
      <c r="D185" s="1"/>
      <c r="E185" s="1"/>
    </row>
    <row r="186" spans="3:5" ht="14.25" customHeight="1" x14ac:dyDescent="0.35">
      <c r="C186" s="1"/>
      <c r="D186" s="1"/>
      <c r="E186" s="1"/>
    </row>
    <row r="187" spans="3:5" ht="14.25" customHeight="1" x14ac:dyDescent="0.35">
      <c r="C187" s="1"/>
      <c r="D187" s="1"/>
      <c r="E187" s="1"/>
    </row>
    <row r="188" spans="3:5" ht="14.25" customHeight="1" x14ac:dyDescent="0.35">
      <c r="C188" s="1"/>
      <c r="D188" s="1"/>
      <c r="E188" s="1"/>
    </row>
    <row r="189" spans="3:5" ht="14.25" customHeight="1" x14ac:dyDescent="0.35">
      <c r="C189" s="1"/>
      <c r="D189" s="1"/>
      <c r="E189" s="1"/>
    </row>
    <row r="190" spans="3:5" ht="14.25" customHeight="1" x14ac:dyDescent="0.35">
      <c r="C190" s="1"/>
      <c r="D190" s="1"/>
      <c r="E190" s="1"/>
    </row>
    <row r="191" spans="3:5" ht="14.25" customHeight="1" x14ac:dyDescent="0.35">
      <c r="C191" s="1"/>
      <c r="D191" s="1"/>
      <c r="E191" s="1"/>
    </row>
    <row r="192" spans="3:5" ht="14.25" customHeight="1" x14ac:dyDescent="0.35">
      <c r="C192" s="1"/>
      <c r="D192" s="1"/>
      <c r="E192" s="1"/>
    </row>
    <row r="193" spans="3:5" ht="14.25" customHeight="1" x14ac:dyDescent="0.35">
      <c r="C193" s="1"/>
      <c r="D193" s="1"/>
      <c r="E193" s="1"/>
    </row>
    <row r="194" spans="3:5" ht="14.25" customHeight="1" x14ac:dyDescent="0.35">
      <c r="C194" s="1"/>
      <c r="D194" s="1"/>
      <c r="E194" s="1"/>
    </row>
    <row r="195" spans="3:5" ht="14.25" customHeight="1" x14ac:dyDescent="0.35">
      <c r="C195" s="1"/>
      <c r="D195" s="1"/>
      <c r="E195" s="1"/>
    </row>
    <row r="196" spans="3:5" ht="14.25" customHeight="1" x14ac:dyDescent="0.35">
      <c r="C196" s="1"/>
      <c r="D196" s="1"/>
      <c r="E196" s="1"/>
    </row>
    <row r="197" spans="3:5" ht="14.25" customHeight="1" x14ac:dyDescent="0.35">
      <c r="C197" s="1"/>
      <c r="D197" s="1"/>
      <c r="E197" s="1"/>
    </row>
    <row r="198" spans="3:5" ht="14.25" customHeight="1" x14ac:dyDescent="0.35">
      <c r="C198" s="1"/>
      <c r="D198" s="1"/>
      <c r="E198" s="1"/>
    </row>
    <row r="199" spans="3:5" ht="14.25" customHeight="1" x14ac:dyDescent="0.35">
      <c r="C199" s="1"/>
      <c r="D199" s="1"/>
      <c r="E199" s="1"/>
    </row>
    <row r="200" spans="3:5" ht="14.25" customHeight="1" x14ac:dyDescent="0.35">
      <c r="C200" s="1"/>
      <c r="D200" s="1"/>
      <c r="E200" s="1"/>
    </row>
    <row r="201" spans="3:5" ht="14.25" customHeight="1" x14ac:dyDescent="0.35">
      <c r="C201" s="1"/>
      <c r="D201" s="1"/>
      <c r="E201" s="1"/>
    </row>
    <row r="202" spans="3:5" ht="14.25" customHeight="1" x14ac:dyDescent="0.35">
      <c r="C202" s="1"/>
      <c r="D202" s="1"/>
      <c r="E202" s="1"/>
    </row>
    <row r="203" spans="3:5" ht="14.25" customHeight="1" x14ac:dyDescent="0.35">
      <c r="C203" s="1"/>
      <c r="D203" s="1"/>
      <c r="E203" s="1"/>
    </row>
    <row r="204" spans="3:5" ht="14.25" customHeight="1" x14ac:dyDescent="0.35">
      <c r="C204" s="1"/>
      <c r="D204" s="1"/>
      <c r="E204" s="1"/>
    </row>
    <row r="205" spans="3:5" ht="14.25" customHeight="1" x14ac:dyDescent="0.35">
      <c r="C205" s="1"/>
      <c r="D205" s="1"/>
      <c r="E205" s="1"/>
    </row>
    <row r="206" spans="3:5" ht="14.25" customHeight="1" x14ac:dyDescent="0.35">
      <c r="C206" s="1"/>
      <c r="D206" s="1"/>
      <c r="E206" s="1"/>
    </row>
    <row r="207" spans="3:5" ht="14.25" customHeight="1" x14ac:dyDescent="0.35">
      <c r="C207" s="1"/>
      <c r="D207" s="1"/>
      <c r="E207" s="1"/>
    </row>
    <row r="208" spans="3:5" ht="14.25" customHeight="1" x14ac:dyDescent="0.35">
      <c r="C208" s="1"/>
      <c r="D208" s="1"/>
      <c r="E208" s="1"/>
    </row>
    <row r="209" spans="3:5" ht="14.25" customHeight="1" x14ac:dyDescent="0.35">
      <c r="C209" s="1"/>
      <c r="D209" s="1"/>
      <c r="E209" s="1"/>
    </row>
    <row r="210" spans="3:5" ht="14.25" customHeight="1" x14ac:dyDescent="0.35">
      <c r="C210" s="1"/>
      <c r="D210" s="1"/>
      <c r="E210" s="1"/>
    </row>
    <row r="211" spans="3:5" ht="14.25" customHeight="1" x14ac:dyDescent="0.35">
      <c r="C211" s="1"/>
      <c r="D211" s="1"/>
      <c r="E211" s="1"/>
    </row>
    <row r="212" spans="3:5" ht="14.25" customHeight="1" x14ac:dyDescent="0.35">
      <c r="C212" s="1"/>
      <c r="D212" s="1"/>
      <c r="E212" s="1"/>
    </row>
    <row r="213" spans="3:5" ht="14.25" customHeight="1" x14ac:dyDescent="0.35">
      <c r="C213" s="1"/>
      <c r="D213" s="1"/>
      <c r="E213" s="1"/>
    </row>
    <row r="214" spans="3:5" ht="14.25" customHeight="1" x14ac:dyDescent="0.35">
      <c r="C214" s="1"/>
      <c r="D214" s="1"/>
      <c r="E214" s="1"/>
    </row>
    <row r="215" spans="3:5" ht="14.25" customHeight="1" x14ac:dyDescent="0.35">
      <c r="C215" s="1"/>
      <c r="D215" s="1"/>
      <c r="E215" s="1"/>
    </row>
    <row r="216" spans="3:5" ht="14.25" customHeight="1" x14ac:dyDescent="0.35">
      <c r="C216" s="1"/>
      <c r="D216" s="1"/>
      <c r="E216" s="1"/>
    </row>
    <row r="217" spans="3:5" ht="14.25" customHeight="1" x14ac:dyDescent="0.35">
      <c r="C217" s="1"/>
      <c r="D217" s="1"/>
      <c r="E217" s="1"/>
    </row>
    <row r="218" spans="3:5" ht="14.25" customHeight="1" x14ac:dyDescent="0.35">
      <c r="C218" s="1"/>
      <c r="D218" s="1"/>
      <c r="E218" s="1"/>
    </row>
    <row r="219" spans="3:5" ht="14.25" customHeight="1" x14ac:dyDescent="0.35">
      <c r="C219" s="1"/>
      <c r="D219" s="1"/>
      <c r="E219" s="1"/>
    </row>
    <row r="220" spans="3:5" ht="14.25" customHeight="1" x14ac:dyDescent="0.35">
      <c r="C220" s="1"/>
      <c r="D220" s="1"/>
      <c r="E220" s="1"/>
    </row>
    <row r="221" spans="3:5" ht="14.25" customHeight="1" x14ac:dyDescent="0.35">
      <c r="C221" s="1"/>
      <c r="D221" s="1"/>
      <c r="E221" s="1"/>
    </row>
    <row r="222" spans="3:5" ht="14.25" customHeight="1" x14ac:dyDescent="0.35">
      <c r="C222" s="1"/>
      <c r="D222" s="1"/>
      <c r="E222" s="1"/>
    </row>
    <row r="223" spans="3:5" ht="14.25" customHeight="1" x14ac:dyDescent="0.35">
      <c r="C223" s="1"/>
      <c r="D223" s="1"/>
      <c r="E223" s="1"/>
    </row>
    <row r="224" spans="3:5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</sheetData>
  <autoFilter ref="A1:BV22" xr:uid="{00000000-0001-0000-0A00-000000000000}">
    <sortState xmlns:xlrd2="http://schemas.microsoft.com/office/spreadsheetml/2017/richdata2" ref="A2:BV22">
      <sortCondition ref="D1:D22"/>
    </sortState>
  </autoFilter>
  <conditionalFormatting sqref="X3:Y22 R3:V22">
    <cfRule type="containsText" dxfId="4" priority="5" operator="containsText" text="xx">
      <formula>NOT(ISERROR(SEARCH(("xx"),(R3))))</formula>
    </cfRule>
  </conditionalFormatting>
  <conditionalFormatting sqref="BE6">
    <cfRule type="containsText" dxfId="3" priority="2" operator="containsText" text="xx">
      <formula>NOT(ISERROR(SEARCH(("xx"),(BE6))))</formula>
    </cfRule>
  </conditionalFormatting>
  <conditionalFormatting sqref="BE10 BE14">
    <cfRule type="containsText" dxfId="2" priority="3" operator="containsText" text="xx">
      <formula>NOT(ISERROR(SEARCH(("xx"),(BE10))))</formula>
    </cfRule>
  </conditionalFormatting>
  <conditionalFormatting sqref="BE18 BE22">
    <cfRule type="containsText" dxfId="1" priority="4" operator="containsText" text="xx">
      <formula>NOT(ISERROR(SEARCH(("xx"),(BE18))))</formula>
    </cfRule>
  </conditionalFormatting>
  <conditionalFormatting sqref="R2:V2 X2:Y2">
    <cfRule type="containsText" dxfId="0" priority="1" operator="containsText" text="xx">
      <formula>NOT(ISERROR(SEARCH(("xx"),(R2))))</formula>
    </cfRule>
  </conditionalFormatting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list4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Clemen</dc:creator>
  <cp:lastModifiedBy>Alexander Clemen</cp:lastModifiedBy>
  <dcterms:created xsi:type="dcterms:W3CDTF">2022-05-10T10:30:16Z</dcterms:created>
  <dcterms:modified xsi:type="dcterms:W3CDTF">2022-05-10T10:30:30Z</dcterms:modified>
</cp:coreProperties>
</file>