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5\"/>
    </mc:Choice>
  </mc:AlternateContent>
  <xr:revisionPtr revIDLastSave="0" documentId="8_{A1380A25-D88A-4D3D-A560-8492BB30AA94}" xr6:coauthVersionLast="47" xr6:coauthVersionMax="47" xr10:uidLastSave="{00000000-0000-0000-0000-000000000000}"/>
  <bookViews>
    <workbookView xWindow="-110" yWindow="-110" windowWidth="19420" windowHeight="10300" xr2:uid="{2ACD1510-E7FE-42CF-BF0F-C00F8716BCF4}"/>
  </bookViews>
  <sheets>
    <sheet name="list5 (4)" sheetId="1" r:id="rId1"/>
  </sheets>
  <externalReferences>
    <externalReference r:id="rId2"/>
  </externalReferences>
  <definedNames>
    <definedName name="_xlnm._FilterDatabase" localSheetId="0" hidden="1">'list5 (4)'!$A$1:$BV$22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22" i="1" l="1"/>
  <c r="BI22" i="1"/>
  <c r="BJ22" i="1" s="1"/>
  <c r="BK22" i="1" s="1"/>
  <c r="BO22" i="1" s="1"/>
  <c r="AZ22" i="1"/>
  <c r="AY22" i="1"/>
  <c r="AX22" i="1"/>
  <c r="AW22" i="1"/>
  <c r="AV22" i="1"/>
  <c r="I22" i="1" s="1"/>
  <c r="AU22" i="1"/>
  <c r="AT22" i="1"/>
  <c r="AS22" i="1"/>
  <c r="AR22" i="1"/>
  <c r="AQ22" i="1"/>
  <c r="AP22" i="1"/>
  <c r="AO22" i="1"/>
  <c r="AN22" i="1"/>
  <c r="AM22" i="1"/>
  <c r="AL22" i="1"/>
  <c r="AK22" i="1"/>
  <c r="BB22" i="1" s="1"/>
  <c r="AJ22" i="1"/>
  <c r="H22" i="1" s="1"/>
  <c r="G22" i="1" s="1"/>
  <c r="AI22" i="1"/>
  <c r="AH22" i="1"/>
  <c r="AG22" i="1"/>
  <c r="AF22" i="1"/>
  <c r="AE22" i="1"/>
  <c r="AD22" i="1"/>
  <c r="AC22" i="1"/>
  <c r="AB22" i="1"/>
  <c r="AA22" i="1"/>
  <c r="Z22" i="1"/>
  <c r="A22" i="1" s="1"/>
  <c r="X22" i="1"/>
  <c r="W22" i="1"/>
  <c r="Q22" i="1"/>
  <c r="P22" i="1"/>
  <c r="BA22" i="1" s="1"/>
  <c r="O22" i="1"/>
  <c r="BQ21" i="1"/>
  <c r="BN21" i="1"/>
  <c r="BI21" i="1"/>
  <c r="BJ21" i="1" s="1"/>
  <c r="BK21" i="1" s="1"/>
  <c r="BO21" i="1" s="1"/>
  <c r="BA21" i="1"/>
  <c r="BF21" i="1" s="1"/>
  <c r="AZ21" i="1"/>
  <c r="Q21" i="1" s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B21" i="1" s="1"/>
  <c r="AJ21" i="1"/>
  <c r="H21" i="1" s="1"/>
  <c r="G21" i="1" s="1"/>
  <c r="AI21" i="1"/>
  <c r="AH21" i="1"/>
  <c r="AG21" i="1"/>
  <c r="AF21" i="1"/>
  <c r="AE21" i="1"/>
  <c r="AD21" i="1"/>
  <c r="AC21" i="1"/>
  <c r="AB21" i="1"/>
  <c r="AA21" i="1"/>
  <c r="Z21" i="1"/>
  <c r="X21" i="1"/>
  <c r="W21" i="1"/>
  <c r="P21" i="1"/>
  <c r="O21" i="1"/>
  <c r="A21" i="1"/>
  <c r="BO20" i="1"/>
  <c r="BI20" i="1"/>
  <c r="BJ20" i="1" s="1"/>
  <c r="BK20" i="1" s="1"/>
  <c r="BN20" i="1" s="1"/>
  <c r="BA20" i="1"/>
  <c r="AZ20" i="1"/>
  <c r="A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I20" i="1" s="1"/>
  <c r="AL20" i="1"/>
  <c r="AK20" i="1"/>
  <c r="BR20" i="1" s="1"/>
  <c r="AJ20" i="1"/>
  <c r="H20" i="1" s="1"/>
  <c r="G20" i="1" s="1"/>
  <c r="AI20" i="1"/>
  <c r="AH20" i="1"/>
  <c r="AG20" i="1"/>
  <c r="AF20" i="1"/>
  <c r="AE20" i="1"/>
  <c r="AD20" i="1"/>
  <c r="AC20" i="1"/>
  <c r="AB20" i="1"/>
  <c r="AA20" i="1"/>
  <c r="Z20" i="1"/>
  <c r="X20" i="1"/>
  <c r="W20" i="1"/>
  <c r="Q20" i="1"/>
  <c r="P20" i="1"/>
  <c r="O20" i="1"/>
  <c r="BR19" i="1"/>
  <c r="BQ19" i="1"/>
  <c r="BO19" i="1"/>
  <c r="BI19" i="1"/>
  <c r="BJ19" i="1" s="1"/>
  <c r="BK19" i="1" s="1"/>
  <c r="BN19" i="1" s="1"/>
  <c r="AZ19" i="1"/>
  <c r="AY19" i="1"/>
  <c r="AX19" i="1"/>
  <c r="AW19" i="1"/>
  <c r="AV19" i="1"/>
  <c r="I19" i="1" s="1"/>
  <c r="AU19" i="1"/>
  <c r="AT19" i="1"/>
  <c r="AS19" i="1"/>
  <c r="AR19" i="1"/>
  <c r="AQ19" i="1"/>
  <c r="AP19" i="1"/>
  <c r="AO19" i="1"/>
  <c r="AN19" i="1"/>
  <c r="AM19" i="1"/>
  <c r="AL19" i="1"/>
  <c r="AK19" i="1"/>
  <c r="BB19" i="1" s="1"/>
  <c r="AJ19" i="1"/>
  <c r="H19" i="1" s="1"/>
  <c r="G19" i="1" s="1"/>
  <c r="AI19" i="1"/>
  <c r="AH19" i="1"/>
  <c r="AG19" i="1"/>
  <c r="AF19" i="1"/>
  <c r="AE19" i="1"/>
  <c r="AD19" i="1"/>
  <c r="AC19" i="1"/>
  <c r="AB19" i="1"/>
  <c r="AA19" i="1"/>
  <c r="Z19" i="1"/>
  <c r="A19" i="1" s="1"/>
  <c r="X19" i="1"/>
  <c r="W19" i="1"/>
  <c r="Q19" i="1"/>
  <c r="P19" i="1"/>
  <c r="BA19" i="1" s="1"/>
  <c r="BF19" i="1" s="1"/>
  <c r="O19" i="1"/>
  <c r="BQ18" i="1"/>
  <c r="BP18" i="1"/>
  <c r="BN18" i="1"/>
  <c r="BI18" i="1"/>
  <c r="BJ18" i="1" s="1"/>
  <c r="BK18" i="1" s="1"/>
  <c r="BO18" i="1" s="1"/>
  <c r="AZ18" i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BU18" i="1" s="1"/>
  <c r="AJ18" i="1"/>
  <c r="AI18" i="1"/>
  <c r="AH18" i="1"/>
  <c r="AG18" i="1"/>
  <c r="AF18" i="1"/>
  <c r="AE18" i="1"/>
  <c r="AD18" i="1"/>
  <c r="AC18" i="1"/>
  <c r="AB18" i="1"/>
  <c r="AA18" i="1"/>
  <c r="Z18" i="1"/>
  <c r="X18" i="1"/>
  <c r="W18" i="1"/>
  <c r="Q18" i="1"/>
  <c r="P18" i="1"/>
  <c r="BA18" i="1" s="1"/>
  <c r="BF18" i="1" s="1"/>
  <c r="O18" i="1"/>
  <c r="H18" i="1"/>
  <c r="G18" i="1" s="1"/>
  <c r="A18" i="1"/>
  <c r="BO17" i="1"/>
  <c r="BN17" i="1"/>
  <c r="AZ17" i="1"/>
  <c r="Q17" i="1" s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BT17" i="1" s="1"/>
  <c r="AJ17" i="1"/>
  <c r="H17" i="1" s="1"/>
  <c r="G17" i="1" s="1"/>
  <c r="AI17" i="1"/>
  <c r="AH17" i="1"/>
  <c r="AG17" i="1"/>
  <c r="AF17" i="1"/>
  <c r="AE17" i="1"/>
  <c r="AD17" i="1"/>
  <c r="AC17" i="1"/>
  <c r="AB17" i="1"/>
  <c r="AA17" i="1"/>
  <c r="Z17" i="1"/>
  <c r="A17" i="1" s="1"/>
  <c r="X17" i="1"/>
  <c r="W17" i="1"/>
  <c r="P17" i="1"/>
  <c r="BA17" i="1" s="1"/>
  <c r="O17" i="1"/>
  <c r="I17" i="1"/>
  <c r="BR16" i="1"/>
  <c r="BQ16" i="1"/>
  <c r="BO16" i="1"/>
  <c r="BJ16" i="1"/>
  <c r="BK16" i="1" s="1"/>
  <c r="BN16" i="1" s="1"/>
  <c r="BI16" i="1"/>
  <c r="BH16" i="1" s="1"/>
  <c r="AZ16" i="1"/>
  <c r="Q16" i="1" s="1"/>
  <c r="AY16" i="1"/>
  <c r="AX16" i="1"/>
  <c r="AW16" i="1"/>
  <c r="AV16" i="1"/>
  <c r="I16" i="1" s="1"/>
  <c r="AU16" i="1"/>
  <c r="AT16" i="1"/>
  <c r="AS16" i="1"/>
  <c r="AR16" i="1"/>
  <c r="AQ16" i="1"/>
  <c r="AP16" i="1"/>
  <c r="AO16" i="1"/>
  <c r="AN16" i="1"/>
  <c r="AM16" i="1"/>
  <c r="AL16" i="1"/>
  <c r="AK16" i="1"/>
  <c r="BB16" i="1" s="1"/>
  <c r="AJ16" i="1"/>
  <c r="AI16" i="1"/>
  <c r="AH16" i="1"/>
  <c r="AG16" i="1"/>
  <c r="AF16" i="1"/>
  <c r="AE16" i="1"/>
  <c r="AD16" i="1"/>
  <c r="AC16" i="1"/>
  <c r="AB16" i="1"/>
  <c r="AA16" i="1"/>
  <c r="H16" i="1" s="1"/>
  <c r="Z16" i="1"/>
  <c r="X16" i="1"/>
  <c r="W16" i="1"/>
  <c r="P16" i="1"/>
  <c r="BA16" i="1" s="1"/>
  <c r="O16" i="1"/>
  <c r="A16" i="1"/>
  <c r="BR15" i="1"/>
  <c r="BP15" i="1"/>
  <c r="BO15" i="1"/>
  <c r="BA15" i="1"/>
  <c r="AZ15" i="1"/>
  <c r="Q15" i="1" s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BB15" i="1" s="1"/>
  <c r="AJ15" i="1"/>
  <c r="H15" i="1" s="1"/>
  <c r="G15" i="1" s="1"/>
  <c r="AI15" i="1"/>
  <c r="AH15" i="1"/>
  <c r="AG15" i="1"/>
  <c r="AF15" i="1"/>
  <c r="AE15" i="1"/>
  <c r="AD15" i="1"/>
  <c r="AC15" i="1"/>
  <c r="AB15" i="1"/>
  <c r="AA15" i="1"/>
  <c r="Z15" i="1"/>
  <c r="X15" i="1"/>
  <c r="W15" i="1"/>
  <c r="P15" i="1"/>
  <c r="O15" i="1"/>
  <c r="I15" i="1"/>
  <c r="BN14" i="1"/>
  <c r="BI14" i="1"/>
  <c r="BJ14" i="1" s="1"/>
  <c r="BK14" i="1" s="1"/>
  <c r="BO14" i="1" s="1"/>
  <c r="BH14" i="1"/>
  <c r="AZ14" i="1"/>
  <c r="AY14" i="1"/>
  <c r="AX14" i="1"/>
  <c r="AW14" i="1"/>
  <c r="AV14" i="1"/>
  <c r="I14" i="1" s="1"/>
  <c r="AU14" i="1"/>
  <c r="AT14" i="1"/>
  <c r="AS14" i="1"/>
  <c r="AR14" i="1"/>
  <c r="AQ14" i="1"/>
  <c r="AP14" i="1"/>
  <c r="AO14" i="1"/>
  <c r="AN14" i="1"/>
  <c r="AM14" i="1"/>
  <c r="AL14" i="1"/>
  <c r="AK14" i="1"/>
  <c r="AJ14" i="1"/>
  <c r="H14" i="1" s="1"/>
  <c r="G14" i="1" s="1"/>
  <c r="AI14" i="1"/>
  <c r="AH14" i="1"/>
  <c r="AG14" i="1"/>
  <c r="AF14" i="1"/>
  <c r="AE14" i="1"/>
  <c r="AD14" i="1"/>
  <c r="AC14" i="1"/>
  <c r="AB14" i="1"/>
  <c r="AA14" i="1"/>
  <c r="Z14" i="1"/>
  <c r="A14" i="1" s="1"/>
  <c r="X14" i="1"/>
  <c r="W14" i="1"/>
  <c r="Q14" i="1"/>
  <c r="P14" i="1"/>
  <c r="BA14" i="1" s="1"/>
  <c r="BF14" i="1" s="1"/>
  <c r="O14" i="1"/>
  <c r="BO13" i="1"/>
  <c r="BN13" i="1"/>
  <c r="BK13" i="1"/>
  <c r="BJ13" i="1"/>
  <c r="BI13" i="1"/>
  <c r="BH13" i="1" s="1"/>
  <c r="BA13" i="1"/>
  <c r="AZ13" i="1"/>
  <c r="Q13" i="1" s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BB13" i="1" s="1"/>
  <c r="AJ13" i="1"/>
  <c r="AI13" i="1"/>
  <c r="AH13" i="1"/>
  <c r="AG13" i="1"/>
  <c r="AF13" i="1"/>
  <c r="AE13" i="1"/>
  <c r="AD13" i="1"/>
  <c r="AC13" i="1"/>
  <c r="AB13" i="1"/>
  <c r="AA13" i="1"/>
  <c r="Z13" i="1"/>
  <c r="X13" i="1"/>
  <c r="W13" i="1"/>
  <c r="P13" i="1"/>
  <c r="O13" i="1"/>
  <c r="H13" i="1"/>
  <c r="G13" i="1" s="1"/>
  <c r="A13" i="1"/>
  <c r="BR12" i="1"/>
  <c r="BO12" i="1"/>
  <c r="AZ12" i="1"/>
  <c r="Q12" i="1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BQ12" i="1" s="1"/>
  <c r="AJ12" i="1"/>
  <c r="H12" i="1" s="1"/>
  <c r="G12" i="1" s="1"/>
  <c r="AI12" i="1"/>
  <c r="AH12" i="1"/>
  <c r="AG12" i="1"/>
  <c r="AF12" i="1"/>
  <c r="AE12" i="1"/>
  <c r="AD12" i="1"/>
  <c r="AC12" i="1"/>
  <c r="AB12" i="1"/>
  <c r="AA12" i="1"/>
  <c r="Z12" i="1"/>
  <c r="A12" i="1" s="1"/>
  <c r="X12" i="1"/>
  <c r="W12" i="1"/>
  <c r="P12" i="1"/>
  <c r="BA12" i="1" s="1"/>
  <c r="O12" i="1"/>
  <c r="I12" i="1"/>
  <c r="BR11" i="1"/>
  <c r="BQ11" i="1"/>
  <c r="BN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BB11" i="1" s="1"/>
  <c r="AJ11" i="1"/>
  <c r="H11" i="1" s="1"/>
  <c r="G11" i="1" s="1"/>
  <c r="AI11" i="1"/>
  <c r="AH11" i="1"/>
  <c r="AG11" i="1"/>
  <c r="AF11" i="1"/>
  <c r="AE11" i="1"/>
  <c r="AD11" i="1"/>
  <c r="AC11" i="1"/>
  <c r="AB11" i="1"/>
  <c r="AA11" i="1"/>
  <c r="Z11" i="1"/>
  <c r="A11" i="1" s="1"/>
  <c r="X11" i="1"/>
  <c r="W11" i="1"/>
  <c r="Q11" i="1"/>
  <c r="P11" i="1"/>
  <c r="BA11" i="1" s="1"/>
  <c r="O11" i="1"/>
  <c r="I11" i="1"/>
  <c r="BU10" i="1"/>
  <c r="BR10" i="1"/>
  <c r="BQ10" i="1"/>
  <c r="BO10" i="1"/>
  <c r="BN10" i="1"/>
  <c r="AZ10" i="1"/>
  <c r="Q10" i="1" s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H10" i="1" s="1"/>
  <c r="G10" i="1" s="1"/>
  <c r="AI10" i="1"/>
  <c r="AH10" i="1"/>
  <c r="AG10" i="1"/>
  <c r="AF10" i="1"/>
  <c r="AE10" i="1"/>
  <c r="AD10" i="1"/>
  <c r="AC10" i="1"/>
  <c r="AB10" i="1"/>
  <c r="AA10" i="1"/>
  <c r="Z10" i="1"/>
  <c r="X10" i="1"/>
  <c r="W10" i="1"/>
  <c r="P10" i="1"/>
  <c r="BA10" i="1" s="1"/>
  <c r="O10" i="1"/>
  <c r="I10" i="1"/>
  <c r="A10" i="1"/>
  <c r="BN9" i="1"/>
  <c r="BJ9" i="1"/>
  <c r="BK9" i="1" s="1"/>
  <c r="BO9" i="1" s="1"/>
  <c r="BI9" i="1"/>
  <c r="BH9" i="1"/>
  <c r="BA9" i="1"/>
  <c r="BF9" i="1" s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I9" i="1" s="1"/>
  <c r="AL9" i="1"/>
  <c r="AK9" i="1"/>
  <c r="BR9" i="1" s="1"/>
  <c r="AJ9" i="1"/>
  <c r="AI9" i="1"/>
  <c r="AH9" i="1"/>
  <c r="AG9" i="1"/>
  <c r="AF9" i="1"/>
  <c r="AE9" i="1"/>
  <c r="AD9" i="1"/>
  <c r="AC9" i="1"/>
  <c r="AB9" i="1"/>
  <c r="AA9" i="1"/>
  <c r="Z9" i="1"/>
  <c r="A9" i="1" s="1"/>
  <c r="X9" i="1"/>
  <c r="W9" i="1"/>
  <c r="Q9" i="1"/>
  <c r="P9" i="1"/>
  <c r="O9" i="1"/>
  <c r="H9" i="1"/>
  <c r="G9" i="1" s="1"/>
  <c r="BR8" i="1"/>
  <c r="BP8" i="1"/>
  <c r="BN8" i="1"/>
  <c r="BI8" i="1"/>
  <c r="BJ8" i="1" s="1"/>
  <c r="BK8" i="1" s="1"/>
  <c r="BO8" i="1" s="1"/>
  <c r="AZ8" i="1"/>
  <c r="AY8" i="1"/>
  <c r="AX8" i="1"/>
  <c r="AW8" i="1"/>
  <c r="AV8" i="1"/>
  <c r="I8" i="1" s="1"/>
  <c r="AU8" i="1"/>
  <c r="AT8" i="1"/>
  <c r="AS8" i="1"/>
  <c r="AR8" i="1"/>
  <c r="AQ8" i="1"/>
  <c r="AP8" i="1"/>
  <c r="AO8" i="1"/>
  <c r="AN8" i="1"/>
  <c r="AM8" i="1"/>
  <c r="AL8" i="1"/>
  <c r="AK8" i="1"/>
  <c r="BB8" i="1" s="1"/>
  <c r="AJ8" i="1"/>
  <c r="AI8" i="1"/>
  <c r="AH8" i="1"/>
  <c r="AG8" i="1"/>
  <c r="AF8" i="1"/>
  <c r="AE8" i="1"/>
  <c r="AD8" i="1"/>
  <c r="AC8" i="1"/>
  <c r="AB8" i="1"/>
  <c r="AA8" i="1"/>
  <c r="H8" i="1" s="1"/>
  <c r="G8" i="1" s="1"/>
  <c r="Z8" i="1"/>
  <c r="A8" i="1" s="1"/>
  <c r="X8" i="1"/>
  <c r="W8" i="1"/>
  <c r="Q8" i="1"/>
  <c r="P8" i="1"/>
  <c r="BA8" i="1" s="1"/>
  <c r="BF8" i="1" s="1"/>
  <c r="O8" i="1"/>
  <c r="BR7" i="1"/>
  <c r="BQ7" i="1"/>
  <c r="BO7" i="1"/>
  <c r="AZ7" i="1"/>
  <c r="Q7" i="1" s="1"/>
  <c r="AY7" i="1"/>
  <c r="AX7" i="1"/>
  <c r="AW7" i="1"/>
  <c r="AV7" i="1"/>
  <c r="I7" i="1" s="1"/>
  <c r="AU7" i="1"/>
  <c r="AT7" i="1"/>
  <c r="AS7" i="1"/>
  <c r="AR7" i="1"/>
  <c r="AQ7" i="1"/>
  <c r="AP7" i="1"/>
  <c r="AO7" i="1"/>
  <c r="AN7" i="1"/>
  <c r="AM7" i="1"/>
  <c r="AL7" i="1"/>
  <c r="AK7" i="1"/>
  <c r="BU7" i="1" s="1"/>
  <c r="AJ7" i="1"/>
  <c r="AI7" i="1"/>
  <c r="AH7" i="1"/>
  <c r="AG7" i="1"/>
  <c r="AF7" i="1"/>
  <c r="AE7" i="1"/>
  <c r="AD7" i="1"/>
  <c r="AC7" i="1"/>
  <c r="AB7" i="1"/>
  <c r="AA7" i="1"/>
  <c r="Z7" i="1"/>
  <c r="X7" i="1"/>
  <c r="W7" i="1"/>
  <c r="P7" i="1"/>
  <c r="BA7" i="1" s="1"/>
  <c r="O7" i="1"/>
  <c r="H7" i="1"/>
  <c r="A7" i="1"/>
  <c r="BU6" i="1"/>
  <c r="BO6" i="1"/>
  <c r="BN6" i="1"/>
  <c r="BB6" i="1"/>
  <c r="BF6" i="1" s="1"/>
  <c r="BI6" i="1" s="1"/>
  <c r="AZ6" i="1"/>
  <c r="Q6" i="1" s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BT6" i="1" s="1"/>
  <c r="BV6" i="1" s="1"/>
  <c r="BD6" i="1" s="1"/>
  <c r="AJ6" i="1"/>
  <c r="H6" i="1" s="1"/>
  <c r="G6" i="1" s="1"/>
  <c r="AI6" i="1"/>
  <c r="AH6" i="1"/>
  <c r="AG6" i="1"/>
  <c r="AF6" i="1"/>
  <c r="AE6" i="1"/>
  <c r="AD6" i="1"/>
  <c r="AC6" i="1"/>
  <c r="AB6" i="1"/>
  <c r="AA6" i="1"/>
  <c r="Z6" i="1"/>
  <c r="A6" i="1" s="1"/>
  <c r="X6" i="1"/>
  <c r="W6" i="1"/>
  <c r="P6" i="1"/>
  <c r="BA6" i="1" s="1"/>
  <c r="O6" i="1"/>
  <c r="I6" i="1"/>
  <c r="BQ5" i="1"/>
  <c r="BN5" i="1"/>
  <c r="AZ5" i="1"/>
  <c r="Q5" i="1" s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BB5" i="1" s="1"/>
  <c r="AJ5" i="1"/>
  <c r="AI5" i="1"/>
  <c r="AH5" i="1"/>
  <c r="AG5" i="1"/>
  <c r="AF5" i="1"/>
  <c r="AE5" i="1"/>
  <c r="AD5" i="1"/>
  <c r="AC5" i="1"/>
  <c r="AB5" i="1"/>
  <c r="AA5" i="1"/>
  <c r="Z5" i="1"/>
  <c r="A5" i="1" s="1"/>
  <c r="X5" i="1"/>
  <c r="W5" i="1"/>
  <c r="P5" i="1"/>
  <c r="BA5" i="1" s="1"/>
  <c r="O5" i="1"/>
  <c r="I5" i="1"/>
  <c r="H5" i="1"/>
  <c r="G5" i="1" s="1"/>
  <c r="BR4" i="1"/>
  <c r="BQ4" i="1"/>
  <c r="BN4" i="1"/>
  <c r="BI4" i="1"/>
  <c r="BJ4" i="1" s="1"/>
  <c r="BK4" i="1" s="1"/>
  <c r="BO4" i="1" s="1"/>
  <c r="BH4" i="1"/>
  <c r="BA4" i="1"/>
  <c r="AZ4" i="1"/>
  <c r="Q4" i="1" s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BB4" i="1" s="1"/>
  <c r="AJ4" i="1"/>
  <c r="H4" i="1" s="1"/>
  <c r="AI4" i="1"/>
  <c r="AH4" i="1"/>
  <c r="AG4" i="1"/>
  <c r="AF4" i="1"/>
  <c r="AE4" i="1"/>
  <c r="AD4" i="1"/>
  <c r="AC4" i="1"/>
  <c r="AB4" i="1"/>
  <c r="AA4" i="1"/>
  <c r="Z4" i="1"/>
  <c r="X4" i="1"/>
  <c r="W4" i="1"/>
  <c r="P4" i="1"/>
  <c r="O4" i="1"/>
  <c r="I4" i="1"/>
  <c r="BP3" i="1"/>
  <c r="BN3" i="1"/>
  <c r="BI3" i="1"/>
  <c r="BJ3" i="1" s="1"/>
  <c r="BK3" i="1" s="1"/>
  <c r="BO3" i="1" s="1"/>
  <c r="BH3" i="1"/>
  <c r="BB3" i="1"/>
  <c r="AZ3" i="1"/>
  <c r="AY3" i="1"/>
  <c r="AX3" i="1"/>
  <c r="AW3" i="1"/>
  <c r="AV3" i="1"/>
  <c r="I3" i="1" s="1"/>
  <c r="AU3" i="1"/>
  <c r="AT3" i="1"/>
  <c r="AS3" i="1"/>
  <c r="AR3" i="1"/>
  <c r="AQ3" i="1"/>
  <c r="AP3" i="1"/>
  <c r="AO3" i="1"/>
  <c r="AN3" i="1"/>
  <c r="AM3" i="1"/>
  <c r="AL3" i="1"/>
  <c r="AK3" i="1"/>
  <c r="BU3" i="1" s="1"/>
  <c r="AJ3" i="1"/>
  <c r="H3" i="1" s="1"/>
  <c r="G3" i="1" s="1"/>
  <c r="AI3" i="1"/>
  <c r="AH3" i="1"/>
  <c r="AG3" i="1"/>
  <c r="AF3" i="1"/>
  <c r="AE3" i="1"/>
  <c r="AD3" i="1"/>
  <c r="AC3" i="1"/>
  <c r="AB3" i="1"/>
  <c r="AA3" i="1"/>
  <c r="Z3" i="1"/>
  <c r="A3" i="1" s="1"/>
  <c r="X3" i="1"/>
  <c r="W3" i="1"/>
  <c r="Q3" i="1"/>
  <c r="P3" i="1"/>
  <c r="BA3" i="1" s="1"/>
  <c r="O3" i="1"/>
  <c r="BU2" i="1"/>
  <c r="BR2" i="1"/>
  <c r="BQ2" i="1"/>
  <c r="BN2" i="1"/>
  <c r="BB2" i="1"/>
  <c r="BA2" i="1"/>
  <c r="AZ2" i="1"/>
  <c r="X2" i="1"/>
  <c r="W2" i="1"/>
  <c r="P2" i="1"/>
  <c r="O2" i="1"/>
  <c r="I2" i="1"/>
  <c r="H2" i="1"/>
  <c r="G2" i="1" s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10" i="1" s="1"/>
  <c r="BF10" i="1" s="1"/>
  <c r="BI10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BT16" i="1" s="1"/>
  <c r="T1" i="1"/>
  <c r="S1" i="1"/>
  <c r="R1" i="1"/>
  <c r="Q1" i="1"/>
  <c r="P1" i="1"/>
  <c r="O1" i="1"/>
  <c r="N1" i="1"/>
  <c r="M1" i="1"/>
  <c r="BR18" i="1" s="1"/>
  <c r="L1" i="1"/>
  <c r="BQ15" i="1" s="1"/>
  <c r="K1" i="1"/>
  <c r="BP14" i="1" s="1"/>
  <c r="J1" i="1"/>
  <c r="I1" i="1"/>
  <c r="H1" i="1"/>
  <c r="G1" i="1"/>
  <c r="F1" i="1"/>
  <c r="B1" i="1"/>
  <c r="A1" i="1"/>
  <c r="BT4" i="1" l="1"/>
  <c r="G4" i="1"/>
  <c r="BS18" i="1"/>
  <c r="BC18" i="1" s="1"/>
  <c r="BS15" i="1"/>
  <c r="BC15" i="1" s="1"/>
  <c r="BF15" i="1" s="1"/>
  <c r="BI15" i="1" s="1"/>
  <c r="BJ10" i="1"/>
  <c r="BH10" i="1"/>
  <c r="BJ6" i="1"/>
  <c r="BH6" i="1"/>
  <c r="BV17" i="1"/>
  <c r="BD17" i="1" s="1"/>
  <c r="G16" i="1"/>
  <c r="G7" i="1"/>
  <c r="BU14" i="1"/>
  <c r="A2" i="1"/>
  <c r="BP4" i="1"/>
  <c r="BS4" i="1" s="1"/>
  <c r="BC4" i="1" s="1"/>
  <c r="BB14" i="1"/>
  <c r="BU17" i="1"/>
  <c r="A4" i="1"/>
  <c r="BP7" i="1"/>
  <c r="BS7" i="1" s="1"/>
  <c r="BC7" i="1" s="1"/>
  <c r="BH8" i="1"/>
  <c r="BT9" i="1"/>
  <c r="A15" i="1"/>
  <c r="BH19" i="1"/>
  <c r="BT20" i="1"/>
  <c r="BU9" i="1"/>
  <c r="BP10" i="1"/>
  <c r="BS10" i="1" s="1"/>
  <c r="BC10" i="1" s="1"/>
  <c r="BT12" i="1"/>
  <c r="BV12" i="1" s="1"/>
  <c r="BD12" i="1" s="1"/>
  <c r="BF12" i="1" s="1"/>
  <c r="BI12" i="1" s="1"/>
  <c r="BB17" i="1"/>
  <c r="BF17" i="1" s="1"/>
  <c r="BI17" i="1" s="1"/>
  <c r="BU20" i="1"/>
  <c r="BB9" i="1"/>
  <c r="BU12" i="1"/>
  <c r="BB20" i="1"/>
  <c r="BP21" i="1"/>
  <c r="BH22" i="1"/>
  <c r="BP2" i="1"/>
  <c r="BS2" i="1" s="1"/>
  <c r="BC2" i="1" s="1"/>
  <c r="BF2" i="1" s="1"/>
  <c r="BI2" i="1" s="1"/>
  <c r="BB12" i="1"/>
  <c r="BP13" i="1"/>
  <c r="BT15" i="1"/>
  <c r="BU4" i="1"/>
  <c r="BT7" i="1"/>
  <c r="BV7" i="1" s="1"/>
  <c r="BD7" i="1" s="1"/>
  <c r="BF7" i="1" s="1"/>
  <c r="BI7" i="1" s="1"/>
  <c r="BQ13" i="1"/>
  <c r="BU15" i="1"/>
  <c r="BT18" i="1"/>
  <c r="BV18" i="1" s="1"/>
  <c r="BD18" i="1" s="1"/>
  <c r="BR21" i="1"/>
  <c r="BP5" i="1"/>
  <c r="BS5" i="1" s="1"/>
  <c r="BC5" i="1" s="1"/>
  <c r="BT10" i="1"/>
  <c r="BV10" i="1" s="1"/>
  <c r="BD10" i="1" s="1"/>
  <c r="BR13" i="1"/>
  <c r="BP16" i="1"/>
  <c r="BS16" i="1" s="1"/>
  <c r="BC16" i="1" s="1"/>
  <c r="BB7" i="1"/>
  <c r="BB18" i="1"/>
  <c r="BP19" i="1"/>
  <c r="BS19" i="1" s="1"/>
  <c r="BC19" i="1" s="1"/>
  <c r="BH20" i="1"/>
  <c r="BT21" i="1"/>
  <c r="BT2" i="1"/>
  <c r="BV2" i="1" s="1"/>
  <c r="BD2" i="1" s="1"/>
  <c r="BR5" i="1"/>
  <c r="BQ8" i="1"/>
  <c r="BS8" i="1" s="1"/>
  <c r="BC8" i="1" s="1"/>
  <c r="BP11" i="1"/>
  <c r="BS11" i="1" s="1"/>
  <c r="BC11" i="1" s="1"/>
  <c r="BF11" i="1" s="1"/>
  <c r="BI11" i="1" s="1"/>
  <c r="BT13" i="1"/>
  <c r="BU21" i="1"/>
  <c r="BU13" i="1"/>
  <c r="BP22" i="1"/>
  <c r="BT5" i="1"/>
  <c r="BV5" i="1" s="1"/>
  <c r="BD5" i="1" s="1"/>
  <c r="BF5" i="1" s="1"/>
  <c r="BI5" i="1" s="1"/>
  <c r="BQ22" i="1"/>
  <c r="BQ3" i="1"/>
  <c r="BS3" i="1" s="1"/>
  <c r="BC3" i="1" s="1"/>
  <c r="BU5" i="1"/>
  <c r="BP6" i="1"/>
  <c r="BT8" i="1"/>
  <c r="BQ14" i="1"/>
  <c r="BS14" i="1" s="1"/>
  <c r="BC14" i="1" s="1"/>
  <c r="BU16" i="1"/>
  <c r="BV16" i="1" s="1"/>
  <c r="BD16" i="1" s="1"/>
  <c r="BF16" i="1" s="1"/>
  <c r="BP17" i="1"/>
  <c r="BS17" i="1" s="1"/>
  <c r="BC17" i="1" s="1"/>
  <c r="BH18" i="1"/>
  <c r="BT19" i="1"/>
  <c r="BV19" i="1" s="1"/>
  <c r="BD19" i="1" s="1"/>
  <c r="BR22" i="1"/>
  <c r="BR3" i="1"/>
  <c r="BQ6" i="1"/>
  <c r="BU8" i="1"/>
  <c r="BT11" i="1"/>
  <c r="BR14" i="1"/>
  <c r="BQ17" i="1"/>
  <c r="BU19" i="1"/>
  <c r="BR6" i="1"/>
  <c r="BP9" i="1"/>
  <c r="BU11" i="1"/>
  <c r="BR17" i="1"/>
  <c r="BP20" i="1"/>
  <c r="BH21" i="1"/>
  <c r="BT22" i="1"/>
  <c r="BT3" i="1"/>
  <c r="BV3" i="1" s="1"/>
  <c r="BD3" i="1" s="1"/>
  <c r="BF3" i="1" s="1"/>
  <c r="BQ9" i="1"/>
  <c r="BP12" i="1"/>
  <c r="BS12" i="1" s="1"/>
  <c r="BC12" i="1" s="1"/>
  <c r="BT14" i="1"/>
  <c r="BV14" i="1" s="1"/>
  <c r="BD14" i="1" s="1"/>
  <c r="BQ20" i="1"/>
  <c r="BU22" i="1"/>
  <c r="BV11" i="1" l="1"/>
  <c r="BD11" i="1" s="1"/>
  <c r="BS22" i="1"/>
  <c r="BC22" i="1" s="1"/>
  <c r="BF22" i="1" s="1"/>
  <c r="BJ17" i="1"/>
  <c r="BH17" i="1"/>
  <c r="BJ12" i="1"/>
  <c r="BK12" i="1" s="1"/>
  <c r="BN12" i="1" s="1"/>
  <c r="BH12" i="1"/>
  <c r="BV13" i="1"/>
  <c r="BD13" i="1" s="1"/>
  <c r="BJ11" i="1"/>
  <c r="BK11" i="1" s="1"/>
  <c r="BO11" i="1" s="1"/>
  <c r="BH11" i="1"/>
  <c r="BJ7" i="1"/>
  <c r="BK7" i="1" s="1"/>
  <c r="BN7" i="1" s="1"/>
  <c r="BH7" i="1"/>
  <c r="BV20" i="1"/>
  <c r="BD20" i="1" s="1"/>
  <c r="BF20" i="1" s="1"/>
  <c r="BV22" i="1"/>
  <c r="BD22" i="1" s="1"/>
  <c r="BV15" i="1"/>
  <c r="BD15" i="1" s="1"/>
  <c r="BS20" i="1"/>
  <c r="BC20" i="1" s="1"/>
  <c r="BV21" i="1"/>
  <c r="BD21" i="1" s="1"/>
  <c r="BS13" i="1"/>
  <c r="BC13" i="1" s="1"/>
  <c r="BF13" i="1" s="1"/>
  <c r="BV9" i="1"/>
  <c r="BD9" i="1" s="1"/>
  <c r="BV8" i="1"/>
  <c r="BD8" i="1" s="1"/>
  <c r="BH2" i="1"/>
  <c r="BJ2" i="1"/>
  <c r="BK2" i="1" s="1"/>
  <c r="BO2" i="1" s="1"/>
  <c r="BJ15" i="1"/>
  <c r="BK15" i="1" s="1"/>
  <c r="BN15" i="1" s="1"/>
  <c r="BH15" i="1"/>
  <c r="BS9" i="1"/>
  <c r="BC9" i="1" s="1"/>
  <c r="BS6" i="1"/>
  <c r="BC6" i="1" s="1"/>
  <c r="BS21" i="1"/>
  <c r="BC21" i="1" s="1"/>
  <c r="BV4" i="1"/>
  <c r="BD4" i="1" s="1"/>
  <c r="BF4" i="1" s="1"/>
  <c r="BJ5" i="1"/>
  <c r="BK5" i="1" s="1"/>
  <c r="BO5" i="1" s="1"/>
  <c r="BH5" i="1"/>
</calcChain>
</file>

<file path=xl/sharedStrings.xml><?xml version="1.0" encoding="utf-8"?>
<sst xmlns="http://schemas.openxmlformats.org/spreadsheetml/2006/main" count="241" uniqueCount="154">
  <si>
    <t>List_Ordered</t>
  </si>
  <si>
    <t>List_Randomized</t>
  </si>
  <si>
    <t>Block</t>
  </si>
  <si>
    <t>spricht</t>
  </si>
  <si>
    <t>auf der</t>
  </si>
  <si>
    <t>Kundgebung</t>
  </si>
  <si>
    <t>Sie</t>
  </si>
  <si>
    <t>hat</t>
  </si>
  <si>
    <t>eine</t>
  </si>
  <si>
    <t>lange</t>
  </si>
  <si>
    <t>Rede</t>
  </si>
  <si>
    <t>vorbereitet</t>
  </si>
  <si>
    <t>Gynäkologe</t>
  </si>
  <si>
    <t>NA</t>
  </si>
  <si>
    <t>Dummy</t>
  </si>
  <si>
    <t>Der</t>
  </si>
  <si>
    <t>der</t>
  </si>
  <si>
    <t>Gynäkologin</t>
  </si>
  <si>
    <t>Alternative</t>
  </si>
  <si>
    <t>Die</t>
  </si>
  <si>
    <t>die</t>
  </si>
  <si>
    <t>Er</t>
  </si>
  <si>
    <t>Wo_Wohin_Woher</t>
  </si>
  <si>
    <t>auf der Demonstration</t>
  </si>
  <si>
    <t>steigt</t>
  </si>
  <si>
    <t>von der</t>
  </si>
  <si>
    <t>Tribüne</t>
  </si>
  <si>
    <t>einen</t>
  </si>
  <si>
    <t>ehrenvollen</t>
  </si>
  <si>
    <t>Orden</t>
  </si>
  <si>
    <t>erhalten</t>
  </si>
  <si>
    <t>Wen_Was</t>
  </si>
  <si>
    <t>tüftelt</t>
  </si>
  <si>
    <t>am</t>
  </si>
  <si>
    <t>Schließfach</t>
  </si>
  <si>
    <t>wichtige</t>
  </si>
  <si>
    <t>Zahlenkombination</t>
  </si>
  <si>
    <t>vergessen</t>
  </si>
  <si>
    <t>betet</t>
  </si>
  <si>
    <t>Fähre</t>
  </si>
  <si>
    <t>das</t>
  </si>
  <si>
    <t>andauernde</t>
  </si>
  <si>
    <t>Schaukeln</t>
  </si>
  <si>
    <t>satt</t>
  </si>
  <si>
    <t>das kontinuierliche Schaukeln</t>
  </si>
  <si>
    <t>stürzt</t>
  </si>
  <si>
    <t>im</t>
  </si>
  <si>
    <t>Hallenbad</t>
  </si>
  <si>
    <t>Laufen-Verboten</t>
  </si>
  <si>
    <t>Schild</t>
  </si>
  <si>
    <t>ignoriert</t>
  </si>
  <si>
    <t>Was</t>
  </si>
  <si>
    <t>im Hallenbad stürzen</t>
  </si>
  <si>
    <t>im Hallenbad fallen</t>
  </si>
  <si>
    <t>klettert</t>
  </si>
  <si>
    <t>in der</t>
  </si>
  <si>
    <t>Kletterhalle</t>
  </si>
  <si>
    <t>möchte</t>
  </si>
  <si>
    <t>sexy</t>
  </si>
  <si>
    <t>Sommerbody</t>
  </si>
  <si>
    <t>bekommen</t>
  </si>
  <si>
    <t>den sexy Sommerbody</t>
  </si>
  <si>
    <t>schleicht</t>
  </si>
  <si>
    <t>zum</t>
  </si>
  <si>
    <t>Deutschkurs</t>
  </si>
  <si>
    <t>nur</t>
  </si>
  <si>
    <t>wenig</t>
  </si>
  <si>
    <t>Spaß</t>
  </si>
  <si>
    <t>am Lernen</t>
  </si>
  <si>
    <t>Wer</t>
  </si>
  <si>
    <t>rodelt</t>
  </si>
  <si>
    <t>vom</t>
  </si>
  <si>
    <t>Hügel</t>
  </si>
  <si>
    <t>diesen</t>
  </si>
  <si>
    <t>weißen</t>
  </si>
  <si>
    <t>Winter</t>
  </si>
  <si>
    <t>verzweifelt</t>
  </si>
  <si>
    <t>Parkhaus</t>
  </si>
  <si>
    <t>den</t>
  </si>
  <si>
    <t>letzten</t>
  </si>
  <si>
    <t>Parkplatz</t>
  </si>
  <si>
    <t>übersehen</t>
  </si>
  <si>
    <t>im Parkhaus verzweifeln</t>
  </si>
  <si>
    <t>im Parkhaus aufgeben</t>
  </si>
  <si>
    <t>segelt</t>
  </si>
  <si>
    <t>Bucht</t>
  </si>
  <si>
    <t>ein</t>
  </si>
  <si>
    <t>gebrauchtes</t>
  </si>
  <si>
    <t>Boot</t>
  </si>
  <si>
    <t>gekauft</t>
  </si>
  <si>
    <t>in dem Hafen</t>
  </si>
  <si>
    <t>wartet</t>
  </si>
  <si>
    <t>vor der</t>
  </si>
  <si>
    <t>Kasse</t>
  </si>
  <si>
    <t>falsche</t>
  </si>
  <si>
    <t>Schlange</t>
  </si>
  <si>
    <t>gewählt</t>
  </si>
  <si>
    <t>die falsche Kasse</t>
  </si>
  <si>
    <t>sitzt</t>
  </si>
  <si>
    <t>beim</t>
  </si>
  <si>
    <t>Abendessen</t>
  </si>
  <si>
    <t>muss</t>
  </si>
  <si>
    <t>immergleichen</t>
  </si>
  <si>
    <t>Diskussionen</t>
  </si>
  <si>
    <t>ertragen</t>
  </si>
  <si>
    <t>tanzt</t>
  </si>
  <si>
    <t>Veranstaltung</t>
  </si>
  <si>
    <t>freundliche</t>
  </si>
  <si>
    <t>Tanzgruppe</t>
  </si>
  <si>
    <t>gefunden</t>
  </si>
  <si>
    <t>stolpert</t>
  </si>
  <si>
    <t>in die</t>
  </si>
  <si>
    <t>Bar</t>
  </si>
  <si>
    <t>erste</t>
  </si>
  <si>
    <t>Anzahlung</t>
  </si>
  <si>
    <t>in die Kneipe</t>
  </si>
  <si>
    <t>Disko</t>
  </si>
  <si>
    <t>ist</t>
  </si>
  <si>
    <t>absolute</t>
  </si>
  <si>
    <t>Mittelpunkt</t>
  </si>
  <si>
    <t>des Abends</t>
  </si>
  <si>
    <t>guckt</t>
  </si>
  <si>
    <t>aus dem</t>
  </si>
  <si>
    <t>Fenster</t>
  </si>
  <si>
    <t>guten</t>
  </si>
  <si>
    <t>Freund</t>
  </si>
  <si>
    <t>gesehen</t>
  </si>
  <si>
    <t>aus dem Fenster gucken</t>
  </si>
  <si>
    <t>aus dem Fenster schauen</t>
  </si>
  <si>
    <t>fällt</t>
  </si>
  <si>
    <t>Schemel</t>
  </si>
  <si>
    <t>anstrengende</t>
  </si>
  <si>
    <t>Beschäftigung</t>
  </si>
  <si>
    <t>unterschätzt</t>
  </si>
  <si>
    <t>erwacht</t>
  </si>
  <si>
    <t>Bahnhof</t>
  </si>
  <si>
    <t>mit</t>
  </si>
  <si>
    <t>dem</t>
  </si>
  <si>
    <t>Nachtzug</t>
  </si>
  <si>
    <t>gefahren</t>
  </si>
  <si>
    <t>strickt</t>
  </si>
  <si>
    <t>Karnevalssitzung</t>
  </si>
  <si>
    <t>Witze</t>
  </si>
  <si>
    <t>kommt</t>
  </si>
  <si>
    <t>Verhör</t>
  </si>
  <si>
    <t>leckere</t>
  </si>
  <si>
    <t>Schokotafel</t>
  </si>
  <si>
    <t>geklaut</t>
  </si>
  <si>
    <t>reist</t>
  </si>
  <si>
    <t>ins</t>
  </si>
  <si>
    <t>Bistum</t>
  </si>
  <si>
    <t>edlen</t>
  </si>
  <si>
    <t>Bischof</t>
  </si>
  <si>
    <t>vermisst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</si>
</sst>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3" borderId="0" xfId="0" applyFont="1" applyFill="1" applyAlignment="1">
      <alignment horizontal="right" wrapText="1"/>
    </xf>
    <xf numFmtId="0" fontId="2" fillId="6" borderId="0" xfId="0" applyFont="1" applyFill="1" applyAlignment="1">
      <alignment horizontal="right" wrapText="1"/>
    </xf>
    <xf numFmtId="0" fontId="1" fillId="4" borderId="0" xfId="0" applyFont="1" applyFill="1"/>
    <xf numFmtId="0" fontId="2" fillId="0" borderId="0" xfId="0" applyFont="1"/>
  </cellXfs>
  <cellStyles count="1">
    <cellStyle name="Standard" xfId="0" builtinId="0"/>
  </cellStyles>
  <dxfs count="5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6">
          <cell r="Z6">
            <v>5</v>
          </cell>
          <cell r="AA6" t="str">
            <v>Paul</v>
          </cell>
          <cell r="AB6" t="str">
            <v>m</v>
          </cell>
          <cell r="AC6">
            <v>1.114285714</v>
          </cell>
          <cell r="AD6">
            <v>0.322802851</v>
          </cell>
          <cell r="AE6">
            <v>1</v>
          </cell>
          <cell r="AF6" t="str">
            <v>m</v>
          </cell>
          <cell r="AG6" t="str">
            <v>Target</v>
          </cell>
          <cell r="AH6" t="str">
            <v>NA</v>
          </cell>
          <cell r="AI6">
            <v>4230000000</v>
          </cell>
          <cell r="AJ6" t="str">
            <v>NA</v>
          </cell>
          <cell r="AK6" t="str">
            <v>NA</v>
          </cell>
          <cell r="AL6">
            <v>37</v>
          </cell>
          <cell r="AM6" t="str">
            <v>Hannes</v>
          </cell>
          <cell r="AN6" t="str">
            <v>m</v>
          </cell>
          <cell r="AO6">
            <v>1.5142857139999999</v>
          </cell>
          <cell r="AP6">
            <v>0.95089520000000005</v>
          </cell>
          <cell r="AQ6">
            <v>1</v>
          </cell>
          <cell r="AR6" t="str">
            <v>m</v>
          </cell>
          <cell r="AS6" t="str">
            <v>Alternative</v>
          </cell>
          <cell r="AT6" t="str">
            <v>NA</v>
          </cell>
          <cell r="AU6" t="str">
            <v>NA</v>
          </cell>
          <cell r="AV6" t="str">
            <v>NA</v>
          </cell>
          <cell r="AW6" t="str">
            <v>NA</v>
          </cell>
          <cell r="AX6" t="str">
            <v>Er</v>
          </cell>
          <cell r="AY6" t="str">
            <v>Sie</v>
          </cell>
          <cell r="AZ6" t="str">
            <v>Er</v>
          </cell>
        </row>
        <row r="12">
          <cell r="Z12">
            <v>11</v>
          </cell>
          <cell r="AA12" t="str">
            <v>Lukas</v>
          </cell>
          <cell r="AB12" t="str">
            <v>m</v>
          </cell>
          <cell r="AC12">
            <v>1.1428571430000001</v>
          </cell>
          <cell r="AD12">
            <v>0.42996970800000001</v>
          </cell>
          <cell r="AE12">
            <v>1</v>
          </cell>
          <cell r="AF12" t="str">
            <v>m</v>
          </cell>
          <cell r="AG12" t="str">
            <v>Target</v>
          </cell>
          <cell r="AH12" t="str">
            <v>NA</v>
          </cell>
          <cell r="AI12">
            <v>1460000000</v>
          </cell>
          <cell r="AJ12" t="str">
            <v>NA</v>
          </cell>
          <cell r="AK12" t="str">
            <v>NA</v>
          </cell>
          <cell r="AL12">
            <v>92</v>
          </cell>
          <cell r="AM12" t="str">
            <v>Sanja</v>
          </cell>
          <cell r="AN12" t="str">
            <v>n</v>
          </cell>
          <cell r="AO12">
            <v>5.9428571430000003</v>
          </cell>
          <cell r="AP12">
            <v>1.3491360450000001</v>
          </cell>
          <cell r="AQ12">
            <v>6</v>
          </cell>
          <cell r="AR12" t="str">
            <v>n</v>
          </cell>
          <cell r="AS12" t="str">
            <v>Alternative</v>
          </cell>
          <cell r="AT12" t="str">
            <v>NA</v>
          </cell>
          <cell r="AU12" t="str">
            <v>NA</v>
          </cell>
          <cell r="AV12" t="str">
            <v>NA</v>
          </cell>
          <cell r="AW12" t="str">
            <v>NA</v>
          </cell>
          <cell r="AX12" t="str">
            <v>Er</v>
          </cell>
          <cell r="AY12" t="str">
            <v>Sie</v>
          </cell>
          <cell r="AZ12" t="str">
            <v>Sie</v>
          </cell>
        </row>
        <row r="16">
          <cell r="Z16">
            <v>14</v>
          </cell>
          <cell r="AA16" t="str">
            <v>Oliver</v>
          </cell>
          <cell r="AB16" t="str">
            <v>m</v>
          </cell>
          <cell r="AC16">
            <v>1.1714285710000001</v>
          </cell>
          <cell r="AD16">
            <v>0.45281565400000001</v>
          </cell>
          <cell r="AE16">
            <v>1</v>
          </cell>
          <cell r="AF16" t="str">
            <v>m</v>
          </cell>
          <cell r="AG16" t="str">
            <v>Target</v>
          </cell>
          <cell r="AH16" t="str">
            <v>NA</v>
          </cell>
          <cell r="AI16">
            <v>4330000000</v>
          </cell>
          <cell r="AJ16" t="str">
            <v>NA</v>
          </cell>
          <cell r="AK16" t="str">
            <v>NA</v>
          </cell>
          <cell r="AL16">
            <v>96</v>
          </cell>
          <cell r="AM16" t="str">
            <v>Mila</v>
          </cell>
          <cell r="AN16" t="str">
            <v>f</v>
          </cell>
          <cell r="AO16">
            <v>6.2285714289999996</v>
          </cell>
          <cell r="AP16">
            <v>1.1137037910000001</v>
          </cell>
          <cell r="AQ16">
            <v>7</v>
          </cell>
          <cell r="AR16" t="str">
            <v>f</v>
          </cell>
          <cell r="AS16" t="str">
            <v>Alternative</v>
          </cell>
          <cell r="AT16" t="str">
            <v>NA</v>
          </cell>
          <cell r="AU16" t="str">
            <v>NA</v>
          </cell>
          <cell r="AV16" t="str">
            <v>NA</v>
          </cell>
          <cell r="AW16" t="str">
            <v>NA</v>
          </cell>
          <cell r="AX16" t="str">
            <v>Er</v>
          </cell>
          <cell r="AY16" t="str">
            <v>Sie</v>
          </cell>
          <cell r="AZ16" t="str">
            <v>Sie</v>
          </cell>
        </row>
        <row r="21">
          <cell r="Z21">
            <v>20</v>
          </cell>
          <cell r="AA21" t="str">
            <v>Erik</v>
          </cell>
          <cell r="AB21" t="str">
            <v>m</v>
          </cell>
          <cell r="AC21">
            <v>1.2571428570000001</v>
          </cell>
          <cell r="AD21">
            <v>0.56061191099999996</v>
          </cell>
          <cell r="AE21">
            <v>1</v>
          </cell>
          <cell r="AF21" t="str">
            <v>m</v>
          </cell>
          <cell r="AG21" t="str">
            <v>Target</v>
          </cell>
          <cell r="AH21" t="str">
            <v>NA</v>
          </cell>
          <cell r="AI21">
            <v>2550000000</v>
          </cell>
          <cell r="AJ21" t="str">
            <v>NA</v>
          </cell>
          <cell r="AK21" t="str">
            <v>NA</v>
          </cell>
          <cell r="AL21">
            <v>101</v>
          </cell>
          <cell r="AM21" t="str">
            <v>Maria</v>
          </cell>
          <cell r="AN21" t="str">
            <v>n</v>
          </cell>
          <cell r="AO21">
            <v>6.542857143</v>
          </cell>
          <cell r="AP21">
            <v>0.78000215500000003</v>
          </cell>
          <cell r="AQ21">
            <v>7</v>
          </cell>
          <cell r="AR21" t="str">
            <v>f</v>
          </cell>
          <cell r="AS21" t="str">
            <v>Alternative</v>
          </cell>
          <cell r="AT21" t="str">
            <v>NA</v>
          </cell>
          <cell r="AU21" t="str">
            <v>NA</v>
          </cell>
          <cell r="AV21" t="str">
            <v>NA</v>
          </cell>
          <cell r="AW21" t="str">
            <v>NA</v>
          </cell>
          <cell r="AX21" t="str">
            <v>Er</v>
          </cell>
          <cell r="AY21" t="str">
            <v>Sie</v>
          </cell>
          <cell r="AZ21" t="str">
            <v>Sie</v>
          </cell>
        </row>
        <row r="54">
          <cell r="Z54">
            <v>136</v>
          </cell>
          <cell r="AA54" t="str">
            <v>Mia</v>
          </cell>
          <cell r="AB54" t="str">
            <v>f</v>
          </cell>
          <cell r="AC54">
            <v>6.8857142859999998</v>
          </cell>
          <cell r="AD54">
            <v>0.322802851</v>
          </cell>
          <cell r="AE54">
            <v>7</v>
          </cell>
          <cell r="AF54" t="str">
            <v>f</v>
          </cell>
          <cell r="AG54" t="str">
            <v>Target</v>
          </cell>
          <cell r="AH54" t="str">
            <v>NA</v>
          </cell>
          <cell r="AI54">
            <v>3100000000</v>
          </cell>
          <cell r="AJ54" t="str">
            <v>NA</v>
          </cell>
          <cell r="AK54" t="str">
            <v>NA</v>
          </cell>
          <cell r="AL54">
            <v>104</v>
          </cell>
          <cell r="AM54" t="str">
            <v>Yvonne</v>
          </cell>
          <cell r="AN54" t="str">
            <v>f</v>
          </cell>
          <cell r="AO54">
            <v>6.542857143</v>
          </cell>
          <cell r="AP54">
            <v>0.85208592299999997</v>
          </cell>
          <cell r="AQ54">
            <v>7</v>
          </cell>
          <cell r="AR54" t="str">
            <v>f</v>
          </cell>
          <cell r="AS54" t="str">
            <v>Alternative</v>
          </cell>
          <cell r="AT54" t="str">
            <v>NA</v>
          </cell>
          <cell r="AU54" t="str">
            <v>NA</v>
          </cell>
          <cell r="AV54" t="str">
            <v>NA</v>
          </cell>
          <cell r="AW54" t="str">
            <v>NA</v>
          </cell>
          <cell r="AX54" t="str">
            <v>Er</v>
          </cell>
          <cell r="AY54" t="str">
            <v>Sie</v>
          </cell>
          <cell r="AZ54" t="str">
            <v>Sie</v>
          </cell>
        </row>
        <row r="57">
          <cell r="Z57">
            <v>139</v>
          </cell>
          <cell r="AA57" t="str">
            <v>Clara</v>
          </cell>
          <cell r="AB57" t="str">
            <v>f</v>
          </cell>
          <cell r="AC57">
            <v>6.914285714</v>
          </cell>
          <cell r="AD57">
            <v>0.28402864100000003</v>
          </cell>
          <cell r="AE57">
            <v>7</v>
          </cell>
          <cell r="AF57" t="str">
            <v>f</v>
          </cell>
          <cell r="AG57" t="str">
            <v>Target</v>
          </cell>
          <cell r="AH57">
            <v>451</v>
          </cell>
          <cell r="AI57">
            <v>3310000000</v>
          </cell>
          <cell r="AJ57" t="str">
            <v>NA</v>
          </cell>
          <cell r="AK57" t="str">
            <v>NA</v>
          </cell>
          <cell r="AL57">
            <v>107</v>
          </cell>
          <cell r="AM57" t="str">
            <v>Amelie</v>
          </cell>
          <cell r="AN57" t="str">
            <v>f</v>
          </cell>
          <cell r="AO57">
            <v>6.6</v>
          </cell>
          <cell r="AP57">
            <v>1.1167178799999999</v>
          </cell>
          <cell r="AQ57">
            <v>7</v>
          </cell>
          <cell r="AR57" t="str">
            <v>f</v>
          </cell>
          <cell r="AS57" t="str">
            <v>Alternative</v>
          </cell>
          <cell r="AT57" t="str">
            <v>NA</v>
          </cell>
          <cell r="AU57" t="str">
            <v>NA</v>
          </cell>
          <cell r="AV57" t="str">
            <v>NA</v>
          </cell>
          <cell r="AW57" t="str">
            <v>NA</v>
          </cell>
          <cell r="AX57" t="str">
            <v>Er</v>
          </cell>
          <cell r="AY57" t="str">
            <v>Sie</v>
          </cell>
          <cell r="AZ57" t="str">
            <v>Sie</v>
          </cell>
        </row>
        <row r="61">
          <cell r="Z61">
            <v>143</v>
          </cell>
          <cell r="AA61" t="str">
            <v>Katharina</v>
          </cell>
          <cell r="AB61" t="str">
            <v>f</v>
          </cell>
          <cell r="AC61">
            <v>6.9428571430000003</v>
          </cell>
          <cell r="AD61">
            <v>0.23550410799999999</v>
          </cell>
          <cell r="AE61">
            <v>7</v>
          </cell>
          <cell r="AF61" t="str">
            <v>f</v>
          </cell>
          <cell r="AG61" t="str">
            <v>Target</v>
          </cell>
          <cell r="AH61" t="str">
            <v>NA</v>
          </cell>
          <cell r="AI61">
            <v>124000000</v>
          </cell>
          <cell r="AJ61" t="str">
            <v>NA</v>
          </cell>
          <cell r="AK61" t="str">
            <v>NA</v>
          </cell>
          <cell r="AL61">
            <v>111</v>
          </cell>
          <cell r="AM61" t="str">
            <v>Elisabeth</v>
          </cell>
          <cell r="AN61" t="str">
            <v>f</v>
          </cell>
          <cell r="AO61">
            <v>6.6571428570000002</v>
          </cell>
          <cell r="AP61">
            <v>1.0831016769999999</v>
          </cell>
          <cell r="AQ61">
            <v>7</v>
          </cell>
          <cell r="AR61" t="str">
            <v>f</v>
          </cell>
          <cell r="AS61" t="str">
            <v>Alternative</v>
          </cell>
          <cell r="AT61" t="str">
            <v>NA</v>
          </cell>
          <cell r="AU61" t="str">
            <v>NA</v>
          </cell>
          <cell r="AV61" t="str">
            <v>NA</v>
          </cell>
          <cell r="AW61" t="str">
            <v>NA</v>
          </cell>
          <cell r="AX61" t="str">
            <v>Er</v>
          </cell>
          <cell r="AY61" t="str">
            <v>Sie</v>
          </cell>
          <cell r="AZ61" t="str">
            <v>Sie</v>
          </cell>
        </row>
        <row r="64">
          <cell r="Z64">
            <v>146</v>
          </cell>
          <cell r="AA64" t="str">
            <v>Balletttänzerin</v>
          </cell>
          <cell r="AB64" t="str">
            <v>NA</v>
          </cell>
          <cell r="AC64">
            <v>1.5249999999999999</v>
          </cell>
          <cell r="AD64" t="str">
            <v>NA</v>
          </cell>
          <cell r="AE64" t="str">
            <v>NA</v>
          </cell>
          <cell r="AF64" t="str">
            <v>f</v>
          </cell>
          <cell r="AG64" t="str">
            <v>Filler</v>
          </cell>
          <cell r="AH64" t="str">
            <v>NA</v>
          </cell>
          <cell r="AI64" t="str">
            <v>NA</v>
          </cell>
          <cell r="AJ64" t="str">
            <v>Die</v>
          </cell>
          <cell r="AK64" t="str">
            <v>die</v>
          </cell>
          <cell r="AL64">
            <v>3</v>
          </cell>
          <cell r="AM64" t="str">
            <v>Balletttänzer</v>
          </cell>
          <cell r="AN64" t="str">
            <v>NA</v>
          </cell>
          <cell r="AO64" t="str">
            <v>NA</v>
          </cell>
          <cell r="AP64" t="str">
            <v>NA</v>
          </cell>
          <cell r="AQ64" t="str">
            <v>NA</v>
          </cell>
          <cell r="AR64" t="str">
            <v>NA</v>
          </cell>
          <cell r="AS64" t="str">
            <v>Alternative</v>
          </cell>
          <cell r="AT64" t="str">
            <v>NA</v>
          </cell>
          <cell r="AU64" t="str">
            <v>NA</v>
          </cell>
          <cell r="AV64" t="str">
            <v>Der</v>
          </cell>
          <cell r="AW64" t="str">
            <v>der</v>
          </cell>
          <cell r="AX64" t="str">
            <v>Er</v>
          </cell>
          <cell r="AY64" t="str">
            <v>Sie</v>
          </cell>
          <cell r="AZ64" t="str">
            <v>Er</v>
          </cell>
        </row>
        <row r="69">
          <cell r="Z69">
            <v>151</v>
          </cell>
          <cell r="AA69" t="str">
            <v>Flugbegleiterin</v>
          </cell>
          <cell r="AB69" t="str">
            <v>NA</v>
          </cell>
          <cell r="AC69">
            <v>2.0249999999999999</v>
          </cell>
          <cell r="AD69" t="str">
            <v>NA</v>
          </cell>
          <cell r="AE69" t="str">
            <v>NA</v>
          </cell>
          <cell r="AF69" t="str">
            <v>f</v>
          </cell>
          <cell r="AG69" t="str">
            <v>Filler</v>
          </cell>
          <cell r="AH69" t="str">
            <v>NA</v>
          </cell>
          <cell r="AI69" t="str">
            <v>NA</v>
          </cell>
          <cell r="AJ69" t="str">
            <v>Die</v>
          </cell>
          <cell r="AK69" t="str">
            <v>die</v>
          </cell>
          <cell r="AL69">
            <v>8</v>
          </cell>
          <cell r="AM69" t="str">
            <v>Flugbegleiter</v>
          </cell>
          <cell r="AN69" t="str">
            <v>NA</v>
          </cell>
          <cell r="AO69" t="str">
            <v>NA</v>
          </cell>
          <cell r="AP69" t="str">
            <v>NA</v>
          </cell>
          <cell r="AQ69" t="str">
            <v>NA</v>
          </cell>
          <cell r="AR69" t="str">
            <v>NA</v>
          </cell>
          <cell r="AS69" t="str">
            <v>Alternative</v>
          </cell>
          <cell r="AT69" t="str">
            <v>NA</v>
          </cell>
          <cell r="AU69" t="str">
            <v>NA</v>
          </cell>
          <cell r="AV69" t="str">
            <v>Der</v>
          </cell>
          <cell r="AW69" t="str">
            <v>der</v>
          </cell>
          <cell r="AX69" t="str">
            <v>Er</v>
          </cell>
          <cell r="AY69" t="str">
            <v>Sie</v>
          </cell>
          <cell r="AZ69" t="str">
            <v>Er</v>
          </cell>
        </row>
        <row r="70">
          <cell r="Z70">
            <v>152</v>
          </cell>
          <cell r="AA70" t="str">
            <v>Haushälterin</v>
          </cell>
          <cell r="AB70" t="str">
            <v>NA</v>
          </cell>
          <cell r="AC70">
            <v>2.0750000000000002</v>
          </cell>
          <cell r="AD70" t="str">
            <v>NA</v>
          </cell>
          <cell r="AE70" t="str">
            <v>NA</v>
          </cell>
          <cell r="AF70" t="str">
            <v>f</v>
          </cell>
          <cell r="AG70" t="str">
            <v>Filler</v>
          </cell>
          <cell r="AH70" t="str">
            <v>NA</v>
          </cell>
          <cell r="AI70" t="str">
            <v>NA</v>
          </cell>
          <cell r="AJ70" t="str">
            <v>Die</v>
          </cell>
          <cell r="AK70" t="str">
            <v>die</v>
          </cell>
          <cell r="AL70">
            <v>9</v>
          </cell>
          <cell r="AM70" t="str">
            <v>Haushälter</v>
          </cell>
          <cell r="AN70" t="str">
            <v>NA</v>
          </cell>
          <cell r="AO70" t="str">
            <v>NA</v>
          </cell>
          <cell r="AP70" t="str">
            <v>NA</v>
          </cell>
          <cell r="AQ70" t="str">
            <v>NA</v>
          </cell>
          <cell r="AR70" t="str">
            <v>NA</v>
          </cell>
          <cell r="AS70" t="str">
            <v>Alternative</v>
          </cell>
          <cell r="AT70" t="str">
            <v>NA</v>
          </cell>
          <cell r="AU70" t="str">
            <v>NA</v>
          </cell>
          <cell r="AV70" t="str">
            <v>Der</v>
          </cell>
          <cell r="AW70" t="str">
            <v>der</v>
          </cell>
          <cell r="AX70" t="str">
            <v>Er</v>
          </cell>
          <cell r="AY70" t="str">
            <v>Sie</v>
          </cell>
          <cell r="AZ70" t="str">
            <v>Er</v>
          </cell>
        </row>
        <row r="77">
          <cell r="Z77">
            <v>159</v>
          </cell>
          <cell r="AA77" t="str">
            <v>Turnerin</v>
          </cell>
          <cell r="AB77" t="str">
            <v>NA</v>
          </cell>
          <cell r="AC77">
            <v>2.5</v>
          </cell>
          <cell r="AD77" t="str">
            <v>NA</v>
          </cell>
          <cell r="AE77" t="str">
            <v>NA</v>
          </cell>
          <cell r="AF77" t="str">
            <v>f</v>
          </cell>
          <cell r="AG77" t="str">
            <v>Filler</v>
          </cell>
          <cell r="AH77" t="str">
            <v>NA</v>
          </cell>
          <cell r="AI77" t="str">
            <v>NA</v>
          </cell>
          <cell r="AJ77" t="str">
            <v>Die</v>
          </cell>
          <cell r="AK77" t="str">
            <v>die</v>
          </cell>
          <cell r="AL77">
            <v>16</v>
          </cell>
          <cell r="AM77" t="str">
            <v>Turner</v>
          </cell>
          <cell r="AN77" t="str">
            <v>NA</v>
          </cell>
          <cell r="AO77" t="str">
            <v>NA</v>
          </cell>
          <cell r="AP77" t="str">
            <v>NA</v>
          </cell>
          <cell r="AQ77" t="str">
            <v>NA</v>
          </cell>
          <cell r="AR77" t="str">
            <v>NA</v>
          </cell>
          <cell r="AS77" t="str">
            <v>Alternative</v>
          </cell>
          <cell r="AT77" t="str">
            <v>NA</v>
          </cell>
          <cell r="AU77" t="str">
            <v>NA</v>
          </cell>
          <cell r="AV77" t="str">
            <v>Der</v>
          </cell>
          <cell r="AW77" t="str">
            <v>der</v>
          </cell>
          <cell r="AX77" t="str">
            <v>Er</v>
          </cell>
          <cell r="AY77" t="str">
            <v>Sie</v>
          </cell>
          <cell r="AZ77" t="str">
            <v>Sie</v>
          </cell>
        </row>
        <row r="80">
          <cell r="Z80">
            <v>162</v>
          </cell>
          <cell r="AA80" t="str">
            <v>Telefonistin</v>
          </cell>
          <cell r="AB80" t="str">
            <v>NA</v>
          </cell>
          <cell r="AC80">
            <v>2.7749999999999999</v>
          </cell>
          <cell r="AD80" t="str">
            <v>NA</v>
          </cell>
          <cell r="AE80" t="str">
            <v>NA</v>
          </cell>
          <cell r="AF80" t="str">
            <v>f</v>
          </cell>
          <cell r="AG80" t="str">
            <v>Filler</v>
          </cell>
          <cell r="AH80" t="str">
            <v>NA</v>
          </cell>
          <cell r="AI80" t="str">
            <v>NA</v>
          </cell>
          <cell r="AJ80" t="str">
            <v>Die</v>
          </cell>
          <cell r="AK80" t="str">
            <v>die</v>
          </cell>
          <cell r="AL80">
            <v>19</v>
          </cell>
          <cell r="AM80" t="str">
            <v>Telefonist</v>
          </cell>
          <cell r="AN80" t="str">
            <v>NA</v>
          </cell>
          <cell r="AO80" t="str">
            <v>NA</v>
          </cell>
          <cell r="AP80" t="str">
            <v>NA</v>
          </cell>
          <cell r="AQ80" t="str">
            <v>NA</v>
          </cell>
          <cell r="AR80" t="str">
            <v>NA</v>
          </cell>
          <cell r="AS80" t="str">
            <v>Alternative</v>
          </cell>
          <cell r="AT80" t="str">
            <v>NA</v>
          </cell>
          <cell r="AU80" t="str">
            <v>NA</v>
          </cell>
          <cell r="AV80" t="str">
            <v>Der</v>
          </cell>
          <cell r="AW80" t="str">
            <v>der</v>
          </cell>
          <cell r="AX80" t="str">
            <v>Er</v>
          </cell>
          <cell r="AY80" t="str">
            <v>Sie</v>
          </cell>
          <cell r="AZ80" t="str">
            <v>Sie</v>
          </cell>
        </row>
        <row r="87">
          <cell r="Z87">
            <v>169</v>
          </cell>
          <cell r="AA87" t="str">
            <v>Schulpsychologin</v>
          </cell>
          <cell r="AB87" t="str">
            <v>NA</v>
          </cell>
          <cell r="AC87">
            <v>3.45</v>
          </cell>
          <cell r="AD87" t="str">
            <v>NA</v>
          </cell>
          <cell r="AE87" t="str">
            <v>NA</v>
          </cell>
          <cell r="AF87" t="str">
            <v>f</v>
          </cell>
          <cell r="AG87" t="str">
            <v>Filler</v>
          </cell>
          <cell r="AH87" t="str">
            <v>NA</v>
          </cell>
          <cell r="AI87" t="str">
            <v>NA</v>
          </cell>
          <cell r="AJ87" t="str">
            <v>Die</v>
          </cell>
          <cell r="AK87" t="str">
            <v>die</v>
          </cell>
          <cell r="AL87">
            <v>26</v>
          </cell>
          <cell r="AM87" t="str">
            <v>Schulpsycholog</v>
          </cell>
          <cell r="AN87" t="str">
            <v>NA</v>
          </cell>
          <cell r="AO87" t="str">
            <v>NA</v>
          </cell>
          <cell r="AP87" t="str">
            <v>NA</v>
          </cell>
          <cell r="AQ87" t="str">
            <v>NA</v>
          </cell>
          <cell r="AR87" t="str">
            <v>NA</v>
          </cell>
          <cell r="AS87" t="str">
            <v>Alternative</v>
          </cell>
          <cell r="AT87" t="str">
            <v>NA</v>
          </cell>
          <cell r="AU87" t="str">
            <v>NA</v>
          </cell>
          <cell r="AV87" t="str">
            <v>Der</v>
          </cell>
          <cell r="AW87" t="str">
            <v>der</v>
          </cell>
          <cell r="AX87" t="str">
            <v>Er</v>
          </cell>
          <cell r="AY87" t="str">
            <v>Sie</v>
          </cell>
          <cell r="AZ87" t="str">
            <v>Er</v>
          </cell>
        </row>
        <row r="95">
          <cell r="Z95">
            <v>177</v>
          </cell>
          <cell r="AA95" t="str">
            <v>Astrologe</v>
          </cell>
          <cell r="AB95" t="str">
            <v>NA</v>
          </cell>
          <cell r="AC95">
            <v>4.3499999999999996</v>
          </cell>
          <cell r="AD95" t="str">
            <v>NA</v>
          </cell>
          <cell r="AE95" t="str">
            <v>NA</v>
          </cell>
          <cell r="AF95" t="str">
            <v>m</v>
          </cell>
          <cell r="AG95" t="str">
            <v>Filler</v>
          </cell>
          <cell r="AH95" t="str">
            <v>NA</v>
          </cell>
          <cell r="AI95" t="str">
            <v>NA</v>
          </cell>
          <cell r="AJ95" t="str">
            <v>Der</v>
          </cell>
          <cell r="AK95" t="str">
            <v>der</v>
          </cell>
          <cell r="AL95">
            <v>34</v>
          </cell>
          <cell r="AM95" t="str">
            <v>Astrologin</v>
          </cell>
          <cell r="AN95" t="str">
            <v>NA</v>
          </cell>
          <cell r="AO95" t="str">
            <v>NA</v>
          </cell>
          <cell r="AP95" t="str">
            <v>NA</v>
          </cell>
          <cell r="AQ95" t="str">
            <v>NA</v>
          </cell>
          <cell r="AR95" t="str">
            <v>NA</v>
          </cell>
          <cell r="AS95" t="str">
            <v>Alternative</v>
          </cell>
          <cell r="AT95" t="str">
            <v>NA</v>
          </cell>
          <cell r="AU95" t="str">
            <v>NA</v>
          </cell>
          <cell r="AV95" t="str">
            <v>Die</v>
          </cell>
          <cell r="AW95" t="str">
            <v>die</v>
          </cell>
          <cell r="AX95" t="str">
            <v>Er</v>
          </cell>
          <cell r="AY95" t="str">
            <v>Sie</v>
          </cell>
          <cell r="AZ95" t="str">
            <v>Sie</v>
          </cell>
        </row>
        <row r="98">
          <cell r="Z98">
            <v>180</v>
          </cell>
          <cell r="AA98" t="str">
            <v>Statistiker</v>
          </cell>
          <cell r="AB98" t="str">
            <v>NA</v>
          </cell>
          <cell r="AC98">
            <v>4.625</v>
          </cell>
          <cell r="AD98" t="str">
            <v>NA</v>
          </cell>
          <cell r="AE98" t="str">
            <v>NA</v>
          </cell>
          <cell r="AF98" t="str">
            <v>m</v>
          </cell>
          <cell r="AG98" t="str">
            <v>Filler</v>
          </cell>
          <cell r="AH98" t="str">
            <v>NA</v>
          </cell>
          <cell r="AI98" t="str">
            <v>NA</v>
          </cell>
          <cell r="AJ98" t="str">
            <v>Der</v>
          </cell>
          <cell r="AK98" t="str">
            <v>der</v>
          </cell>
          <cell r="AL98">
            <v>37</v>
          </cell>
          <cell r="AM98" t="str">
            <v>Statistikerin</v>
          </cell>
          <cell r="AN98" t="str">
            <v>NA</v>
          </cell>
          <cell r="AO98" t="str">
            <v>NA</v>
          </cell>
          <cell r="AP98" t="str">
            <v>NA</v>
          </cell>
          <cell r="AQ98" t="str">
            <v>NA</v>
          </cell>
          <cell r="AR98" t="str">
            <v>NA</v>
          </cell>
          <cell r="AS98" t="str">
            <v>Alternative</v>
          </cell>
          <cell r="AT98" t="str">
            <v>NA</v>
          </cell>
          <cell r="AU98" t="str">
            <v>NA</v>
          </cell>
          <cell r="AV98" t="str">
            <v>Die</v>
          </cell>
          <cell r="AW98" t="str">
            <v>die</v>
          </cell>
          <cell r="AX98" t="str">
            <v>Er</v>
          </cell>
          <cell r="AY98" t="str">
            <v>Sie</v>
          </cell>
          <cell r="AZ98" t="str">
            <v>Sie</v>
          </cell>
        </row>
        <row r="105">
          <cell r="Z105">
            <v>187</v>
          </cell>
          <cell r="AA105" t="str">
            <v>Architekt</v>
          </cell>
          <cell r="AB105" t="str">
            <v>NA</v>
          </cell>
          <cell r="AC105">
            <v>5.3250000000000002</v>
          </cell>
          <cell r="AD105" t="str">
            <v>NA</v>
          </cell>
          <cell r="AE105" t="str">
            <v>NA</v>
          </cell>
          <cell r="AF105" t="str">
            <v>m</v>
          </cell>
          <cell r="AG105" t="str">
            <v>Filler</v>
          </cell>
          <cell r="AH105" t="str">
            <v>NA</v>
          </cell>
          <cell r="AI105" t="str">
            <v>NA</v>
          </cell>
          <cell r="AJ105" t="str">
            <v>Der</v>
          </cell>
          <cell r="AK105" t="str">
            <v>der</v>
          </cell>
          <cell r="AL105">
            <v>44</v>
          </cell>
          <cell r="AM105" t="str">
            <v>Architektin</v>
          </cell>
          <cell r="AN105" t="str">
            <v>NA</v>
          </cell>
          <cell r="AO105" t="str">
            <v>NA</v>
          </cell>
          <cell r="AP105" t="str">
            <v>NA</v>
          </cell>
          <cell r="AQ105" t="str">
            <v>NA</v>
          </cell>
          <cell r="AR105" t="str">
            <v>NA</v>
          </cell>
          <cell r="AS105" t="str">
            <v>Alternative</v>
          </cell>
          <cell r="AT105" t="str">
            <v>NA</v>
          </cell>
          <cell r="AU105" t="str">
            <v>NA</v>
          </cell>
          <cell r="AV105" t="str">
            <v>Die</v>
          </cell>
          <cell r="AW105" t="str">
            <v>die</v>
          </cell>
          <cell r="AX105" t="str">
            <v>Er</v>
          </cell>
          <cell r="AY105" t="str">
            <v>Sie</v>
          </cell>
          <cell r="AZ105" t="str">
            <v>Er</v>
          </cell>
        </row>
        <row r="106">
          <cell r="Z106">
            <v>188</v>
          </cell>
          <cell r="AA106" t="str">
            <v>Politiker</v>
          </cell>
          <cell r="AB106" t="str">
            <v>NA</v>
          </cell>
          <cell r="AC106">
            <v>5.45</v>
          </cell>
          <cell r="AD106" t="str">
            <v>NA</v>
          </cell>
          <cell r="AE106" t="str">
            <v>NA</v>
          </cell>
          <cell r="AF106" t="str">
            <v>m</v>
          </cell>
          <cell r="AG106" t="str">
            <v>Filler</v>
          </cell>
          <cell r="AH106" t="str">
            <v>NA</v>
          </cell>
          <cell r="AI106" t="str">
            <v>NA</v>
          </cell>
          <cell r="AJ106" t="str">
            <v>Der</v>
          </cell>
          <cell r="AK106" t="str">
            <v>der</v>
          </cell>
          <cell r="AL106">
            <v>45</v>
          </cell>
          <cell r="AM106" t="str">
            <v>Politikerin</v>
          </cell>
          <cell r="AN106" t="str">
            <v>NA</v>
          </cell>
          <cell r="AO106" t="str">
            <v>NA</v>
          </cell>
          <cell r="AP106" t="str">
            <v>NA</v>
          </cell>
          <cell r="AQ106" t="str">
            <v>NA</v>
          </cell>
          <cell r="AR106" t="str">
            <v>NA</v>
          </cell>
          <cell r="AS106" t="str">
            <v>Alternative</v>
          </cell>
          <cell r="AT106" t="str">
            <v>NA</v>
          </cell>
          <cell r="AU106" t="str">
            <v>NA</v>
          </cell>
          <cell r="AV106" t="str">
            <v>Die</v>
          </cell>
          <cell r="AW106" t="str">
            <v>die</v>
          </cell>
          <cell r="AX106" t="str">
            <v>Er</v>
          </cell>
          <cell r="AY106" t="str">
            <v>Sie</v>
          </cell>
          <cell r="AZ106" t="str">
            <v>Er</v>
          </cell>
        </row>
        <row r="114">
          <cell r="Z114">
            <v>196</v>
          </cell>
          <cell r="AA114" t="str">
            <v>Wärter</v>
          </cell>
          <cell r="AB114" t="str">
            <v>NA</v>
          </cell>
          <cell r="AC114">
            <v>6.2</v>
          </cell>
          <cell r="AD114" t="str">
            <v>NA</v>
          </cell>
          <cell r="AE114" t="str">
            <v>NA</v>
          </cell>
          <cell r="AF114" t="str">
            <v>m</v>
          </cell>
          <cell r="AG114" t="str">
            <v>Filler</v>
          </cell>
          <cell r="AH114" t="str">
            <v>NA</v>
          </cell>
          <cell r="AI114" t="str">
            <v>NA</v>
          </cell>
          <cell r="AJ114" t="str">
            <v>Der</v>
          </cell>
          <cell r="AK114" t="str">
            <v>der</v>
          </cell>
          <cell r="AL114">
            <v>53</v>
          </cell>
          <cell r="AM114" t="str">
            <v>Wärterin</v>
          </cell>
          <cell r="AN114" t="str">
            <v>NA</v>
          </cell>
          <cell r="AO114" t="str">
            <v>NA</v>
          </cell>
          <cell r="AP114" t="str">
            <v>NA</v>
          </cell>
          <cell r="AQ114" t="str">
            <v>NA</v>
          </cell>
          <cell r="AR114" t="str">
            <v>NA</v>
          </cell>
          <cell r="AS114" t="str">
            <v>Alternative</v>
          </cell>
          <cell r="AT114" t="str">
            <v>NA</v>
          </cell>
          <cell r="AU114" t="str">
            <v>NA</v>
          </cell>
          <cell r="AV114" t="str">
            <v>Die</v>
          </cell>
          <cell r="AW114" t="str">
            <v>die</v>
          </cell>
          <cell r="AX114" t="str">
            <v>Er</v>
          </cell>
          <cell r="AY114" t="str">
            <v>Sie</v>
          </cell>
          <cell r="AZ114" t="str">
            <v>Sie</v>
          </cell>
        </row>
        <row r="117">
          <cell r="Z117">
            <v>199</v>
          </cell>
          <cell r="AA117" t="str">
            <v>Barbier</v>
          </cell>
          <cell r="AB117" t="str">
            <v>NA</v>
          </cell>
          <cell r="AC117">
            <v>6.3250000000000002</v>
          </cell>
          <cell r="AD117" t="str">
            <v>NA</v>
          </cell>
          <cell r="AE117" t="str">
            <v>NA</v>
          </cell>
          <cell r="AF117" t="str">
            <v>m</v>
          </cell>
          <cell r="AG117" t="str">
            <v>Filler</v>
          </cell>
          <cell r="AH117" t="str">
            <v>NA</v>
          </cell>
          <cell r="AI117" t="str">
            <v>NA</v>
          </cell>
          <cell r="AJ117" t="str">
            <v>Der</v>
          </cell>
          <cell r="AK117" t="str">
            <v>der</v>
          </cell>
          <cell r="AL117">
            <v>56</v>
          </cell>
          <cell r="AM117" t="str">
            <v>Barbierin</v>
          </cell>
          <cell r="AN117" t="str">
            <v>NA</v>
          </cell>
          <cell r="AO117" t="str">
            <v>NA</v>
          </cell>
          <cell r="AP117" t="str">
            <v>NA</v>
          </cell>
          <cell r="AQ117" t="str">
            <v>NA</v>
          </cell>
          <cell r="AR117" t="str">
            <v>NA</v>
          </cell>
          <cell r="AS117" t="str">
            <v>Alternative</v>
          </cell>
          <cell r="AT117" t="str">
            <v>NA</v>
          </cell>
          <cell r="AU117" t="str">
            <v>NA</v>
          </cell>
          <cell r="AV117" t="str">
            <v>Die</v>
          </cell>
          <cell r="AW117" t="str">
            <v>die</v>
          </cell>
          <cell r="AX117" t="str">
            <v>Er</v>
          </cell>
          <cell r="AY117" t="str">
            <v>Sie</v>
          </cell>
          <cell r="AZ117" t="str">
            <v>Sie</v>
          </cell>
        </row>
        <row r="119">
          <cell r="Z119">
            <v>201</v>
          </cell>
          <cell r="AA119" t="str">
            <v>Brunnenbohrer</v>
          </cell>
          <cell r="AB119" t="str">
            <v>NA</v>
          </cell>
          <cell r="AC119">
            <v>6.4</v>
          </cell>
          <cell r="AD119" t="str">
            <v>NA</v>
          </cell>
          <cell r="AE119" t="str">
            <v>NA</v>
          </cell>
          <cell r="AF119" t="str">
            <v>m</v>
          </cell>
          <cell r="AG119" t="str">
            <v>Filler</v>
          </cell>
          <cell r="AH119" t="str">
            <v>NA</v>
          </cell>
          <cell r="AI119" t="str">
            <v>NA</v>
          </cell>
          <cell r="AJ119" t="str">
            <v>Der</v>
          </cell>
          <cell r="AK119" t="str">
            <v>der</v>
          </cell>
          <cell r="AL119">
            <v>58</v>
          </cell>
          <cell r="AM119" t="str">
            <v>Brunnenbohrerin</v>
          </cell>
          <cell r="AN119" t="str">
            <v>NA</v>
          </cell>
          <cell r="AO119" t="str">
            <v>NA</v>
          </cell>
          <cell r="AP119" t="str">
            <v>NA</v>
          </cell>
          <cell r="AQ119" t="str">
            <v>NA</v>
          </cell>
          <cell r="AR119" t="str">
            <v>NA</v>
          </cell>
          <cell r="AS119" t="str">
            <v>Alternative</v>
          </cell>
          <cell r="AT119" t="str">
            <v>NA</v>
          </cell>
          <cell r="AU119" t="str">
            <v>NA</v>
          </cell>
          <cell r="AV119" t="str">
            <v>Die</v>
          </cell>
          <cell r="AW119" t="str">
            <v>die</v>
          </cell>
          <cell r="AX119" t="str">
            <v>Er</v>
          </cell>
          <cell r="AY119" t="str">
            <v>Sie</v>
          </cell>
          <cell r="AZ119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4DA0-082C-4EA2-BF70-1FFE41953126}">
  <dimension ref="A1:BV901"/>
  <sheetViews>
    <sheetView tabSelected="1" zoomScale="70" zoomScaleNormal="70" workbookViewId="0"/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2.81640625" bestFit="1" customWidth="1"/>
    <col min="8" max="29" width="10.7265625" customWidth="1"/>
    <col min="53" max="53" width="32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5" customHeight="1" x14ac:dyDescent="0.35">
      <c r="A2" s="3" t="str">
        <f>CONCATENATE("L",B2,"_S",F2,"_I",Z3,"_P",AZ2)</f>
        <v>L_S137_I20_PEr</v>
      </c>
      <c r="B2" s="4"/>
      <c r="C2" s="5">
        <v>15</v>
      </c>
      <c r="D2" s="6">
        <v>69</v>
      </c>
      <c r="E2" s="4">
        <v>3.9</v>
      </c>
      <c r="F2" s="3">
        <v>137</v>
      </c>
      <c r="G2" s="3" t="str">
        <f>CONCATENATE(H2," ",J2," ",P2," ",Q2," ",R2," ",S2," ",T2," ",W2," ",Y2)</f>
        <v>Der Gynäkologe spricht auf der Kundgebung Sie hat eine lange Rede vorbereitet</v>
      </c>
      <c r="H2" s="3" t="str">
        <f t="shared" ref="H2:H22" si="0">IF(AJ2="NA",AA2,CONCATENATE(AJ2," ",AA2))</f>
        <v>Der Gynäkologe</v>
      </c>
      <c r="I2" s="3" t="str">
        <f t="shared" ref="I2:I22" si="1">IF(AV2="NA",AM2,CONCATENATE(AV2," ",AM2))</f>
        <v>Die Gynäkologin</v>
      </c>
      <c r="J2" s="4" t="s">
        <v>3</v>
      </c>
      <c r="K2" s="3" t="s">
        <v>4</v>
      </c>
      <c r="L2" s="3"/>
      <c r="M2" s="3"/>
      <c r="N2" s="3" t="s">
        <v>5</v>
      </c>
      <c r="O2" s="3" t="str">
        <f t="shared" ref="O2:O22" si="2">CONCATENATE(K2,L2,M2," ",N2,".")</f>
        <v>auf der Kundgebung.</v>
      </c>
      <c r="P2" s="3" t="str">
        <f t="shared" ref="P2:P22" si="3">CONCATENATE(K2,L2,M2," ",N2)</f>
        <v>auf der Kundgebung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V2" s="4"/>
      <c r="W2" s="4" t="str">
        <f t="shared" ref="W2:W22" si="4">CONCATENATE(U2,V2)</f>
        <v>Rede</v>
      </c>
      <c r="X2" s="4" t="str">
        <f t="shared" ref="X2:X22" si="5">CONCATENATE(Y2,".")</f>
        <v>vorbereitet.</v>
      </c>
      <c r="Y2" s="4" t="s">
        <v>11</v>
      </c>
      <c r="Z2" s="3">
        <v>91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91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7" t="s">
        <v>18</v>
      </c>
      <c r="AT2" s="3" t="s">
        <v>13</v>
      </c>
      <c r="AU2" s="3" t="s">
        <v>13</v>
      </c>
      <c r="AV2" s="4" t="s">
        <v>19</v>
      </c>
      <c r="AW2" s="5" t="s">
        <v>20</v>
      </c>
      <c r="AX2" s="8" t="s">
        <v>21</v>
      </c>
      <c r="AY2" s="8" t="s">
        <v>6</v>
      </c>
      <c r="AZ2" s="9" t="str">
        <f>AX2</f>
        <v>Er</v>
      </c>
      <c r="BA2" s="3" t="str">
        <f t="shared" ref="BA2:BA22" si="6">CONCATENATE("Wer"," ",J2," ",P2,"?")</f>
        <v>Wer spricht auf der Kundgebung?</v>
      </c>
      <c r="BB2" s="10" t="str">
        <f t="shared" ref="BB2:BB22" si="7">IF(AK2="NA",CONCATENATE($BB$1," ","tat", " ",AA2,"?"),CONCATENATE($BB$1," ","tat", " ",AK2," ",AA2,"?"))</f>
        <v>Was tat der Gynäkologe?</v>
      </c>
      <c r="BC2" s="3" t="str">
        <f t="shared" ref="BC2:BC22" si="8">BS2</f>
        <v>Wo spricht der Gynäkologe?</v>
      </c>
      <c r="BD2" s="3" t="str">
        <f t="shared" ref="BD2:BD22" si="9">BV2</f>
        <v>Was hat der Gynäkologe vorbereitet?</v>
      </c>
      <c r="BE2" s="3" t="s">
        <v>22</v>
      </c>
      <c r="BF2" s="3" t="str">
        <f>BC2</f>
        <v>Wo spricht der Gynäkologe?</v>
      </c>
      <c r="BG2" s="5">
        <v>1</v>
      </c>
      <c r="BH2" s="3">
        <f t="shared" ref="BH2:BH22" si="10">IF(BI2="NA",0,1)</f>
        <v>1</v>
      </c>
      <c r="BI2" s="3" t="str">
        <f t="shared" ref="BI2:BI22" si="11">IF(BG2=1,BF2,"NA")</f>
        <v>Wo spricht der Gynäkologe?</v>
      </c>
      <c r="BJ2" s="3" t="str">
        <f>IF(BI2="NA","NA",P2)</f>
        <v>auf der Kundgebung</v>
      </c>
      <c r="BK2" s="3" t="str">
        <f>BJ2</f>
        <v>auf der Kundgebung</v>
      </c>
      <c r="BL2" s="4" t="s">
        <v>23</v>
      </c>
      <c r="BM2" s="5">
        <v>0</v>
      </c>
      <c r="BN2" s="3" t="str">
        <f t="shared" ref="BN2:BN22" si="12">IF(BM2=1,BK2,BL2)</f>
        <v>auf der Demonstration</v>
      </c>
      <c r="BO2" s="3" t="str">
        <f t="shared" ref="BO2:BO22" si="13">IF(BM2=0,BK2,BL2)</f>
        <v>auf der Kundgebung</v>
      </c>
      <c r="BP2" s="3" t="str">
        <f t="shared" ref="BP2:BP22" si="14">IF(AK2="NA",IF(K2="","",CONCATENATE(K$1," ",J2," ",H2,"?")),IF(K2="","",CONCATENATE(K$1," ",J2," ",AK2," ",AA2,"?")))</f>
        <v>Wo spricht der Gynäkologe?</v>
      </c>
      <c r="BQ2" s="3" t="str">
        <f t="shared" ref="BQ2:BQ22" si="15">IF(AK2="NA",IF(L2="","",CONCATENATE(L$1," ",J2," ",H2,"?")),IF(L2="","",CONCATENATE(L$1," ",J2," ",AK2," ",AA2,"?")))</f>
        <v/>
      </c>
      <c r="BR2" s="3" t="str">
        <f t="shared" ref="BR2:BR22" si="16">IF(AK2="NA",IF(M2="","",CONCATENATE(M$1," ",J2," ",H2,"?")),IF(M2="","",CONCATENATE(M$1," ",J2," ",AK2," ",AA2,"?")))</f>
        <v/>
      </c>
      <c r="BS2" s="3" t="str">
        <f t="shared" ref="BS2:BS22" si="17">CONCATENATE(BP2,BQ2,BR2)</f>
        <v>Wo spricht der Gynäkologe?</v>
      </c>
      <c r="BT2" s="3" t="str">
        <f t="shared" ref="BT2:BT22" si="18">IF(AK2="NA",IF(U2="","",CONCATENATE(U$1," ",R2," ",H2," ",Y2,"?")),IF(U2="","",CONCATENATE(U$1," ",R2," ",AK2," ",AA2," ",Y2,"?")))</f>
        <v>Was hat der Gynäkologe vorbereitet?</v>
      </c>
      <c r="BU2" s="3" t="str">
        <f t="shared" ref="BU2:BU22" si="19">IF(AK2="NA",IF(V2="","",CONCATENATE(V$1," ",R2," ",H2," ",Y2,"?")),IF(V2="","",CONCATENATE(V$1," ",R2," ",AK2," ",AA2," ",Y2,"?")))</f>
        <v/>
      </c>
      <c r="BV2" s="3" t="str">
        <f t="shared" ref="BV2:BV22" si="20">CONCATENATE(BT2,BU2)</f>
        <v>Was hat der Gynäkologe vorbereitet?</v>
      </c>
    </row>
    <row r="3" spans="1:74" ht="14.5" customHeight="1" x14ac:dyDescent="0.35">
      <c r="A3" s="1" t="str">
        <f t="shared" ref="A3:A22" si="21">CONCATENATE("L",B3,"_S",F3,"_I",Z3,"_P",AZ3)</f>
        <v>L5_S60_I20_PSie</v>
      </c>
      <c r="B3" s="1">
        <v>5</v>
      </c>
      <c r="C3" s="1">
        <v>60</v>
      </c>
      <c r="D3" s="6">
        <v>70</v>
      </c>
      <c r="E3">
        <v>4</v>
      </c>
      <c r="F3" s="1">
        <v>60</v>
      </c>
      <c r="G3" s="1" t="str">
        <f t="shared" ref="G3:G22" si="22">CONCATENATE(H3," ",J3," ",O3," ",Q3," ",R3," ",S3," ",T3," ",W3," ",X3)</f>
        <v>Erik steigt von der Tribüne. Sie hat einen ehrenvollen Orden erhalten.</v>
      </c>
      <c r="H3" s="1" t="str">
        <f t="shared" si="0"/>
        <v>Erik</v>
      </c>
      <c r="I3" s="1" t="str">
        <f t="shared" si="1"/>
        <v>Maria</v>
      </c>
      <c r="J3" s="1" t="s">
        <v>24</v>
      </c>
      <c r="M3" s="1" t="s">
        <v>25</v>
      </c>
      <c r="N3" s="1" t="s">
        <v>26</v>
      </c>
      <c r="O3" s="1" t="str">
        <f t="shared" si="2"/>
        <v>von der Tribüne.</v>
      </c>
      <c r="P3" s="1" t="str">
        <f t="shared" si="3"/>
        <v>von der Tribüne</v>
      </c>
      <c r="Q3" s="1" t="str">
        <f t="shared" ref="Q3:Q22" si="23">AZ3</f>
        <v>Sie</v>
      </c>
      <c r="R3" s="1" t="s">
        <v>7</v>
      </c>
      <c r="S3" s="1" t="s">
        <v>27</v>
      </c>
      <c r="T3" s="1" t="s">
        <v>28</v>
      </c>
      <c r="U3" s="1" t="s">
        <v>29</v>
      </c>
      <c r="W3" s="1" t="str">
        <f t="shared" si="4"/>
        <v>Orden</v>
      </c>
      <c r="X3" s="1" t="str">
        <f t="shared" si="5"/>
        <v>erhalten.</v>
      </c>
      <c r="Y3" s="1" t="s">
        <v>30</v>
      </c>
      <c r="Z3" s="1">
        <f>[1]main!Z21</f>
        <v>20</v>
      </c>
      <c r="AA3" s="1" t="str">
        <f>[1]main!AA21</f>
        <v>Erik</v>
      </c>
      <c r="AB3" s="1" t="str">
        <f>[1]main!AB21</f>
        <v>m</v>
      </c>
      <c r="AC3" s="1">
        <f>[1]main!AC21</f>
        <v>1.2571428570000001</v>
      </c>
      <c r="AD3" s="1">
        <f>[1]main!AD21</f>
        <v>0.56061191099999996</v>
      </c>
      <c r="AE3" s="1">
        <f>[1]main!AE21</f>
        <v>1</v>
      </c>
      <c r="AF3" s="2" t="str">
        <f>[1]main!AF21</f>
        <v>m</v>
      </c>
      <c r="AG3" s="1" t="str">
        <f>[1]main!AG21</f>
        <v>Target</v>
      </c>
      <c r="AH3" s="1" t="str">
        <f>[1]main!AH21</f>
        <v>NA</v>
      </c>
      <c r="AI3" s="1">
        <f>[1]main!AI21</f>
        <v>2550000000</v>
      </c>
      <c r="AJ3" s="1" t="str">
        <f>[1]main!AJ21</f>
        <v>NA</v>
      </c>
      <c r="AK3" s="1" t="str">
        <f>[1]main!AK21</f>
        <v>NA</v>
      </c>
      <c r="AL3" s="1">
        <f>[1]main!AL21</f>
        <v>101</v>
      </c>
      <c r="AM3" s="1" t="str">
        <f>[1]main!AM21</f>
        <v>Maria</v>
      </c>
      <c r="AN3" s="1" t="str">
        <f>[1]main!AN21</f>
        <v>n</v>
      </c>
      <c r="AO3" s="1">
        <f>[1]main!AO21</f>
        <v>6.542857143</v>
      </c>
      <c r="AP3" s="1">
        <f>[1]main!AP21</f>
        <v>0.78000215500000003</v>
      </c>
      <c r="AQ3" s="1">
        <f>[1]main!AQ21</f>
        <v>7</v>
      </c>
      <c r="AR3" s="1" t="str">
        <f>[1]main!AR21</f>
        <v>f</v>
      </c>
      <c r="AS3" s="1" t="str">
        <f>[1]main!AS21</f>
        <v>Alternative</v>
      </c>
      <c r="AT3" s="1" t="str">
        <f>[1]main!AT21</f>
        <v>NA</v>
      </c>
      <c r="AU3" s="1" t="str">
        <f>[1]main!AU21</f>
        <v>NA</v>
      </c>
      <c r="AV3" s="1" t="str">
        <f>[1]main!AV21</f>
        <v>NA</v>
      </c>
      <c r="AW3" s="1" t="str">
        <f>[1]main!AW21</f>
        <v>NA</v>
      </c>
      <c r="AX3" s="1" t="str">
        <f>[1]main!AX21</f>
        <v>Er</v>
      </c>
      <c r="AY3" s="1" t="str">
        <f>[1]main!AY21</f>
        <v>Sie</v>
      </c>
      <c r="AZ3" s="1" t="str">
        <f>[1]main!AZ21</f>
        <v>Sie</v>
      </c>
      <c r="BA3" s="1" t="str">
        <f t="shared" si="6"/>
        <v>Wer steigt von der Tribüne?</v>
      </c>
      <c r="BB3" s="10" t="str">
        <f t="shared" si="7"/>
        <v>Was tat Erik?</v>
      </c>
      <c r="BC3" s="1" t="str">
        <f t="shared" si="8"/>
        <v>Woher steigt Erik?</v>
      </c>
      <c r="BD3" s="1" t="str">
        <f t="shared" si="9"/>
        <v>Was hat Erik erhalten?</v>
      </c>
      <c r="BE3" s="11" t="s">
        <v>31</v>
      </c>
      <c r="BF3" s="1" t="str">
        <f>BD3</f>
        <v>Was hat Erik erhalten?</v>
      </c>
      <c r="BG3" s="1">
        <v>2</v>
      </c>
      <c r="BH3" s="1">
        <f t="shared" si="10"/>
        <v>0</v>
      </c>
      <c r="BI3" s="1" t="str">
        <f t="shared" si="11"/>
        <v>NA</v>
      </c>
      <c r="BJ3" s="1" t="str">
        <f>IF(BI3="NA","NA",CONCATENATE(S3," ",T3," ",W3))</f>
        <v>NA</v>
      </c>
      <c r="BK3" s="1" t="str">
        <f>BJ3</f>
        <v>NA</v>
      </c>
      <c r="BL3" s="1" t="s">
        <v>13</v>
      </c>
      <c r="BM3" s="11">
        <v>0</v>
      </c>
      <c r="BN3" s="1" t="str">
        <f t="shared" si="12"/>
        <v>NA</v>
      </c>
      <c r="BO3" s="1" t="str">
        <f t="shared" si="13"/>
        <v>NA</v>
      </c>
      <c r="BP3" s="1" t="str">
        <f t="shared" si="14"/>
        <v/>
      </c>
      <c r="BQ3" s="1" t="str">
        <f t="shared" si="15"/>
        <v/>
      </c>
      <c r="BR3" s="1" t="str">
        <f t="shared" si="16"/>
        <v>Woher steigt Erik?</v>
      </c>
      <c r="BS3" s="1" t="str">
        <f t="shared" si="17"/>
        <v>Woher steigt Erik?</v>
      </c>
      <c r="BT3" s="1" t="str">
        <f t="shared" si="18"/>
        <v>Was hat Erik erhalten?</v>
      </c>
      <c r="BU3" s="1" t="str">
        <f t="shared" si="19"/>
        <v/>
      </c>
      <c r="BV3" s="11" t="str">
        <f t="shared" si="20"/>
        <v>Was hat Erik erhalten?</v>
      </c>
    </row>
    <row r="4" spans="1:74" ht="14.5" customHeight="1" x14ac:dyDescent="0.35">
      <c r="A4" s="1" t="str">
        <f t="shared" si="21"/>
        <v>L5_S36_I139_PSie</v>
      </c>
      <c r="B4" s="1">
        <v>5</v>
      </c>
      <c r="C4" s="1">
        <v>36</v>
      </c>
      <c r="D4" s="6">
        <v>71</v>
      </c>
      <c r="E4">
        <v>4</v>
      </c>
      <c r="F4" s="1">
        <v>36</v>
      </c>
      <c r="G4" s="1" t="str">
        <f t="shared" si="22"/>
        <v>Clara tüftelt am Schließfach. Sie hat die wichtige Zahlenkombination vergessen.</v>
      </c>
      <c r="H4" s="1" t="str">
        <f t="shared" si="0"/>
        <v>Clara</v>
      </c>
      <c r="I4" s="1" t="str">
        <f t="shared" si="1"/>
        <v>Amelie</v>
      </c>
      <c r="J4" s="1" t="s">
        <v>32</v>
      </c>
      <c r="K4" s="1" t="s">
        <v>33</v>
      </c>
      <c r="N4" s="1" t="s">
        <v>34</v>
      </c>
      <c r="O4" s="1" t="str">
        <f t="shared" si="2"/>
        <v>am Schließfach.</v>
      </c>
      <c r="P4" s="1" t="str">
        <f t="shared" si="3"/>
        <v>am Schließfach</v>
      </c>
      <c r="Q4" s="1" t="str">
        <f t="shared" si="23"/>
        <v>Sie</v>
      </c>
      <c r="R4" s="1" t="s">
        <v>7</v>
      </c>
      <c r="S4" s="1" t="s">
        <v>20</v>
      </c>
      <c r="T4" s="1" t="s">
        <v>35</v>
      </c>
      <c r="U4" s="1" t="s">
        <v>36</v>
      </c>
      <c r="W4" s="1" t="str">
        <f t="shared" si="4"/>
        <v>Zahlenkombination</v>
      </c>
      <c r="X4" s="1" t="str">
        <f t="shared" si="5"/>
        <v>vergessen.</v>
      </c>
      <c r="Y4" s="1" t="s">
        <v>37</v>
      </c>
      <c r="Z4" s="1">
        <f>[1]main!Z57</f>
        <v>139</v>
      </c>
      <c r="AA4" s="1" t="str">
        <f>[1]main!AA57</f>
        <v>Clara</v>
      </c>
      <c r="AB4" s="1" t="str">
        <f>[1]main!AB57</f>
        <v>f</v>
      </c>
      <c r="AC4" s="1">
        <f>[1]main!AC57</f>
        <v>6.914285714</v>
      </c>
      <c r="AD4" s="1">
        <f>[1]main!AD57</f>
        <v>0.28402864100000003</v>
      </c>
      <c r="AE4" s="1">
        <f>[1]main!AE57</f>
        <v>7</v>
      </c>
      <c r="AF4" s="2" t="str">
        <f>[1]main!AF57</f>
        <v>f</v>
      </c>
      <c r="AG4" s="1" t="str">
        <f>[1]main!AG57</f>
        <v>Target</v>
      </c>
      <c r="AH4" s="1">
        <f>[1]main!AH57</f>
        <v>451</v>
      </c>
      <c r="AI4" s="1">
        <f>[1]main!AI57</f>
        <v>3310000000</v>
      </c>
      <c r="AJ4" s="1" t="str">
        <f>[1]main!AJ57</f>
        <v>NA</v>
      </c>
      <c r="AK4" s="1" t="str">
        <f>[1]main!AK57</f>
        <v>NA</v>
      </c>
      <c r="AL4" s="1">
        <f>[1]main!AL57</f>
        <v>107</v>
      </c>
      <c r="AM4" s="1" t="str">
        <f>[1]main!AM57</f>
        <v>Amelie</v>
      </c>
      <c r="AN4" s="1" t="str">
        <f>[1]main!AN57</f>
        <v>f</v>
      </c>
      <c r="AO4" s="1">
        <f>[1]main!AO57</f>
        <v>6.6</v>
      </c>
      <c r="AP4" s="1">
        <f>[1]main!AP57</f>
        <v>1.1167178799999999</v>
      </c>
      <c r="AQ4" s="1">
        <f>[1]main!AQ57</f>
        <v>7</v>
      </c>
      <c r="AR4" s="1" t="str">
        <f>[1]main!AR57</f>
        <v>f</v>
      </c>
      <c r="AS4" s="1" t="str">
        <f>[1]main!AS57</f>
        <v>Alternative</v>
      </c>
      <c r="AT4" s="1" t="str">
        <f>[1]main!AT57</f>
        <v>NA</v>
      </c>
      <c r="AU4" s="1" t="str">
        <f>[1]main!AU57</f>
        <v>NA</v>
      </c>
      <c r="AV4" s="1" t="str">
        <f>[1]main!AV57</f>
        <v>NA</v>
      </c>
      <c r="AW4" s="1" t="str">
        <f>[1]main!AW57</f>
        <v>NA</v>
      </c>
      <c r="AX4" s="1" t="str">
        <f>[1]main!AX57</f>
        <v>Er</v>
      </c>
      <c r="AY4" s="1" t="str">
        <f>[1]main!AY57</f>
        <v>Sie</v>
      </c>
      <c r="AZ4" s="1" t="str">
        <f>[1]main!AZ57</f>
        <v>Sie</v>
      </c>
      <c r="BA4" s="1" t="str">
        <f t="shared" si="6"/>
        <v>Wer tüftelt am Schließfach?</v>
      </c>
      <c r="BB4" s="10" t="str">
        <f t="shared" si="7"/>
        <v>Was tat Clara?</v>
      </c>
      <c r="BC4" s="1" t="str">
        <f t="shared" si="8"/>
        <v>Wo tüftelt Clara?</v>
      </c>
      <c r="BD4" s="1" t="str">
        <f t="shared" si="9"/>
        <v>Was hat Clara vergessen?</v>
      </c>
      <c r="BE4" s="11" t="s">
        <v>31</v>
      </c>
      <c r="BF4" s="1" t="str">
        <f>BD4</f>
        <v>Was hat Clara vergessen?</v>
      </c>
      <c r="BG4" s="1">
        <v>2</v>
      </c>
      <c r="BH4" s="1">
        <f t="shared" si="10"/>
        <v>0</v>
      </c>
      <c r="BI4" s="1" t="str">
        <f t="shared" si="11"/>
        <v>NA</v>
      </c>
      <c r="BJ4" s="1" t="str">
        <f>IF(BI4="NA","NA",CONCATENATE(S4," ",T4," ",W4))</f>
        <v>NA</v>
      </c>
      <c r="BK4" s="1" t="str">
        <f>BJ4</f>
        <v>NA</v>
      </c>
      <c r="BL4" s="1" t="s">
        <v>13</v>
      </c>
      <c r="BM4" s="11">
        <v>0</v>
      </c>
      <c r="BN4" s="1" t="str">
        <f t="shared" si="12"/>
        <v>NA</v>
      </c>
      <c r="BO4" s="1" t="str">
        <f t="shared" si="13"/>
        <v>NA</v>
      </c>
      <c r="BP4" s="1" t="str">
        <f t="shared" si="14"/>
        <v>Wo tüftelt Clara?</v>
      </c>
      <c r="BQ4" s="1" t="str">
        <f t="shared" si="15"/>
        <v/>
      </c>
      <c r="BR4" s="1" t="str">
        <f t="shared" si="16"/>
        <v/>
      </c>
      <c r="BS4" s="1" t="str">
        <f t="shared" si="17"/>
        <v>Wo tüftelt Clara?</v>
      </c>
      <c r="BT4" s="1" t="str">
        <f t="shared" si="18"/>
        <v>Was hat Clara vergessen?</v>
      </c>
      <c r="BU4" s="1" t="str">
        <f t="shared" si="19"/>
        <v/>
      </c>
      <c r="BV4" s="1" t="str">
        <f t="shared" si="20"/>
        <v>Was hat Clara vergessen?</v>
      </c>
    </row>
    <row r="5" spans="1:74" ht="14.5" customHeight="1" x14ac:dyDescent="0.35">
      <c r="A5" s="1" t="str">
        <f t="shared" si="21"/>
        <v>L5_S76_I159_PSie</v>
      </c>
      <c r="B5" s="1">
        <v>5</v>
      </c>
      <c r="C5" s="1">
        <v>76</v>
      </c>
      <c r="D5" s="6">
        <v>72</v>
      </c>
      <c r="E5">
        <v>4</v>
      </c>
      <c r="F5" s="1">
        <v>76</v>
      </c>
      <c r="G5" s="1" t="str">
        <f t="shared" si="22"/>
        <v>Die Turnerin betet auf der Fähre. Sie hat das andauernde Schaukeln satt.</v>
      </c>
      <c r="H5" s="1" t="str">
        <f t="shared" si="0"/>
        <v>Die Turnerin</v>
      </c>
      <c r="I5" s="1" t="str">
        <f t="shared" si="1"/>
        <v>Der Turner</v>
      </c>
      <c r="J5" s="1" t="s">
        <v>38</v>
      </c>
      <c r="K5" s="1" t="s">
        <v>4</v>
      </c>
      <c r="N5" s="1" t="s">
        <v>39</v>
      </c>
      <c r="O5" s="1" t="str">
        <f t="shared" si="2"/>
        <v>auf der Fähre.</v>
      </c>
      <c r="P5" s="1" t="str">
        <f t="shared" si="3"/>
        <v>auf der Fähre</v>
      </c>
      <c r="Q5" s="1" t="str">
        <f t="shared" si="23"/>
        <v>Sie</v>
      </c>
      <c r="R5" s="1" t="s">
        <v>7</v>
      </c>
      <c r="S5" s="1" t="s">
        <v>40</v>
      </c>
      <c r="T5" s="1" t="s">
        <v>41</v>
      </c>
      <c r="U5" s="1" t="s">
        <v>42</v>
      </c>
      <c r="W5" s="1" t="str">
        <f t="shared" si="4"/>
        <v>Schaukeln</v>
      </c>
      <c r="X5" s="1" t="str">
        <f t="shared" si="5"/>
        <v>satt.</v>
      </c>
      <c r="Y5" s="1" t="s">
        <v>43</v>
      </c>
      <c r="Z5" s="1">
        <f>[1]main!Z77</f>
        <v>159</v>
      </c>
      <c r="AA5" s="1" t="str">
        <f>[1]main!AA77</f>
        <v>Turnerin</v>
      </c>
      <c r="AB5" s="1" t="str">
        <f>[1]main!AB77</f>
        <v>NA</v>
      </c>
      <c r="AC5" s="1">
        <f>[1]main!AC77</f>
        <v>2.5</v>
      </c>
      <c r="AD5" s="1" t="str">
        <f>[1]main!AD77</f>
        <v>NA</v>
      </c>
      <c r="AE5" s="1" t="str">
        <f>[1]main!AE77</f>
        <v>NA</v>
      </c>
      <c r="AF5" s="2" t="str">
        <f>[1]main!AF77</f>
        <v>f</v>
      </c>
      <c r="AG5" s="1" t="str">
        <f>[1]main!AG77</f>
        <v>Filler</v>
      </c>
      <c r="AH5" s="1" t="str">
        <f>[1]main!AH77</f>
        <v>NA</v>
      </c>
      <c r="AI5" s="1" t="str">
        <f>[1]main!AI77</f>
        <v>NA</v>
      </c>
      <c r="AJ5" s="1" t="str">
        <f>[1]main!AJ77</f>
        <v>Die</v>
      </c>
      <c r="AK5" s="1" t="str">
        <f>[1]main!AK77</f>
        <v>die</v>
      </c>
      <c r="AL5" s="1">
        <f>[1]main!AL77</f>
        <v>16</v>
      </c>
      <c r="AM5" s="1" t="str">
        <f>[1]main!AM77</f>
        <v>Turner</v>
      </c>
      <c r="AN5" s="1" t="str">
        <f>[1]main!AN77</f>
        <v>NA</v>
      </c>
      <c r="AO5" s="1" t="str">
        <f>[1]main!AO77</f>
        <v>NA</v>
      </c>
      <c r="AP5" s="1" t="str">
        <f>[1]main!AP77</f>
        <v>NA</v>
      </c>
      <c r="AQ5" s="1" t="str">
        <f>[1]main!AQ77</f>
        <v>NA</v>
      </c>
      <c r="AR5" s="1" t="str">
        <f>[1]main!AR77</f>
        <v>NA</v>
      </c>
      <c r="AS5" s="1" t="str">
        <f>[1]main!AS77</f>
        <v>Alternative</v>
      </c>
      <c r="AT5" s="1" t="str">
        <f>[1]main!AT77</f>
        <v>NA</v>
      </c>
      <c r="AU5" s="1" t="str">
        <f>[1]main!AU77</f>
        <v>NA</v>
      </c>
      <c r="AV5" s="1" t="str">
        <f>[1]main!AV77</f>
        <v>Der</v>
      </c>
      <c r="AW5" s="1" t="str">
        <f>[1]main!AW77</f>
        <v>der</v>
      </c>
      <c r="AX5" s="1" t="str">
        <f>[1]main!AX77</f>
        <v>Er</v>
      </c>
      <c r="AY5" s="1" t="str">
        <f>[1]main!AY77</f>
        <v>Sie</v>
      </c>
      <c r="AZ5" s="1" t="str">
        <f>[1]main!AZ77</f>
        <v>Sie</v>
      </c>
      <c r="BA5" s="1" t="str">
        <f t="shared" si="6"/>
        <v>Wer betet auf der Fähre?</v>
      </c>
      <c r="BB5" s="10" t="str">
        <f t="shared" si="7"/>
        <v>Was tat die Turnerin?</v>
      </c>
      <c r="BC5" s="1" t="str">
        <f t="shared" si="8"/>
        <v>Wo betet die Turnerin?</v>
      </c>
      <c r="BD5" s="1" t="str">
        <f t="shared" si="9"/>
        <v>Was hat die Turnerin satt?</v>
      </c>
      <c r="BE5" s="11" t="s">
        <v>31</v>
      </c>
      <c r="BF5" s="1" t="str">
        <f>BD5</f>
        <v>Was hat die Turnerin satt?</v>
      </c>
      <c r="BG5" s="1">
        <v>1</v>
      </c>
      <c r="BH5" s="1">
        <f t="shared" si="10"/>
        <v>1</v>
      </c>
      <c r="BI5" s="1" t="str">
        <f t="shared" si="11"/>
        <v>Was hat die Turnerin satt?</v>
      </c>
      <c r="BJ5" s="1" t="str">
        <f>IF(BI5="NA","NA",CONCATENATE(S5," ",T5," ",W5))</f>
        <v>das andauernde Schaukeln</v>
      </c>
      <c r="BK5" s="1" t="str">
        <f>BJ5</f>
        <v>das andauernde Schaukeln</v>
      </c>
      <c r="BL5" s="1" t="s">
        <v>44</v>
      </c>
      <c r="BM5" s="11">
        <v>0</v>
      </c>
      <c r="BN5" s="1" t="str">
        <f t="shared" si="12"/>
        <v>das kontinuierliche Schaukeln</v>
      </c>
      <c r="BO5" s="1" t="str">
        <f t="shared" si="13"/>
        <v>das andauernde Schaukeln</v>
      </c>
      <c r="BP5" s="1" t="str">
        <f t="shared" si="14"/>
        <v>Wo betet die Turnerin?</v>
      </c>
      <c r="BQ5" s="1" t="str">
        <f t="shared" si="15"/>
        <v/>
      </c>
      <c r="BR5" s="1" t="str">
        <f t="shared" si="16"/>
        <v/>
      </c>
      <c r="BS5" s="1" t="str">
        <f t="shared" si="17"/>
        <v>Wo betet die Turnerin?</v>
      </c>
      <c r="BT5" s="1" t="str">
        <f t="shared" si="18"/>
        <v>Was hat die Turnerin satt?</v>
      </c>
      <c r="BU5" s="1" t="str">
        <f t="shared" si="19"/>
        <v/>
      </c>
      <c r="BV5" s="1" t="str">
        <f t="shared" si="20"/>
        <v>Was hat die Turnerin satt?</v>
      </c>
    </row>
    <row r="6" spans="1:74" ht="14.5" customHeight="1" x14ac:dyDescent="0.35">
      <c r="A6" s="1" t="str">
        <f t="shared" si="21"/>
        <v>L5_S94_I177_PSie</v>
      </c>
      <c r="B6" s="1">
        <v>5</v>
      </c>
      <c r="C6" s="1">
        <v>94</v>
      </c>
      <c r="D6" s="6">
        <v>73</v>
      </c>
      <c r="E6">
        <v>4</v>
      </c>
      <c r="F6" s="1">
        <v>94</v>
      </c>
      <c r="G6" s="1" t="str">
        <f t="shared" si="22"/>
        <v>Der Astrologe stürzt im Hallenbad. Sie hat das Laufen-Verboten Schild ignoriert.</v>
      </c>
      <c r="H6" s="1" t="str">
        <f t="shared" si="0"/>
        <v>Der Astrologe</v>
      </c>
      <c r="I6" s="1" t="str">
        <f t="shared" si="1"/>
        <v>Die Astrologin</v>
      </c>
      <c r="J6" s="1" t="s">
        <v>45</v>
      </c>
      <c r="K6" s="1" t="s">
        <v>46</v>
      </c>
      <c r="N6" s="1" t="s">
        <v>47</v>
      </c>
      <c r="O6" s="1" t="str">
        <f t="shared" si="2"/>
        <v>im Hallenbad.</v>
      </c>
      <c r="P6" s="1" t="str">
        <f t="shared" si="3"/>
        <v>im Hallenbad</v>
      </c>
      <c r="Q6" s="1" t="str">
        <f t="shared" si="23"/>
        <v>Sie</v>
      </c>
      <c r="R6" s="1" t="s">
        <v>7</v>
      </c>
      <c r="S6" s="1" t="s">
        <v>40</v>
      </c>
      <c r="T6" s="1" t="s">
        <v>48</v>
      </c>
      <c r="U6" s="1" t="s">
        <v>49</v>
      </c>
      <c r="W6" s="1" t="str">
        <f t="shared" si="4"/>
        <v>Schild</v>
      </c>
      <c r="X6" s="1" t="str">
        <f t="shared" si="5"/>
        <v>ignoriert.</v>
      </c>
      <c r="Y6" s="1" t="s">
        <v>50</v>
      </c>
      <c r="Z6" s="1">
        <f>[1]main!Z95</f>
        <v>177</v>
      </c>
      <c r="AA6" s="1" t="str">
        <f>[1]main!AA95</f>
        <v>Astrologe</v>
      </c>
      <c r="AB6" s="1" t="str">
        <f>[1]main!AB95</f>
        <v>NA</v>
      </c>
      <c r="AC6" s="1">
        <f>[1]main!AC95</f>
        <v>4.3499999999999996</v>
      </c>
      <c r="AD6" s="1" t="str">
        <f>[1]main!AD95</f>
        <v>NA</v>
      </c>
      <c r="AE6" s="1" t="str">
        <f>[1]main!AE95</f>
        <v>NA</v>
      </c>
      <c r="AF6" s="2" t="str">
        <f>[1]main!AF95</f>
        <v>m</v>
      </c>
      <c r="AG6" s="1" t="str">
        <f>[1]main!AG95</f>
        <v>Filler</v>
      </c>
      <c r="AH6" s="1" t="str">
        <f>[1]main!AH95</f>
        <v>NA</v>
      </c>
      <c r="AI6" s="1" t="str">
        <f>[1]main!AI95</f>
        <v>NA</v>
      </c>
      <c r="AJ6" s="1" t="str">
        <f>[1]main!AJ95</f>
        <v>Der</v>
      </c>
      <c r="AK6" s="1" t="str">
        <f>[1]main!AK95</f>
        <v>der</v>
      </c>
      <c r="AL6" s="1">
        <f>[1]main!AL95</f>
        <v>34</v>
      </c>
      <c r="AM6" s="1" t="str">
        <f>[1]main!AM95</f>
        <v>Astrologin</v>
      </c>
      <c r="AN6" s="1" t="str">
        <f>[1]main!AN95</f>
        <v>NA</v>
      </c>
      <c r="AO6" s="1" t="str">
        <f>[1]main!AO95</f>
        <v>NA</v>
      </c>
      <c r="AP6" s="1" t="str">
        <f>[1]main!AP95</f>
        <v>NA</v>
      </c>
      <c r="AQ6" s="1" t="str">
        <f>[1]main!AQ95</f>
        <v>NA</v>
      </c>
      <c r="AR6" s="1" t="str">
        <f>[1]main!AR95</f>
        <v>NA</v>
      </c>
      <c r="AS6" s="1" t="str">
        <f>[1]main!AS95</f>
        <v>Alternative</v>
      </c>
      <c r="AT6" s="1" t="str">
        <f>[1]main!AT95</f>
        <v>NA</v>
      </c>
      <c r="AU6" s="1" t="str">
        <f>[1]main!AU95</f>
        <v>NA</v>
      </c>
      <c r="AV6" s="1" t="str">
        <f>[1]main!AV95</f>
        <v>Die</v>
      </c>
      <c r="AW6" s="1" t="str">
        <f>[1]main!AW95</f>
        <v>die</v>
      </c>
      <c r="AX6" s="1" t="str">
        <f>[1]main!AX95</f>
        <v>Er</v>
      </c>
      <c r="AY6" s="1" t="str">
        <f>[1]main!AY95</f>
        <v>Sie</v>
      </c>
      <c r="AZ6" s="1" t="str">
        <f>[1]main!AZ95</f>
        <v>Sie</v>
      </c>
      <c r="BA6" s="1" t="str">
        <f t="shared" si="6"/>
        <v>Wer stürzt im Hallenbad?</v>
      </c>
      <c r="BB6" s="10" t="str">
        <f t="shared" si="7"/>
        <v>Was tat der Astrologe?</v>
      </c>
      <c r="BC6" s="1" t="str">
        <f t="shared" si="8"/>
        <v>Wo stürzt der Astrologe?</v>
      </c>
      <c r="BD6" s="1" t="str">
        <f t="shared" si="9"/>
        <v>Was hat der Astrologe ignoriert?</v>
      </c>
      <c r="BE6" s="1" t="s">
        <v>51</v>
      </c>
      <c r="BF6" s="1" t="str">
        <f>BB6</f>
        <v>Was tat der Astrologe?</v>
      </c>
      <c r="BG6" s="1">
        <v>1</v>
      </c>
      <c r="BH6" s="1">
        <f t="shared" si="10"/>
        <v>1</v>
      </c>
      <c r="BI6" s="1" t="str">
        <f t="shared" si="11"/>
        <v>Was tat der Astrologe?</v>
      </c>
      <c r="BJ6" s="1" t="str">
        <f>IF(BI6="NA","NA",J6)</f>
        <v>stürzt</v>
      </c>
      <c r="BK6" s="1" t="s">
        <v>52</v>
      </c>
      <c r="BL6" s="1" t="s">
        <v>53</v>
      </c>
      <c r="BM6" s="11">
        <v>0</v>
      </c>
      <c r="BN6" s="1" t="str">
        <f t="shared" si="12"/>
        <v>im Hallenbad fallen</v>
      </c>
      <c r="BO6" s="1" t="str">
        <f t="shared" si="13"/>
        <v>im Hallenbad stürzen</v>
      </c>
      <c r="BP6" s="1" t="str">
        <f t="shared" si="14"/>
        <v>Wo stürzt der Astrologe?</v>
      </c>
      <c r="BQ6" s="1" t="str">
        <f t="shared" si="15"/>
        <v/>
      </c>
      <c r="BR6" s="1" t="str">
        <f t="shared" si="16"/>
        <v/>
      </c>
      <c r="BS6" s="1" t="str">
        <f t="shared" si="17"/>
        <v>Wo stürzt der Astrologe?</v>
      </c>
      <c r="BT6" s="1" t="str">
        <f t="shared" si="18"/>
        <v>Was hat der Astrologe ignoriert?</v>
      </c>
      <c r="BU6" s="1" t="str">
        <f t="shared" si="19"/>
        <v/>
      </c>
      <c r="BV6" s="1" t="str">
        <f t="shared" si="20"/>
        <v>Was hat der Astrologe ignoriert?</v>
      </c>
    </row>
    <row r="7" spans="1:74" ht="14.5" customHeight="1" x14ac:dyDescent="0.35">
      <c r="A7" s="1" t="str">
        <f t="shared" si="21"/>
        <v>L5_S40_I143_PSie</v>
      </c>
      <c r="B7" s="1">
        <v>5</v>
      </c>
      <c r="C7" s="1">
        <v>40</v>
      </c>
      <c r="D7" s="6">
        <v>74</v>
      </c>
      <c r="E7">
        <v>4</v>
      </c>
      <c r="F7" s="1">
        <v>40</v>
      </c>
      <c r="G7" s="1" t="str">
        <f t="shared" si="22"/>
        <v>Katharina klettert in der Kletterhalle. Sie möchte einen sexy Sommerbody bekommen.</v>
      </c>
      <c r="H7" s="1" t="str">
        <f t="shared" si="0"/>
        <v>Katharina</v>
      </c>
      <c r="I7" s="1" t="str">
        <f t="shared" si="1"/>
        <v>Elisabeth</v>
      </c>
      <c r="J7" s="1" t="s">
        <v>54</v>
      </c>
      <c r="K7" s="1" t="s">
        <v>55</v>
      </c>
      <c r="N7" s="1" t="s">
        <v>56</v>
      </c>
      <c r="O7" s="1" t="str">
        <f t="shared" si="2"/>
        <v>in der Kletterhalle.</v>
      </c>
      <c r="P7" s="1" t="str">
        <f t="shared" si="3"/>
        <v>in der Kletterhalle</v>
      </c>
      <c r="Q7" s="1" t="str">
        <f t="shared" si="23"/>
        <v>Sie</v>
      </c>
      <c r="R7" s="1" t="s">
        <v>57</v>
      </c>
      <c r="S7" s="1" t="s">
        <v>27</v>
      </c>
      <c r="T7" s="1" t="s">
        <v>58</v>
      </c>
      <c r="U7" s="1" t="s">
        <v>59</v>
      </c>
      <c r="W7" s="1" t="str">
        <f t="shared" si="4"/>
        <v>Sommerbody</v>
      </c>
      <c r="X7" s="1" t="str">
        <f t="shared" si="5"/>
        <v>bekommen.</v>
      </c>
      <c r="Y7" s="1" t="s">
        <v>60</v>
      </c>
      <c r="Z7" s="1">
        <f>[1]main!Z61</f>
        <v>143</v>
      </c>
      <c r="AA7" s="1" t="str">
        <f>[1]main!AA61</f>
        <v>Katharina</v>
      </c>
      <c r="AB7" s="1" t="str">
        <f>[1]main!AB61</f>
        <v>f</v>
      </c>
      <c r="AC7" s="1">
        <f>[1]main!AC61</f>
        <v>6.9428571430000003</v>
      </c>
      <c r="AD7" s="1">
        <f>[1]main!AD61</f>
        <v>0.23550410799999999</v>
      </c>
      <c r="AE7" s="1">
        <f>[1]main!AE61</f>
        <v>7</v>
      </c>
      <c r="AF7" s="2" t="str">
        <f>[1]main!AF61</f>
        <v>f</v>
      </c>
      <c r="AG7" s="1" t="str">
        <f>[1]main!AG61</f>
        <v>Target</v>
      </c>
      <c r="AH7" s="1" t="str">
        <f>[1]main!AH61</f>
        <v>NA</v>
      </c>
      <c r="AI7" s="1">
        <f>[1]main!AI61</f>
        <v>124000000</v>
      </c>
      <c r="AJ7" s="1" t="str">
        <f>[1]main!AJ61</f>
        <v>NA</v>
      </c>
      <c r="AK7" s="1" t="str">
        <f>[1]main!AK61</f>
        <v>NA</v>
      </c>
      <c r="AL7" s="1">
        <f>[1]main!AL61</f>
        <v>111</v>
      </c>
      <c r="AM7" s="1" t="str">
        <f>[1]main!AM61</f>
        <v>Elisabeth</v>
      </c>
      <c r="AN7" s="1" t="str">
        <f>[1]main!AN61</f>
        <v>f</v>
      </c>
      <c r="AO7" s="1">
        <f>[1]main!AO61</f>
        <v>6.6571428570000002</v>
      </c>
      <c r="AP7" s="1">
        <f>[1]main!AP61</f>
        <v>1.0831016769999999</v>
      </c>
      <c r="AQ7" s="1">
        <f>[1]main!AQ61</f>
        <v>7</v>
      </c>
      <c r="AR7" s="1" t="str">
        <f>[1]main!AR61</f>
        <v>f</v>
      </c>
      <c r="AS7" s="1" t="str">
        <f>[1]main!AS61</f>
        <v>Alternative</v>
      </c>
      <c r="AT7" s="1" t="str">
        <f>[1]main!AT61</f>
        <v>NA</v>
      </c>
      <c r="AU7" s="1" t="str">
        <f>[1]main!AU61</f>
        <v>NA</v>
      </c>
      <c r="AV7" s="1" t="str">
        <f>[1]main!AV61</f>
        <v>NA</v>
      </c>
      <c r="AW7" s="1" t="str">
        <f>[1]main!AW61</f>
        <v>NA</v>
      </c>
      <c r="AX7" s="1" t="str">
        <f>[1]main!AX61</f>
        <v>Er</v>
      </c>
      <c r="AY7" s="1" t="str">
        <f>[1]main!AY61</f>
        <v>Sie</v>
      </c>
      <c r="AZ7" s="1" t="str">
        <f>[1]main!AZ61</f>
        <v>Sie</v>
      </c>
      <c r="BA7" s="1" t="str">
        <f t="shared" si="6"/>
        <v>Wer klettert in der Kletterhalle?</v>
      </c>
      <c r="BB7" s="10" t="str">
        <f t="shared" si="7"/>
        <v>Was tat Katharina?</v>
      </c>
      <c r="BC7" s="1" t="str">
        <f t="shared" si="8"/>
        <v>Wo klettert Katharina?</v>
      </c>
      <c r="BD7" s="1" t="str">
        <f t="shared" si="9"/>
        <v>Was möchte Katharina bekommen?</v>
      </c>
      <c r="BE7" s="11" t="s">
        <v>31</v>
      </c>
      <c r="BF7" s="1" t="str">
        <f>BD7</f>
        <v>Was möchte Katharina bekommen?</v>
      </c>
      <c r="BG7" s="1">
        <v>1</v>
      </c>
      <c r="BH7" s="1">
        <f t="shared" si="10"/>
        <v>1</v>
      </c>
      <c r="BI7" s="1" t="str">
        <f t="shared" si="11"/>
        <v>Was möchte Katharina bekommen?</v>
      </c>
      <c r="BJ7" s="1" t="str">
        <f>IF(BI7="NA","NA",CONCATENATE(S7," ",T7," ",W7))</f>
        <v>einen sexy Sommerbody</v>
      </c>
      <c r="BK7" s="1" t="str">
        <f>BJ7</f>
        <v>einen sexy Sommerbody</v>
      </c>
      <c r="BL7" s="1" t="s">
        <v>61</v>
      </c>
      <c r="BM7" s="11">
        <v>1</v>
      </c>
      <c r="BN7" s="1" t="str">
        <f t="shared" si="12"/>
        <v>einen sexy Sommerbody</v>
      </c>
      <c r="BO7" s="1" t="str">
        <f t="shared" si="13"/>
        <v>den sexy Sommerbody</v>
      </c>
      <c r="BP7" s="1" t="str">
        <f t="shared" si="14"/>
        <v>Wo klettert Katharina?</v>
      </c>
      <c r="BQ7" s="1" t="str">
        <f t="shared" si="15"/>
        <v/>
      </c>
      <c r="BR7" s="1" t="str">
        <f t="shared" si="16"/>
        <v/>
      </c>
      <c r="BS7" s="1" t="str">
        <f t="shared" si="17"/>
        <v>Wo klettert Katharina?</v>
      </c>
      <c r="BT7" s="1" t="str">
        <f t="shared" si="18"/>
        <v>Was möchte Katharina bekommen?</v>
      </c>
      <c r="BU7" s="1" t="str">
        <f t="shared" si="19"/>
        <v/>
      </c>
      <c r="BV7" s="1" t="str">
        <f t="shared" si="20"/>
        <v>Was möchte Katharina bekommen?</v>
      </c>
    </row>
    <row r="8" spans="1:74" ht="14.5" customHeight="1" x14ac:dyDescent="0.35">
      <c r="A8" s="1" t="str">
        <f t="shared" si="21"/>
        <v>L5_S69_I152_PEr</v>
      </c>
      <c r="B8" s="1">
        <v>5</v>
      </c>
      <c r="C8" s="1">
        <v>69</v>
      </c>
      <c r="D8" s="6">
        <v>75</v>
      </c>
      <c r="E8">
        <v>4</v>
      </c>
      <c r="F8" s="1">
        <v>69</v>
      </c>
      <c r="G8" s="1" t="str">
        <f t="shared" si="22"/>
        <v>Die Haushälterin schleicht zum Deutschkurs. Er hat nur wenig Spaß am Lernen.</v>
      </c>
      <c r="H8" s="1" t="str">
        <f t="shared" si="0"/>
        <v>Die Haushälterin</v>
      </c>
      <c r="I8" s="1" t="str">
        <f t="shared" si="1"/>
        <v>Der Haushälter</v>
      </c>
      <c r="J8" s="1" t="s">
        <v>62</v>
      </c>
      <c r="L8" s="1" t="s">
        <v>63</v>
      </c>
      <c r="N8" s="1" t="s">
        <v>64</v>
      </c>
      <c r="O8" s="1" t="str">
        <f t="shared" si="2"/>
        <v>zum Deutschkurs.</v>
      </c>
      <c r="P8" s="1" t="str">
        <f t="shared" si="3"/>
        <v>zum Deutschkurs</v>
      </c>
      <c r="Q8" s="1" t="str">
        <f t="shared" si="23"/>
        <v>Er</v>
      </c>
      <c r="R8" s="1" t="s">
        <v>7</v>
      </c>
      <c r="S8" s="1" t="s">
        <v>65</v>
      </c>
      <c r="T8" s="1" t="s">
        <v>66</v>
      </c>
      <c r="U8" s="1" t="s">
        <v>67</v>
      </c>
      <c r="W8" s="1" t="str">
        <f t="shared" si="4"/>
        <v>Spaß</v>
      </c>
      <c r="X8" s="1" t="str">
        <f t="shared" si="5"/>
        <v>am Lernen.</v>
      </c>
      <c r="Y8" s="1" t="s">
        <v>68</v>
      </c>
      <c r="Z8" s="1">
        <f>[1]main!Z70</f>
        <v>152</v>
      </c>
      <c r="AA8" s="1" t="str">
        <f>[1]main!AA70</f>
        <v>Haushälterin</v>
      </c>
      <c r="AB8" s="1" t="str">
        <f>[1]main!AB70</f>
        <v>NA</v>
      </c>
      <c r="AC8" s="1">
        <f>[1]main!AC70</f>
        <v>2.0750000000000002</v>
      </c>
      <c r="AD8" s="1" t="str">
        <f>[1]main!AD70</f>
        <v>NA</v>
      </c>
      <c r="AE8" s="1" t="str">
        <f>[1]main!AE70</f>
        <v>NA</v>
      </c>
      <c r="AF8" s="2" t="str">
        <f>[1]main!AF70</f>
        <v>f</v>
      </c>
      <c r="AG8" s="1" t="str">
        <f>[1]main!AG70</f>
        <v>Filler</v>
      </c>
      <c r="AH8" s="1" t="str">
        <f>[1]main!AH70</f>
        <v>NA</v>
      </c>
      <c r="AI8" s="1" t="str">
        <f>[1]main!AI70</f>
        <v>NA</v>
      </c>
      <c r="AJ8" s="1" t="str">
        <f>[1]main!AJ70</f>
        <v>Die</v>
      </c>
      <c r="AK8" s="1" t="str">
        <f>[1]main!AK70</f>
        <v>die</v>
      </c>
      <c r="AL8" s="1">
        <f>[1]main!AL70</f>
        <v>9</v>
      </c>
      <c r="AM8" s="1" t="str">
        <f>[1]main!AM70</f>
        <v>Haushälter</v>
      </c>
      <c r="AN8" s="1" t="str">
        <f>[1]main!AN70</f>
        <v>NA</v>
      </c>
      <c r="AO8" s="1" t="str">
        <f>[1]main!AO70</f>
        <v>NA</v>
      </c>
      <c r="AP8" s="1" t="str">
        <f>[1]main!AP70</f>
        <v>NA</v>
      </c>
      <c r="AQ8" s="1" t="str">
        <f>[1]main!AQ70</f>
        <v>NA</v>
      </c>
      <c r="AR8" s="1" t="str">
        <f>[1]main!AR70</f>
        <v>NA</v>
      </c>
      <c r="AS8" s="1" t="str">
        <f>[1]main!AS70</f>
        <v>Alternative</v>
      </c>
      <c r="AT8" s="1" t="str">
        <f>[1]main!AT70</f>
        <v>NA</v>
      </c>
      <c r="AU8" s="1" t="str">
        <f>[1]main!AU70</f>
        <v>NA</v>
      </c>
      <c r="AV8" s="1" t="str">
        <f>[1]main!AV70</f>
        <v>Der</v>
      </c>
      <c r="AW8" s="1" t="str">
        <f>[1]main!AW70</f>
        <v>der</v>
      </c>
      <c r="AX8" s="1" t="str">
        <f>[1]main!AX70</f>
        <v>Er</v>
      </c>
      <c r="AY8" s="1" t="str">
        <f>[1]main!AY70</f>
        <v>Sie</v>
      </c>
      <c r="AZ8" s="1" t="str">
        <f>[1]main!AZ70</f>
        <v>Er</v>
      </c>
      <c r="BA8" s="1" t="str">
        <f t="shared" si="6"/>
        <v>Wer schleicht zum Deutschkurs?</v>
      </c>
      <c r="BB8" s="10" t="str">
        <f t="shared" si="7"/>
        <v>Was tat die Haushälterin?</v>
      </c>
      <c r="BC8" s="1" t="str">
        <f t="shared" si="8"/>
        <v>Wohin schleicht die Haushälterin?</v>
      </c>
      <c r="BD8" s="1" t="str">
        <f t="shared" si="9"/>
        <v>Was hat die Haushälterin am Lernen?</v>
      </c>
      <c r="BE8" s="1" t="s">
        <v>69</v>
      </c>
      <c r="BF8" s="1" t="str">
        <f>BA8</f>
        <v>Wer schleicht zum Deutschkurs?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IF(BI8="NA","NA",H8)</f>
        <v>NA</v>
      </c>
      <c r="BK8" s="1" t="str">
        <f>BJ8</f>
        <v>NA</v>
      </c>
      <c r="BL8" s="1" t="s">
        <v>13</v>
      </c>
      <c r="BM8" s="11">
        <v>0</v>
      </c>
      <c r="BN8" s="1" t="str">
        <f t="shared" si="12"/>
        <v>NA</v>
      </c>
      <c r="BO8" s="1" t="str">
        <f t="shared" si="13"/>
        <v>NA</v>
      </c>
      <c r="BP8" s="1" t="str">
        <f t="shared" si="14"/>
        <v/>
      </c>
      <c r="BQ8" s="1" t="str">
        <f t="shared" si="15"/>
        <v>Wohin schleicht die Haushälterin?</v>
      </c>
      <c r="BR8" s="1" t="str">
        <f t="shared" si="16"/>
        <v/>
      </c>
      <c r="BS8" s="1" t="str">
        <f t="shared" si="17"/>
        <v>Wohin schleicht die Haushälterin?</v>
      </c>
      <c r="BT8" s="1" t="str">
        <f t="shared" si="18"/>
        <v>Was hat die Haushälterin am Lernen?</v>
      </c>
      <c r="BU8" s="1" t="str">
        <f t="shared" si="19"/>
        <v/>
      </c>
      <c r="BV8" s="11" t="str">
        <f t="shared" si="20"/>
        <v>Was hat die Haushälterin am Lernen?</v>
      </c>
    </row>
    <row r="9" spans="1:74" ht="14.5" customHeight="1" x14ac:dyDescent="0.35">
      <c r="A9" s="1" t="str">
        <f t="shared" si="21"/>
        <v>L5_S97_I180_PSie</v>
      </c>
      <c r="B9" s="1">
        <v>5</v>
      </c>
      <c r="C9" s="1">
        <v>97</v>
      </c>
      <c r="D9" s="6">
        <v>76</v>
      </c>
      <c r="E9">
        <v>4</v>
      </c>
      <c r="F9" s="1">
        <v>97</v>
      </c>
      <c r="G9" s="1" t="str">
        <f t="shared" si="22"/>
        <v>Der Statistiker rodelt vom Hügel. Sie hat diesen weißen Winter Spaß.</v>
      </c>
      <c r="H9" s="1" t="str">
        <f t="shared" si="0"/>
        <v>Der Statistiker</v>
      </c>
      <c r="I9" s="1" t="str">
        <f t="shared" si="1"/>
        <v>Die Statistikerin</v>
      </c>
      <c r="J9" s="1" t="s">
        <v>70</v>
      </c>
      <c r="M9" s="1" t="s">
        <v>71</v>
      </c>
      <c r="N9" s="1" t="s">
        <v>72</v>
      </c>
      <c r="O9" s="1" t="str">
        <f t="shared" si="2"/>
        <v>vom Hügel.</v>
      </c>
      <c r="P9" s="1" t="str">
        <f t="shared" si="3"/>
        <v>vom Hügel</v>
      </c>
      <c r="Q9" s="1" t="str">
        <f t="shared" si="23"/>
        <v>Sie</v>
      </c>
      <c r="R9" s="1" t="s">
        <v>7</v>
      </c>
      <c r="S9" s="1" t="s">
        <v>73</v>
      </c>
      <c r="T9" s="1" t="s">
        <v>74</v>
      </c>
      <c r="U9" s="1" t="s">
        <v>75</v>
      </c>
      <c r="W9" s="1" t="str">
        <f t="shared" si="4"/>
        <v>Winter</v>
      </c>
      <c r="X9" s="1" t="str">
        <f t="shared" si="5"/>
        <v>Spaß.</v>
      </c>
      <c r="Y9" s="1" t="s">
        <v>67</v>
      </c>
      <c r="Z9" s="1">
        <f>[1]main!Z98</f>
        <v>180</v>
      </c>
      <c r="AA9" s="1" t="str">
        <f>[1]main!AA98</f>
        <v>Statistiker</v>
      </c>
      <c r="AB9" s="1" t="str">
        <f>[1]main!AB98</f>
        <v>NA</v>
      </c>
      <c r="AC9" s="1">
        <f>[1]main!AC98</f>
        <v>4.625</v>
      </c>
      <c r="AD9" s="1" t="str">
        <f>[1]main!AD98</f>
        <v>NA</v>
      </c>
      <c r="AE9" s="1" t="str">
        <f>[1]main!AE98</f>
        <v>NA</v>
      </c>
      <c r="AF9" s="2" t="str">
        <f>[1]main!AF98</f>
        <v>m</v>
      </c>
      <c r="AG9" s="1" t="str">
        <f>[1]main!AG98</f>
        <v>Filler</v>
      </c>
      <c r="AH9" s="1" t="str">
        <f>[1]main!AH98</f>
        <v>NA</v>
      </c>
      <c r="AI9" s="1" t="str">
        <f>[1]main!AI98</f>
        <v>NA</v>
      </c>
      <c r="AJ9" s="1" t="str">
        <f>[1]main!AJ98</f>
        <v>Der</v>
      </c>
      <c r="AK9" s="1" t="str">
        <f>[1]main!AK98</f>
        <v>der</v>
      </c>
      <c r="AL9" s="1">
        <f>[1]main!AL98</f>
        <v>37</v>
      </c>
      <c r="AM9" s="1" t="str">
        <f>[1]main!AM98</f>
        <v>Statistikerin</v>
      </c>
      <c r="AN9" s="1" t="str">
        <f>[1]main!AN98</f>
        <v>NA</v>
      </c>
      <c r="AO9" s="1" t="str">
        <f>[1]main!AO98</f>
        <v>NA</v>
      </c>
      <c r="AP9" s="1" t="str">
        <f>[1]main!AP98</f>
        <v>NA</v>
      </c>
      <c r="AQ9" s="1" t="str">
        <f>[1]main!AQ98</f>
        <v>NA</v>
      </c>
      <c r="AR9" s="1" t="str">
        <f>[1]main!AR98</f>
        <v>NA</v>
      </c>
      <c r="AS9" s="1" t="str">
        <f>[1]main!AS98</f>
        <v>Alternative</v>
      </c>
      <c r="AT9" s="1" t="str">
        <f>[1]main!AT98</f>
        <v>NA</v>
      </c>
      <c r="AU9" s="1" t="str">
        <f>[1]main!AU98</f>
        <v>NA</v>
      </c>
      <c r="AV9" s="1" t="str">
        <f>[1]main!AV98</f>
        <v>Die</v>
      </c>
      <c r="AW9" s="1" t="str">
        <f>[1]main!AW98</f>
        <v>die</v>
      </c>
      <c r="AX9" s="1" t="str">
        <f>[1]main!AX98</f>
        <v>Er</v>
      </c>
      <c r="AY9" s="1" t="str">
        <f>[1]main!AY98</f>
        <v>Sie</v>
      </c>
      <c r="AZ9" s="1" t="str">
        <f>[1]main!AZ98</f>
        <v>Sie</v>
      </c>
      <c r="BA9" s="1" t="str">
        <f t="shared" si="6"/>
        <v>Wer rodelt vom Hügel?</v>
      </c>
      <c r="BB9" s="10" t="str">
        <f t="shared" si="7"/>
        <v>Was tat der Statistiker?</v>
      </c>
      <c r="BC9" s="1" t="str">
        <f t="shared" si="8"/>
        <v>Woher rodelt der Statistiker?</v>
      </c>
      <c r="BD9" s="1" t="str">
        <f t="shared" si="9"/>
        <v>Was hat der Statistiker Spaß?</v>
      </c>
      <c r="BE9" s="1" t="s">
        <v>69</v>
      </c>
      <c r="BF9" s="1" t="str">
        <f>BA9</f>
        <v>Wer rodelt vom Hügel?</v>
      </c>
      <c r="BG9" s="1">
        <v>2</v>
      </c>
      <c r="BH9" s="1">
        <f t="shared" si="10"/>
        <v>0</v>
      </c>
      <c r="BI9" s="1" t="str">
        <f t="shared" si="11"/>
        <v>NA</v>
      </c>
      <c r="BJ9" s="1" t="str">
        <f>IF(BI9="NA","NA",H9)</f>
        <v>NA</v>
      </c>
      <c r="BK9" s="1" t="str">
        <f>BJ9</f>
        <v>NA</v>
      </c>
      <c r="BL9" s="1" t="s">
        <v>13</v>
      </c>
      <c r="BM9" s="11">
        <v>0</v>
      </c>
      <c r="BN9" s="1" t="str">
        <f t="shared" si="12"/>
        <v>NA</v>
      </c>
      <c r="BO9" s="1" t="str">
        <f t="shared" si="13"/>
        <v>NA</v>
      </c>
      <c r="BP9" s="1" t="str">
        <f t="shared" si="14"/>
        <v/>
      </c>
      <c r="BQ9" s="1" t="str">
        <f t="shared" si="15"/>
        <v/>
      </c>
      <c r="BR9" s="1" t="str">
        <f t="shared" si="16"/>
        <v>Woher rodelt der Statistiker?</v>
      </c>
      <c r="BS9" s="1" t="str">
        <f t="shared" si="17"/>
        <v>Woher rodelt der Statistiker?</v>
      </c>
      <c r="BT9" s="1" t="str">
        <f t="shared" si="18"/>
        <v>Was hat der Statistiker Spaß?</v>
      </c>
      <c r="BU9" s="1" t="str">
        <f t="shared" si="19"/>
        <v/>
      </c>
      <c r="BV9" s="1" t="str">
        <f t="shared" si="20"/>
        <v>Was hat der Statistiker Spaß?</v>
      </c>
    </row>
    <row r="10" spans="1:74" ht="14.5" customHeight="1" x14ac:dyDescent="0.35">
      <c r="A10" s="1" t="str">
        <f t="shared" si="21"/>
        <v>L5_S86_I169_PEr</v>
      </c>
      <c r="B10" s="1">
        <v>5</v>
      </c>
      <c r="C10" s="1">
        <v>86</v>
      </c>
      <c r="D10" s="6">
        <v>77</v>
      </c>
      <c r="E10">
        <v>4</v>
      </c>
      <c r="F10" s="1">
        <v>86</v>
      </c>
      <c r="G10" s="1" t="str">
        <f t="shared" si="22"/>
        <v>Die Schulpsychologin verzweifelt im Parkhaus. Er hat den letzten Parkplatz übersehen.</v>
      </c>
      <c r="H10" s="1" t="str">
        <f t="shared" si="0"/>
        <v>Die Schulpsychologin</v>
      </c>
      <c r="I10" s="1" t="str">
        <f t="shared" si="1"/>
        <v>Der Schulpsycholog</v>
      </c>
      <c r="J10" s="11" t="s">
        <v>76</v>
      </c>
      <c r="K10" s="1" t="s">
        <v>46</v>
      </c>
      <c r="N10" s="1" t="s">
        <v>77</v>
      </c>
      <c r="O10" s="1" t="str">
        <f t="shared" si="2"/>
        <v>im Parkhaus.</v>
      </c>
      <c r="P10" s="1" t="str">
        <f t="shared" si="3"/>
        <v>im Parkhaus</v>
      </c>
      <c r="Q10" s="1" t="str">
        <f t="shared" si="23"/>
        <v>Er</v>
      </c>
      <c r="R10" s="1" t="s">
        <v>7</v>
      </c>
      <c r="S10" s="1" t="s">
        <v>78</v>
      </c>
      <c r="T10" s="1" t="s">
        <v>79</v>
      </c>
      <c r="U10" s="1" t="s">
        <v>80</v>
      </c>
      <c r="W10" s="1" t="str">
        <f t="shared" si="4"/>
        <v>Parkplatz</v>
      </c>
      <c r="X10" s="1" t="str">
        <f t="shared" si="5"/>
        <v>übersehen.</v>
      </c>
      <c r="Y10" s="1" t="s">
        <v>81</v>
      </c>
      <c r="Z10" s="1">
        <f>[1]main!Z87</f>
        <v>169</v>
      </c>
      <c r="AA10" s="1" t="str">
        <f>[1]main!AA87</f>
        <v>Schulpsychologin</v>
      </c>
      <c r="AB10" s="1" t="str">
        <f>[1]main!AB87</f>
        <v>NA</v>
      </c>
      <c r="AC10" s="1">
        <f>[1]main!AC87</f>
        <v>3.45</v>
      </c>
      <c r="AD10" s="1" t="str">
        <f>[1]main!AD87</f>
        <v>NA</v>
      </c>
      <c r="AE10" s="1" t="str">
        <f>[1]main!AE87</f>
        <v>NA</v>
      </c>
      <c r="AF10" s="2" t="str">
        <f>[1]main!AF87</f>
        <v>f</v>
      </c>
      <c r="AG10" s="1" t="str">
        <f>[1]main!AG87</f>
        <v>Filler</v>
      </c>
      <c r="AH10" s="1" t="str">
        <f>[1]main!AH87</f>
        <v>NA</v>
      </c>
      <c r="AI10" s="1" t="str">
        <f>[1]main!AI87</f>
        <v>NA</v>
      </c>
      <c r="AJ10" s="1" t="str">
        <f>[1]main!AJ87</f>
        <v>Die</v>
      </c>
      <c r="AK10" s="1" t="str">
        <f>[1]main!AK87</f>
        <v>die</v>
      </c>
      <c r="AL10" s="1">
        <f>[1]main!AL87</f>
        <v>26</v>
      </c>
      <c r="AM10" s="1" t="str">
        <f>[1]main!AM87</f>
        <v>Schulpsycholog</v>
      </c>
      <c r="AN10" s="1" t="str">
        <f>[1]main!AN87</f>
        <v>NA</v>
      </c>
      <c r="AO10" s="1" t="str">
        <f>[1]main!AO87</f>
        <v>NA</v>
      </c>
      <c r="AP10" s="1" t="str">
        <f>[1]main!AP87</f>
        <v>NA</v>
      </c>
      <c r="AQ10" s="1" t="str">
        <f>[1]main!AQ87</f>
        <v>NA</v>
      </c>
      <c r="AR10" s="1" t="str">
        <f>[1]main!AR87</f>
        <v>NA</v>
      </c>
      <c r="AS10" s="1" t="str">
        <f>[1]main!AS87</f>
        <v>Alternative</v>
      </c>
      <c r="AT10" s="1" t="str">
        <f>[1]main!AT87</f>
        <v>NA</v>
      </c>
      <c r="AU10" s="1" t="str">
        <f>[1]main!AU87</f>
        <v>NA</v>
      </c>
      <c r="AV10" s="1" t="str">
        <f>[1]main!AV87</f>
        <v>Der</v>
      </c>
      <c r="AW10" s="1" t="str">
        <f>[1]main!AW87</f>
        <v>der</v>
      </c>
      <c r="AX10" s="1" t="str">
        <f>[1]main!AX87</f>
        <v>Er</v>
      </c>
      <c r="AY10" s="1" t="str">
        <f>[1]main!AY87</f>
        <v>Sie</v>
      </c>
      <c r="AZ10" s="1" t="str">
        <f>[1]main!AZ87</f>
        <v>Er</v>
      </c>
      <c r="BA10" s="1" t="str">
        <f t="shared" si="6"/>
        <v>Wer verzweifelt im Parkhaus?</v>
      </c>
      <c r="BB10" s="10" t="str">
        <f t="shared" si="7"/>
        <v>Was tat die Schulpsychologin?</v>
      </c>
      <c r="BC10" s="1" t="str">
        <f t="shared" si="8"/>
        <v>Wo verzweifelt die Schulpsychologin?</v>
      </c>
      <c r="BD10" s="1" t="str">
        <f t="shared" si="9"/>
        <v>Was hat die Schulpsychologin übersehen?</v>
      </c>
      <c r="BE10" s="1" t="s">
        <v>51</v>
      </c>
      <c r="BF10" s="1" t="str">
        <f>BB10</f>
        <v>Was tat die Schulpsychologin?</v>
      </c>
      <c r="BG10" s="1">
        <v>1</v>
      </c>
      <c r="BH10" s="1">
        <f t="shared" si="10"/>
        <v>1</v>
      </c>
      <c r="BI10" s="1" t="str">
        <f t="shared" si="11"/>
        <v>Was tat die Schulpsychologin?</v>
      </c>
      <c r="BJ10" s="1" t="str">
        <f>IF(BI10="NA","NA",J10)</f>
        <v>verzweifelt</v>
      </c>
      <c r="BK10" s="1" t="s">
        <v>82</v>
      </c>
      <c r="BL10" s="1" t="s">
        <v>83</v>
      </c>
      <c r="BM10" s="11">
        <v>1</v>
      </c>
      <c r="BN10" s="1" t="str">
        <f t="shared" si="12"/>
        <v>im Parkhaus verzweifeln</v>
      </c>
      <c r="BO10" s="1" t="str">
        <f t="shared" si="13"/>
        <v>im Parkhaus aufgeben</v>
      </c>
      <c r="BP10" s="1" t="str">
        <f t="shared" si="14"/>
        <v>Wo verzweifelt die Schulpsychologin?</v>
      </c>
      <c r="BQ10" s="1" t="str">
        <f t="shared" si="15"/>
        <v/>
      </c>
      <c r="BR10" s="1" t="str">
        <f t="shared" si="16"/>
        <v/>
      </c>
      <c r="BS10" s="1" t="str">
        <f t="shared" si="17"/>
        <v>Wo verzweifelt die Schulpsychologin?</v>
      </c>
      <c r="BT10" s="1" t="str">
        <f t="shared" si="18"/>
        <v>Was hat die Schulpsychologin übersehen?</v>
      </c>
      <c r="BU10" s="1" t="str">
        <f t="shared" si="19"/>
        <v/>
      </c>
      <c r="BV10" s="1" t="str">
        <f t="shared" si="20"/>
        <v>Was hat die Schulpsychologin übersehen?</v>
      </c>
    </row>
    <row r="11" spans="1:74" ht="14.5" customHeight="1" x14ac:dyDescent="0.35">
      <c r="A11" s="1" t="str">
        <f t="shared" si="21"/>
        <v>L5_S79_I162_PSie</v>
      </c>
      <c r="B11" s="1">
        <v>5</v>
      </c>
      <c r="C11" s="1">
        <v>79</v>
      </c>
      <c r="D11" s="6">
        <v>78</v>
      </c>
      <c r="E11">
        <v>4</v>
      </c>
      <c r="F11" s="1">
        <v>79</v>
      </c>
      <c r="G11" s="1" t="str">
        <f t="shared" si="22"/>
        <v>Die Telefonistin segelt in der Bucht. Sie hat ein gebrauchtes Boot gekauft.</v>
      </c>
      <c r="H11" s="1" t="str">
        <f t="shared" si="0"/>
        <v>Die Telefonistin</v>
      </c>
      <c r="I11" s="1" t="str">
        <f t="shared" si="1"/>
        <v>Der Telefonist</v>
      </c>
      <c r="J11" s="1" t="s">
        <v>84</v>
      </c>
      <c r="K11" s="1" t="s">
        <v>55</v>
      </c>
      <c r="N11" s="1" t="s">
        <v>85</v>
      </c>
      <c r="O11" s="1" t="str">
        <f t="shared" si="2"/>
        <v>in der Bucht.</v>
      </c>
      <c r="P11" s="1" t="str">
        <f t="shared" si="3"/>
        <v>in der Bucht</v>
      </c>
      <c r="Q11" s="1" t="str">
        <f t="shared" si="23"/>
        <v>Sie</v>
      </c>
      <c r="R11" s="1" t="s">
        <v>7</v>
      </c>
      <c r="S11" s="1" t="s">
        <v>86</v>
      </c>
      <c r="T11" s="1" t="s">
        <v>87</v>
      </c>
      <c r="U11" s="1" t="s">
        <v>88</v>
      </c>
      <c r="W11" s="1" t="str">
        <f t="shared" si="4"/>
        <v>Boot</v>
      </c>
      <c r="X11" s="1" t="str">
        <f t="shared" si="5"/>
        <v>gekauft.</v>
      </c>
      <c r="Y11" s="1" t="s">
        <v>89</v>
      </c>
      <c r="Z11" s="1">
        <f>[1]main!Z80</f>
        <v>162</v>
      </c>
      <c r="AA11" s="1" t="str">
        <f>[1]main!AA80</f>
        <v>Telefonistin</v>
      </c>
      <c r="AB11" s="1" t="str">
        <f>[1]main!AB80</f>
        <v>NA</v>
      </c>
      <c r="AC11" s="1">
        <f>[1]main!AC80</f>
        <v>2.7749999999999999</v>
      </c>
      <c r="AD11" s="1" t="str">
        <f>[1]main!AD80</f>
        <v>NA</v>
      </c>
      <c r="AE11" s="1" t="str">
        <f>[1]main!AE80</f>
        <v>NA</v>
      </c>
      <c r="AF11" s="2" t="str">
        <f>[1]main!AF80</f>
        <v>f</v>
      </c>
      <c r="AG11" s="1" t="str">
        <f>[1]main!AG80</f>
        <v>Filler</v>
      </c>
      <c r="AH11" s="1" t="str">
        <f>[1]main!AH80</f>
        <v>NA</v>
      </c>
      <c r="AI11" s="1" t="str">
        <f>[1]main!AI80</f>
        <v>NA</v>
      </c>
      <c r="AJ11" s="1" t="str">
        <f>[1]main!AJ80</f>
        <v>Die</v>
      </c>
      <c r="AK11" s="1" t="str">
        <f>[1]main!AK80</f>
        <v>die</v>
      </c>
      <c r="AL11" s="1">
        <f>[1]main!AL80</f>
        <v>19</v>
      </c>
      <c r="AM11" s="1" t="str">
        <f>[1]main!AM80</f>
        <v>Telefonist</v>
      </c>
      <c r="AN11" s="1" t="str">
        <f>[1]main!AN80</f>
        <v>NA</v>
      </c>
      <c r="AO11" s="1" t="str">
        <f>[1]main!AO80</f>
        <v>NA</v>
      </c>
      <c r="AP11" s="1" t="str">
        <f>[1]main!AP80</f>
        <v>NA</v>
      </c>
      <c r="AQ11" s="1" t="str">
        <f>[1]main!AQ80</f>
        <v>NA</v>
      </c>
      <c r="AR11" s="1" t="str">
        <f>[1]main!AR80</f>
        <v>NA</v>
      </c>
      <c r="AS11" s="1" t="str">
        <f>[1]main!AS80</f>
        <v>Alternative</v>
      </c>
      <c r="AT11" s="1" t="str">
        <f>[1]main!AT80</f>
        <v>NA</v>
      </c>
      <c r="AU11" s="1" t="str">
        <f>[1]main!AU80</f>
        <v>NA</v>
      </c>
      <c r="AV11" s="1" t="str">
        <f>[1]main!AV80</f>
        <v>Der</v>
      </c>
      <c r="AW11" s="1" t="str">
        <f>[1]main!AW80</f>
        <v>der</v>
      </c>
      <c r="AX11" s="1" t="str">
        <f>[1]main!AX80</f>
        <v>Er</v>
      </c>
      <c r="AY11" s="1" t="str">
        <f>[1]main!AY80</f>
        <v>Sie</v>
      </c>
      <c r="AZ11" s="1" t="str">
        <f>[1]main!AZ80</f>
        <v>Sie</v>
      </c>
      <c r="BA11" s="1" t="str">
        <f t="shared" si="6"/>
        <v>Wer segelt in der Bucht?</v>
      </c>
      <c r="BB11" s="10" t="str">
        <f t="shared" si="7"/>
        <v>Was tat die Telefonistin?</v>
      </c>
      <c r="BC11" s="1" t="str">
        <f t="shared" si="8"/>
        <v>Wo segelt die Telefonistin?</v>
      </c>
      <c r="BD11" s="1" t="str">
        <f t="shared" si="9"/>
        <v>Was hat die Telefonistin gekauft?</v>
      </c>
      <c r="BE11" s="1" t="s">
        <v>22</v>
      </c>
      <c r="BF11" s="1" t="str">
        <f>BC11</f>
        <v>Wo segelt die Telefonistin?</v>
      </c>
      <c r="BG11" s="1">
        <v>1</v>
      </c>
      <c r="BH11" s="1">
        <f t="shared" si="10"/>
        <v>1</v>
      </c>
      <c r="BI11" s="1" t="str">
        <f t="shared" si="11"/>
        <v>Wo segelt die Telefonistin?</v>
      </c>
      <c r="BJ11" s="1" t="str">
        <f>IF(BI11="NA","NA",P11)</f>
        <v>in der Bucht</v>
      </c>
      <c r="BK11" s="1" t="str">
        <f t="shared" ref="BK11:BK16" si="24">BJ11</f>
        <v>in der Bucht</v>
      </c>
      <c r="BL11" s="1" t="s">
        <v>90</v>
      </c>
      <c r="BM11" s="11">
        <v>0</v>
      </c>
      <c r="BN11" s="1" t="str">
        <f t="shared" si="12"/>
        <v>in dem Hafen</v>
      </c>
      <c r="BO11" s="1" t="str">
        <f t="shared" si="13"/>
        <v>in der Bucht</v>
      </c>
      <c r="BP11" s="1" t="str">
        <f t="shared" si="14"/>
        <v>Wo segelt die Telefonistin?</v>
      </c>
      <c r="BQ11" s="1" t="str">
        <f t="shared" si="15"/>
        <v/>
      </c>
      <c r="BR11" s="1" t="str">
        <f t="shared" si="16"/>
        <v/>
      </c>
      <c r="BS11" s="1" t="str">
        <f t="shared" si="17"/>
        <v>Wo segelt die Telefonistin?</v>
      </c>
      <c r="BT11" s="1" t="str">
        <f t="shared" si="18"/>
        <v>Was hat die Telefonistin gekauft?</v>
      </c>
      <c r="BU11" s="1" t="str">
        <f t="shared" si="19"/>
        <v/>
      </c>
      <c r="BV11" s="1" t="str">
        <f t="shared" si="20"/>
        <v>Was hat die Telefonistin gekauft?</v>
      </c>
    </row>
    <row r="12" spans="1:74" ht="14.25" customHeight="1" x14ac:dyDescent="0.35">
      <c r="A12" s="1" t="str">
        <f t="shared" si="21"/>
        <v>L5_S116_I199_PSie</v>
      </c>
      <c r="B12" s="1">
        <v>5</v>
      </c>
      <c r="C12" s="1">
        <v>116</v>
      </c>
      <c r="D12" s="6">
        <v>79</v>
      </c>
      <c r="E12">
        <v>4</v>
      </c>
      <c r="F12" s="1">
        <v>116</v>
      </c>
      <c r="G12" s="1" t="str">
        <f t="shared" si="22"/>
        <v>Der Barbier wartet vor der Kasse. Sie hat die falsche Schlange gewählt.</v>
      </c>
      <c r="H12" s="1" t="str">
        <f t="shared" si="0"/>
        <v>Der Barbier</v>
      </c>
      <c r="I12" s="1" t="str">
        <f t="shared" si="1"/>
        <v>Die Barbierin</v>
      </c>
      <c r="J12" s="1" t="s">
        <v>91</v>
      </c>
      <c r="K12" s="1" t="s">
        <v>92</v>
      </c>
      <c r="N12" s="1" t="s">
        <v>93</v>
      </c>
      <c r="O12" s="1" t="str">
        <f t="shared" si="2"/>
        <v>vor der Kasse.</v>
      </c>
      <c r="P12" s="1" t="str">
        <f t="shared" si="3"/>
        <v>vor der Kasse</v>
      </c>
      <c r="Q12" s="1" t="str">
        <f t="shared" si="23"/>
        <v>Sie</v>
      </c>
      <c r="R12" s="1" t="s">
        <v>7</v>
      </c>
      <c r="S12" s="1" t="s">
        <v>20</v>
      </c>
      <c r="T12" s="1" t="s">
        <v>94</v>
      </c>
      <c r="U12" s="1" t="s">
        <v>95</v>
      </c>
      <c r="W12" s="1" t="str">
        <f t="shared" si="4"/>
        <v>Schlange</v>
      </c>
      <c r="X12" s="1" t="str">
        <f t="shared" si="5"/>
        <v>gewählt.</v>
      </c>
      <c r="Y12" s="1" t="s">
        <v>96</v>
      </c>
      <c r="Z12" s="1">
        <f>[1]main!Z117</f>
        <v>199</v>
      </c>
      <c r="AA12" s="1" t="str">
        <f>[1]main!AA117</f>
        <v>Barbier</v>
      </c>
      <c r="AB12" s="1" t="str">
        <f>[1]main!AB117</f>
        <v>NA</v>
      </c>
      <c r="AC12" s="1">
        <f>[1]main!AC117</f>
        <v>6.3250000000000002</v>
      </c>
      <c r="AD12" s="1" t="str">
        <f>[1]main!AD117</f>
        <v>NA</v>
      </c>
      <c r="AE12" s="1" t="str">
        <f>[1]main!AE117</f>
        <v>NA</v>
      </c>
      <c r="AF12" s="2" t="str">
        <f>[1]main!AF117</f>
        <v>m</v>
      </c>
      <c r="AG12" s="1" t="str">
        <f>[1]main!AG117</f>
        <v>Filler</v>
      </c>
      <c r="AH12" s="1" t="str">
        <f>[1]main!AH117</f>
        <v>NA</v>
      </c>
      <c r="AI12" s="1" t="str">
        <f>[1]main!AI117</f>
        <v>NA</v>
      </c>
      <c r="AJ12" s="1" t="str">
        <f>[1]main!AJ117</f>
        <v>Der</v>
      </c>
      <c r="AK12" s="1" t="str">
        <f>[1]main!AK117</f>
        <v>der</v>
      </c>
      <c r="AL12" s="1">
        <f>[1]main!AL117</f>
        <v>56</v>
      </c>
      <c r="AM12" s="1" t="str">
        <f>[1]main!AM117</f>
        <v>Barbierin</v>
      </c>
      <c r="AN12" s="1" t="str">
        <f>[1]main!AN117</f>
        <v>NA</v>
      </c>
      <c r="AO12" s="1" t="str">
        <f>[1]main!AO117</f>
        <v>NA</v>
      </c>
      <c r="AP12" s="1" t="str">
        <f>[1]main!AP117</f>
        <v>NA</v>
      </c>
      <c r="AQ12" s="1" t="str">
        <f>[1]main!AQ117</f>
        <v>NA</v>
      </c>
      <c r="AR12" s="1" t="str">
        <f>[1]main!AR117</f>
        <v>NA</v>
      </c>
      <c r="AS12" s="1" t="str">
        <f>[1]main!AS117</f>
        <v>Alternative</v>
      </c>
      <c r="AT12" s="1" t="str">
        <f>[1]main!AT117</f>
        <v>NA</v>
      </c>
      <c r="AU12" s="1" t="str">
        <f>[1]main!AU117</f>
        <v>NA</v>
      </c>
      <c r="AV12" s="1" t="str">
        <f>[1]main!AV117</f>
        <v>Die</v>
      </c>
      <c r="AW12" s="1" t="str">
        <f>[1]main!AW117</f>
        <v>die</v>
      </c>
      <c r="AX12" s="1" t="str">
        <f>[1]main!AX117</f>
        <v>Er</v>
      </c>
      <c r="AY12" s="1" t="str">
        <f>[1]main!AY117</f>
        <v>Sie</v>
      </c>
      <c r="AZ12" s="1" t="str">
        <f>[1]main!AZ117</f>
        <v>Sie</v>
      </c>
      <c r="BA12" s="1" t="str">
        <f t="shared" si="6"/>
        <v>Wer wartet vor der Kasse?</v>
      </c>
      <c r="BB12" s="10" t="str">
        <f t="shared" si="7"/>
        <v>Was tat der Barbier?</v>
      </c>
      <c r="BC12" s="1" t="str">
        <f t="shared" si="8"/>
        <v>Wo wartet der Barbier?</v>
      </c>
      <c r="BD12" s="1" t="str">
        <f t="shared" si="9"/>
        <v>Was hat der Barbier gewählt?</v>
      </c>
      <c r="BE12" s="11" t="s">
        <v>31</v>
      </c>
      <c r="BF12" s="1" t="str">
        <f>BD12</f>
        <v>Was hat der Barbier gewählt?</v>
      </c>
      <c r="BG12" s="1">
        <v>1</v>
      </c>
      <c r="BH12" s="1">
        <f t="shared" si="10"/>
        <v>1</v>
      </c>
      <c r="BI12" s="1" t="str">
        <f t="shared" si="11"/>
        <v>Was hat der Barbier gewählt?</v>
      </c>
      <c r="BJ12" s="1" t="str">
        <f>IF(BI12="NA","NA",CONCATENATE(S12," ",T12," ",W12))</f>
        <v>die falsche Schlange</v>
      </c>
      <c r="BK12" s="1" t="str">
        <f t="shared" si="24"/>
        <v>die falsche Schlange</v>
      </c>
      <c r="BL12" s="1" t="s">
        <v>97</v>
      </c>
      <c r="BM12" s="11">
        <v>1</v>
      </c>
      <c r="BN12" s="1" t="str">
        <f t="shared" si="12"/>
        <v>die falsche Schlange</v>
      </c>
      <c r="BO12" s="1" t="str">
        <f t="shared" si="13"/>
        <v>die falsche Kasse</v>
      </c>
      <c r="BP12" s="1" t="str">
        <f t="shared" si="14"/>
        <v>Wo wartet der Barbier?</v>
      </c>
      <c r="BQ12" s="1" t="str">
        <f t="shared" si="15"/>
        <v/>
      </c>
      <c r="BR12" s="1" t="str">
        <f t="shared" si="16"/>
        <v/>
      </c>
      <c r="BS12" s="1" t="str">
        <f t="shared" si="17"/>
        <v>Wo wartet der Barbier?</v>
      </c>
      <c r="BT12" s="1" t="str">
        <f t="shared" si="18"/>
        <v>Was hat der Barbier gewählt?</v>
      </c>
      <c r="BU12" s="1" t="str">
        <f t="shared" si="19"/>
        <v/>
      </c>
      <c r="BV12" s="1" t="str">
        <f t="shared" si="20"/>
        <v>Was hat der Barbier gewählt?</v>
      </c>
    </row>
    <row r="13" spans="1:74" ht="14.25" customHeight="1" x14ac:dyDescent="0.35">
      <c r="A13" s="1" t="str">
        <f t="shared" si="21"/>
        <v>L5_S55_I14_PSie</v>
      </c>
      <c r="B13" s="1">
        <v>5</v>
      </c>
      <c r="C13" s="1">
        <v>55</v>
      </c>
      <c r="D13" s="6">
        <v>80</v>
      </c>
      <c r="E13">
        <v>4</v>
      </c>
      <c r="F13" s="1">
        <v>55</v>
      </c>
      <c r="G13" s="1" t="str">
        <f t="shared" si="22"/>
        <v>Oliver sitzt beim Abendessen. Sie muss die immergleichen Diskussionen ertragen.</v>
      </c>
      <c r="H13" s="1" t="str">
        <f t="shared" si="0"/>
        <v>Oliver</v>
      </c>
      <c r="I13" s="1" t="str">
        <f t="shared" si="1"/>
        <v>Mila</v>
      </c>
      <c r="J13" s="1" t="s">
        <v>98</v>
      </c>
      <c r="K13" s="1" t="s">
        <v>99</v>
      </c>
      <c r="N13" s="1" t="s">
        <v>100</v>
      </c>
      <c r="O13" s="1" t="str">
        <f t="shared" si="2"/>
        <v>beim Abendessen.</v>
      </c>
      <c r="P13" s="1" t="str">
        <f t="shared" si="3"/>
        <v>beim Abendessen</v>
      </c>
      <c r="Q13" s="1" t="str">
        <f t="shared" si="23"/>
        <v>Sie</v>
      </c>
      <c r="R13" s="1" t="s">
        <v>101</v>
      </c>
      <c r="S13" s="1" t="s">
        <v>20</v>
      </c>
      <c r="T13" s="1" t="s">
        <v>102</v>
      </c>
      <c r="U13" s="1" t="s">
        <v>103</v>
      </c>
      <c r="W13" s="1" t="str">
        <f t="shared" si="4"/>
        <v>Diskussionen</v>
      </c>
      <c r="X13" s="1" t="str">
        <f t="shared" si="5"/>
        <v>ertragen.</v>
      </c>
      <c r="Y13" s="1" t="s">
        <v>104</v>
      </c>
      <c r="Z13" s="1">
        <f>[1]main!Z16</f>
        <v>14</v>
      </c>
      <c r="AA13" s="1" t="str">
        <f>[1]main!AA16</f>
        <v>Oliver</v>
      </c>
      <c r="AB13" s="1" t="str">
        <f>[1]main!AB16</f>
        <v>m</v>
      </c>
      <c r="AC13" s="1">
        <f>[1]main!AC16</f>
        <v>1.1714285710000001</v>
      </c>
      <c r="AD13" s="1">
        <f>[1]main!AD16</f>
        <v>0.45281565400000001</v>
      </c>
      <c r="AE13" s="1">
        <f>[1]main!AE16</f>
        <v>1</v>
      </c>
      <c r="AF13" s="2" t="str">
        <f>[1]main!AF16</f>
        <v>m</v>
      </c>
      <c r="AG13" s="1" t="str">
        <f>[1]main!AG16</f>
        <v>Target</v>
      </c>
      <c r="AH13" s="1" t="str">
        <f>[1]main!AH16</f>
        <v>NA</v>
      </c>
      <c r="AI13" s="1">
        <f>[1]main!AI16</f>
        <v>4330000000</v>
      </c>
      <c r="AJ13" s="1" t="str">
        <f>[1]main!AJ16</f>
        <v>NA</v>
      </c>
      <c r="AK13" s="1" t="str">
        <f>[1]main!AK16</f>
        <v>NA</v>
      </c>
      <c r="AL13" s="1">
        <f>[1]main!AL16</f>
        <v>96</v>
      </c>
      <c r="AM13" s="1" t="str">
        <f>[1]main!AM16</f>
        <v>Mila</v>
      </c>
      <c r="AN13" s="1" t="str">
        <f>[1]main!AN16</f>
        <v>f</v>
      </c>
      <c r="AO13" s="1">
        <f>[1]main!AO16</f>
        <v>6.2285714289999996</v>
      </c>
      <c r="AP13" s="1">
        <f>[1]main!AP16</f>
        <v>1.1137037910000001</v>
      </c>
      <c r="AQ13" s="1">
        <f>[1]main!AQ16</f>
        <v>7</v>
      </c>
      <c r="AR13" s="1" t="str">
        <f>[1]main!AR16</f>
        <v>f</v>
      </c>
      <c r="AS13" s="1" t="str">
        <f>[1]main!AS16</f>
        <v>Alternative</v>
      </c>
      <c r="AT13" s="1" t="str">
        <f>[1]main!AT16</f>
        <v>NA</v>
      </c>
      <c r="AU13" s="1" t="str">
        <f>[1]main!AU16</f>
        <v>NA</v>
      </c>
      <c r="AV13" s="1" t="str">
        <f>[1]main!AV16</f>
        <v>NA</v>
      </c>
      <c r="AW13" s="1" t="str">
        <f>[1]main!AW16</f>
        <v>NA</v>
      </c>
      <c r="AX13" s="1" t="str">
        <f>[1]main!AX16</f>
        <v>Er</v>
      </c>
      <c r="AY13" s="1" t="str">
        <f>[1]main!AY16</f>
        <v>Sie</v>
      </c>
      <c r="AZ13" s="1" t="str">
        <f>[1]main!AZ16</f>
        <v>Sie</v>
      </c>
      <c r="BA13" s="1" t="str">
        <f t="shared" si="6"/>
        <v>Wer sitzt beim Abendessen?</v>
      </c>
      <c r="BB13" s="10" t="str">
        <f t="shared" si="7"/>
        <v>Was tat Oliver?</v>
      </c>
      <c r="BC13" s="1" t="str">
        <f t="shared" si="8"/>
        <v>Wo sitzt Oliver?</v>
      </c>
      <c r="BD13" s="1" t="str">
        <f t="shared" si="9"/>
        <v>Was muss Oliver ertragen?</v>
      </c>
      <c r="BE13" s="1" t="s">
        <v>22</v>
      </c>
      <c r="BF13" s="1" t="str">
        <f>BC13</f>
        <v>Wo sitzt Oliver?</v>
      </c>
      <c r="BG13" s="1">
        <v>4</v>
      </c>
      <c r="BH13" s="1">
        <f t="shared" si="10"/>
        <v>0</v>
      </c>
      <c r="BI13" s="1" t="str">
        <f t="shared" si="11"/>
        <v>NA</v>
      </c>
      <c r="BJ13" s="1" t="str">
        <f>IF(BI13="NA","NA",P13)</f>
        <v>NA</v>
      </c>
      <c r="BK13" s="1" t="str">
        <f t="shared" si="24"/>
        <v>NA</v>
      </c>
      <c r="BL13" s="1" t="s">
        <v>13</v>
      </c>
      <c r="BM13" s="11">
        <v>1</v>
      </c>
      <c r="BN13" s="1" t="str">
        <f t="shared" si="12"/>
        <v>NA</v>
      </c>
      <c r="BO13" s="1" t="str">
        <f t="shared" si="13"/>
        <v>NA</v>
      </c>
      <c r="BP13" s="1" t="str">
        <f t="shared" si="14"/>
        <v>Wo sitzt Oliver?</v>
      </c>
      <c r="BQ13" s="1" t="str">
        <f t="shared" si="15"/>
        <v/>
      </c>
      <c r="BR13" s="1" t="str">
        <f t="shared" si="16"/>
        <v/>
      </c>
      <c r="BS13" s="1" t="str">
        <f t="shared" si="17"/>
        <v>Wo sitzt Oliver?</v>
      </c>
      <c r="BT13" s="1" t="str">
        <f t="shared" si="18"/>
        <v>Was muss Oliver ertragen?</v>
      </c>
      <c r="BU13" s="1" t="str">
        <f t="shared" si="19"/>
        <v/>
      </c>
      <c r="BV13" s="1" t="str">
        <f t="shared" si="20"/>
        <v>Was muss Oliver ertragen?</v>
      </c>
    </row>
    <row r="14" spans="1:74" ht="14.25" customHeight="1" x14ac:dyDescent="0.35">
      <c r="A14" s="1" t="str">
        <f t="shared" si="21"/>
        <v>L5_S33_I136_PSie</v>
      </c>
      <c r="B14" s="1">
        <v>5</v>
      </c>
      <c r="C14" s="1">
        <v>33</v>
      </c>
      <c r="D14" s="6">
        <v>81</v>
      </c>
      <c r="E14">
        <v>4</v>
      </c>
      <c r="F14" s="1">
        <v>33</v>
      </c>
      <c r="G14" s="1" t="str">
        <f t="shared" si="22"/>
        <v>Mia tanzt auf der Veranstaltung. Sie hat eine freundliche Tanzgruppe gefunden.</v>
      </c>
      <c r="H14" s="1" t="str">
        <f t="shared" si="0"/>
        <v>Mia</v>
      </c>
      <c r="I14" s="1" t="str">
        <f t="shared" si="1"/>
        <v>Yvonne</v>
      </c>
      <c r="J14" s="1" t="s">
        <v>105</v>
      </c>
      <c r="K14" s="1" t="s">
        <v>4</v>
      </c>
      <c r="N14" s="1" t="s">
        <v>106</v>
      </c>
      <c r="O14" s="1" t="str">
        <f t="shared" si="2"/>
        <v>auf der Veranstaltung.</v>
      </c>
      <c r="P14" s="1" t="str">
        <f t="shared" si="3"/>
        <v>auf der Veranstaltung</v>
      </c>
      <c r="Q14" s="1" t="str">
        <f t="shared" si="23"/>
        <v>Sie</v>
      </c>
      <c r="R14" s="1" t="s">
        <v>7</v>
      </c>
      <c r="S14" s="1" t="s">
        <v>8</v>
      </c>
      <c r="T14" s="1" t="s">
        <v>107</v>
      </c>
      <c r="V14" s="1" t="s">
        <v>108</v>
      </c>
      <c r="W14" s="1" t="str">
        <f t="shared" si="4"/>
        <v>Tanzgruppe</v>
      </c>
      <c r="X14" s="1" t="str">
        <f t="shared" si="5"/>
        <v>gefunden.</v>
      </c>
      <c r="Y14" s="1" t="s">
        <v>109</v>
      </c>
      <c r="Z14" s="1">
        <f>[1]main!Z54</f>
        <v>136</v>
      </c>
      <c r="AA14" s="1" t="str">
        <f>[1]main!AA54</f>
        <v>Mia</v>
      </c>
      <c r="AB14" s="1" t="str">
        <f>[1]main!AB54</f>
        <v>f</v>
      </c>
      <c r="AC14" s="1">
        <f>[1]main!AC54</f>
        <v>6.8857142859999998</v>
      </c>
      <c r="AD14" s="1">
        <f>[1]main!AD54</f>
        <v>0.322802851</v>
      </c>
      <c r="AE14" s="1">
        <f>[1]main!AE54</f>
        <v>7</v>
      </c>
      <c r="AF14" s="2" t="str">
        <f>[1]main!AF54</f>
        <v>f</v>
      </c>
      <c r="AG14" s="1" t="str">
        <f>[1]main!AG54</f>
        <v>Target</v>
      </c>
      <c r="AH14" s="1" t="str">
        <f>[1]main!AH54</f>
        <v>NA</v>
      </c>
      <c r="AI14" s="1">
        <f>[1]main!AI54</f>
        <v>3100000000</v>
      </c>
      <c r="AJ14" s="1" t="str">
        <f>[1]main!AJ54</f>
        <v>NA</v>
      </c>
      <c r="AK14" s="1" t="str">
        <f>[1]main!AK54</f>
        <v>NA</v>
      </c>
      <c r="AL14" s="1">
        <f>[1]main!AL54</f>
        <v>104</v>
      </c>
      <c r="AM14" s="1" t="str">
        <f>[1]main!AM54</f>
        <v>Yvonne</v>
      </c>
      <c r="AN14" s="1" t="str">
        <f>[1]main!AN54</f>
        <v>f</v>
      </c>
      <c r="AO14" s="1">
        <f>[1]main!AO54</f>
        <v>6.542857143</v>
      </c>
      <c r="AP14" s="1">
        <f>[1]main!AP54</f>
        <v>0.85208592299999997</v>
      </c>
      <c r="AQ14" s="1">
        <f>[1]main!AQ54</f>
        <v>7</v>
      </c>
      <c r="AR14" s="1" t="str">
        <f>[1]main!AR54</f>
        <v>f</v>
      </c>
      <c r="AS14" s="1" t="str">
        <f>[1]main!AS54</f>
        <v>Alternative</v>
      </c>
      <c r="AT14" s="1" t="str">
        <f>[1]main!AT54</f>
        <v>NA</v>
      </c>
      <c r="AU14" s="1" t="str">
        <f>[1]main!AU54</f>
        <v>NA</v>
      </c>
      <c r="AV14" s="1" t="str">
        <f>[1]main!AV54</f>
        <v>NA</v>
      </c>
      <c r="AW14" s="1" t="str">
        <f>[1]main!AW54</f>
        <v>NA</v>
      </c>
      <c r="AX14" s="1" t="str">
        <f>[1]main!AX54</f>
        <v>Er</v>
      </c>
      <c r="AY14" s="1" t="str">
        <f>[1]main!AY54</f>
        <v>Sie</v>
      </c>
      <c r="AZ14" s="1" t="str">
        <f>[1]main!AZ54</f>
        <v>Sie</v>
      </c>
      <c r="BA14" s="1" t="str">
        <f t="shared" si="6"/>
        <v>Wer tanzt auf der Veranstaltung?</v>
      </c>
      <c r="BB14" s="10" t="str">
        <f t="shared" si="7"/>
        <v>Was tat Mia?</v>
      </c>
      <c r="BC14" s="1" t="str">
        <f t="shared" si="8"/>
        <v>Wo tanzt Mia?</v>
      </c>
      <c r="BD14" s="1" t="str">
        <f t="shared" si="9"/>
        <v>Wen hat Mia gefunden?</v>
      </c>
      <c r="BE14" s="1" t="s">
        <v>69</v>
      </c>
      <c r="BF14" s="1" t="str">
        <f>BA14</f>
        <v>Wer tanzt auf der Veranstaltung?</v>
      </c>
      <c r="BG14" s="1">
        <v>2</v>
      </c>
      <c r="BH14" s="1">
        <f t="shared" si="10"/>
        <v>0</v>
      </c>
      <c r="BI14" s="1" t="str">
        <f t="shared" si="11"/>
        <v>NA</v>
      </c>
      <c r="BJ14" s="1" t="str">
        <f>IF(BI14="NA","NA",H14)</f>
        <v>NA</v>
      </c>
      <c r="BK14" s="1" t="str">
        <f t="shared" si="24"/>
        <v>NA</v>
      </c>
      <c r="BL14" s="1" t="s">
        <v>13</v>
      </c>
      <c r="BM14" s="11">
        <v>0</v>
      </c>
      <c r="BN14" s="1" t="str">
        <f t="shared" si="12"/>
        <v>NA</v>
      </c>
      <c r="BO14" s="1" t="str">
        <f t="shared" si="13"/>
        <v>NA</v>
      </c>
      <c r="BP14" s="1" t="str">
        <f t="shared" si="14"/>
        <v>Wo tanzt Mia?</v>
      </c>
      <c r="BQ14" s="1" t="str">
        <f t="shared" si="15"/>
        <v/>
      </c>
      <c r="BR14" s="1" t="str">
        <f t="shared" si="16"/>
        <v/>
      </c>
      <c r="BS14" s="1" t="str">
        <f t="shared" si="17"/>
        <v>Wo tanzt Mia?</v>
      </c>
      <c r="BT14" s="1" t="str">
        <f t="shared" si="18"/>
        <v/>
      </c>
      <c r="BU14" s="1" t="str">
        <f t="shared" si="19"/>
        <v>Wen hat Mia gefunden?</v>
      </c>
      <c r="BV14" s="1" t="str">
        <f t="shared" si="20"/>
        <v>Wen hat Mia gefunden?</v>
      </c>
    </row>
    <row r="15" spans="1:74" ht="14.25" customHeight="1" x14ac:dyDescent="0.35">
      <c r="A15" s="1" t="str">
        <f t="shared" si="21"/>
        <v>L5_S51_I11_PSie</v>
      </c>
      <c r="B15" s="1">
        <v>5</v>
      </c>
      <c r="C15" s="1">
        <v>51</v>
      </c>
      <c r="D15" s="6">
        <v>82</v>
      </c>
      <c r="E15">
        <v>4</v>
      </c>
      <c r="F15" s="1">
        <v>51</v>
      </c>
      <c r="G15" s="1" t="str">
        <f t="shared" si="22"/>
        <v>Lukas stolpert in die Bar. Sie hat die erste Anzahlung erhalten.</v>
      </c>
      <c r="H15" s="1" t="str">
        <f t="shared" si="0"/>
        <v>Lukas</v>
      </c>
      <c r="I15" s="1" t="str">
        <f t="shared" si="1"/>
        <v>Sanja</v>
      </c>
      <c r="J15" s="1" t="s">
        <v>110</v>
      </c>
      <c r="L15" s="1" t="s">
        <v>111</v>
      </c>
      <c r="N15" s="1" t="s">
        <v>112</v>
      </c>
      <c r="O15" s="1" t="str">
        <f t="shared" si="2"/>
        <v>in die Bar.</v>
      </c>
      <c r="P15" s="1" t="str">
        <f t="shared" si="3"/>
        <v>in die Bar</v>
      </c>
      <c r="Q15" s="1" t="str">
        <f t="shared" si="23"/>
        <v>Sie</v>
      </c>
      <c r="R15" s="1" t="s">
        <v>7</v>
      </c>
      <c r="S15" s="1" t="s">
        <v>20</v>
      </c>
      <c r="T15" s="1" t="s">
        <v>113</v>
      </c>
      <c r="U15" s="1" t="s">
        <v>114</v>
      </c>
      <c r="W15" s="1" t="str">
        <f t="shared" si="4"/>
        <v>Anzahlung</v>
      </c>
      <c r="X15" s="1" t="str">
        <f t="shared" si="5"/>
        <v>erhalten.</v>
      </c>
      <c r="Y15" s="1" t="s">
        <v>30</v>
      </c>
      <c r="Z15" s="1">
        <f>[1]main!Z12</f>
        <v>11</v>
      </c>
      <c r="AA15" s="1" t="str">
        <f>[1]main!AA12</f>
        <v>Lukas</v>
      </c>
      <c r="AB15" s="1" t="str">
        <f>[1]main!AB12</f>
        <v>m</v>
      </c>
      <c r="AC15" s="1">
        <f>[1]main!AC12</f>
        <v>1.1428571430000001</v>
      </c>
      <c r="AD15" s="1">
        <f>[1]main!AD12</f>
        <v>0.42996970800000001</v>
      </c>
      <c r="AE15" s="1">
        <f>[1]main!AE12</f>
        <v>1</v>
      </c>
      <c r="AF15" s="2" t="str">
        <f>[1]main!AF12</f>
        <v>m</v>
      </c>
      <c r="AG15" s="1" t="str">
        <f>[1]main!AG12</f>
        <v>Target</v>
      </c>
      <c r="AH15" s="1" t="str">
        <f>[1]main!AH12</f>
        <v>NA</v>
      </c>
      <c r="AI15" s="1">
        <f>[1]main!AI12</f>
        <v>1460000000</v>
      </c>
      <c r="AJ15" s="1" t="str">
        <f>[1]main!AJ12</f>
        <v>NA</v>
      </c>
      <c r="AK15" s="1" t="str">
        <f>[1]main!AK12</f>
        <v>NA</v>
      </c>
      <c r="AL15" s="1">
        <f>[1]main!AL12</f>
        <v>92</v>
      </c>
      <c r="AM15" s="1" t="str">
        <f>[1]main!AM12</f>
        <v>Sanja</v>
      </c>
      <c r="AN15" s="1" t="str">
        <f>[1]main!AN12</f>
        <v>n</v>
      </c>
      <c r="AO15" s="1">
        <f>[1]main!AO12</f>
        <v>5.9428571430000003</v>
      </c>
      <c r="AP15" s="1">
        <f>[1]main!AP12</f>
        <v>1.3491360450000001</v>
      </c>
      <c r="AQ15" s="1">
        <f>[1]main!AQ12</f>
        <v>6</v>
      </c>
      <c r="AR15" s="1" t="str">
        <f>[1]main!AR12</f>
        <v>n</v>
      </c>
      <c r="AS15" s="1" t="str">
        <f>[1]main!AS12</f>
        <v>Alternative</v>
      </c>
      <c r="AT15" s="1" t="str">
        <f>[1]main!AT12</f>
        <v>NA</v>
      </c>
      <c r="AU15" s="1" t="str">
        <f>[1]main!AU12</f>
        <v>NA</v>
      </c>
      <c r="AV15" s="1" t="str">
        <f>[1]main!AV12</f>
        <v>NA</v>
      </c>
      <c r="AW15" s="1" t="str">
        <f>[1]main!AW12</f>
        <v>NA</v>
      </c>
      <c r="AX15" s="1" t="str">
        <f>[1]main!AX12</f>
        <v>Er</v>
      </c>
      <c r="AY15" s="1" t="str">
        <f>[1]main!AY12</f>
        <v>Sie</v>
      </c>
      <c r="AZ15" s="1" t="str">
        <f>[1]main!AZ12</f>
        <v>Sie</v>
      </c>
      <c r="BA15" s="1" t="str">
        <f t="shared" si="6"/>
        <v>Wer stolpert in die Bar?</v>
      </c>
      <c r="BB15" s="10" t="str">
        <f t="shared" si="7"/>
        <v>Was tat Lukas?</v>
      </c>
      <c r="BC15" s="1" t="str">
        <f t="shared" si="8"/>
        <v>Wohin stolpert Lukas?</v>
      </c>
      <c r="BD15" s="1" t="str">
        <f t="shared" si="9"/>
        <v>Was hat Lukas erhalten?</v>
      </c>
      <c r="BE15" s="1" t="s">
        <v>22</v>
      </c>
      <c r="BF15" s="1" t="str">
        <f>BC15</f>
        <v>Wohin stolpert Lukas?</v>
      </c>
      <c r="BG15" s="1">
        <v>1</v>
      </c>
      <c r="BH15" s="1">
        <f t="shared" si="10"/>
        <v>1</v>
      </c>
      <c r="BI15" s="1" t="str">
        <f t="shared" si="11"/>
        <v>Wohin stolpert Lukas?</v>
      </c>
      <c r="BJ15" s="1" t="str">
        <f>IF(BI15="NA","NA",P15)</f>
        <v>in die Bar</v>
      </c>
      <c r="BK15" s="1" t="str">
        <f t="shared" si="24"/>
        <v>in die Bar</v>
      </c>
      <c r="BL15" s="1" t="s">
        <v>115</v>
      </c>
      <c r="BM15" s="11">
        <v>1</v>
      </c>
      <c r="BN15" s="1" t="str">
        <f t="shared" si="12"/>
        <v>in die Bar</v>
      </c>
      <c r="BO15" s="1" t="str">
        <f t="shared" si="13"/>
        <v>in die Kneipe</v>
      </c>
      <c r="BP15" s="1" t="str">
        <f t="shared" si="14"/>
        <v/>
      </c>
      <c r="BQ15" s="1" t="str">
        <f t="shared" si="15"/>
        <v>Wohin stolpert Lukas?</v>
      </c>
      <c r="BR15" s="1" t="str">
        <f t="shared" si="16"/>
        <v/>
      </c>
      <c r="BS15" s="1" t="str">
        <f t="shared" si="17"/>
        <v>Wohin stolpert Lukas?</v>
      </c>
      <c r="BT15" s="1" t="str">
        <f t="shared" si="18"/>
        <v>Was hat Lukas erhalten?</v>
      </c>
      <c r="BU15" s="1" t="str">
        <f t="shared" si="19"/>
        <v/>
      </c>
      <c r="BV15" s="1" t="str">
        <f t="shared" si="20"/>
        <v>Was hat Lukas erhalten?</v>
      </c>
    </row>
    <row r="16" spans="1:74" ht="14.25" customHeight="1" x14ac:dyDescent="0.35">
      <c r="A16" s="1" t="str">
        <f t="shared" si="21"/>
        <v>L5_S104_I187_PEr</v>
      </c>
      <c r="B16" s="1">
        <v>5</v>
      </c>
      <c r="C16" s="1">
        <v>104</v>
      </c>
      <c r="D16" s="6">
        <v>83</v>
      </c>
      <c r="E16">
        <v>4</v>
      </c>
      <c r="F16" s="1">
        <v>104</v>
      </c>
      <c r="G16" s="1" t="str">
        <f t="shared" si="22"/>
        <v>Der Architekt tanzt in der Disko. Er ist der absolute Mittelpunkt des Abends.</v>
      </c>
      <c r="H16" s="1" t="str">
        <f t="shared" si="0"/>
        <v>Der Architekt</v>
      </c>
      <c r="I16" s="1" t="str">
        <f t="shared" si="1"/>
        <v>Die Architektin</v>
      </c>
      <c r="J16" s="1" t="s">
        <v>105</v>
      </c>
      <c r="K16" s="1" t="s">
        <v>55</v>
      </c>
      <c r="N16" s="1" t="s">
        <v>116</v>
      </c>
      <c r="O16" s="1" t="str">
        <f t="shared" si="2"/>
        <v>in der Disko.</v>
      </c>
      <c r="P16" s="1" t="str">
        <f t="shared" si="3"/>
        <v>in der Disko</v>
      </c>
      <c r="Q16" s="1" t="str">
        <f t="shared" si="23"/>
        <v>Er</v>
      </c>
      <c r="R16" s="1" t="s">
        <v>117</v>
      </c>
      <c r="S16" s="1" t="s">
        <v>16</v>
      </c>
      <c r="T16" s="1" t="s">
        <v>118</v>
      </c>
      <c r="U16" s="1" t="s">
        <v>119</v>
      </c>
      <c r="W16" s="1" t="str">
        <f t="shared" si="4"/>
        <v>Mittelpunkt</v>
      </c>
      <c r="X16" s="1" t="str">
        <f t="shared" si="5"/>
        <v>des Abends.</v>
      </c>
      <c r="Y16" s="1" t="s">
        <v>120</v>
      </c>
      <c r="Z16" s="1">
        <f>[1]main!Z105</f>
        <v>187</v>
      </c>
      <c r="AA16" s="1" t="str">
        <f>[1]main!AA105</f>
        <v>Architekt</v>
      </c>
      <c r="AB16" s="1" t="str">
        <f>[1]main!AB105</f>
        <v>NA</v>
      </c>
      <c r="AC16" s="1">
        <f>[1]main!AC105</f>
        <v>5.3250000000000002</v>
      </c>
      <c r="AD16" s="1" t="str">
        <f>[1]main!AD105</f>
        <v>NA</v>
      </c>
      <c r="AE16" s="1" t="str">
        <f>[1]main!AE105</f>
        <v>NA</v>
      </c>
      <c r="AF16" s="2" t="str">
        <f>[1]main!AF105</f>
        <v>m</v>
      </c>
      <c r="AG16" s="1" t="str">
        <f>[1]main!AG105</f>
        <v>Filler</v>
      </c>
      <c r="AH16" s="1" t="str">
        <f>[1]main!AH105</f>
        <v>NA</v>
      </c>
      <c r="AI16" s="1" t="str">
        <f>[1]main!AI105</f>
        <v>NA</v>
      </c>
      <c r="AJ16" s="1" t="str">
        <f>[1]main!AJ105</f>
        <v>Der</v>
      </c>
      <c r="AK16" s="1" t="str">
        <f>[1]main!AK105</f>
        <v>der</v>
      </c>
      <c r="AL16" s="1">
        <f>[1]main!AL105</f>
        <v>44</v>
      </c>
      <c r="AM16" s="1" t="str">
        <f>[1]main!AM105</f>
        <v>Architektin</v>
      </c>
      <c r="AN16" s="1" t="str">
        <f>[1]main!AN105</f>
        <v>NA</v>
      </c>
      <c r="AO16" s="1" t="str">
        <f>[1]main!AO105</f>
        <v>NA</v>
      </c>
      <c r="AP16" s="1" t="str">
        <f>[1]main!AP105</f>
        <v>NA</v>
      </c>
      <c r="AQ16" s="1" t="str">
        <f>[1]main!AQ105</f>
        <v>NA</v>
      </c>
      <c r="AR16" s="1" t="str">
        <f>[1]main!AR105</f>
        <v>NA</v>
      </c>
      <c r="AS16" s="1" t="str">
        <f>[1]main!AS105</f>
        <v>Alternative</v>
      </c>
      <c r="AT16" s="1" t="str">
        <f>[1]main!AT105</f>
        <v>NA</v>
      </c>
      <c r="AU16" s="1" t="str">
        <f>[1]main!AU105</f>
        <v>NA</v>
      </c>
      <c r="AV16" s="1" t="str">
        <f>[1]main!AV105</f>
        <v>Die</v>
      </c>
      <c r="AW16" s="1" t="str">
        <f>[1]main!AW105</f>
        <v>die</v>
      </c>
      <c r="AX16" s="1" t="str">
        <f>[1]main!AX105</f>
        <v>Er</v>
      </c>
      <c r="AY16" s="1" t="str">
        <f>[1]main!AY105</f>
        <v>Sie</v>
      </c>
      <c r="AZ16" s="1" t="str">
        <f>[1]main!AZ105</f>
        <v>Er</v>
      </c>
      <c r="BA16" s="1" t="str">
        <f t="shared" si="6"/>
        <v>Wer tanzt in der Disko?</v>
      </c>
      <c r="BB16" s="10" t="str">
        <f t="shared" si="7"/>
        <v>Was tat der Architekt?</v>
      </c>
      <c r="BC16" s="1" t="str">
        <f t="shared" si="8"/>
        <v>Wo tanzt der Architekt?</v>
      </c>
      <c r="BD16" s="1" t="str">
        <f t="shared" si="9"/>
        <v>Was ist der Architekt des Abends?</v>
      </c>
      <c r="BE16" s="11" t="s">
        <v>31</v>
      </c>
      <c r="BF16" s="1" t="str">
        <f>BD16</f>
        <v>Was ist der Architekt des Abends?</v>
      </c>
      <c r="BG16" s="1">
        <v>4</v>
      </c>
      <c r="BH16" s="1">
        <f t="shared" si="10"/>
        <v>0</v>
      </c>
      <c r="BI16" s="1" t="str">
        <f t="shared" si="11"/>
        <v>NA</v>
      </c>
      <c r="BJ16" s="1" t="str">
        <f>IF(BI16="NA","NA",CONCATENATE(S16," ",T16," ",W16))</f>
        <v>NA</v>
      </c>
      <c r="BK16" s="1" t="str">
        <f t="shared" si="24"/>
        <v>NA</v>
      </c>
      <c r="BL16" s="1" t="s">
        <v>13</v>
      </c>
      <c r="BM16" s="11">
        <v>1</v>
      </c>
      <c r="BN16" s="1" t="str">
        <f t="shared" si="12"/>
        <v>NA</v>
      </c>
      <c r="BO16" s="1" t="str">
        <f t="shared" si="13"/>
        <v>NA</v>
      </c>
      <c r="BP16" s="1" t="str">
        <f t="shared" si="14"/>
        <v>Wo tanzt der Architekt?</v>
      </c>
      <c r="BQ16" s="1" t="str">
        <f t="shared" si="15"/>
        <v/>
      </c>
      <c r="BR16" s="1" t="str">
        <f t="shared" si="16"/>
        <v/>
      </c>
      <c r="BS16" s="1" t="str">
        <f t="shared" si="17"/>
        <v>Wo tanzt der Architekt?</v>
      </c>
      <c r="BT16" s="1" t="str">
        <f t="shared" si="18"/>
        <v>Was ist der Architekt des Abends?</v>
      </c>
      <c r="BU16" s="1" t="str">
        <f t="shared" si="19"/>
        <v/>
      </c>
      <c r="BV16" s="1" t="str">
        <f t="shared" si="20"/>
        <v>Was ist der Architekt des Abends?</v>
      </c>
    </row>
    <row r="17" spans="1:74" ht="14.25" customHeight="1" x14ac:dyDescent="0.35">
      <c r="A17" s="1" t="str">
        <f t="shared" si="21"/>
        <v>L5_S118_I201_PSie</v>
      </c>
      <c r="B17" s="1">
        <v>5</v>
      </c>
      <c r="C17" s="1">
        <v>118</v>
      </c>
      <c r="D17" s="6">
        <v>84</v>
      </c>
      <c r="E17">
        <v>4</v>
      </c>
      <c r="F17" s="1">
        <v>118</v>
      </c>
      <c r="G17" s="1" t="str">
        <f t="shared" si="22"/>
        <v>Der Brunnenbohrer guckt aus dem Fenster. Sie hat einen guten Freund gesehen.</v>
      </c>
      <c r="H17" s="1" t="str">
        <f t="shared" si="0"/>
        <v>Der Brunnenbohrer</v>
      </c>
      <c r="I17" s="1" t="str">
        <f t="shared" si="1"/>
        <v>Die Brunnenbohrerin</v>
      </c>
      <c r="J17" s="1" t="s">
        <v>121</v>
      </c>
      <c r="M17" s="1" t="s">
        <v>122</v>
      </c>
      <c r="N17" s="11" t="s">
        <v>123</v>
      </c>
      <c r="O17" s="1" t="str">
        <f t="shared" si="2"/>
        <v>aus dem Fenster.</v>
      </c>
      <c r="P17" s="1" t="str">
        <f t="shared" si="3"/>
        <v>aus dem Fenster</v>
      </c>
      <c r="Q17" s="1" t="str">
        <f t="shared" si="23"/>
        <v>Sie</v>
      </c>
      <c r="R17" s="1" t="s">
        <v>7</v>
      </c>
      <c r="S17" s="1" t="s">
        <v>27</v>
      </c>
      <c r="T17" s="1" t="s">
        <v>124</v>
      </c>
      <c r="V17" s="1" t="s">
        <v>125</v>
      </c>
      <c r="W17" s="1" t="str">
        <f t="shared" si="4"/>
        <v>Freund</v>
      </c>
      <c r="X17" s="1" t="str">
        <f t="shared" si="5"/>
        <v>gesehen.</v>
      </c>
      <c r="Y17" s="1" t="s">
        <v>126</v>
      </c>
      <c r="Z17" s="1">
        <f>[1]main!Z119</f>
        <v>201</v>
      </c>
      <c r="AA17" s="1" t="str">
        <f>[1]main!AA119</f>
        <v>Brunnenbohrer</v>
      </c>
      <c r="AB17" s="1" t="str">
        <f>[1]main!AB119</f>
        <v>NA</v>
      </c>
      <c r="AC17" s="1">
        <f>[1]main!AC119</f>
        <v>6.4</v>
      </c>
      <c r="AD17" s="1" t="str">
        <f>[1]main!AD119</f>
        <v>NA</v>
      </c>
      <c r="AE17" s="1" t="str">
        <f>[1]main!AE119</f>
        <v>NA</v>
      </c>
      <c r="AF17" s="2" t="str">
        <f>[1]main!AF119</f>
        <v>m</v>
      </c>
      <c r="AG17" s="1" t="str">
        <f>[1]main!AG119</f>
        <v>Filler</v>
      </c>
      <c r="AH17" s="1" t="str">
        <f>[1]main!AH119</f>
        <v>NA</v>
      </c>
      <c r="AI17" s="1" t="str">
        <f>[1]main!AI119</f>
        <v>NA</v>
      </c>
      <c r="AJ17" s="1" t="str">
        <f>[1]main!AJ119</f>
        <v>Der</v>
      </c>
      <c r="AK17" s="1" t="str">
        <f>[1]main!AK119</f>
        <v>der</v>
      </c>
      <c r="AL17" s="1">
        <f>[1]main!AL119</f>
        <v>58</v>
      </c>
      <c r="AM17" s="1" t="str">
        <f>[1]main!AM119</f>
        <v>Brunnenbohrerin</v>
      </c>
      <c r="AN17" s="1" t="str">
        <f>[1]main!AN119</f>
        <v>NA</v>
      </c>
      <c r="AO17" s="1" t="str">
        <f>[1]main!AO119</f>
        <v>NA</v>
      </c>
      <c r="AP17" s="1" t="str">
        <f>[1]main!AP119</f>
        <v>NA</v>
      </c>
      <c r="AQ17" s="1" t="str">
        <f>[1]main!AQ119</f>
        <v>NA</v>
      </c>
      <c r="AR17" s="1" t="str">
        <f>[1]main!AR119</f>
        <v>NA</v>
      </c>
      <c r="AS17" s="1" t="str">
        <f>[1]main!AS119</f>
        <v>Alternative</v>
      </c>
      <c r="AT17" s="1" t="str">
        <f>[1]main!AT119</f>
        <v>NA</v>
      </c>
      <c r="AU17" s="1" t="str">
        <f>[1]main!AU119</f>
        <v>NA</v>
      </c>
      <c r="AV17" s="1" t="str">
        <f>[1]main!AV119</f>
        <v>Die</v>
      </c>
      <c r="AW17" s="1" t="str">
        <f>[1]main!AW119</f>
        <v>die</v>
      </c>
      <c r="AX17" s="1" t="str">
        <f>[1]main!AX119</f>
        <v>Er</v>
      </c>
      <c r="AY17" s="1" t="str">
        <f>[1]main!AY119</f>
        <v>Sie</v>
      </c>
      <c r="AZ17" s="1" t="str">
        <f>[1]main!AZ119</f>
        <v>Sie</v>
      </c>
      <c r="BA17" s="1" t="str">
        <f t="shared" si="6"/>
        <v>Wer guckt aus dem Fenster?</v>
      </c>
      <c r="BB17" s="10" t="str">
        <f t="shared" si="7"/>
        <v>Was tat der Brunnenbohrer?</v>
      </c>
      <c r="BC17" s="1" t="str">
        <f t="shared" si="8"/>
        <v>Woher guckt der Brunnenbohrer?</v>
      </c>
      <c r="BD17" s="1" t="str">
        <f t="shared" si="9"/>
        <v>Wen hat der Brunnenbohrer gesehen?</v>
      </c>
      <c r="BE17" s="1" t="s">
        <v>51</v>
      </c>
      <c r="BF17" s="1" t="str">
        <f>BB17</f>
        <v>Was tat der Brunnenbohrer?</v>
      </c>
      <c r="BG17" s="1">
        <v>1</v>
      </c>
      <c r="BH17" s="1">
        <f t="shared" si="10"/>
        <v>1</v>
      </c>
      <c r="BI17" s="1" t="str">
        <f t="shared" si="11"/>
        <v>Was tat der Brunnenbohrer?</v>
      </c>
      <c r="BJ17" s="1" t="str">
        <f>IF(BI17="NA","NA",J17)</f>
        <v>guckt</v>
      </c>
      <c r="BK17" s="1" t="s">
        <v>127</v>
      </c>
      <c r="BL17" s="1" t="s">
        <v>128</v>
      </c>
      <c r="BM17" s="11">
        <v>1</v>
      </c>
      <c r="BN17" s="1" t="str">
        <f t="shared" si="12"/>
        <v>aus dem Fenster gucken</v>
      </c>
      <c r="BO17" s="1" t="str">
        <f t="shared" si="13"/>
        <v>aus dem Fenster schauen</v>
      </c>
      <c r="BP17" s="1" t="str">
        <f t="shared" si="14"/>
        <v/>
      </c>
      <c r="BQ17" s="1" t="str">
        <f t="shared" si="15"/>
        <v/>
      </c>
      <c r="BR17" s="1" t="str">
        <f t="shared" si="16"/>
        <v>Woher guckt der Brunnenbohrer?</v>
      </c>
      <c r="BS17" s="1" t="str">
        <f t="shared" si="17"/>
        <v>Woher guckt der Brunnenbohrer?</v>
      </c>
      <c r="BT17" s="1" t="str">
        <f t="shared" si="18"/>
        <v/>
      </c>
      <c r="BU17" s="1" t="str">
        <f t="shared" si="19"/>
        <v>Wen hat der Brunnenbohrer gesehen?</v>
      </c>
      <c r="BV17" s="1" t="str">
        <f t="shared" si="20"/>
        <v>Wen hat der Brunnenbohrer gesehen?</v>
      </c>
    </row>
    <row r="18" spans="1:74" ht="14.25" customHeight="1" x14ac:dyDescent="0.35">
      <c r="A18" s="1" t="str">
        <f t="shared" si="21"/>
        <v>L5_S105_I188_PEr</v>
      </c>
      <c r="B18" s="1">
        <v>5</v>
      </c>
      <c r="C18" s="1">
        <v>105</v>
      </c>
      <c r="D18" s="6">
        <v>85</v>
      </c>
      <c r="E18">
        <v>4</v>
      </c>
      <c r="F18" s="1">
        <v>105</v>
      </c>
      <c r="G18" s="1" t="str">
        <f t="shared" si="22"/>
        <v>Der Politiker fällt vom Schemel. Er hat die anstrengende Beschäftigung unterschätzt.</v>
      </c>
      <c r="H18" s="1" t="str">
        <f t="shared" si="0"/>
        <v>Der Politiker</v>
      </c>
      <c r="I18" s="1" t="str">
        <f t="shared" si="1"/>
        <v>Die Politikerin</v>
      </c>
      <c r="J18" s="1" t="s">
        <v>129</v>
      </c>
      <c r="M18" s="1" t="s">
        <v>71</v>
      </c>
      <c r="N18" s="1" t="s">
        <v>130</v>
      </c>
      <c r="O18" s="1" t="str">
        <f t="shared" si="2"/>
        <v>vom Schemel.</v>
      </c>
      <c r="P18" s="1" t="str">
        <f t="shared" si="3"/>
        <v>vom Schemel</v>
      </c>
      <c r="Q18" s="1" t="str">
        <f t="shared" si="23"/>
        <v>Er</v>
      </c>
      <c r="R18" s="1" t="s">
        <v>7</v>
      </c>
      <c r="S18" s="1" t="s">
        <v>20</v>
      </c>
      <c r="T18" s="1" t="s">
        <v>131</v>
      </c>
      <c r="U18" s="1" t="s">
        <v>132</v>
      </c>
      <c r="W18" s="1" t="str">
        <f t="shared" si="4"/>
        <v>Beschäftigung</v>
      </c>
      <c r="X18" s="1" t="str">
        <f t="shared" si="5"/>
        <v>unterschätzt.</v>
      </c>
      <c r="Y18" s="1" t="s">
        <v>133</v>
      </c>
      <c r="Z18" s="1">
        <f>[1]main!Z106</f>
        <v>188</v>
      </c>
      <c r="AA18" s="1" t="str">
        <f>[1]main!AA106</f>
        <v>Politiker</v>
      </c>
      <c r="AB18" s="1" t="str">
        <f>[1]main!AB106</f>
        <v>NA</v>
      </c>
      <c r="AC18" s="1">
        <f>[1]main!AC106</f>
        <v>5.45</v>
      </c>
      <c r="AD18" s="1" t="str">
        <f>[1]main!AD106</f>
        <v>NA</v>
      </c>
      <c r="AE18" s="1" t="str">
        <f>[1]main!AE106</f>
        <v>NA</v>
      </c>
      <c r="AF18" s="2" t="str">
        <f>[1]main!AF106</f>
        <v>m</v>
      </c>
      <c r="AG18" s="1" t="str">
        <f>[1]main!AG106</f>
        <v>Filler</v>
      </c>
      <c r="AH18" s="1" t="str">
        <f>[1]main!AH106</f>
        <v>NA</v>
      </c>
      <c r="AI18" s="1" t="str">
        <f>[1]main!AI106</f>
        <v>NA</v>
      </c>
      <c r="AJ18" s="1" t="str">
        <f>[1]main!AJ106</f>
        <v>Der</v>
      </c>
      <c r="AK18" s="1" t="str">
        <f>[1]main!AK106</f>
        <v>der</v>
      </c>
      <c r="AL18" s="1">
        <f>[1]main!AL106</f>
        <v>45</v>
      </c>
      <c r="AM18" s="1" t="str">
        <f>[1]main!AM106</f>
        <v>Politikerin</v>
      </c>
      <c r="AN18" s="1" t="str">
        <f>[1]main!AN106</f>
        <v>NA</v>
      </c>
      <c r="AO18" s="1" t="str">
        <f>[1]main!AO106</f>
        <v>NA</v>
      </c>
      <c r="AP18" s="1" t="str">
        <f>[1]main!AP106</f>
        <v>NA</v>
      </c>
      <c r="AQ18" s="1" t="str">
        <f>[1]main!AQ106</f>
        <v>NA</v>
      </c>
      <c r="AR18" s="1" t="str">
        <f>[1]main!AR106</f>
        <v>NA</v>
      </c>
      <c r="AS18" s="1" t="str">
        <f>[1]main!AS106</f>
        <v>Alternative</v>
      </c>
      <c r="AT18" s="1" t="str">
        <f>[1]main!AT106</f>
        <v>NA</v>
      </c>
      <c r="AU18" s="1" t="str">
        <f>[1]main!AU106</f>
        <v>NA</v>
      </c>
      <c r="AV18" s="1" t="str">
        <f>[1]main!AV106</f>
        <v>Die</v>
      </c>
      <c r="AW18" s="1" t="str">
        <f>[1]main!AW106</f>
        <v>die</v>
      </c>
      <c r="AX18" s="1" t="str">
        <f>[1]main!AX106</f>
        <v>Er</v>
      </c>
      <c r="AY18" s="1" t="str">
        <f>[1]main!AY106</f>
        <v>Sie</v>
      </c>
      <c r="AZ18" s="1" t="str">
        <f>[1]main!AZ106</f>
        <v>Er</v>
      </c>
      <c r="BA18" s="1" t="str">
        <f t="shared" si="6"/>
        <v>Wer fällt vom Schemel?</v>
      </c>
      <c r="BB18" s="10" t="str">
        <f t="shared" si="7"/>
        <v>Was tat der Politiker?</v>
      </c>
      <c r="BC18" s="1" t="str">
        <f t="shared" si="8"/>
        <v>Woher fällt der Politiker?</v>
      </c>
      <c r="BD18" s="1" t="str">
        <f t="shared" si="9"/>
        <v>Was hat der Politiker unterschätzt?</v>
      </c>
      <c r="BE18" s="1" t="s">
        <v>69</v>
      </c>
      <c r="BF18" s="1" t="str">
        <f>BA18</f>
        <v>Wer fällt vom Schemel?</v>
      </c>
      <c r="BG18" s="1">
        <v>2</v>
      </c>
      <c r="BH18" s="1">
        <f t="shared" si="10"/>
        <v>0</v>
      </c>
      <c r="BI18" s="1" t="str">
        <f t="shared" si="11"/>
        <v>NA</v>
      </c>
      <c r="BJ18" s="1" t="str">
        <f>IF(BI18="NA","NA",H18)</f>
        <v>NA</v>
      </c>
      <c r="BK18" s="1" t="str">
        <f t="shared" ref="BK18:BK22" si="25">BJ18</f>
        <v>NA</v>
      </c>
      <c r="BL18" s="1" t="s">
        <v>13</v>
      </c>
      <c r="BM18" s="11">
        <v>0</v>
      </c>
      <c r="BN18" s="1" t="str">
        <f t="shared" si="12"/>
        <v>NA</v>
      </c>
      <c r="BO18" s="1" t="str">
        <f t="shared" si="13"/>
        <v>NA</v>
      </c>
      <c r="BP18" s="1" t="str">
        <f t="shared" si="14"/>
        <v/>
      </c>
      <c r="BQ18" s="1" t="str">
        <f t="shared" si="15"/>
        <v/>
      </c>
      <c r="BR18" s="1" t="str">
        <f t="shared" si="16"/>
        <v>Woher fällt der Politiker?</v>
      </c>
      <c r="BS18" s="1" t="str">
        <f t="shared" si="17"/>
        <v>Woher fällt der Politiker?</v>
      </c>
      <c r="BT18" s="1" t="str">
        <f t="shared" si="18"/>
        <v>Was hat der Politiker unterschätzt?</v>
      </c>
      <c r="BU18" s="1" t="str">
        <f t="shared" si="19"/>
        <v/>
      </c>
      <c r="BV18" s="1" t="str">
        <f t="shared" si="20"/>
        <v>Was hat der Politiker unterschätzt?</v>
      </c>
    </row>
    <row r="19" spans="1:74" ht="14.25" customHeight="1" x14ac:dyDescent="0.35">
      <c r="A19" s="1" t="str">
        <f t="shared" si="21"/>
        <v>L5_S45_I5_PEr</v>
      </c>
      <c r="B19" s="1">
        <v>5</v>
      </c>
      <c r="C19" s="1">
        <v>45</v>
      </c>
      <c r="D19" s="6">
        <v>86</v>
      </c>
      <c r="E19">
        <v>4</v>
      </c>
      <c r="F19" s="1">
        <v>45</v>
      </c>
      <c r="G19" s="1" t="str">
        <f t="shared" si="22"/>
        <v>Paul erwacht am Bahnhof. Er ist mit dem Nachtzug gefahren.</v>
      </c>
      <c r="H19" s="1" t="str">
        <f t="shared" si="0"/>
        <v>Paul</v>
      </c>
      <c r="I19" s="1" t="str">
        <f t="shared" si="1"/>
        <v>Hannes</v>
      </c>
      <c r="J19" s="1" t="s">
        <v>134</v>
      </c>
      <c r="K19" s="1" t="s">
        <v>33</v>
      </c>
      <c r="N19" s="1" t="s">
        <v>135</v>
      </c>
      <c r="O19" s="1" t="str">
        <f t="shared" si="2"/>
        <v>am Bahnhof.</v>
      </c>
      <c r="P19" s="1" t="str">
        <f t="shared" si="3"/>
        <v>am Bahnhof</v>
      </c>
      <c r="Q19" s="1" t="str">
        <f t="shared" si="23"/>
        <v>Er</v>
      </c>
      <c r="R19" s="1" t="s">
        <v>117</v>
      </c>
      <c r="S19" s="1" t="s">
        <v>136</v>
      </c>
      <c r="T19" s="1" t="s">
        <v>137</v>
      </c>
      <c r="U19" s="1" t="s">
        <v>138</v>
      </c>
      <c r="W19" s="1" t="str">
        <f t="shared" si="4"/>
        <v>Nachtzug</v>
      </c>
      <c r="X19" s="1" t="str">
        <f t="shared" si="5"/>
        <v>gefahren.</v>
      </c>
      <c r="Y19" s="1" t="s">
        <v>139</v>
      </c>
      <c r="Z19" s="1">
        <f>[1]main!Z6</f>
        <v>5</v>
      </c>
      <c r="AA19" s="1" t="str">
        <f>[1]main!AA6</f>
        <v>Paul</v>
      </c>
      <c r="AB19" s="1" t="str">
        <f>[1]main!AB6</f>
        <v>m</v>
      </c>
      <c r="AC19" s="1">
        <f>[1]main!AC6</f>
        <v>1.114285714</v>
      </c>
      <c r="AD19" s="1">
        <f>[1]main!AD6</f>
        <v>0.322802851</v>
      </c>
      <c r="AE19" s="1">
        <f>[1]main!AE6</f>
        <v>1</v>
      </c>
      <c r="AF19" s="2" t="str">
        <f>[1]main!AF6</f>
        <v>m</v>
      </c>
      <c r="AG19" s="1" t="str">
        <f>[1]main!AG6</f>
        <v>Target</v>
      </c>
      <c r="AH19" s="1" t="str">
        <f>[1]main!AH6</f>
        <v>NA</v>
      </c>
      <c r="AI19" s="1">
        <f>[1]main!AI6</f>
        <v>4230000000</v>
      </c>
      <c r="AJ19" s="1" t="str">
        <f>[1]main!AJ6</f>
        <v>NA</v>
      </c>
      <c r="AK19" s="1" t="str">
        <f>[1]main!AK6</f>
        <v>NA</v>
      </c>
      <c r="AL19" s="1">
        <f>[1]main!AL6</f>
        <v>37</v>
      </c>
      <c r="AM19" s="1" t="str">
        <f>[1]main!AM6</f>
        <v>Hannes</v>
      </c>
      <c r="AN19" s="1" t="str">
        <f>[1]main!AN6</f>
        <v>m</v>
      </c>
      <c r="AO19" s="1">
        <f>[1]main!AO6</f>
        <v>1.5142857139999999</v>
      </c>
      <c r="AP19" s="1">
        <f>[1]main!AP6</f>
        <v>0.95089520000000005</v>
      </c>
      <c r="AQ19" s="1">
        <f>[1]main!AQ6</f>
        <v>1</v>
      </c>
      <c r="AR19" s="1" t="str">
        <f>[1]main!AR6</f>
        <v>m</v>
      </c>
      <c r="AS19" s="1" t="str">
        <f>[1]main!AS6</f>
        <v>Alternative</v>
      </c>
      <c r="AT19" s="1" t="str">
        <f>[1]main!AT6</f>
        <v>NA</v>
      </c>
      <c r="AU19" s="1" t="str">
        <f>[1]main!AU6</f>
        <v>NA</v>
      </c>
      <c r="AV19" s="1" t="str">
        <f>[1]main!AV6</f>
        <v>NA</v>
      </c>
      <c r="AW19" s="1" t="str">
        <f>[1]main!AW6</f>
        <v>NA</v>
      </c>
      <c r="AX19" s="1" t="str">
        <f>[1]main!AX6</f>
        <v>Er</v>
      </c>
      <c r="AY19" s="1" t="str">
        <f>[1]main!AY6</f>
        <v>Sie</v>
      </c>
      <c r="AZ19" s="1" t="str">
        <f>[1]main!AZ6</f>
        <v>Er</v>
      </c>
      <c r="BA19" s="1" t="str">
        <f t="shared" si="6"/>
        <v>Wer erwacht am Bahnhof?</v>
      </c>
      <c r="BB19" s="10" t="str">
        <f t="shared" si="7"/>
        <v>Was tat Paul?</v>
      </c>
      <c r="BC19" s="1" t="str">
        <f t="shared" si="8"/>
        <v>Wo erwacht Paul?</v>
      </c>
      <c r="BD19" s="1" t="str">
        <f t="shared" si="9"/>
        <v>Was ist Paul gefahren?</v>
      </c>
      <c r="BE19" s="1" t="s">
        <v>69</v>
      </c>
      <c r="BF19" s="1" t="str">
        <f>BA19</f>
        <v>Wer erwacht am Bahnhof?</v>
      </c>
      <c r="BG19" s="1">
        <v>2</v>
      </c>
      <c r="BH19" s="1">
        <f t="shared" si="10"/>
        <v>0</v>
      </c>
      <c r="BI19" s="1" t="str">
        <f t="shared" si="11"/>
        <v>NA</v>
      </c>
      <c r="BJ19" s="1" t="str">
        <f>IF(BI19="NA","NA",H19)</f>
        <v>NA</v>
      </c>
      <c r="BK19" s="1" t="str">
        <f t="shared" si="25"/>
        <v>NA</v>
      </c>
      <c r="BL19" s="1" t="s">
        <v>13</v>
      </c>
      <c r="BM19" s="11">
        <v>1</v>
      </c>
      <c r="BN19" s="1" t="str">
        <f t="shared" si="12"/>
        <v>NA</v>
      </c>
      <c r="BO19" s="1" t="str">
        <f t="shared" si="13"/>
        <v>NA</v>
      </c>
      <c r="BP19" s="1" t="str">
        <f t="shared" si="14"/>
        <v>Wo erwacht Paul?</v>
      </c>
      <c r="BQ19" s="1" t="str">
        <f t="shared" si="15"/>
        <v/>
      </c>
      <c r="BR19" s="1" t="str">
        <f t="shared" si="16"/>
        <v/>
      </c>
      <c r="BS19" s="1" t="str">
        <f t="shared" si="17"/>
        <v>Wo erwacht Paul?</v>
      </c>
      <c r="BT19" s="1" t="str">
        <f t="shared" si="18"/>
        <v>Was ist Paul gefahren?</v>
      </c>
      <c r="BU19" s="1" t="str">
        <f t="shared" si="19"/>
        <v/>
      </c>
      <c r="BV19" s="1" t="str">
        <f t="shared" si="20"/>
        <v>Was ist Paul gefahren?</v>
      </c>
    </row>
    <row r="20" spans="1:74" ht="14.25" customHeight="1" x14ac:dyDescent="0.35">
      <c r="A20" s="1" t="str">
        <f t="shared" si="21"/>
        <v>L5_S68_I151_PEr</v>
      </c>
      <c r="B20" s="1">
        <v>5</v>
      </c>
      <c r="C20" s="1">
        <v>68</v>
      </c>
      <c r="D20" s="6">
        <v>87</v>
      </c>
      <c r="E20">
        <v>4</v>
      </c>
      <c r="F20" s="1">
        <v>68</v>
      </c>
      <c r="G20" s="1" t="str">
        <f t="shared" si="22"/>
        <v>Die Flugbegleiterin strickt auf der Karnevalssitzung. Er hat die immergleichen Witze satt.</v>
      </c>
      <c r="H20" s="1" t="str">
        <f t="shared" si="0"/>
        <v>Die Flugbegleiterin</v>
      </c>
      <c r="I20" s="1" t="str">
        <f t="shared" si="1"/>
        <v>Der Flugbegleiter</v>
      </c>
      <c r="J20" s="1" t="s">
        <v>140</v>
      </c>
      <c r="K20" s="1" t="s">
        <v>4</v>
      </c>
      <c r="N20" s="1" t="s">
        <v>141</v>
      </c>
      <c r="O20" s="1" t="str">
        <f t="shared" si="2"/>
        <v>auf der Karnevalssitzung.</v>
      </c>
      <c r="P20" s="1" t="str">
        <f t="shared" si="3"/>
        <v>auf der Karnevalssitzung</v>
      </c>
      <c r="Q20" s="1" t="str">
        <f t="shared" si="23"/>
        <v>Er</v>
      </c>
      <c r="R20" s="1" t="s">
        <v>7</v>
      </c>
      <c r="S20" s="1" t="s">
        <v>20</v>
      </c>
      <c r="T20" s="1" t="s">
        <v>102</v>
      </c>
      <c r="U20" s="1" t="s">
        <v>142</v>
      </c>
      <c r="W20" s="1" t="str">
        <f t="shared" si="4"/>
        <v>Witze</v>
      </c>
      <c r="X20" s="1" t="str">
        <f t="shared" si="5"/>
        <v>satt.</v>
      </c>
      <c r="Y20" s="1" t="s">
        <v>43</v>
      </c>
      <c r="Z20" s="1">
        <f>[1]main!Z69</f>
        <v>151</v>
      </c>
      <c r="AA20" s="1" t="str">
        <f>[1]main!AA69</f>
        <v>Flugbegleiterin</v>
      </c>
      <c r="AB20" s="1" t="str">
        <f>[1]main!AB69</f>
        <v>NA</v>
      </c>
      <c r="AC20" s="1">
        <f>[1]main!AC69</f>
        <v>2.0249999999999999</v>
      </c>
      <c r="AD20" s="1" t="str">
        <f>[1]main!AD69</f>
        <v>NA</v>
      </c>
      <c r="AE20" s="1" t="str">
        <f>[1]main!AE69</f>
        <v>NA</v>
      </c>
      <c r="AF20" s="2" t="str">
        <f>[1]main!AF69</f>
        <v>f</v>
      </c>
      <c r="AG20" s="1" t="str">
        <f>[1]main!AG69</f>
        <v>Filler</v>
      </c>
      <c r="AH20" s="1" t="str">
        <f>[1]main!AH69</f>
        <v>NA</v>
      </c>
      <c r="AI20" s="1" t="str">
        <f>[1]main!AI69</f>
        <v>NA</v>
      </c>
      <c r="AJ20" s="1" t="str">
        <f>[1]main!AJ69</f>
        <v>Die</v>
      </c>
      <c r="AK20" s="1" t="str">
        <f>[1]main!AK69</f>
        <v>die</v>
      </c>
      <c r="AL20" s="1">
        <f>[1]main!AL69</f>
        <v>8</v>
      </c>
      <c r="AM20" s="1" t="str">
        <f>[1]main!AM69</f>
        <v>Flugbegleiter</v>
      </c>
      <c r="AN20" s="1" t="str">
        <f>[1]main!AN69</f>
        <v>NA</v>
      </c>
      <c r="AO20" s="1" t="str">
        <f>[1]main!AO69</f>
        <v>NA</v>
      </c>
      <c r="AP20" s="1" t="str">
        <f>[1]main!AP69</f>
        <v>NA</v>
      </c>
      <c r="AQ20" s="1" t="str">
        <f>[1]main!AQ69</f>
        <v>NA</v>
      </c>
      <c r="AR20" s="1" t="str">
        <f>[1]main!AR69</f>
        <v>NA</v>
      </c>
      <c r="AS20" s="1" t="str">
        <f>[1]main!AS69</f>
        <v>Alternative</v>
      </c>
      <c r="AT20" s="1" t="str">
        <f>[1]main!AT69</f>
        <v>NA</v>
      </c>
      <c r="AU20" s="1" t="str">
        <f>[1]main!AU69</f>
        <v>NA</v>
      </c>
      <c r="AV20" s="1" t="str">
        <f>[1]main!AV69</f>
        <v>Der</v>
      </c>
      <c r="AW20" s="1" t="str">
        <f>[1]main!AW69</f>
        <v>der</v>
      </c>
      <c r="AX20" s="1" t="str">
        <f>[1]main!AX69</f>
        <v>Er</v>
      </c>
      <c r="AY20" s="1" t="str">
        <f>[1]main!AY69</f>
        <v>Sie</v>
      </c>
      <c r="AZ20" s="1" t="str">
        <f>[1]main!AZ69</f>
        <v>Er</v>
      </c>
      <c r="BA20" s="1" t="str">
        <f t="shared" si="6"/>
        <v>Wer strickt auf der Karnevalssitzung?</v>
      </c>
      <c r="BB20" s="10" t="str">
        <f t="shared" si="7"/>
        <v>Was tat die Flugbegleiterin?</v>
      </c>
      <c r="BC20" s="1" t="str">
        <f t="shared" si="8"/>
        <v>Wo strickt die Flugbegleiterin?</v>
      </c>
      <c r="BD20" s="1" t="str">
        <f t="shared" si="9"/>
        <v>Was hat die Flugbegleiterin satt?</v>
      </c>
      <c r="BE20" s="11" t="s">
        <v>31</v>
      </c>
      <c r="BF20" s="1" t="str">
        <f>BD20</f>
        <v>Was hat die Flugbegleiterin satt?</v>
      </c>
      <c r="BG20" s="1">
        <v>4</v>
      </c>
      <c r="BH20" s="1">
        <f t="shared" si="10"/>
        <v>0</v>
      </c>
      <c r="BI20" s="1" t="str">
        <f t="shared" si="11"/>
        <v>NA</v>
      </c>
      <c r="BJ20" s="1" t="str">
        <f>IF(BI20="NA","NA",CONCATENATE(S20," ",T20," ",W20))</f>
        <v>NA</v>
      </c>
      <c r="BK20" s="1" t="str">
        <f t="shared" si="25"/>
        <v>NA</v>
      </c>
      <c r="BL20" s="1" t="s">
        <v>13</v>
      </c>
      <c r="BM20" s="11">
        <v>1</v>
      </c>
      <c r="BN20" s="1" t="str">
        <f t="shared" si="12"/>
        <v>NA</v>
      </c>
      <c r="BO20" s="1" t="str">
        <f t="shared" si="13"/>
        <v>NA</v>
      </c>
      <c r="BP20" s="1" t="str">
        <f t="shared" si="14"/>
        <v>Wo strickt die Flugbegleiterin?</v>
      </c>
      <c r="BQ20" s="1" t="str">
        <f t="shared" si="15"/>
        <v/>
      </c>
      <c r="BR20" s="1" t="str">
        <f t="shared" si="16"/>
        <v/>
      </c>
      <c r="BS20" s="1" t="str">
        <f t="shared" si="17"/>
        <v>Wo strickt die Flugbegleiterin?</v>
      </c>
      <c r="BT20" s="1" t="str">
        <f t="shared" si="18"/>
        <v>Was hat die Flugbegleiterin satt?</v>
      </c>
      <c r="BU20" s="1" t="str">
        <f t="shared" si="19"/>
        <v/>
      </c>
      <c r="BV20" s="11" t="str">
        <f t="shared" si="20"/>
        <v>Was hat die Flugbegleiterin satt?</v>
      </c>
    </row>
    <row r="21" spans="1:74" ht="14.25" customHeight="1" x14ac:dyDescent="0.35">
      <c r="A21" s="1" t="str">
        <f t="shared" si="21"/>
        <v>L5_S113_I196_PSie</v>
      </c>
      <c r="B21" s="1">
        <v>5</v>
      </c>
      <c r="C21" s="1">
        <v>113</v>
      </c>
      <c r="D21" s="6">
        <v>88</v>
      </c>
      <c r="E21">
        <v>4</v>
      </c>
      <c r="F21" s="1">
        <v>113</v>
      </c>
      <c r="G21" s="1" t="str">
        <f t="shared" si="22"/>
        <v>Der Wärter kommt aus dem Verhör. Sie hat eine leckere Schokotafel geklaut.</v>
      </c>
      <c r="H21" s="1" t="str">
        <f t="shared" si="0"/>
        <v>Der Wärter</v>
      </c>
      <c r="I21" s="1" t="str">
        <f t="shared" si="1"/>
        <v>Die Wärterin</v>
      </c>
      <c r="J21" s="1" t="s">
        <v>143</v>
      </c>
      <c r="M21" s="1" t="s">
        <v>122</v>
      </c>
      <c r="N21" s="11" t="s">
        <v>144</v>
      </c>
      <c r="O21" s="1" t="str">
        <f t="shared" si="2"/>
        <v>aus dem Verhör.</v>
      </c>
      <c r="P21" s="1" t="str">
        <f t="shared" si="3"/>
        <v>aus dem Verhör</v>
      </c>
      <c r="Q21" s="1" t="str">
        <f t="shared" si="23"/>
        <v>Sie</v>
      </c>
      <c r="R21" s="1" t="s">
        <v>7</v>
      </c>
      <c r="S21" s="1" t="s">
        <v>8</v>
      </c>
      <c r="T21" s="1" t="s">
        <v>145</v>
      </c>
      <c r="U21" s="1" t="s">
        <v>146</v>
      </c>
      <c r="W21" s="1" t="str">
        <f t="shared" si="4"/>
        <v>Schokotafel</v>
      </c>
      <c r="X21" s="1" t="str">
        <f t="shared" si="5"/>
        <v>geklaut.</v>
      </c>
      <c r="Y21" s="1" t="s">
        <v>147</v>
      </c>
      <c r="Z21" s="1">
        <f>[1]main!Z114</f>
        <v>196</v>
      </c>
      <c r="AA21" s="1" t="str">
        <f>[1]main!AA114</f>
        <v>Wärter</v>
      </c>
      <c r="AB21" s="1" t="str">
        <f>[1]main!AB114</f>
        <v>NA</v>
      </c>
      <c r="AC21" s="1">
        <f>[1]main!AC114</f>
        <v>6.2</v>
      </c>
      <c r="AD21" s="1" t="str">
        <f>[1]main!AD114</f>
        <v>NA</v>
      </c>
      <c r="AE21" s="1" t="str">
        <f>[1]main!AE114</f>
        <v>NA</v>
      </c>
      <c r="AF21" s="2" t="str">
        <f>[1]main!AF114</f>
        <v>m</v>
      </c>
      <c r="AG21" s="1" t="str">
        <f>[1]main!AG114</f>
        <v>Filler</v>
      </c>
      <c r="AH21" s="1" t="str">
        <f>[1]main!AH114</f>
        <v>NA</v>
      </c>
      <c r="AI21" s="1" t="str">
        <f>[1]main!AI114</f>
        <v>NA</v>
      </c>
      <c r="AJ21" s="1" t="str">
        <f>[1]main!AJ114</f>
        <v>Der</v>
      </c>
      <c r="AK21" s="1" t="str">
        <f>[1]main!AK114</f>
        <v>der</v>
      </c>
      <c r="AL21" s="1">
        <f>[1]main!AL114</f>
        <v>53</v>
      </c>
      <c r="AM21" s="1" t="str">
        <f>[1]main!AM114</f>
        <v>Wärterin</v>
      </c>
      <c r="AN21" s="1" t="str">
        <f>[1]main!AN114</f>
        <v>NA</v>
      </c>
      <c r="AO21" s="1" t="str">
        <f>[1]main!AO114</f>
        <v>NA</v>
      </c>
      <c r="AP21" s="1" t="str">
        <f>[1]main!AP114</f>
        <v>NA</v>
      </c>
      <c r="AQ21" s="1" t="str">
        <f>[1]main!AQ114</f>
        <v>NA</v>
      </c>
      <c r="AR21" s="1" t="str">
        <f>[1]main!AR114</f>
        <v>NA</v>
      </c>
      <c r="AS21" s="1" t="str">
        <f>[1]main!AS114</f>
        <v>Alternative</v>
      </c>
      <c r="AT21" s="1" t="str">
        <f>[1]main!AT114</f>
        <v>NA</v>
      </c>
      <c r="AU21" s="1" t="str">
        <f>[1]main!AU114</f>
        <v>NA</v>
      </c>
      <c r="AV21" s="1" t="str">
        <f>[1]main!AV114</f>
        <v>Die</v>
      </c>
      <c r="AW21" s="1" t="str">
        <f>[1]main!AW114</f>
        <v>die</v>
      </c>
      <c r="AX21" s="1" t="str">
        <f>[1]main!AX114</f>
        <v>Er</v>
      </c>
      <c r="AY21" s="1" t="str">
        <f>[1]main!AY114</f>
        <v>Sie</v>
      </c>
      <c r="AZ21" s="1" t="str">
        <f>[1]main!AZ114</f>
        <v>Sie</v>
      </c>
      <c r="BA21" s="1" t="str">
        <f t="shared" si="6"/>
        <v>Wer kommt aus dem Verhör?</v>
      </c>
      <c r="BB21" s="10" t="str">
        <f t="shared" si="7"/>
        <v>Was tat der Wärter?</v>
      </c>
      <c r="BC21" s="1" t="str">
        <f t="shared" si="8"/>
        <v>Woher kommt der Wärter?</v>
      </c>
      <c r="BD21" s="1" t="str">
        <f t="shared" si="9"/>
        <v>Was hat der Wärter geklaut?</v>
      </c>
      <c r="BE21" s="1" t="s">
        <v>69</v>
      </c>
      <c r="BF21" s="1" t="str">
        <f>BA21</f>
        <v>Wer kommt aus dem Verhör?</v>
      </c>
      <c r="BG21" s="1">
        <v>2</v>
      </c>
      <c r="BH21" s="1">
        <f t="shared" si="10"/>
        <v>0</v>
      </c>
      <c r="BI21" s="1" t="str">
        <f t="shared" si="11"/>
        <v>NA</v>
      </c>
      <c r="BJ21" s="1" t="str">
        <f>IF(BI21="NA","NA",H21)</f>
        <v>NA</v>
      </c>
      <c r="BK21" s="1" t="str">
        <f t="shared" si="25"/>
        <v>NA</v>
      </c>
      <c r="BL21" s="1" t="s">
        <v>13</v>
      </c>
      <c r="BM21" s="11">
        <v>0</v>
      </c>
      <c r="BN21" s="1" t="str">
        <f t="shared" si="12"/>
        <v>NA</v>
      </c>
      <c r="BO21" s="1" t="str">
        <f t="shared" si="13"/>
        <v>NA</v>
      </c>
      <c r="BP21" s="1" t="str">
        <f t="shared" si="14"/>
        <v/>
      </c>
      <c r="BQ21" s="1" t="str">
        <f t="shared" si="15"/>
        <v/>
      </c>
      <c r="BR21" s="1" t="str">
        <f t="shared" si="16"/>
        <v>Woher kommt der Wärter?</v>
      </c>
      <c r="BS21" s="1" t="str">
        <f t="shared" si="17"/>
        <v>Woher kommt der Wärter?</v>
      </c>
      <c r="BT21" s="1" t="str">
        <f t="shared" si="18"/>
        <v>Was hat der Wärter geklaut?</v>
      </c>
      <c r="BU21" s="1" t="str">
        <f t="shared" si="19"/>
        <v/>
      </c>
      <c r="BV21" s="1" t="str">
        <f t="shared" si="20"/>
        <v>Was hat der Wärter geklaut?</v>
      </c>
    </row>
    <row r="22" spans="1:74" ht="14.25" customHeight="1" x14ac:dyDescent="0.35">
      <c r="A22" s="1" t="str">
        <f t="shared" si="21"/>
        <v>L5_S63_I146_PEr</v>
      </c>
      <c r="B22" s="1">
        <v>5</v>
      </c>
      <c r="C22" s="1">
        <v>63</v>
      </c>
      <c r="D22" s="6">
        <v>89</v>
      </c>
      <c r="E22">
        <v>4</v>
      </c>
      <c r="F22" s="1">
        <v>63</v>
      </c>
      <c r="G22" s="1" t="str">
        <f t="shared" si="22"/>
        <v>Die Balletttänzerin reist ins Bistum. Er hat den edlen Bischof vermisst.</v>
      </c>
      <c r="H22" s="1" t="str">
        <f t="shared" si="0"/>
        <v>Die Balletttänzerin</v>
      </c>
      <c r="I22" s="1" t="str">
        <f t="shared" si="1"/>
        <v>Der Balletttänzer</v>
      </c>
      <c r="J22" s="1" t="s">
        <v>148</v>
      </c>
      <c r="L22" s="1" t="s">
        <v>149</v>
      </c>
      <c r="N22" s="1" t="s">
        <v>150</v>
      </c>
      <c r="O22" s="1" t="str">
        <f t="shared" si="2"/>
        <v>ins Bistum.</v>
      </c>
      <c r="P22" s="1" t="str">
        <f t="shared" si="3"/>
        <v>ins Bistum</v>
      </c>
      <c r="Q22" s="1" t="str">
        <f t="shared" si="23"/>
        <v>Er</v>
      </c>
      <c r="R22" s="1" t="s">
        <v>7</v>
      </c>
      <c r="S22" s="1" t="s">
        <v>78</v>
      </c>
      <c r="T22" s="1" t="s">
        <v>151</v>
      </c>
      <c r="V22" s="1" t="s">
        <v>152</v>
      </c>
      <c r="W22" s="1" t="str">
        <f t="shared" si="4"/>
        <v>Bischof</v>
      </c>
      <c r="X22" s="1" t="str">
        <f t="shared" si="5"/>
        <v>vermisst.</v>
      </c>
      <c r="Y22" s="1" t="s">
        <v>153</v>
      </c>
      <c r="Z22" s="1">
        <f>[1]main!Z64</f>
        <v>146</v>
      </c>
      <c r="AA22" s="1" t="str">
        <f>[1]main!AA64</f>
        <v>Balletttänzerin</v>
      </c>
      <c r="AB22" s="1" t="str">
        <f>[1]main!AB64</f>
        <v>NA</v>
      </c>
      <c r="AC22" s="1">
        <f>[1]main!AC64</f>
        <v>1.5249999999999999</v>
      </c>
      <c r="AD22" s="1" t="str">
        <f>[1]main!AD64</f>
        <v>NA</v>
      </c>
      <c r="AE22" s="1" t="str">
        <f>[1]main!AE64</f>
        <v>NA</v>
      </c>
      <c r="AF22" s="2" t="str">
        <f>[1]main!AF64</f>
        <v>f</v>
      </c>
      <c r="AG22" s="1" t="str">
        <f>[1]main!AG64</f>
        <v>Filler</v>
      </c>
      <c r="AH22" s="1" t="str">
        <f>[1]main!AH64</f>
        <v>NA</v>
      </c>
      <c r="AI22" s="1" t="str">
        <f>[1]main!AI64</f>
        <v>NA</v>
      </c>
      <c r="AJ22" s="1" t="str">
        <f>[1]main!AJ64</f>
        <v>Die</v>
      </c>
      <c r="AK22" s="1" t="str">
        <f>[1]main!AK64</f>
        <v>die</v>
      </c>
      <c r="AL22" s="1">
        <f>[1]main!AL64</f>
        <v>3</v>
      </c>
      <c r="AM22" s="1" t="str">
        <f>[1]main!AM64</f>
        <v>Balletttänzer</v>
      </c>
      <c r="AN22" s="1" t="str">
        <f>[1]main!AN64</f>
        <v>NA</v>
      </c>
      <c r="AO22" s="1" t="str">
        <f>[1]main!AO64</f>
        <v>NA</v>
      </c>
      <c r="AP22" s="1" t="str">
        <f>[1]main!AP64</f>
        <v>NA</v>
      </c>
      <c r="AQ22" s="1" t="str">
        <f>[1]main!AQ64</f>
        <v>NA</v>
      </c>
      <c r="AR22" s="1" t="str">
        <f>[1]main!AR64</f>
        <v>NA</v>
      </c>
      <c r="AS22" s="1" t="str">
        <f>[1]main!AS64</f>
        <v>Alternative</v>
      </c>
      <c r="AT22" s="1" t="str">
        <f>[1]main!AT64</f>
        <v>NA</v>
      </c>
      <c r="AU22" s="1" t="str">
        <f>[1]main!AU64</f>
        <v>NA</v>
      </c>
      <c r="AV22" s="1" t="str">
        <f>[1]main!AV64</f>
        <v>Der</v>
      </c>
      <c r="AW22" s="1" t="str">
        <f>[1]main!AW64</f>
        <v>der</v>
      </c>
      <c r="AX22" s="1" t="str">
        <f>[1]main!AX64</f>
        <v>Er</v>
      </c>
      <c r="AY22" s="1" t="str">
        <f>[1]main!AY64</f>
        <v>Sie</v>
      </c>
      <c r="AZ22" s="1" t="str">
        <f>[1]main!AZ64</f>
        <v>Er</v>
      </c>
      <c r="BA22" s="1" t="str">
        <f t="shared" si="6"/>
        <v>Wer reist ins Bistum?</v>
      </c>
      <c r="BB22" s="10" t="str">
        <f t="shared" si="7"/>
        <v>Was tat die Balletttänzerin?</v>
      </c>
      <c r="BC22" s="1" t="str">
        <f t="shared" si="8"/>
        <v>Wohin reist die Balletttänzerin?</v>
      </c>
      <c r="BD22" s="1" t="str">
        <f t="shared" si="9"/>
        <v>Wen hat die Balletttänzerin vermisst?</v>
      </c>
      <c r="BE22" s="1" t="s">
        <v>22</v>
      </c>
      <c r="BF22" s="1" t="str">
        <f>BC22</f>
        <v>Wohin reist die Balletttänzerin?</v>
      </c>
      <c r="BG22" s="1">
        <v>3</v>
      </c>
      <c r="BH22" s="1">
        <f t="shared" si="10"/>
        <v>0</v>
      </c>
      <c r="BI22" s="1" t="str">
        <f t="shared" si="11"/>
        <v>NA</v>
      </c>
      <c r="BJ22" s="1" t="str">
        <f>IF(BI22="NA","NA",P22)</f>
        <v>NA</v>
      </c>
      <c r="BK22" s="1" t="str">
        <f t="shared" si="25"/>
        <v>NA</v>
      </c>
      <c r="BL22" s="1" t="s">
        <v>13</v>
      </c>
      <c r="BM22" s="11">
        <v>0</v>
      </c>
      <c r="BN22" s="1" t="str">
        <f t="shared" si="12"/>
        <v>NA</v>
      </c>
      <c r="BO22" s="1" t="str">
        <f t="shared" si="13"/>
        <v>NA</v>
      </c>
      <c r="BP22" s="1" t="str">
        <f t="shared" si="14"/>
        <v/>
      </c>
      <c r="BQ22" s="1" t="str">
        <f t="shared" si="15"/>
        <v>Wohin reist die Balletttänzerin?</v>
      </c>
      <c r="BR22" s="1" t="str">
        <f t="shared" si="16"/>
        <v/>
      </c>
      <c r="BS22" s="1" t="str">
        <f t="shared" si="17"/>
        <v>Wohin reist die Balletttänzerin?</v>
      </c>
      <c r="BT22" s="1" t="str">
        <f t="shared" si="18"/>
        <v/>
      </c>
      <c r="BU22" s="1" t="str">
        <f t="shared" si="19"/>
        <v>Wen hat die Balletttänzerin vermisst?</v>
      </c>
      <c r="BV22" s="11" t="str">
        <f t="shared" si="20"/>
        <v>Wen hat die Balletttänzerin vermisst?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B00-000000000000}">
    <sortState xmlns:xlrd2="http://schemas.microsoft.com/office/spreadsheetml/2017/richdata2" ref="A2:BV22">
      <sortCondition ref="D1:D22"/>
    </sortState>
  </autoFilter>
  <conditionalFormatting sqref="X3:Y22 R3:V22">
    <cfRule type="containsText" dxfId="4" priority="5" operator="containsText" text="xx">
      <formula>NOT(ISERROR(SEARCH(("xx"),(R3))))</formula>
    </cfRule>
  </conditionalFormatting>
  <conditionalFormatting sqref="BE6">
    <cfRule type="containsText" dxfId="3" priority="2" operator="containsText" text="xx">
      <formula>NOT(ISERROR(SEARCH(("xx"),(BE6))))</formula>
    </cfRule>
  </conditionalFormatting>
  <conditionalFormatting sqref="BE10 BE14">
    <cfRule type="containsText" dxfId="2" priority="3" operator="containsText" text="xx">
      <formula>NOT(ISERROR(SEARCH(("xx"),(BE10))))</formula>
    </cfRule>
  </conditionalFormatting>
  <conditionalFormatting sqref="BE18 BE22">
    <cfRule type="containsText" dxfId="1" priority="4" operator="containsText" text="xx">
      <formula>NOT(ISERROR(SEARCH(("xx"),(BE18))))</formula>
    </cfRule>
  </conditionalFormatting>
  <conditionalFormatting sqref="R2:V2 X2:Y2">
    <cfRule type="containsText" dxfId="0" priority="1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list5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2022-05-10T10:38:01Z</dcterms:created>
  <dcterms:modified xsi:type="dcterms:W3CDTF">2022-05-10T10:38:09Z</dcterms:modified>
</cp:coreProperties>
</file>