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cuments\02_study\duesseldorf\BA_Linguistik\09_BBA_Bachelorarbeit\02_daten\02_Main_Study\PsychoPy\list6\"/>
    </mc:Choice>
  </mc:AlternateContent>
  <xr:revisionPtr revIDLastSave="0" documentId="8_{A5A90D5B-C76A-42CE-9C8F-87BF104B8ED6}" xr6:coauthVersionLast="47" xr6:coauthVersionMax="47" xr10:uidLastSave="{00000000-0000-0000-0000-000000000000}"/>
  <bookViews>
    <workbookView xWindow="-110" yWindow="-110" windowWidth="19420" windowHeight="10300" xr2:uid="{3B8D88D4-30FE-4AAD-B62C-2E5CBB7BC7C1}"/>
  </bookViews>
  <sheets>
    <sheet name="list6 (4)" sheetId="1" r:id="rId1"/>
  </sheets>
  <externalReferences>
    <externalReference r:id="rId2"/>
  </externalReferences>
  <definedNames>
    <definedName name="_xlnm._FilterDatabase" localSheetId="0" hidden="1">'list6 (4)'!$A$1:$BV$22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U22" i="1" l="1"/>
  <c r="AZ22" i="1"/>
  <c r="Q22" i="1" s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BT22" i="1" s="1"/>
  <c r="BV22" i="1" s="1"/>
  <c r="BD22" i="1" s="1"/>
  <c r="AJ22" i="1"/>
  <c r="H22" i="1" s="1"/>
  <c r="G22" i="1" s="1"/>
  <c r="AI22" i="1"/>
  <c r="AH22" i="1"/>
  <c r="AG22" i="1"/>
  <c r="AF22" i="1"/>
  <c r="AE22" i="1"/>
  <c r="AD22" i="1"/>
  <c r="AC22" i="1"/>
  <c r="AB22" i="1"/>
  <c r="AA22" i="1"/>
  <c r="Z22" i="1"/>
  <c r="X22" i="1"/>
  <c r="W22" i="1"/>
  <c r="P22" i="1"/>
  <c r="BA22" i="1" s="1"/>
  <c r="BF22" i="1" s="1"/>
  <c r="BI22" i="1" s="1"/>
  <c r="O22" i="1"/>
  <c r="I22" i="1"/>
  <c r="BL22" i="1" s="1"/>
  <c r="BO22" i="1" s="1"/>
  <c r="A22" i="1"/>
  <c r="BQ21" i="1"/>
  <c r="BP21" i="1"/>
  <c r="BO21" i="1"/>
  <c r="BJ21" i="1"/>
  <c r="BK21" i="1" s="1"/>
  <c r="BN21" i="1" s="1"/>
  <c r="BI21" i="1"/>
  <c r="BH21" i="1"/>
  <c r="AZ21" i="1"/>
  <c r="AY21" i="1"/>
  <c r="AX21" i="1"/>
  <c r="AW21" i="1"/>
  <c r="AV21" i="1"/>
  <c r="I21" i="1" s="1"/>
  <c r="AU21" i="1"/>
  <c r="AT21" i="1"/>
  <c r="AS21" i="1"/>
  <c r="AR21" i="1"/>
  <c r="AQ21" i="1"/>
  <c r="AP21" i="1"/>
  <c r="AO21" i="1"/>
  <c r="AN21" i="1"/>
  <c r="AM21" i="1"/>
  <c r="AL21" i="1"/>
  <c r="AK21" i="1"/>
  <c r="BB21" i="1" s="1"/>
  <c r="AJ21" i="1"/>
  <c r="AI21" i="1"/>
  <c r="AH21" i="1"/>
  <c r="AG21" i="1"/>
  <c r="AF21" i="1"/>
  <c r="AE21" i="1"/>
  <c r="AD21" i="1"/>
  <c r="AC21" i="1"/>
  <c r="AB21" i="1"/>
  <c r="AA21" i="1"/>
  <c r="Z21" i="1"/>
  <c r="X21" i="1"/>
  <c r="W21" i="1"/>
  <c r="Q21" i="1"/>
  <c r="G21" i="1" s="1"/>
  <c r="P21" i="1"/>
  <c r="BA21" i="1" s="1"/>
  <c r="BF21" i="1" s="1"/>
  <c r="O21" i="1"/>
  <c r="H21" i="1"/>
  <c r="A21" i="1"/>
  <c r="AZ20" i="1"/>
  <c r="AY20" i="1"/>
  <c r="AX20" i="1"/>
  <c r="AW20" i="1"/>
  <c r="AV20" i="1"/>
  <c r="I20" i="1" s="1"/>
  <c r="BL20" i="1" s="1"/>
  <c r="BO20" i="1" s="1"/>
  <c r="AU20" i="1"/>
  <c r="AT20" i="1"/>
  <c r="AS20" i="1"/>
  <c r="AR20" i="1"/>
  <c r="AQ20" i="1"/>
  <c r="AP20" i="1"/>
  <c r="AO20" i="1"/>
  <c r="AN20" i="1"/>
  <c r="AM20" i="1"/>
  <c r="AL20" i="1"/>
  <c r="AK20" i="1"/>
  <c r="BR20" i="1" s="1"/>
  <c r="AJ20" i="1"/>
  <c r="AI20" i="1"/>
  <c r="AH20" i="1"/>
  <c r="AG20" i="1"/>
  <c r="AF20" i="1"/>
  <c r="AE20" i="1"/>
  <c r="AD20" i="1"/>
  <c r="AC20" i="1"/>
  <c r="AB20" i="1"/>
  <c r="AA20" i="1"/>
  <c r="Z20" i="1"/>
  <c r="X20" i="1"/>
  <c r="W20" i="1"/>
  <c r="Q20" i="1"/>
  <c r="P20" i="1"/>
  <c r="BA20" i="1" s="1"/>
  <c r="BF20" i="1" s="1"/>
  <c r="BI20" i="1" s="1"/>
  <c r="O20" i="1"/>
  <c r="H20" i="1"/>
  <c r="G20" i="1" s="1"/>
  <c r="A20" i="1"/>
  <c r="BQ19" i="1"/>
  <c r="BN19" i="1"/>
  <c r="BI19" i="1"/>
  <c r="BH19" i="1" s="1"/>
  <c r="AZ19" i="1"/>
  <c r="Q19" i="1" s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BB19" i="1" s="1"/>
  <c r="BF19" i="1" s="1"/>
  <c r="AJ19" i="1"/>
  <c r="H19" i="1" s="1"/>
  <c r="G19" i="1" s="1"/>
  <c r="AI19" i="1"/>
  <c r="AH19" i="1"/>
  <c r="AG19" i="1"/>
  <c r="AF19" i="1"/>
  <c r="AE19" i="1"/>
  <c r="AD19" i="1"/>
  <c r="AC19" i="1"/>
  <c r="AB19" i="1"/>
  <c r="AA19" i="1"/>
  <c r="Z19" i="1"/>
  <c r="X19" i="1"/>
  <c r="W19" i="1"/>
  <c r="P19" i="1"/>
  <c r="BA19" i="1" s="1"/>
  <c r="O19" i="1"/>
  <c r="I19" i="1"/>
  <c r="BR18" i="1"/>
  <c r="BO18" i="1"/>
  <c r="BI18" i="1"/>
  <c r="BJ18" i="1" s="1"/>
  <c r="BK18" i="1" s="1"/>
  <c r="BN18" i="1" s="1"/>
  <c r="BH18" i="1"/>
  <c r="AZ18" i="1"/>
  <c r="Q18" i="1" s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BP18" i="1" s="1"/>
  <c r="AJ18" i="1"/>
  <c r="H18" i="1" s="1"/>
  <c r="G18" i="1" s="1"/>
  <c r="AI18" i="1"/>
  <c r="AH18" i="1"/>
  <c r="AG18" i="1"/>
  <c r="AF18" i="1"/>
  <c r="AE18" i="1"/>
  <c r="AD18" i="1"/>
  <c r="AC18" i="1"/>
  <c r="AB18" i="1"/>
  <c r="AA18" i="1"/>
  <c r="Z18" i="1"/>
  <c r="X18" i="1"/>
  <c r="W18" i="1"/>
  <c r="P18" i="1"/>
  <c r="BA18" i="1" s="1"/>
  <c r="O18" i="1"/>
  <c r="I18" i="1"/>
  <c r="A18" i="1"/>
  <c r="BO17" i="1"/>
  <c r="BA17" i="1"/>
  <c r="AZ17" i="1"/>
  <c r="AY17" i="1"/>
  <c r="AX17" i="1"/>
  <c r="AW17" i="1"/>
  <c r="AV17" i="1"/>
  <c r="I17" i="1" s="1"/>
  <c r="AU17" i="1"/>
  <c r="AT17" i="1"/>
  <c r="AS17" i="1"/>
  <c r="AR17" i="1"/>
  <c r="AQ17" i="1"/>
  <c r="AP17" i="1"/>
  <c r="AO17" i="1"/>
  <c r="AN17" i="1"/>
  <c r="AM17" i="1"/>
  <c r="AL17" i="1"/>
  <c r="AK17" i="1"/>
  <c r="BB17" i="1" s="1"/>
  <c r="AJ17" i="1"/>
  <c r="AI17" i="1"/>
  <c r="AH17" i="1"/>
  <c r="AG17" i="1"/>
  <c r="AF17" i="1"/>
  <c r="AE17" i="1"/>
  <c r="AD17" i="1"/>
  <c r="AC17" i="1"/>
  <c r="AB17" i="1"/>
  <c r="AA17" i="1"/>
  <c r="Z17" i="1"/>
  <c r="A17" i="1" s="1"/>
  <c r="X17" i="1"/>
  <c r="W17" i="1"/>
  <c r="Q17" i="1"/>
  <c r="P17" i="1"/>
  <c r="O17" i="1"/>
  <c r="H17" i="1"/>
  <c r="G17" i="1" s="1"/>
  <c r="BR16" i="1"/>
  <c r="BP16" i="1"/>
  <c r="BN16" i="1"/>
  <c r="BI16" i="1"/>
  <c r="BJ16" i="1" s="1"/>
  <c r="BK16" i="1" s="1"/>
  <c r="BO16" i="1" s="1"/>
  <c r="AZ16" i="1"/>
  <c r="AY16" i="1"/>
  <c r="AX16" i="1"/>
  <c r="AW16" i="1"/>
  <c r="AV16" i="1"/>
  <c r="I16" i="1" s="1"/>
  <c r="AU16" i="1"/>
  <c r="AT16" i="1"/>
  <c r="AS16" i="1"/>
  <c r="AR16" i="1"/>
  <c r="AQ16" i="1"/>
  <c r="AP16" i="1"/>
  <c r="AO16" i="1"/>
  <c r="AN16" i="1"/>
  <c r="AM16" i="1"/>
  <c r="AL16" i="1"/>
  <c r="AK16" i="1"/>
  <c r="BU16" i="1" s="1"/>
  <c r="AJ16" i="1"/>
  <c r="AI16" i="1"/>
  <c r="AH16" i="1"/>
  <c r="AG16" i="1"/>
  <c r="AF16" i="1"/>
  <c r="AE16" i="1"/>
  <c r="AD16" i="1"/>
  <c r="AC16" i="1"/>
  <c r="AB16" i="1"/>
  <c r="AA16" i="1"/>
  <c r="H16" i="1" s="1"/>
  <c r="G16" i="1" s="1"/>
  <c r="Z16" i="1"/>
  <c r="X16" i="1"/>
  <c r="W16" i="1"/>
  <c r="Q16" i="1"/>
  <c r="P16" i="1"/>
  <c r="BA16" i="1" s="1"/>
  <c r="BF16" i="1" s="1"/>
  <c r="O16" i="1"/>
  <c r="A16" i="1"/>
  <c r="BQ15" i="1"/>
  <c r="BN15" i="1"/>
  <c r="BJ15" i="1"/>
  <c r="BK15" i="1" s="1"/>
  <c r="BO15" i="1" s="1"/>
  <c r="BI15" i="1"/>
  <c r="BH15" i="1" s="1"/>
  <c r="AZ15" i="1"/>
  <c r="A15" i="1" s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BR15" i="1" s="1"/>
  <c r="AJ15" i="1"/>
  <c r="H15" i="1" s="1"/>
  <c r="AI15" i="1"/>
  <c r="AH15" i="1"/>
  <c r="AG15" i="1"/>
  <c r="AF15" i="1"/>
  <c r="AE15" i="1"/>
  <c r="AD15" i="1"/>
  <c r="AC15" i="1"/>
  <c r="AB15" i="1"/>
  <c r="AA15" i="1"/>
  <c r="Z15" i="1"/>
  <c r="X15" i="1"/>
  <c r="W15" i="1"/>
  <c r="P15" i="1"/>
  <c r="BA15" i="1" s="1"/>
  <c r="O15" i="1"/>
  <c r="I15" i="1"/>
  <c r="BN14" i="1"/>
  <c r="BJ14" i="1"/>
  <c r="BK14" i="1" s="1"/>
  <c r="BO14" i="1" s="1"/>
  <c r="BI14" i="1"/>
  <c r="BH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I14" i="1" s="1"/>
  <c r="AL14" i="1"/>
  <c r="AK14" i="1"/>
  <c r="BB14" i="1" s="1"/>
  <c r="BF14" i="1" s="1"/>
  <c r="AJ14" i="1"/>
  <c r="AI14" i="1"/>
  <c r="AH14" i="1"/>
  <c r="AG14" i="1"/>
  <c r="AF14" i="1"/>
  <c r="AE14" i="1"/>
  <c r="AD14" i="1"/>
  <c r="AC14" i="1"/>
  <c r="AB14" i="1"/>
  <c r="AA14" i="1"/>
  <c r="H14" i="1" s="1"/>
  <c r="G14" i="1" s="1"/>
  <c r="Z14" i="1"/>
  <c r="A14" i="1" s="1"/>
  <c r="X14" i="1"/>
  <c r="W14" i="1"/>
  <c r="Q14" i="1"/>
  <c r="P14" i="1"/>
  <c r="O14" i="1"/>
  <c r="BT13" i="1"/>
  <c r="BR13" i="1"/>
  <c r="BP13" i="1"/>
  <c r="BO13" i="1"/>
  <c r="BN13" i="1"/>
  <c r="AZ13" i="1"/>
  <c r="AY13" i="1"/>
  <c r="AX13" i="1"/>
  <c r="AW13" i="1"/>
  <c r="AV13" i="1"/>
  <c r="I13" i="1" s="1"/>
  <c r="AU13" i="1"/>
  <c r="AT13" i="1"/>
  <c r="AS13" i="1"/>
  <c r="AR13" i="1"/>
  <c r="AQ13" i="1"/>
  <c r="AP13" i="1"/>
  <c r="AO13" i="1"/>
  <c r="AN13" i="1"/>
  <c r="AM13" i="1"/>
  <c r="AL13" i="1"/>
  <c r="AK13" i="1"/>
  <c r="BB13" i="1" s="1"/>
  <c r="BF13" i="1" s="1"/>
  <c r="BI13" i="1" s="1"/>
  <c r="AJ13" i="1"/>
  <c r="AI13" i="1"/>
  <c r="AH13" i="1"/>
  <c r="AG13" i="1"/>
  <c r="AF13" i="1"/>
  <c r="AE13" i="1"/>
  <c r="AD13" i="1"/>
  <c r="AC13" i="1"/>
  <c r="AB13" i="1"/>
  <c r="AA13" i="1"/>
  <c r="Z13" i="1"/>
  <c r="X13" i="1"/>
  <c r="W13" i="1"/>
  <c r="Q13" i="1"/>
  <c r="P13" i="1"/>
  <c r="BA13" i="1" s="1"/>
  <c r="O13" i="1"/>
  <c r="H13" i="1"/>
  <c r="G13" i="1" s="1"/>
  <c r="A13" i="1"/>
  <c r="BO12" i="1"/>
  <c r="BI12" i="1"/>
  <c r="BJ12" i="1" s="1"/>
  <c r="BK12" i="1" s="1"/>
  <c r="BN12" i="1" s="1"/>
  <c r="BH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I12" i="1" s="1"/>
  <c r="AL12" i="1"/>
  <c r="AK12" i="1"/>
  <c r="BR12" i="1" s="1"/>
  <c r="AJ12" i="1"/>
  <c r="H12" i="1" s="1"/>
  <c r="G12" i="1" s="1"/>
  <c r="AI12" i="1"/>
  <c r="AH12" i="1"/>
  <c r="AG12" i="1"/>
  <c r="AF12" i="1"/>
  <c r="AE12" i="1"/>
  <c r="AD12" i="1"/>
  <c r="AC12" i="1"/>
  <c r="AB12" i="1"/>
  <c r="AA12" i="1"/>
  <c r="Z12" i="1"/>
  <c r="A12" i="1" s="1"/>
  <c r="X12" i="1"/>
  <c r="W12" i="1"/>
  <c r="Q12" i="1"/>
  <c r="P12" i="1"/>
  <c r="O12" i="1"/>
  <c r="BP11" i="1"/>
  <c r="BN11" i="1"/>
  <c r="BI11" i="1"/>
  <c r="BJ11" i="1" s="1"/>
  <c r="BK11" i="1" s="1"/>
  <c r="BO11" i="1" s="1"/>
  <c r="AZ11" i="1"/>
  <c r="AY11" i="1"/>
  <c r="AX11" i="1"/>
  <c r="AW11" i="1"/>
  <c r="AV11" i="1"/>
  <c r="I11" i="1" s="1"/>
  <c r="AU11" i="1"/>
  <c r="AT11" i="1"/>
  <c r="AS11" i="1"/>
  <c r="AR11" i="1"/>
  <c r="AQ11" i="1"/>
  <c r="AP11" i="1"/>
  <c r="AO11" i="1"/>
  <c r="AN11" i="1"/>
  <c r="AM11" i="1"/>
  <c r="AL11" i="1"/>
  <c r="AK11" i="1"/>
  <c r="BU11" i="1" s="1"/>
  <c r="AJ11" i="1"/>
  <c r="AI11" i="1"/>
  <c r="AH11" i="1"/>
  <c r="AG11" i="1"/>
  <c r="AF11" i="1"/>
  <c r="AE11" i="1"/>
  <c r="AD11" i="1"/>
  <c r="AC11" i="1"/>
  <c r="AB11" i="1"/>
  <c r="AA11" i="1"/>
  <c r="H11" i="1" s="1"/>
  <c r="G11" i="1" s="1"/>
  <c r="Z11" i="1"/>
  <c r="A11" i="1" s="1"/>
  <c r="X11" i="1"/>
  <c r="W11" i="1"/>
  <c r="Q11" i="1"/>
  <c r="P11" i="1"/>
  <c r="BA11" i="1" s="1"/>
  <c r="O11" i="1"/>
  <c r="BQ10" i="1"/>
  <c r="BO10" i="1"/>
  <c r="BJ10" i="1"/>
  <c r="BK10" i="1" s="1"/>
  <c r="BN10" i="1" s="1"/>
  <c r="BI10" i="1"/>
  <c r="BH10" i="1" s="1"/>
  <c r="BA10" i="1"/>
  <c r="AZ10" i="1"/>
  <c r="Q10" i="1" s="1"/>
  <c r="AY10" i="1"/>
  <c r="AX10" i="1"/>
  <c r="AW10" i="1"/>
  <c r="AV10" i="1"/>
  <c r="I10" i="1" s="1"/>
  <c r="AU10" i="1"/>
  <c r="AT10" i="1"/>
  <c r="AS10" i="1"/>
  <c r="AR10" i="1"/>
  <c r="AQ10" i="1"/>
  <c r="AP10" i="1"/>
  <c r="AO10" i="1"/>
  <c r="AN10" i="1"/>
  <c r="AM10" i="1"/>
  <c r="AL10" i="1"/>
  <c r="AK10" i="1"/>
  <c r="BB10" i="1" s="1"/>
  <c r="AJ10" i="1"/>
  <c r="AI10" i="1"/>
  <c r="AH10" i="1"/>
  <c r="AG10" i="1"/>
  <c r="AF10" i="1"/>
  <c r="AE10" i="1"/>
  <c r="AD10" i="1"/>
  <c r="AC10" i="1"/>
  <c r="AB10" i="1"/>
  <c r="AA10" i="1"/>
  <c r="Z10" i="1"/>
  <c r="X10" i="1"/>
  <c r="W10" i="1"/>
  <c r="P10" i="1"/>
  <c r="O10" i="1"/>
  <c r="H10" i="1"/>
  <c r="A10" i="1"/>
  <c r="BR9" i="1"/>
  <c r="BP9" i="1"/>
  <c r="BN9" i="1"/>
  <c r="BI9" i="1"/>
  <c r="BJ9" i="1" s="1"/>
  <c r="BK9" i="1" s="1"/>
  <c r="BO9" i="1" s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I9" i="1" s="1"/>
  <c r="AL9" i="1"/>
  <c r="AK9" i="1"/>
  <c r="BU9" i="1" s="1"/>
  <c r="AJ9" i="1"/>
  <c r="H9" i="1" s="1"/>
  <c r="G9" i="1" s="1"/>
  <c r="AI9" i="1"/>
  <c r="AH9" i="1"/>
  <c r="AG9" i="1"/>
  <c r="AF9" i="1"/>
  <c r="AE9" i="1"/>
  <c r="AD9" i="1"/>
  <c r="AC9" i="1"/>
  <c r="AB9" i="1"/>
  <c r="AA9" i="1"/>
  <c r="Z9" i="1"/>
  <c r="A9" i="1" s="1"/>
  <c r="X9" i="1"/>
  <c r="W9" i="1"/>
  <c r="Q9" i="1"/>
  <c r="P9" i="1"/>
  <c r="BA9" i="1" s="1"/>
  <c r="O9" i="1"/>
  <c r="BN8" i="1"/>
  <c r="BK8" i="1"/>
  <c r="BO8" i="1" s="1"/>
  <c r="BJ8" i="1"/>
  <c r="BI8" i="1"/>
  <c r="BH8" i="1"/>
  <c r="BA8" i="1"/>
  <c r="AZ8" i="1"/>
  <c r="AY8" i="1"/>
  <c r="AX8" i="1"/>
  <c r="AW8" i="1"/>
  <c r="AV8" i="1"/>
  <c r="I8" i="1" s="1"/>
  <c r="AU8" i="1"/>
  <c r="AT8" i="1"/>
  <c r="AS8" i="1"/>
  <c r="AR8" i="1"/>
  <c r="AQ8" i="1"/>
  <c r="AP8" i="1"/>
  <c r="AO8" i="1"/>
  <c r="AN8" i="1"/>
  <c r="AM8" i="1"/>
  <c r="AL8" i="1"/>
  <c r="AK8" i="1"/>
  <c r="BB8" i="1" s="1"/>
  <c r="AJ8" i="1"/>
  <c r="AI8" i="1"/>
  <c r="AH8" i="1"/>
  <c r="AG8" i="1"/>
  <c r="AF8" i="1"/>
  <c r="AE8" i="1"/>
  <c r="AD8" i="1"/>
  <c r="AC8" i="1"/>
  <c r="AB8" i="1"/>
  <c r="AA8" i="1"/>
  <c r="Z8" i="1"/>
  <c r="X8" i="1"/>
  <c r="W8" i="1"/>
  <c r="Q8" i="1"/>
  <c r="P8" i="1"/>
  <c r="O8" i="1"/>
  <c r="G8" i="1" s="1"/>
  <c r="H8" i="1"/>
  <c r="A8" i="1"/>
  <c r="BR7" i="1"/>
  <c r="AZ7" i="1"/>
  <c r="A7" i="1" s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BQ7" i="1" s="1"/>
  <c r="AJ7" i="1"/>
  <c r="H7" i="1" s="1"/>
  <c r="AI7" i="1"/>
  <c r="AH7" i="1"/>
  <c r="AG7" i="1"/>
  <c r="AF7" i="1"/>
  <c r="AE7" i="1"/>
  <c r="AD7" i="1"/>
  <c r="AC7" i="1"/>
  <c r="AB7" i="1"/>
  <c r="AA7" i="1"/>
  <c r="Z7" i="1"/>
  <c r="X7" i="1"/>
  <c r="W7" i="1"/>
  <c r="P7" i="1"/>
  <c r="BA7" i="1" s="1"/>
  <c r="BF7" i="1" s="1"/>
  <c r="BI7" i="1" s="1"/>
  <c r="O7" i="1"/>
  <c r="I7" i="1"/>
  <c r="BL7" i="1" s="1"/>
  <c r="BN7" i="1" s="1"/>
  <c r="BR6" i="1"/>
  <c r="BO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I6" i="1" s="1"/>
  <c r="AL6" i="1"/>
  <c r="AK6" i="1"/>
  <c r="BB6" i="1" s="1"/>
  <c r="AJ6" i="1"/>
  <c r="H6" i="1" s="1"/>
  <c r="G6" i="1" s="1"/>
  <c r="AI6" i="1"/>
  <c r="AH6" i="1"/>
  <c r="AG6" i="1"/>
  <c r="AF6" i="1"/>
  <c r="AE6" i="1"/>
  <c r="AD6" i="1"/>
  <c r="AC6" i="1"/>
  <c r="AB6" i="1"/>
  <c r="AA6" i="1"/>
  <c r="Z6" i="1"/>
  <c r="A6" i="1" s="1"/>
  <c r="X6" i="1"/>
  <c r="W6" i="1"/>
  <c r="Q6" i="1"/>
  <c r="P6" i="1"/>
  <c r="O6" i="1"/>
  <c r="BR5" i="1"/>
  <c r="BP5" i="1"/>
  <c r="BO5" i="1"/>
  <c r="BA5" i="1"/>
  <c r="AZ5" i="1"/>
  <c r="Q5" i="1" s="1"/>
  <c r="AY5" i="1"/>
  <c r="AX5" i="1"/>
  <c r="AW5" i="1"/>
  <c r="AV5" i="1"/>
  <c r="I5" i="1" s="1"/>
  <c r="AU5" i="1"/>
  <c r="AT5" i="1"/>
  <c r="AS5" i="1"/>
  <c r="AR5" i="1"/>
  <c r="AQ5" i="1"/>
  <c r="AP5" i="1"/>
  <c r="AO5" i="1"/>
  <c r="AN5" i="1"/>
  <c r="AM5" i="1"/>
  <c r="AL5" i="1"/>
  <c r="AK5" i="1"/>
  <c r="BB5" i="1" s="1"/>
  <c r="AJ5" i="1"/>
  <c r="H5" i="1" s="1"/>
  <c r="G5" i="1" s="1"/>
  <c r="AI5" i="1"/>
  <c r="AH5" i="1"/>
  <c r="AG5" i="1"/>
  <c r="AF5" i="1"/>
  <c r="AE5" i="1"/>
  <c r="AD5" i="1"/>
  <c r="AC5" i="1"/>
  <c r="AB5" i="1"/>
  <c r="AA5" i="1"/>
  <c r="Z5" i="1"/>
  <c r="X5" i="1"/>
  <c r="W5" i="1"/>
  <c r="P5" i="1"/>
  <c r="O5" i="1"/>
  <c r="BO4" i="1"/>
  <c r="BI4" i="1"/>
  <c r="BJ4" i="1" s="1"/>
  <c r="BK4" i="1" s="1"/>
  <c r="BN4" i="1" s="1"/>
  <c r="BH4" i="1"/>
  <c r="BB4" i="1"/>
  <c r="AZ4" i="1"/>
  <c r="AY4" i="1"/>
  <c r="AX4" i="1"/>
  <c r="AW4" i="1"/>
  <c r="AV4" i="1"/>
  <c r="I4" i="1" s="1"/>
  <c r="AU4" i="1"/>
  <c r="AT4" i="1"/>
  <c r="AS4" i="1"/>
  <c r="AR4" i="1"/>
  <c r="AQ4" i="1"/>
  <c r="AP4" i="1"/>
  <c r="AO4" i="1"/>
  <c r="AN4" i="1"/>
  <c r="AM4" i="1"/>
  <c r="AL4" i="1"/>
  <c r="AK4" i="1"/>
  <c r="BT4" i="1" s="1"/>
  <c r="AJ4" i="1"/>
  <c r="AI4" i="1"/>
  <c r="AH4" i="1"/>
  <c r="AG4" i="1"/>
  <c r="AF4" i="1"/>
  <c r="AE4" i="1"/>
  <c r="AD4" i="1"/>
  <c r="AC4" i="1"/>
  <c r="AB4" i="1"/>
  <c r="AA4" i="1"/>
  <c r="Z4" i="1"/>
  <c r="A4" i="1" s="1"/>
  <c r="X4" i="1"/>
  <c r="W4" i="1"/>
  <c r="Q4" i="1"/>
  <c r="P4" i="1"/>
  <c r="BA4" i="1" s="1"/>
  <c r="BF4" i="1" s="1"/>
  <c r="O4" i="1"/>
  <c r="H4" i="1"/>
  <c r="G4" i="1" s="1"/>
  <c r="BP3" i="1"/>
  <c r="BN3" i="1"/>
  <c r="AZ3" i="1"/>
  <c r="Q3" i="1" s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BU3" i="1" s="1"/>
  <c r="AJ3" i="1"/>
  <c r="H3" i="1" s="1"/>
  <c r="G3" i="1" s="1"/>
  <c r="AI3" i="1"/>
  <c r="AH3" i="1"/>
  <c r="AG3" i="1"/>
  <c r="AF3" i="1"/>
  <c r="AE3" i="1"/>
  <c r="AD3" i="1"/>
  <c r="AC3" i="1"/>
  <c r="AB3" i="1"/>
  <c r="AA3" i="1"/>
  <c r="Z3" i="1"/>
  <c r="X3" i="1"/>
  <c r="W3" i="1"/>
  <c r="P3" i="1"/>
  <c r="BA3" i="1" s="1"/>
  <c r="O3" i="1"/>
  <c r="I3" i="1"/>
  <c r="BU2" i="1"/>
  <c r="BR2" i="1"/>
  <c r="BQ2" i="1"/>
  <c r="BN2" i="1"/>
  <c r="BB2" i="1"/>
  <c r="AZ2" i="1"/>
  <c r="A2" i="1" s="1"/>
  <c r="X2" i="1"/>
  <c r="W2" i="1"/>
  <c r="P2" i="1"/>
  <c r="G2" i="1" s="1"/>
  <c r="O2" i="1"/>
  <c r="I2" i="1"/>
  <c r="H2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B22" i="1" s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BU13" i="1" s="1"/>
  <c r="U1" i="1"/>
  <c r="T1" i="1"/>
  <c r="S1" i="1"/>
  <c r="R1" i="1"/>
  <c r="Q1" i="1"/>
  <c r="P1" i="1"/>
  <c r="O1" i="1"/>
  <c r="N1" i="1"/>
  <c r="M1" i="1"/>
  <c r="L1" i="1"/>
  <c r="BQ9" i="1" s="1"/>
  <c r="K1" i="1"/>
  <c r="BP2" i="1" s="1"/>
  <c r="BS2" i="1" s="1"/>
  <c r="BC2" i="1" s="1"/>
  <c r="BF2" i="1" s="1"/>
  <c r="BI2" i="1" s="1"/>
  <c r="J1" i="1"/>
  <c r="I1" i="1"/>
  <c r="H1" i="1"/>
  <c r="G1" i="1"/>
  <c r="F1" i="1"/>
  <c r="B1" i="1"/>
  <c r="A1" i="1"/>
  <c r="BJ2" i="1" l="1"/>
  <c r="BK2" i="1" s="1"/>
  <c r="BO2" i="1" s="1"/>
  <c r="BH2" i="1"/>
  <c r="BJ22" i="1"/>
  <c r="BK22" i="1" s="1"/>
  <c r="BN22" i="1" s="1"/>
  <c r="BH22" i="1"/>
  <c r="BR14" i="1"/>
  <c r="BS9" i="1"/>
  <c r="BC9" i="1" s="1"/>
  <c r="BJ13" i="1"/>
  <c r="BH13" i="1"/>
  <c r="BJ20" i="1"/>
  <c r="BK20" i="1" s="1"/>
  <c r="BN20" i="1" s="1"/>
  <c r="BH20" i="1"/>
  <c r="G10" i="1"/>
  <c r="BS13" i="1"/>
  <c r="BC13" i="1" s="1"/>
  <c r="BV13" i="1"/>
  <c r="BD13" i="1" s="1"/>
  <c r="BT9" i="1"/>
  <c r="BV9" i="1" s="1"/>
  <c r="BD9" i="1" s="1"/>
  <c r="BJ7" i="1"/>
  <c r="BK7" i="1" s="1"/>
  <c r="BO7" i="1" s="1"/>
  <c r="BH7" i="1"/>
  <c r="BS18" i="1"/>
  <c r="BC18" i="1" s="1"/>
  <c r="BS3" i="1"/>
  <c r="BC3" i="1" s="1"/>
  <c r="BF3" i="1" s="1"/>
  <c r="BI3" i="1" s="1"/>
  <c r="BU4" i="1"/>
  <c r="BV4" i="1" s="1"/>
  <c r="BD4" i="1" s="1"/>
  <c r="BB9" i="1"/>
  <c r="BF9" i="1" s="1"/>
  <c r="BP10" i="1"/>
  <c r="BS10" i="1" s="1"/>
  <c r="BC10" i="1" s="1"/>
  <c r="BH11" i="1"/>
  <c r="BT12" i="1"/>
  <c r="BV12" i="1" s="1"/>
  <c r="BD12" i="1" s="1"/>
  <c r="BF12" i="1" s="1"/>
  <c r="BQ18" i="1"/>
  <c r="BT20" i="1"/>
  <c r="BV20" i="1" s="1"/>
  <c r="BD20" i="1" s="1"/>
  <c r="BU12" i="1"/>
  <c r="BT15" i="1"/>
  <c r="BJ19" i="1"/>
  <c r="BK19" i="1" s="1"/>
  <c r="BO19" i="1" s="1"/>
  <c r="BB20" i="1"/>
  <c r="BU20" i="1"/>
  <c r="A5" i="1"/>
  <c r="BQ5" i="1"/>
  <c r="BS5" i="1" s="1"/>
  <c r="BC5" i="1" s="1"/>
  <c r="BF5" i="1" s="1"/>
  <c r="BI5" i="1" s="1"/>
  <c r="BT7" i="1"/>
  <c r="BV7" i="1" s="1"/>
  <c r="BD7" i="1" s="1"/>
  <c r="BR10" i="1"/>
  <c r="BB12" i="1"/>
  <c r="BQ13" i="1"/>
  <c r="BU15" i="1"/>
  <c r="BT2" i="1"/>
  <c r="BV2" i="1" s="1"/>
  <c r="BD2" i="1" s="1"/>
  <c r="BB7" i="1"/>
  <c r="BU7" i="1"/>
  <c r="BB15" i="1"/>
  <c r="BF15" i="1" s="1"/>
  <c r="BT18" i="1"/>
  <c r="BV18" i="1" s="1"/>
  <c r="BD18" i="1" s="1"/>
  <c r="BA2" i="1"/>
  <c r="Q7" i="1"/>
  <c r="G7" i="1" s="1"/>
  <c r="BP8" i="1"/>
  <c r="BH9" i="1"/>
  <c r="BT10" i="1"/>
  <c r="Q15" i="1"/>
  <c r="G15" i="1" s="1"/>
  <c r="BQ16" i="1"/>
  <c r="BS16" i="1" s="1"/>
  <c r="BC16" i="1" s="1"/>
  <c r="BU18" i="1"/>
  <c r="BR21" i="1"/>
  <c r="BS21" i="1" s="1"/>
  <c r="BC21" i="1" s="1"/>
  <c r="BT5" i="1"/>
  <c r="BV5" i="1" s="1"/>
  <c r="BD5" i="1" s="1"/>
  <c r="BQ8" i="1"/>
  <c r="BU10" i="1"/>
  <c r="BB18" i="1"/>
  <c r="BF18" i="1" s="1"/>
  <c r="BP19" i="1"/>
  <c r="BS19" i="1" s="1"/>
  <c r="BC19" i="1" s="1"/>
  <c r="A3" i="1"/>
  <c r="BQ3" i="1"/>
  <c r="BU5" i="1"/>
  <c r="BR8" i="1"/>
  <c r="A19" i="1"/>
  <c r="BT21" i="1"/>
  <c r="BR3" i="1"/>
  <c r="BP6" i="1"/>
  <c r="BQ11" i="1"/>
  <c r="BS11" i="1" s="1"/>
  <c r="BC11" i="1" s="1"/>
  <c r="BP14" i="1"/>
  <c r="BT16" i="1"/>
  <c r="BV16" i="1" s="1"/>
  <c r="BD16" i="1" s="1"/>
  <c r="BR19" i="1"/>
  <c r="BU21" i="1"/>
  <c r="BQ6" i="1"/>
  <c r="BT8" i="1"/>
  <c r="BV8" i="1" s="1"/>
  <c r="BD8" i="1" s="1"/>
  <c r="BF8" i="1" s="1"/>
  <c r="BR11" i="1"/>
  <c r="BQ14" i="1"/>
  <c r="BT3" i="1"/>
  <c r="BV3" i="1" s="1"/>
  <c r="BD3" i="1" s="1"/>
  <c r="BU8" i="1"/>
  <c r="BB16" i="1"/>
  <c r="BP17" i="1"/>
  <c r="BT19" i="1"/>
  <c r="BV19" i="1" s="1"/>
  <c r="BD19" i="1" s="1"/>
  <c r="BP22" i="1"/>
  <c r="BT11" i="1"/>
  <c r="BV11" i="1" s="1"/>
  <c r="BD11" i="1" s="1"/>
  <c r="BQ17" i="1"/>
  <c r="BU19" i="1"/>
  <c r="BQ22" i="1"/>
  <c r="BB3" i="1"/>
  <c r="BP4" i="1"/>
  <c r="BT6" i="1"/>
  <c r="BV6" i="1" s="1"/>
  <c r="BD6" i="1" s="1"/>
  <c r="BT14" i="1"/>
  <c r="BV14" i="1" s="1"/>
  <c r="BD14" i="1" s="1"/>
  <c r="BR17" i="1"/>
  <c r="BR22" i="1"/>
  <c r="BQ4" i="1"/>
  <c r="BU6" i="1"/>
  <c r="BB11" i="1"/>
  <c r="BF11" i="1" s="1"/>
  <c r="BP12" i="1"/>
  <c r="BU14" i="1"/>
  <c r="BP20" i="1"/>
  <c r="BR4" i="1"/>
  <c r="BQ12" i="1"/>
  <c r="BP15" i="1"/>
  <c r="BS15" i="1" s="1"/>
  <c r="BC15" i="1" s="1"/>
  <c r="BH16" i="1"/>
  <c r="BT17" i="1"/>
  <c r="BQ20" i="1"/>
  <c r="BP7" i="1"/>
  <c r="BS7" i="1" s="1"/>
  <c r="BC7" i="1" s="1"/>
  <c r="BU17" i="1"/>
  <c r="BJ5" i="1" l="1"/>
  <c r="BK5" i="1" s="1"/>
  <c r="BN5" i="1" s="1"/>
  <c r="BH5" i="1"/>
  <c r="BS4" i="1"/>
  <c r="BC4" i="1" s="1"/>
  <c r="BV17" i="1"/>
  <c r="BD17" i="1" s="1"/>
  <c r="BF17" i="1" s="1"/>
  <c r="BI17" i="1" s="1"/>
  <c r="BS14" i="1"/>
  <c r="BC14" i="1" s="1"/>
  <c r="BH3" i="1"/>
  <c r="BJ3" i="1"/>
  <c r="BK3" i="1" s="1"/>
  <c r="BO3" i="1" s="1"/>
  <c r="BS6" i="1"/>
  <c r="BC6" i="1" s="1"/>
  <c r="BF6" i="1" s="1"/>
  <c r="BI6" i="1" s="1"/>
  <c r="BS20" i="1"/>
  <c r="BC20" i="1" s="1"/>
  <c r="BS22" i="1"/>
  <c r="BC22" i="1" s="1"/>
  <c r="BV10" i="1"/>
  <c r="BD10" i="1" s="1"/>
  <c r="BF10" i="1" s="1"/>
  <c r="BV21" i="1"/>
  <c r="BD21" i="1" s="1"/>
  <c r="BS12" i="1"/>
  <c r="BC12" i="1" s="1"/>
  <c r="BS17" i="1"/>
  <c r="BC17" i="1" s="1"/>
  <c r="BS8" i="1"/>
  <c r="BC8" i="1" s="1"/>
  <c r="BV15" i="1"/>
  <c r="BD15" i="1" s="1"/>
  <c r="BJ6" i="1" l="1"/>
  <c r="BK6" i="1" s="1"/>
  <c r="BN6" i="1" s="1"/>
  <c r="BH6" i="1"/>
  <c r="BJ17" i="1"/>
  <c r="BK17" i="1" s="1"/>
  <c r="BN17" i="1" s="1"/>
  <c r="BH17" i="1"/>
</calcChain>
</file>

<file path=xl/sharedStrings.xml><?xml version="1.0" encoding="utf-8"?>
<sst xmlns="http://schemas.openxmlformats.org/spreadsheetml/2006/main" count="236" uniqueCount="147">
  <si>
    <t>List_Ordered</t>
  </si>
  <si>
    <t>List_Randomized</t>
  </si>
  <si>
    <t>Block</t>
  </si>
  <si>
    <t>spricht</t>
  </si>
  <si>
    <t>auf der</t>
  </si>
  <si>
    <t>Kundgebung</t>
  </si>
  <si>
    <t>Sie</t>
  </si>
  <si>
    <t>hat</t>
  </si>
  <si>
    <t>eine</t>
  </si>
  <si>
    <t>lange</t>
  </si>
  <si>
    <t>Rede</t>
  </si>
  <si>
    <t>vorbereitet</t>
  </si>
  <si>
    <t>Gynäkologe</t>
  </si>
  <si>
    <t>NA</t>
  </si>
  <si>
    <t>Dummy</t>
  </si>
  <si>
    <t>Der</t>
  </si>
  <si>
    <t>der</t>
  </si>
  <si>
    <t>Gynäkologin</t>
  </si>
  <si>
    <t>Alternative</t>
  </si>
  <si>
    <t>Die</t>
  </si>
  <si>
    <t>die</t>
  </si>
  <si>
    <t>Er</t>
  </si>
  <si>
    <t>Wo_Wohin_Woher</t>
  </si>
  <si>
    <t>auf der Demonstration</t>
  </si>
  <si>
    <t>starrt</t>
  </si>
  <si>
    <t>auf den</t>
  </si>
  <si>
    <t>Schulhof</t>
  </si>
  <si>
    <t>einen</t>
  </si>
  <si>
    <t>potenziellen</t>
  </si>
  <si>
    <t>Profispieler</t>
  </si>
  <si>
    <t>gefunden</t>
  </si>
  <si>
    <t>in den Kindergarten</t>
  </si>
  <si>
    <t>erwacht</t>
  </si>
  <si>
    <t>am</t>
  </si>
  <si>
    <t>Bahnhof</t>
  </si>
  <si>
    <t>ist</t>
  </si>
  <si>
    <t>mit</t>
  </si>
  <si>
    <t>dem</t>
  </si>
  <si>
    <t>Nachtzug</t>
  </si>
  <si>
    <t>gefahren</t>
  </si>
  <si>
    <t>Wer</t>
  </si>
  <si>
    <t>stolpert</t>
  </si>
  <si>
    <t>in die</t>
  </si>
  <si>
    <t>Bar</t>
  </si>
  <si>
    <t>erste</t>
  </si>
  <si>
    <t>Anzahlung</t>
  </si>
  <si>
    <t>erhalten</t>
  </si>
  <si>
    <t>in die Kneipe</t>
  </si>
  <si>
    <t>strickt</t>
  </si>
  <si>
    <t>im</t>
  </si>
  <si>
    <t>Pflegeheim</t>
  </si>
  <si>
    <t>gute</t>
  </si>
  <si>
    <t>Freundschaft</t>
  </si>
  <si>
    <t>geschlossen</t>
  </si>
  <si>
    <t>im Krankenhaus</t>
  </si>
  <si>
    <t>joggt</t>
  </si>
  <si>
    <t>vor der</t>
  </si>
  <si>
    <t>Ampel</t>
  </si>
  <si>
    <t>muss</t>
  </si>
  <si>
    <t>auf</t>
  </si>
  <si>
    <t>das</t>
  </si>
  <si>
    <t>Ampelmännchen</t>
  </si>
  <si>
    <t>warten</t>
  </si>
  <si>
    <t>schläft</t>
  </si>
  <si>
    <t>Betrieb</t>
  </si>
  <si>
    <t>möchte</t>
  </si>
  <si>
    <t>große</t>
  </si>
  <si>
    <t>Projekt</t>
  </si>
  <si>
    <t>beenden</t>
  </si>
  <si>
    <t>Wen_Was</t>
  </si>
  <si>
    <t>guckt</t>
  </si>
  <si>
    <t>Fahrplan</t>
  </si>
  <si>
    <t>heutige</t>
  </si>
  <si>
    <t>Verbindung</t>
  </si>
  <si>
    <t>vergessen</t>
  </si>
  <si>
    <t>Was</t>
  </si>
  <si>
    <t>renoviert</t>
  </si>
  <si>
    <t>in der</t>
  </si>
  <si>
    <t>Garage</t>
  </si>
  <si>
    <t>neuen</t>
  </si>
  <si>
    <t>Werkzeuge</t>
  </si>
  <si>
    <t>testen</t>
  </si>
  <si>
    <t>landet</t>
  </si>
  <si>
    <t>Titelseite</t>
  </si>
  <si>
    <t>schlimme</t>
  </si>
  <si>
    <t>Tat</t>
  </si>
  <si>
    <t>begangen</t>
  </si>
  <si>
    <t>wandert</t>
  </si>
  <si>
    <t>vom</t>
  </si>
  <si>
    <t>Berg</t>
  </si>
  <si>
    <t>weite</t>
  </si>
  <si>
    <t>Aussicht</t>
  </si>
  <si>
    <t>genossen</t>
  </si>
  <si>
    <t>flieht</t>
  </si>
  <si>
    <t>Bibliothek</t>
  </si>
  <si>
    <t>lauten</t>
  </si>
  <si>
    <t>Kollegen</t>
  </si>
  <si>
    <t>nicht hören</t>
  </si>
  <si>
    <t>in die Bibliothek fliehen</t>
  </si>
  <si>
    <t>in die Bibliothek laufen</t>
  </si>
  <si>
    <t>kommt</t>
  </si>
  <si>
    <t>Klo</t>
  </si>
  <si>
    <t>wertvolle</t>
  </si>
  <si>
    <t>Arbeitszeit</t>
  </si>
  <si>
    <t>abgesessen</t>
  </si>
  <si>
    <t>kniet</t>
  </si>
  <si>
    <t>Moschee</t>
  </si>
  <si>
    <t>wird</t>
  </si>
  <si>
    <t>übliche</t>
  </si>
  <si>
    <t>Gebet</t>
  </si>
  <si>
    <t>halten</t>
  </si>
  <si>
    <t>spaziert</t>
  </si>
  <si>
    <t>ins</t>
  </si>
  <si>
    <t>Bistro</t>
  </si>
  <si>
    <t>volle</t>
  </si>
  <si>
    <t>Treuekarte</t>
  </si>
  <si>
    <t>einlösen</t>
  </si>
  <si>
    <t>wartet</t>
  </si>
  <si>
    <t>Kasse</t>
  </si>
  <si>
    <t>falsche</t>
  </si>
  <si>
    <t>Schlange</t>
  </si>
  <si>
    <t>gewählt</t>
  </si>
  <si>
    <t>die falsche Kasse</t>
  </si>
  <si>
    <t>Kneipe</t>
  </si>
  <si>
    <t>saftige</t>
  </si>
  <si>
    <t>Gehaltserhöhung</t>
  </si>
  <si>
    <t>fällt</t>
  </si>
  <si>
    <t>Beerdigung</t>
  </si>
  <si>
    <t>tiefe</t>
  </si>
  <si>
    <t>Loch</t>
  </si>
  <si>
    <t>übersehen</t>
  </si>
  <si>
    <t>eilt</t>
  </si>
  <si>
    <t>auf das</t>
  </si>
  <si>
    <t>Amt</t>
  </si>
  <si>
    <t>hatte</t>
  </si>
  <si>
    <t>essenzielle</t>
  </si>
  <si>
    <t>Anlage</t>
  </si>
  <si>
    <t>aus dem</t>
  </si>
  <si>
    <t>Fahrstuhl</t>
  </si>
  <si>
    <t>riesige</t>
  </si>
  <si>
    <t>Spinne</t>
  </si>
  <si>
    <t>gesehen</t>
  </si>
  <si>
    <t>faulenzt</t>
  </si>
  <si>
    <t>Café</t>
  </si>
  <si>
    <t>stätischen</t>
  </si>
  <si>
    <t>Netzausfall</t>
  </si>
  <si>
    <t>erlitten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</si>
</sst>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rgb="FFFFFF00"/>
      </patternFill>
    </fill>
    <fill>
      <patternFill patternType="solid">
        <fgColor theme="5" tint="-0.249977111117893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2" borderId="0" xfId="0" applyFont="1" applyFill="1" applyAlignment="1">
      <alignment horizontal="right" wrapText="1"/>
    </xf>
    <xf numFmtId="0" fontId="3" fillId="5" borderId="0" xfId="0" applyFont="1" applyFill="1" applyAlignment="1">
      <alignment horizontal="right" wrapText="1"/>
    </xf>
    <xf numFmtId="0" fontId="2" fillId="3" borderId="0" xfId="0" applyFont="1" applyFill="1"/>
    <xf numFmtId="0" fontId="3" fillId="0" borderId="0" xfId="0" applyFont="1"/>
    <xf numFmtId="0" fontId="1" fillId="0" borderId="0" xfId="0" applyFont="1"/>
  </cellXfs>
  <cellStyles count="1">
    <cellStyle name="Standard" xfId="0" builtinId="0"/>
  </cellStyles>
  <dxfs count="6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/Documents/02_study/duesseldorf/BA_Linguistik/09_BBA_Bachelorarbeit/02_daten/02_Main_Study/stimul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Item_Long"/>
      <sheetName val="Name_long"/>
      <sheetName val="Item_wide"/>
      <sheetName val="Name_wide"/>
      <sheetName val="RoleN_wide"/>
      <sheetName val="Warm-Up_Full"/>
      <sheetName val="Warm-Up_Example"/>
      <sheetName val="list1"/>
      <sheetName val="list2"/>
      <sheetName val="list3"/>
      <sheetName val="list4"/>
      <sheetName val="list5"/>
      <sheetName val="list6"/>
      <sheetName val="Square_compact"/>
      <sheetName val="Square_full"/>
    </sheetNames>
    <sheetDataSet>
      <sheetData sheetId="0">
        <row r="1">
          <cell r="A1" t="str">
            <v>Stimuli_ID</v>
          </cell>
          <cell r="B1" t="str">
            <v>List</v>
          </cell>
          <cell r="F1" t="str">
            <v>Sent_ID</v>
          </cell>
          <cell r="G1" t="str">
            <v>l</v>
          </cell>
          <cell r="H1" t="str">
            <v>Name</v>
          </cell>
          <cell r="I1" t="str">
            <v>Name_alt</v>
          </cell>
          <cell r="J1" t="str">
            <v>V</v>
          </cell>
          <cell r="K1" t="str">
            <v>Wo</v>
          </cell>
          <cell r="L1" t="str">
            <v>Wohin</v>
          </cell>
          <cell r="M1" t="str">
            <v>Woher</v>
          </cell>
          <cell r="N1" t="str">
            <v>PP_N</v>
          </cell>
          <cell r="O1" t="str">
            <v>PP_mitPunkt</v>
          </cell>
          <cell r="P1" t="str">
            <v>PP</v>
          </cell>
          <cell r="Q1" t="str">
            <v>PRO</v>
          </cell>
          <cell r="R1" t="str">
            <v>Pos05</v>
          </cell>
          <cell r="S1" t="str">
            <v>Pos06</v>
          </cell>
          <cell r="T1" t="str">
            <v>Pos07</v>
          </cell>
          <cell r="U1" t="str">
            <v>Was</v>
          </cell>
          <cell r="V1" t="str">
            <v>Wen</v>
          </cell>
          <cell r="W1" t="str">
            <v>Pos08</v>
          </cell>
          <cell r="X1" t="str">
            <v>Pos09_mitPunkt</v>
          </cell>
          <cell r="Y1" t="str">
            <v>Pos09</v>
          </cell>
          <cell r="Z1" t="str">
            <v>Item_ID</v>
          </cell>
          <cell r="AA1" t="str">
            <v>Item</v>
          </cell>
          <cell r="AB1" t="str">
            <v>Google_Gender</v>
          </cell>
          <cell r="AC1" t="str">
            <v>Norming_Rating_Mean</v>
          </cell>
          <cell r="AD1" t="str">
            <v>Norming_Rating_SD</v>
          </cell>
          <cell r="AE1" t="str">
            <v>Norming_Rating_Median</v>
          </cell>
          <cell r="AF1" t="str">
            <v>Norming_Item_Class</v>
          </cell>
          <cell r="AG1" t="str">
            <v>Item_Status</v>
          </cell>
          <cell r="AH1" t="str">
            <v>DWDSFreq</v>
          </cell>
          <cell r="AI1" t="str">
            <v>GoogleFreq</v>
          </cell>
          <cell r="AJ1" t="str">
            <v>DET</v>
          </cell>
          <cell r="AK1" t="str">
            <v>DET_small</v>
          </cell>
          <cell r="AL1" t="str">
            <v>Item_ID_alt</v>
          </cell>
          <cell r="AM1" t="str">
            <v>Item_alt</v>
          </cell>
          <cell r="AN1" t="str">
            <v>Google_Gender_alt</v>
          </cell>
          <cell r="AO1" t="str">
            <v>Norming_Rating_Mean_alt</v>
          </cell>
          <cell r="AP1" t="str">
            <v>Norming_Rating_SD_alt</v>
          </cell>
          <cell r="AQ1" t="str">
            <v>Norming_Rating_Median_alt</v>
          </cell>
          <cell r="AR1" t="str">
            <v>Norming_Item_Class_alt</v>
          </cell>
          <cell r="AS1" t="str">
            <v>Item_Status_alt</v>
          </cell>
          <cell r="AT1" t="str">
            <v>DWDSFreq_alt</v>
          </cell>
          <cell r="AU1" t="str">
            <v>GoogleFreq_alt</v>
          </cell>
          <cell r="AV1" t="str">
            <v>DET_alt</v>
          </cell>
          <cell r="AW1" t="str">
            <v>DET_small_alt</v>
          </cell>
          <cell r="AX1" t="str">
            <v>Pro_m</v>
          </cell>
          <cell r="AY1" t="str">
            <v>Pro_f</v>
          </cell>
          <cell r="AZ1" t="str">
            <v>Pro_Presentation</v>
          </cell>
          <cell r="BA1" t="str">
            <v>Wer</v>
          </cell>
          <cell r="BB1" t="str">
            <v>Was</v>
          </cell>
          <cell r="BC1" t="str">
            <v>Wo_Wohin_Woher</v>
          </cell>
          <cell r="BD1" t="str">
            <v>Wen_Was</v>
          </cell>
          <cell r="BE1" t="str">
            <v>Quest_Type</v>
          </cell>
          <cell r="BF1" t="str">
            <v>Quest_Potential</v>
          </cell>
          <cell r="BG1" t="str">
            <v>Quest_OneOutOfFour</v>
          </cell>
          <cell r="BH1" t="str">
            <v>followUp</v>
          </cell>
          <cell r="BI1" t="str">
            <v>Quest_Presented</v>
          </cell>
          <cell r="BJ1" t="str">
            <v>Quest_Copy</v>
          </cell>
          <cell r="BK1" t="str">
            <v>Quest_Answer</v>
          </cell>
          <cell r="BL1" t="str">
            <v>Quest_FalseAlternative</v>
          </cell>
          <cell r="BM1" t="str">
            <v>Quest_UpOrDown</v>
          </cell>
          <cell r="BN1" t="str">
            <v>Quest_Up</v>
          </cell>
          <cell r="BO1" t="str">
            <v>Quest_Down</v>
          </cell>
          <cell r="BP1" t="str">
            <v>Quest_BlockS1_Wo</v>
          </cell>
          <cell r="BQ1" t="str">
            <v>Quest_BlockS1_Wohin</v>
          </cell>
          <cell r="BR1" t="str">
            <v>Quest_BlockS1_Woher</v>
          </cell>
          <cell r="BS1" t="str">
            <v>Quest_BlockS1_Final</v>
          </cell>
          <cell r="BT1" t="str">
            <v>Quest_BlockS2_Was</v>
          </cell>
          <cell r="BU1" t="str">
            <v>Quest_BlockS2_Wen</v>
          </cell>
          <cell r="BV1" t="str">
            <v>Quest_BlockS2_Final</v>
          </cell>
        </row>
        <row r="2">
          <cell r="Z2">
            <v>1</v>
          </cell>
          <cell r="AA2" t="str">
            <v>Jakob</v>
          </cell>
          <cell r="AB2" t="str">
            <v>m</v>
          </cell>
          <cell r="AC2">
            <v>1.0571428570000001</v>
          </cell>
          <cell r="AD2">
            <v>0.33806170200000002</v>
          </cell>
          <cell r="AE2">
            <v>1</v>
          </cell>
          <cell r="AF2" t="str">
            <v>m</v>
          </cell>
          <cell r="AG2" t="str">
            <v>Target</v>
          </cell>
          <cell r="AH2" t="str">
            <v>NA</v>
          </cell>
          <cell r="AI2">
            <v>1470000000</v>
          </cell>
          <cell r="AJ2" t="str">
            <v>NA</v>
          </cell>
          <cell r="AK2" t="str">
            <v>NA</v>
          </cell>
          <cell r="AL2">
            <v>33</v>
          </cell>
          <cell r="AM2" t="str">
            <v>Julian</v>
          </cell>
          <cell r="AN2" t="str">
            <v>m</v>
          </cell>
          <cell r="AO2">
            <v>1.4</v>
          </cell>
          <cell r="AP2">
            <v>1.168206267</v>
          </cell>
          <cell r="AQ2">
            <v>1</v>
          </cell>
          <cell r="AR2" t="str">
            <v>m</v>
          </cell>
          <cell r="AS2" t="str">
            <v>Alternative</v>
          </cell>
          <cell r="AT2" t="str">
            <v>NA</v>
          </cell>
          <cell r="AU2" t="str">
            <v>NA</v>
          </cell>
          <cell r="AV2" t="str">
            <v>NA</v>
          </cell>
          <cell r="AW2" t="str">
            <v>NA</v>
          </cell>
          <cell r="AX2" t="str">
            <v>Er</v>
          </cell>
          <cell r="AY2" t="str">
            <v>Sie</v>
          </cell>
          <cell r="AZ2" t="str">
            <v>Er</v>
          </cell>
        </row>
        <row r="7">
          <cell r="Z7">
            <v>6</v>
          </cell>
          <cell r="AA7" t="str">
            <v>Tobias</v>
          </cell>
          <cell r="AB7" t="str">
            <v>m</v>
          </cell>
          <cell r="AC7">
            <v>1.114285714</v>
          </cell>
          <cell r="AD7">
            <v>0.322802851</v>
          </cell>
          <cell r="AE7">
            <v>1</v>
          </cell>
          <cell r="AF7" t="str">
            <v>m</v>
          </cell>
          <cell r="AG7" t="str">
            <v>Target</v>
          </cell>
          <cell r="AH7" t="str">
            <v>NA</v>
          </cell>
          <cell r="AI7">
            <v>4920000000</v>
          </cell>
          <cell r="AJ7" t="str">
            <v>NA</v>
          </cell>
          <cell r="AK7" t="str">
            <v>NA</v>
          </cell>
          <cell r="AL7">
            <v>38</v>
          </cell>
          <cell r="AM7" t="str">
            <v>Clemens</v>
          </cell>
          <cell r="AN7" t="str">
            <v>m</v>
          </cell>
          <cell r="AO7">
            <v>1.5142857139999999</v>
          </cell>
          <cell r="AP7">
            <v>1.0674716849999999</v>
          </cell>
          <cell r="AQ7">
            <v>1</v>
          </cell>
          <cell r="AR7" t="str">
            <v>m</v>
          </cell>
          <cell r="AS7" t="str">
            <v>Alternative</v>
          </cell>
          <cell r="AT7" t="str">
            <v>NA</v>
          </cell>
          <cell r="AU7" t="str">
            <v>NA</v>
          </cell>
          <cell r="AV7" t="str">
            <v>NA</v>
          </cell>
          <cell r="AW7" t="str">
            <v>NA</v>
          </cell>
          <cell r="AX7" t="str">
            <v>Er</v>
          </cell>
          <cell r="AY7" t="str">
            <v>Sie</v>
          </cell>
          <cell r="AZ7" t="str">
            <v>Er</v>
          </cell>
        </row>
        <row r="14">
          <cell r="Z14">
            <v>15</v>
          </cell>
          <cell r="AA14" t="str">
            <v>Felix</v>
          </cell>
          <cell r="AB14" t="str">
            <v>m</v>
          </cell>
          <cell r="AC14">
            <v>1.2</v>
          </cell>
          <cell r="AD14">
            <v>0.47278897199999997</v>
          </cell>
          <cell r="AE14">
            <v>1</v>
          </cell>
          <cell r="AF14" t="str">
            <v>m</v>
          </cell>
          <cell r="AG14" t="str">
            <v>Target</v>
          </cell>
          <cell r="AH14" t="str">
            <v>NA</v>
          </cell>
          <cell r="AI14">
            <v>2590000000</v>
          </cell>
          <cell r="AJ14" t="str">
            <v>NA</v>
          </cell>
          <cell r="AK14" t="str">
            <v>NA</v>
          </cell>
          <cell r="AL14">
            <v>94</v>
          </cell>
          <cell r="AM14" t="str">
            <v>Alma</v>
          </cell>
          <cell r="AN14" t="str">
            <v>f</v>
          </cell>
          <cell r="AO14">
            <v>6.1714285709999999</v>
          </cell>
          <cell r="AP14">
            <v>0.98475778700000005</v>
          </cell>
          <cell r="AQ14">
            <v>6</v>
          </cell>
          <cell r="AR14" t="str">
            <v>f</v>
          </cell>
          <cell r="AS14" t="str">
            <v>Alternative</v>
          </cell>
          <cell r="AT14" t="str">
            <v>NA</v>
          </cell>
          <cell r="AU14" t="str">
            <v>NA</v>
          </cell>
          <cell r="AV14" t="str">
            <v>NA</v>
          </cell>
          <cell r="AW14" t="str">
            <v>NA</v>
          </cell>
          <cell r="AX14" t="str">
            <v>Er</v>
          </cell>
          <cell r="AY14" t="str">
            <v>Sie</v>
          </cell>
          <cell r="AZ14" t="str">
            <v>Sie</v>
          </cell>
        </row>
        <row r="16">
          <cell r="Z16">
            <v>14</v>
          </cell>
          <cell r="AA16" t="str">
            <v>Oliver</v>
          </cell>
          <cell r="AB16" t="str">
            <v>m</v>
          </cell>
          <cell r="AC16">
            <v>1.1714285710000001</v>
          </cell>
          <cell r="AD16">
            <v>0.45281565400000001</v>
          </cell>
          <cell r="AE16">
            <v>1</v>
          </cell>
          <cell r="AF16" t="str">
            <v>m</v>
          </cell>
          <cell r="AG16" t="str">
            <v>Target</v>
          </cell>
          <cell r="AH16" t="str">
            <v>NA</v>
          </cell>
          <cell r="AI16">
            <v>4330000000</v>
          </cell>
          <cell r="AJ16" t="str">
            <v>NA</v>
          </cell>
          <cell r="AK16" t="str">
            <v>NA</v>
          </cell>
          <cell r="AL16">
            <v>96</v>
          </cell>
          <cell r="AM16" t="str">
            <v>Mila</v>
          </cell>
          <cell r="AN16" t="str">
            <v>f</v>
          </cell>
          <cell r="AO16">
            <v>6.2285714289999996</v>
          </cell>
          <cell r="AP16">
            <v>1.1137037910000001</v>
          </cell>
          <cell r="AQ16">
            <v>7</v>
          </cell>
          <cell r="AR16" t="str">
            <v>f</v>
          </cell>
          <cell r="AS16" t="str">
            <v>Alternative</v>
          </cell>
          <cell r="AT16" t="str">
            <v>NA</v>
          </cell>
          <cell r="AU16" t="str">
            <v>NA</v>
          </cell>
          <cell r="AV16" t="str">
            <v>NA</v>
          </cell>
          <cell r="AW16" t="str">
            <v>NA</v>
          </cell>
          <cell r="AX16" t="str">
            <v>Er</v>
          </cell>
          <cell r="AY16" t="str">
            <v>Sie</v>
          </cell>
          <cell r="AZ16" t="str">
            <v>Sie</v>
          </cell>
        </row>
        <row r="23">
          <cell r="Z23">
            <v>64</v>
          </cell>
          <cell r="AA23" t="str">
            <v>Tomke</v>
          </cell>
          <cell r="AB23" t="str">
            <v>n</v>
          </cell>
          <cell r="AC23">
            <v>3.1714285709999999</v>
          </cell>
          <cell r="AD23">
            <v>1.543215022</v>
          </cell>
          <cell r="AE23">
            <v>4</v>
          </cell>
          <cell r="AF23" t="str">
            <v>n</v>
          </cell>
          <cell r="AG23" t="str">
            <v>Target</v>
          </cell>
          <cell r="AH23" t="str">
            <v>NA</v>
          </cell>
          <cell r="AI23" t="str">
            <v>494000 </v>
          </cell>
          <cell r="AJ23" t="str">
            <v>NA</v>
          </cell>
          <cell r="AK23" t="str">
            <v>NA</v>
          </cell>
          <cell r="AL23">
            <v>113</v>
          </cell>
          <cell r="AM23" t="str">
            <v>Ina</v>
          </cell>
          <cell r="AN23" t="str">
            <v>f</v>
          </cell>
          <cell r="AO23">
            <v>6.6857142859999996</v>
          </cell>
          <cell r="AP23">
            <v>0.67612340400000004</v>
          </cell>
          <cell r="AQ23">
            <v>7</v>
          </cell>
          <cell r="AR23" t="str">
            <v>f</v>
          </cell>
          <cell r="AS23" t="str">
            <v>Alternative</v>
          </cell>
          <cell r="AT23" t="str">
            <v>NA</v>
          </cell>
          <cell r="AU23" t="str">
            <v>NA</v>
          </cell>
          <cell r="AV23" t="str">
            <v>NA</v>
          </cell>
          <cell r="AW23" t="str">
            <v>NA</v>
          </cell>
          <cell r="AX23" t="str">
            <v>Er</v>
          </cell>
          <cell r="AY23" t="str">
            <v>Sie</v>
          </cell>
          <cell r="AZ23" t="str">
            <v>Er</v>
          </cell>
        </row>
        <row r="24">
          <cell r="Z24">
            <v>65</v>
          </cell>
          <cell r="AA24" t="str">
            <v>Renée</v>
          </cell>
          <cell r="AB24" t="str">
            <v>n</v>
          </cell>
          <cell r="AC24">
            <v>3.228571429</v>
          </cell>
          <cell r="AD24">
            <v>1.2853407489999999</v>
          </cell>
          <cell r="AE24">
            <v>4</v>
          </cell>
          <cell r="AF24" t="str">
            <v>n</v>
          </cell>
          <cell r="AG24" t="str">
            <v>Target</v>
          </cell>
          <cell r="AH24" t="str">
            <v>NA</v>
          </cell>
          <cell r="AI24">
            <v>253000000</v>
          </cell>
          <cell r="AJ24" t="str">
            <v>NA</v>
          </cell>
          <cell r="AK24" t="str">
            <v>NA</v>
          </cell>
          <cell r="AL24">
            <v>114</v>
          </cell>
          <cell r="AM24" t="str">
            <v>Luisa</v>
          </cell>
          <cell r="AN24" t="str">
            <v>f</v>
          </cell>
          <cell r="AO24">
            <v>6.6857142859999996</v>
          </cell>
          <cell r="AP24">
            <v>1.078436465</v>
          </cell>
          <cell r="AQ24">
            <v>7</v>
          </cell>
          <cell r="AR24" t="str">
            <v>f</v>
          </cell>
          <cell r="AS24" t="str">
            <v>Alternative</v>
          </cell>
          <cell r="AT24" t="str">
            <v>NA</v>
          </cell>
          <cell r="AU24" t="str">
            <v>NA</v>
          </cell>
          <cell r="AV24" t="str">
            <v>NA</v>
          </cell>
          <cell r="AW24" t="str">
            <v>NA</v>
          </cell>
          <cell r="AX24" t="str">
            <v>Er</v>
          </cell>
          <cell r="AY24" t="str">
            <v>Sie</v>
          </cell>
          <cell r="AZ24" t="str">
            <v>Er</v>
          </cell>
        </row>
        <row r="46">
          <cell r="Z46">
            <v>128</v>
          </cell>
          <cell r="AA46" t="str">
            <v>Julia</v>
          </cell>
          <cell r="AB46" t="str">
            <v>f</v>
          </cell>
          <cell r="AC46">
            <v>6.8285714290000001</v>
          </cell>
          <cell r="AD46">
            <v>0.45281565400000001</v>
          </cell>
          <cell r="AE46">
            <v>7</v>
          </cell>
          <cell r="AF46" t="str">
            <v>f</v>
          </cell>
          <cell r="AG46" t="str">
            <v>Target</v>
          </cell>
          <cell r="AH46" t="str">
            <v>NA</v>
          </cell>
          <cell r="AI46">
            <v>4040000000</v>
          </cell>
          <cell r="AJ46" t="str">
            <v>NA</v>
          </cell>
          <cell r="AK46" t="str">
            <v>NA</v>
          </cell>
          <cell r="AL46">
            <v>47</v>
          </cell>
          <cell r="AM46" t="str">
            <v>Damian</v>
          </cell>
          <cell r="AN46" t="str">
            <v>m</v>
          </cell>
          <cell r="AO46">
            <v>1.7428571429999999</v>
          </cell>
          <cell r="AP46">
            <v>0.91853006400000003</v>
          </cell>
          <cell r="AQ46">
            <v>1</v>
          </cell>
          <cell r="AR46" t="str">
            <v>m</v>
          </cell>
          <cell r="AS46" t="str">
            <v>Alternative</v>
          </cell>
          <cell r="AT46" t="str">
            <v>NA</v>
          </cell>
          <cell r="AU46" t="str">
            <v>NA</v>
          </cell>
          <cell r="AV46" t="str">
            <v>NA</v>
          </cell>
          <cell r="AW46" t="str">
            <v>NA</v>
          </cell>
          <cell r="AX46" t="str">
            <v>Er</v>
          </cell>
          <cell r="AY46" t="str">
            <v>Sie</v>
          </cell>
          <cell r="AZ46" t="str">
            <v>Er</v>
          </cell>
        </row>
        <row r="49">
          <cell r="Z49">
            <v>131</v>
          </cell>
          <cell r="AA49" t="str">
            <v>Lina</v>
          </cell>
          <cell r="AB49" t="str">
            <v>f</v>
          </cell>
          <cell r="AC49">
            <v>6.8571428570000004</v>
          </cell>
          <cell r="AD49">
            <v>0.35503580099999998</v>
          </cell>
          <cell r="AE49">
            <v>7</v>
          </cell>
          <cell r="AF49" t="str">
            <v>f</v>
          </cell>
          <cell r="AG49" t="str">
            <v>Target</v>
          </cell>
          <cell r="AH49" t="str">
            <v>NA</v>
          </cell>
          <cell r="AI49">
            <v>2320000000</v>
          </cell>
          <cell r="AJ49" t="str">
            <v>NA</v>
          </cell>
          <cell r="AK49" t="str">
            <v>NA</v>
          </cell>
          <cell r="AL49">
            <v>50</v>
          </cell>
          <cell r="AM49" t="str">
            <v>Gabriel</v>
          </cell>
          <cell r="AN49" t="str">
            <v>m</v>
          </cell>
          <cell r="AO49">
            <v>1.8571428569999999</v>
          </cell>
          <cell r="AP49">
            <v>1.3750477459999999</v>
          </cell>
          <cell r="AQ49">
            <v>1</v>
          </cell>
          <cell r="AR49" t="str">
            <v>m</v>
          </cell>
          <cell r="AS49" t="str">
            <v>Alternative</v>
          </cell>
          <cell r="AT49" t="str">
            <v>NA</v>
          </cell>
          <cell r="AU49" t="str">
            <v>NA</v>
          </cell>
          <cell r="AV49" t="str">
            <v>NA</v>
          </cell>
          <cell r="AW49" t="str">
            <v>NA</v>
          </cell>
          <cell r="AX49" t="str">
            <v>Er</v>
          </cell>
          <cell r="AY49" t="str">
            <v>Sie</v>
          </cell>
          <cell r="AZ49" t="str">
            <v>Er</v>
          </cell>
        </row>
        <row r="50">
          <cell r="Z50">
            <v>132</v>
          </cell>
          <cell r="AA50" t="str">
            <v>Carla</v>
          </cell>
          <cell r="AB50" t="str">
            <v>f</v>
          </cell>
          <cell r="AC50">
            <v>6.8571428570000004</v>
          </cell>
          <cell r="AD50">
            <v>0.42996970800000001</v>
          </cell>
          <cell r="AE50">
            <v>7</v>
          </cell>
          <cell r="AF50" t="str">
            <v>f</v>
          </cell>
          <cell r="AG50" t="str">
            <v>Target</v>
          </cell>
          <cell r="AH50">
            <v>153</v>
          </cell>
          <cell r="AI50">
            <v>2590000000</v>
          </cell>
          <cell r="AJ50" t="str">
            <v>NA</v>
          </cell>
          <cell r="AK50" t="str">
            <v>NA</v>
          </cell>
          <cell r="AL50">
            <v>51</v>
          </cell>
          <cell r="AM50" t="str">
            <v>Dylan</v>
          </cell>
          <cell r="AN50" t="str">
            <v>n</v>
          </cell>
          <cell r="AO50">
            <v>1.9714285709999999</v>
          </cell>
          <cell r="AP50">
            <v>1.224401758</v>
          </cell>
          <cell r="AQ50">
            <v>1</v>
          </cell>
          <cell r="AR50" t="str">
            <v>m</v>
          </cell>
          <cell r="AS50" t="str">
            <v>Alternative</v>
          </cell>
          <cell r="AT50" t="str">
            <v>NA</v>
          </cell>
          <cell r="AU50" t="str">
            <v>NA</v>
          </cell>
          <cell r="AV50" t="str">
            <v>NA</v>
          </cell>
          <cell r="AW50" t="str">
            <v>NA</v>
          </cell>
          <cell r="AX50" t="str">
            <v>Er</v>
          </cell>
          <cell r="AY50" t="str">
            <v>Sie</v>
          </cell>
          <cell r="AZ50" t="str">
            <v>Er</v>
          </cell>
        </row>
        <row r="52">
          <cell r="Z52">
            <v>134</v>
          </cell>
          <cell r="AA52" t="str">
            <v>Lena</v>
          </cell>
          <cell r="AB52" t="str">
            <v>f</v>
          </cell>
          <cell r="AC52">
            <v>6.8857142859999998</v>
          </cell>
          <cell r="AD52">
            <v>0.322802851</v>
          </cell>
          <cell r="AE52">
            <v>7</v>
          </cell>
          <cell r="AF52" t="str">
            <v>f</v>
          </cell>
          <cell r="AG52" t="str">
            <v>Target</v>
          </cell>
          <cell r="AH52" t="str">
            <v>NA</v>
          </cell>
          <cell r="AI52">
            <v>2250000000</v>
          </cell>
          <cell r="AJ52" t="str">
            <v>NA</v>
          </cell>
          <cell r="AK52" t="str">
            <v>NA</v>
          </cell>
          <cell r="AL52">
            <v>102</v>
          </cell>
          <cell r="AM52" t="str">
            <v>Merle</v>
          </cell>
          <cell r="AN52" t="str">
            <v>n</v>
          </cell>
          <cell r="AO52">
            <v>6.542857143</v>
          </cell>
          <cell r="AP52">
            <v>0.78000215500000003</v>
          </cell>
          <cell r="AQ52">
            <v>7</v>
          </cell>
          <cell r="AR52" t="str">
            <v>f</v>
          </cell>
          <cell r="AS52" t="str">
            <v>Alternative</v>
          </cell>
          <cell r="AT52" t="str">
            <v>NA</v>
          </cell>
          <cell r="AU52" t="str">
            <v>NA</v>
          </cell>
          <cell r="AV52" t="str">
            <v>NA</v>
          </cell>
          <cell r="AW52" t="str">
            <v>NA</v>
          </cell>
          <cell r="AX52" t="str">
            <v>Er</v>
          </cell>
          <cell r="AY52" t="str">
            <v>Sie</v>
          </cell>
          <cell r="AZ52" t="str">
            <v>Sie</v>
          </cell>
        </row>
        <row r="59">
          <cell r="Z59">
            <v>141</v>
          </cell>
          <cell r="AA59" t="str">
            <v>Sophia</v>
          </cell>
          <cell r="AB59" t="str">
            <v>f</v>
          </cell>
          <cell r="AC59">
            <v>6.914285714</v>
          </cell>
          <cell r="AD59">
            <v>0.28402864100000003</v>
          </cell>
          <cell r="AE59">
            <v>7</v>
          </cell>
          <cell r="AF59" t="str">
            <v>f</v>
          </cell>
          <cell r="AG59" t="str">
            <v>Target</v>
          </cell>
          <cell r="AH59" t="str">
            <v>NA</v>
          </cell>
          <cell r="AI59">
            <v>2230000000</v>
          </cell>
          <cell r="AJ59" t="str">
            <v>NA</v>
          </cell>
          <cell r="AK59" t="str">
            <v>NA</v>
          </cell>
          <cell r="AL59">
            <v>109</v>
          </cell>
          <cell r="AM59" t="str">
            <v>Henriette</v>
          </cell>
          <cell r="AN59" t="str">
            <v>f</v>
          </cell>
          <cell r="AO59">
            <v>6.6571428570000002</v>
          </cell>
          <cell r="AP59">
            <v>0.80230759600000001</v>
          </cell>
          <cell r="AQ59">
            <v>7</v>
          </cell>
          <cell r="AR59" t="str">
            <v>f</v>
          </cell>
          <cell r="AS59" t="str">
            <v>Alternative</v>
          </cell>
          <cell r="AT59" t="str">
            <v>NA</v>
          </cell>
          <cell r="AU59" t="str">
            <v>NA</v>
          </cell>
          <cell r="AV59" t="str">
            <v>NA</v>
          </cell>
          <cell r="AW59" t="str">
            <v>NA</v>
          </cell>
          <cell r="AX59" t="str">
            <v>Er</v>
          </cell>
          <cell r="AY59" t="str">
            <v>Sie</v>
          </cell>
          <cell r="AZ59" t="str">
            <v>Sie</v>
          </cell>
        </row>
        <row r="63">
          <cell r="Z63">
            <v>145</v>
          </cell>
          <cell r="AA63" t="str">
            <v>Stabturnerin</v>
          </cell>
          <cell r="AB63" t="str">
            <v>NA</v>
          </cell>
          <cell r="AC63">
            <v>1.4</v>
          </cell>
          <cell r="AD63" t="str">
            <v>NA</v>
          </cell>
          <cell r="AE63" t="str">
            <v>NA</v>
          </cell>
          <cell r="AF63" t="str">
            <v>f</v>
          </cell>
          <cell r="AG63" t="str">
            <v>Filler</v>
          </cell>
          <cell r="AH63" t="str">
            <v>NA</v>
          </cell>
          <cell r="AI63" t="str">
            <v>NA</v>
          </cell>
          <cell r="AJ63" t="str">
            <v>Die</v>
          </cell>
          <cell r="AK63" t="str">
            <v>die</v>
          </cell>
          <cell r="AL63">
            <v>2</v>
          </cell>
          <cell r="AM63" t="str">
            <v>Stabturner</v>
          </cell>
          <cell r="AN63" t="str">
            <v>NA</v>
          </cell>
          <cell r="AO63" t="str">
            <v>NA</v>
          </cell>
          <cell r="AP63" t="str">
            <v>NA</v>
          </cell>
          <cell r="AQ63" t="str">
            <v>NA</v>
          </cell>
          <cell r="AR63" t="str">
            <v>NA</v>
          </cell>
          <cell r="AS63" t="str">
            <v>Alternative</v>
          </cell>
          <cell r="AT63" t="str">
            <v>NA</v>
          </cell>
          <cell r="AU63" t="str">
            <v>NA</v>
          </cell>
          <cell r="AV63" t="str">
            <v>Der</v>
          </cell>
          <cell r="AW63" t="str">
            <v>der</v>
          </cell>
          <cell r="AX63" t="str">
            <v>Er</v>
          </cell>
          <cell r="AY63" t="str">
            <v>Sie</v>
          </cell>
          <cell r="AZ63" t="str">
            <v>Er</v>
          </cell>
        </row>
        <row r="65">
          <cell r="Z65">
            <v>147</v>
          </cell>
          <cell r="AA65" t="str">
            <v>Flugbegleiterin</v>
          </cell>
          <cell r="AB65" t="str">
            <v>NA</v>
          </cell>
          <cell r="AC65">
            <v>1.675</v>
          </cell>
          <cell r="AD65" t="str">
            <v>NA</v>
          </cell>
          <cell r="AE65" t="str">
            <v>NA</v>
          </cell>
          <cell r="AF65" t="str">
            <v>f</v>
          </cell>
          <cell r="AG65" t="str">
            <v>Filler</v>
          </cell>
          <cell r="AH65" t="str">
            <v>NA</v>
          </cell>
          <cell r="AI65" t="str">
            <v>NA</v>
          </cell>
          <cell r="AJ65" t="str">
            <v>Die</v>
          </cell>
          <cell r="AK65" t="str">
            <v>die</v>
          </cell>
          <cell r="AL65">
            <v>4</v>
          </cell>
          <cell r="AM65" t="str">
            <v>Flugbegleiter</v>
          </cell>
          <cell r="AN65" t="str">
            <v>NA</v>
          </cell>
          <cell r="AO65" t="str">
            <v>NA</v>
          </cell>
          <cell r="AP65" t="str">
            <v>NA</v>
          </cell>
          <cell r="AQ65" t="str">
            <v>NA</v>
          </cell>
          <cell r="AR65" t="str">
            <v>NA</v>
          </cell>
          <cell r="AS65" t="str">
            <v>Alternative</v>
          </cell>
          <cell r="AT65" t="str">
            <v>NA</v>
          </cell>
          <cell r="AU65" t="str">
            <v>NA</v>
          </cell>
          <cell r="AV65" t="str">
            <v>Der</v>
          </cell>
          <cell r="AW65" t="str">
            <v>der</v>
          </cell>
          <cell r="AX65" t="str">
            <v>Er</v>
          </cell>
          <cell r="AY65" t="str">
            <v>Sie</v>
          </cell>
          <cell r="AZ65" t="str">
            <v>Er</v>
          </cell>
        </row>
        <row r="66">
          <cell r="Z66">
            <v>148</v>
          </cell>
          <cell r="AA66" t="str">
            <v>Stepptänzerin</v>
          </cell>
          <cell r="AB66" t="str">
            <v>NA</v>
          </cell>
          <cell r="AC66">
            <v>1.7</v>
          </cell>
          <cell r="AD66" t="str">
            <v>NA</v>
          </cell>
          <cell r="AE66" t="str">
            <v>NA</v>
          </cell>
          <cell r="AF66" t="str">
            <v>f</v>
          </cell>
          <cell r="AG66" t="str">
            <v>Filler</v>
          </cell>
          <cell r="AH66" t="str">
            <v>NA</v>
          </cell>
          <cell r="AI66" t="str">
            <v>NA</v>
          </cell>
          <cell r="AJ66" t="str">
            <v>Die</v>
          </cell>
          <cell r="AK66" t="str">
            <v>die</v>
          </cell>
          <cell r="AL66">
            <v>5</v>
          </cell>
          <cell r="AM66" t="str">
            <v>Stepptänzer</v>
          </cell>
          <cell r="AN66" t="str">
            <v>NA</v>
          </cell>
          <cell r="AO66" t="str">
            <v>NA</v>
          </cell>
          <cell r="AP66" t="str">
            <v>NA</v>
          </cell>
          <cell r="AQ66" t="str">
            <v>NA</v>
          </cell>
          <cell r="AR66" t="str">
            <v>NA</v>
          </cell>
          <cell r="AS66" t="str">
            <v>Alternative</v>
          </cell>
          <cell r="AT66" t="str">
            <v>NA</v>
          </cell>
          <cell r="AU66" t="str">
            <v>NA</v>
          </cell>
          <cell r="AV66" t="str">
            <v>Der</v>
          </cell>
          <cell r="AW66" t="str">
            <v>der</v>
          </cell>
          <cell r="AX66" t="str">
            <v>Er</v>
          </cell>
          <cell r="AY66" t="str">
            <v>Sie</v>
          </cell>
          <cell r="AZ66" t="str">
            <v>Er</v>
          </cell>
        </row>
        <row r="75">
          <cell r="Z75">
            <v>157</v>
          </cell>
          <cell r="AA75" t="str">
            <v>Bibliothekarin</v>
          </cell>
          <cell r="AB75" t="str">
            <v>NA</v>
          </cell>
          <cell r="AC75">
            <v>2.3250000000000002</v>
          </cell>
          <cell r="AD75" t="str">
            <v>NA</v>
          </cell>
          <cell r="AE75" t="str">
            <v>NA</v>
          </cell>
          <cell r="AF75" t="str">
            <v>f</v>
          </cell>
          <cell r="AG75" t="str">
            <v>Filler</v>
          </cell>
          <cell r="AH75" t="str">
            <v>NA</v>
          </cell>
          <cell r="AI75" t="str">
            <v>NA</v>
          </cell>
          <cell r="AJ75" t="str">
            <v>Die</v>
          </cell>
          <cell r="AK75" t="str">
            <v>die</v>
          </cell>
          <cell r="AL75">
            <v>14</v>
          </cell>
          <cell r="AM75" t="str">
            <v>Bibliothekar</v>
          </cell>
          <cell r="AN75" t="str">
            <v>NA</v>
          </cell>
          <cell r="AO75" t="str">
            <v>NA</v>
          </cell>
          <cell r="AP75" t="str">
            <v>NA</v>
          </cell>
          <cell r="AQ75" t="str">
            <v>NA</v>
          </cell>
          <cell r="AR75" t="str">
            <v>NA</v>
          </cell>
          <cell r="AS75" t="str">
            <v>Alternative</v>
          </cell>
          <cell r="AT75" t="str">
            <v>NA</v>
          </cell>
          <cell r="AU75" t="str">
            <v>NA</v>
          </cell>
          <cell r="AV75" t="str">
            <v>Der</v>
          </cell>
          <cell r="AW75" t="str">
            <v>der</v>
          </cell>
          <cell r="AX75" t="str">
            <v>Er</v>
          </cell>
          <cell r="AY75" t="str">
            <v>Sie</v>
          </cell>
          <cell r="AZ75" t="str">
            <v>Sie</v>
          </cell>
        </row>
        <row r="89">
          <cell r="Z89">
            <v>171</v>
          </cell>
          <cell r="AA89" t="str">
            <v>Psychologin</v>
          </cell>
          <cell r="AB89" t="str">
            <v>NA</v>
          </cell>
          <cell r="AC89">
            <v>3.7749999999999999</v>
          </cell>
          <cell r="AD89" t="str">
            <v>NA</v>
          </cell>
          <cell r="AE89" t="str">
            <v>NA</v>
          </cell>
          <cell r="AF89" t="str">
            <v>f</v>
          </cell>
          <cell r="AG89" t="str">
            <v>Filler</v>
          </cell>
          <cell r="AH89" t="str">
            <v>NA</v>
          </cell>
          <cell r="AI89" t="str">
            <v>NA</v>
          </cell>
          <cell r="AJ89" t="str">
            <v>Die</v>
          </cell>
          <cell r="AK89" t="str">
            <v>die</v>
          </cell>
          <cell r="AL89">
            <v>28</v>
          </cell>
          <cell r="AM89" t="str">
            <v>Psycholog</v>
          </cell>
          <cell r="AN89" t="str">
            <v>NA</v>
          </cell>
          <cell r="AO89" t="str">
            <v>NA</v>
          </cell>
          <cell r="AP89" t="str">
            <v>NA</v>
          </cell>
          <cell r="AQ89" t="str">
            <v>NA</v>
          </cell>
          <cell r="AR89" t="str">
            <v>NA</v>
          </cell>
          <cell r="AS89" t="str">
            <v>Alternative</v>
          </cell>
          <cell r="AT89" t="str">
            <v>NA</v>
          </cell>
          <cell r="AU89" t="str">
            <v>NA</v>
          </cell>
          <cell r="AV89" t="str">
            <v>Der</v>
          </cell>
          <cell r="AW89" t="str">
            <v>der</v>
          </cell>
          <cell r="AX89" t="str">
            <v>Er</v>
          </cell>
          <cell r="AY89" t="str">
            <v>Sie</v>
          </cell>
          <cell r="AZ89" t="str">
            <v>Er</v>
          </cell>
        </row>
        <row r="91">
          <cell r="Z91">
            <v>173</v>
          </cell>
          <cell r="AA91" t="str">
            <v>Künstlerin</v>
          </cell>
          <cell r="AB91" t="str">
            <v>NA</v>
          </cell>
          <cell r="AC91">
            <v>3.9249999999999998</v>
          </cell>
          <cell r="AD91" t="str">
            <v>NA</v>
          </cell>
          <cell r="AE91" t="str">
            <v>NA</v>
          </cell>
          <cell r="AF91" t="str">
            <v>f</v>
          </cell>
          <cell r="AG91" t="str">
            <v>Filler</v>
          </cell>
          <cell r="AH91" t="str">
            <v>NA</v>
          </cell>
          <cell r="AI91" t="str">
            <v>NA</v>
          </cell>
          <cell r="AJ91" t="str">
            <v>Die</v>
          </cell>
          <cell r="AK91" t="str">
            <v>die</v>
          </cell>
          <cell r="AL91">
            <v>30</v>
          </cell>
          <cell r="AM91" t="str">
            <v>Künstler</v>
          </cell>
          <cell r="AN91" t="str">
            <v>NA</v>
          </cell>
          <cell r="AO91" t="str">
            <v>NA</v>
          </cell>
          <cell r="AP91" t="str">
            <v>NA</v>
          </cell>
          <cell r="AQ91" t="str">
            <v>NA</v>
          </cell>
          <cell r="AR91" t="str">
            <v>NA</v>
          </cell>
          <cell r="AS91" t="str">
            <v>Alternative</v>
          </cell>
          <cell r="AT91" t="str">
            <v>NA</v>
          </cell>
          <cell r="AU91" t="str">
            <v>NA</v>
          </cell>
          <cell r="AV91" t="str">
            <v>Der</v>
          </cell>
          <cell r="AW91" t="str">
            <v>der</v>
          </cell>
          <cell r="AX91" t="str">
            <v>Er</v>
          </cell>
          <cell r="AY91" t="str">
            <v>Sie</v>
          </cell>
          <cell r="AZ91" t="str">
            <v>Er</v>
          </cell>
        </row>
        <row r="103">
          <cell r="Z103">
            <v>185</v>
          </cell>
          <cell r="AA103" t="str">
            <v>Schuldirektor</v>
          </cell>
          <cell r="AB103" t="str">
            <v>NA</v>
          </cell>
          <cell r="AC103">
            <v>5.15</v>
          </cell>
          <cell r="AD103" t="str">
            <v>NA</v>
          </cell>
          <cell r="AE103" t="str">
            <v>NA</v>
          </cell>
          <cell r="AF103" t="str">
            <v>m</v>
          </cell>
          <cell r="AG103" t="str">
            <v>Filler</v>
          </cell>
          <cell r="AH103" t="str">
            <v>NA</v>
          </cell>
          <cell r="AI103" t="str">
            <v>NA</v>
          </cell>
          <cell r="AJ103" t="str">
            <v>Der</v>
          </cell>
          <cell r="AK103" t="str">
            <v>der</v>
          </cell>
          <cell r="AL103">
            <v>42</v>
          </cell>
          <cell r="AM103" t="str">
            <v>Schuldirektorin</v>
          </cell>
          <cell r="AN103" t="str">
            <v>NA</v>
          </cell>
          <cell r="AO103" t="str">
            <v>NA</v>
          </cell>
          <cell r="AP103" t="str">
            <v>NA</v>
          </cell>
          <cell r="AQ103" t="str">
            <v>NA</v>
          </cell>
          <cell r="AR103" t="str">
            <v>NA</v>
          </cell>
          <cell r="AS103" t="str">
            <v>Alternative</v>
          </cell>
          <cell r="AT103" t="str">
            <v>NA</v>
          </cell>
          <cell r="AU103" t="str">
            <v>NA</v>
          </cell>
          <cell r="AV103" t="str">
            <v>Die</v>
          </cell>
          <cell r="AW103" t="str">
            <v>die</v>
          </cell>
          <cell r="AX103" t="str">
            <v>Er</v>
          </cell>
          <cell r="AY103" t="str">
            <v>Sie</v>
          </cell>
          <cell r="AZ103" t="str">
            <v>Er</v>
          </cell>
        </row>
        <row r="110">
          <cell r="Z110">
            <v>192</v>
          </cell>
          <cell r="AA110" t="str">
            <v>Pfandleiher</v>
          </cell>
          <cell r="AB110" t="str">
            <v>NA</v>
          </cell>
          <cell r="AC110">
            <v>5.85</v>
          </cell>
          <cell r="AD110" t="str">
            <v>NA</v>
          </cell>
          <cell r="AE110" t="str">
            <v>NA</v>
          </cell>
          <cell r="AF110" t="str">
            <v>m</v>
          </cell>
          <cell r="AG110" t="str">
            <v>Filler</v>
          </cell>
          <cell r="AH110" t="str">
            <v>NA</v>
          </cell>
          <cell r="AI110" t="str">
            <v>NA</v>
          </cell>
          <cell r="AJ110" t="str">
            <v>Der</v>
          </cell>
          <cell r="AK110" t="str">
            <v>der</v>
          </cell>
          <cell r="AL110">
            <v>49</v>
          </cell>
          <cell r="AM110" t="str">
            <v>Pfandleiherin</v>
          </cell>
          <cell r="AN110" t="str">
            <v>NA</v>
          </cell>
          <cell r="AO110" t="str">
            <v>NA</v>
          </cell>
          <cell r="AP110" t="str">
            <v>NA</v>
          </cell>
          <cell r="AQ110" t="str">
            <v>NA</v>
          </cell>
          <cell r="AR110" t="str">
            <v>NA</v>
          </cell>
          <cell r="AS110" t="str">
            <v>Alternative</v>
          </cell>
          <cell r="AT110" t="str">
            <v>NA</v>
          </cell>
          <cell r="AU110" t="str">
            <v>NA</v>
          </cell>
          <cell r="AV110" t="str">
            <v>Die</v>
          </cell>
          <cell r="AW110" t="str">
            <v>die</v>
          </cell>
          <cell r="AX110" t="str">
            <v>Er</v>
          </cell>
          <cell r="AY110" t="str">
            <v>Sie</v>
          </cell>
          <cell r="AZ110" t="str">
            <v>Er</v>
          </cell>
        </row>
        <row r="117">
          <cell r="Z117">
            <v>199</v>
          </cell>
          <cell r="AA117" t="str">
            <v>Barbier</v>
          </cell>
          <cell r="AB117" t="str">
            <v>NA</v>
          </cell>
          <cell r="AC117">
            <v>6.3250000000000002</v>
          </cell>
          <cell r="AD117" t="str">
            <v>NA</v>
          </cell>
          <cell r="AE117" t="str">
            <v>NA</v>
          </cell>
          <cell r="AF117" t="str">
            <v>m</v>
          </cell>
          <cell r="AG117" t="str">
            <v>Filler</v>
          </cell>
          <cell r="AH117" t="str">
            <v>NA</v>
          </cell>
          <cell r="AI117" t="str">
            <v>NA</v>
          </cell>
          <cell r="AJ117" t="str">
            <v>Der</v>
          </cell>
          <cell r="AK117" t="str">
            <v>der</v>
          </cell>
          <cell r="AL117">
            <v>56</v>
          </cell>
          <cell r="AM117" t="str">
            <v>Barbierin</v>
          </cell>
          <cell r="AN117" t="str">
            <v>NA</v>
          </cell>
          <cell r="AO117" t="str">
            <v>NA</v>
          </cell>
          <cell r="AP117" t="str">
            <v>NA</v>
          </cell>
          <cell r="AQ117" t="str">
            <v>NA</v>
          </cell>
          <cell r="AR117" t="str">
            <v>NA</v>
          </cell>
          <cell r="AS117" t="str">
            <v>Alternative</v>
          </cell>
          <cell r="AT117" t="str">
            <v>NA</v>
          </cell>
          <cell r="AU117" t="str">
            <v>NA</v>
          </cell>
          <cell r="AV117" t="str">
            <v>Die</v>
          </cell>
          <cell r="AW117" t="str">
            <v>die</v>
          </cell>
          <cell r="AX117" t="str">
            <v>Er</v>
          </cell>
          <cell r="AY117" t="str">
            <v>Sie</v>
          </cell>
          <cell r="AZ117" t="str">
            <v>Sie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62D7B-C4F8-4CD9-876D-1CB644AC5518}">
  <dimension ref="A1:BV901"/>
  <sheetViews>
    <sheetView tabSelected="1" zoomScale="40" zoomScaleNormal="40" workbookViewId="0">
      <selection activeCell="G33" sqref="G33"/>
    </sheetView>
  </sheetViews>
  <sheetFormatPr baseColWidth="10" defaultColWidth="14.453125" defaultRowHeight="15" customHeight="1" x14ac:dyDescent="0.35"/>
  <cols>
    <col min="1" max="1" width="10.7265625" customWidth="1"/>
    <col min="2" max="4" width="3.54296875" customWidth="1"/>
    <col min="5" max="5" width="4.453125" customWidth="1"/>
    <col min="6" max="6" width="8.453125" customWidth="1"/>
    <col min="7" max="7" width="89.81640625" bestFit="1" customWidth="1"/>
    <col min="8" max="29" width="10.7265625" customWidth="1"/>
  </cols>
  <sheetData>
    <row r="1" spans="1:74" ht="14.25" customHeight="1" x14ac:dyDescent="0.35">
      <c r="A1" s="1" t="str">
        <f>[1]main!A1</f>
        <v>Stimuli_ID</v>
      </c>
      <c r="B1" s="1" t="str">
        <f>[1]main!B1</f>
        <v>List</v>
      </c>
      <c r="C1" s="1" t="s">
        <v>0</v>
      </c>
      <c r="D1" s="1" t="s">
        <v>1</v>
      </c>
      <c r="E1" s="1" t="s">
        <v>2</v>
      </c>
      <c r="F1" s="1" t="str">
        <f>[1]main!F1</f>
        <v>Sent_ID</v>
      </c>
      <c r="G1" s="1" t="str">
        <f>[1]main!G1</f>
        <v>l</v>
      </c>
      <c r="H1" s="1" t="str">
        <f>[1]main!H1</f>
        <v>Name</v>
      </c>
      <c r="I1" s="1" t="str">
        <f>[1]main!I1</f>
        <v>Name_alt</v>
      </c>
      <c r="J1" s="1" t="str">
        <f>[1]main!J1</f>
        <v>V</v>
      </c>
      <c r="K1" s="1" t="str">
        <f>[1]main!K1</f>
        <v>Wo</v>
      </c>
      <c r="L1" s="1" t="str">
        <f>[1]main!L1</f>
        <v>Wohin</v>
      </c>
      <c r="M1" s="1" t="str">
        <f>[1]main!M1</f>
        <v>Woher</v>
      </c>
      <c r="N1" s="1" t="str">
        <f>[1]main!N1</f>
        <v>PP_N</v>
      </c>
      <c r="O1" s="1" t="str">
        <f>[1]main!O1</f>
        <v>PP_mitPunkt</v>
      </c>
      <c r="P1" s="1" t="str">
        <f>[1]main!P1</f>
        <v>PP</v>
      </c>
      <c r="Q1" s="1" t="str">
        <f>[1]main!Q1</f>
        <v>PRO</v>
      </c>
      <c r="R1" s="1" t="str">
        <f>[1]main!R1</f>
        <v>Pos05</v>
      </c>
      <c r="S1" s="1" t="str">
        <f>[1]main!S1</f>
        <v>Pos06</v>
      </c>
      <c r="T1" s="1" t="str">
        <f>[1]main!T1</f>
        <v>Pos07</v>
      </c>
      <c r="U1" s="1" t="str">
        <f>[1]main!U1</f>
        <v>Was</v>
      </c>
      <c r="V1" s="1" t="str">
        <f>[1]main!V1</f>
        <v>Wen</v>
      </c>
      <c r="W1" s="1" t="str">
        <f>[1]main!W1</f>
        <v>Pos08</v>
      </c>
      <c r="X1" s="1" t="str">
        <f>[1]main!X1</f>
        <v>Pos09_mitPunkt</v>
      </c>
      <c r="Y1" s="1" t="str">
        <f>[1]main!Y1</f>
        <v>Pos09</v>
      </c>
      <c r="Z1" s="1" t="str">
        <f>[1]main!Z1</f>
        <v>Item_ID</v>
      </c>
      <c r="AA1" s="1" t="str">
        <f>[1]main!AA1</f>
        <v>Item</v>
      </c>
      <c r="AB1" s="1" t="str">
        <f>[1]main!AB1</f>
        <v>Google_Gender</v>
      </c>
      <c r="AC1" s="1" t="str">
        <f>[1]main!AC1</f>
        <v>Norming_Rating_Mean</v>
      </c>
      <c r="AD1" s="1" t="str">
        <f>[1]main!AD1</f>
        <v>Norming_Rating_SD</v>
      </c>
      <c r="AE1" s="1" t="str">
        <f>[1]main!AE1</f>
        <v>Norming_Rating_Median</v>
      </c>
      <c r="AF1" s="1" t="str">
        <f>[1]main!AF1</f>
        <v>Norming_Item_Class</v>
      </c>
      <c r="AG1" s="1" t="str">
        <f>[1]main!AG1</f>
        <v>Item_Status</v>
      </c>
      <c r="AH1" s="1" t="str">
        <f>[1]main!AH1</f>
        <v>DWDSFreq</v>
      </c>
      <c r="AI1" s="1" t="str">
        <f>[1]main!AI1</f>
        <v>GoogleFreq</v>
      </c>
      <c r="AJ1" s="1" t="str">
        <f>[1]main!AJ1</f>
        <v>DET</v>
      </c>
      <c r="AK1" s="1" t="str">
        <f>[1]main!AK1</f>
        <v>DET_small</v>
      </c>
      <c r="AL1" s="1" t="str">
        <f>[1]main!AL1</f>
        <v>Item_ID_alt</v>
      </c>
      <c r="AM1" s="1" t="str">
        <f>[1]main!AM1</f>
        <v>Item_alt</v>
      </c>
      <c r="AN1" s="1" t="str">
        <f>[1]main!AN1</f>
        <v>Google_Gender_alt</v>
      </c>
      <c r="AO1" s="1" t="str">
        <f>[1]main!AO1</f>
        <v>Norming_Rating_Mean_alt</v>
      </c>
      <c r="AP1" s="1" t="str">
        <f>[1]main!AP1</f>
        <v>Norming_Rating_SD_alt</v>
      </c>
      <c r="AQ1" s="1" t="str">
        <f>[1]main!AQ1</f>
        <v>Norming_Rating_Median_alt</v>
      </c>
      <c r="AR1" s="1" t="str">
        <f>[1]main!AR1</f>
        <v>Norming_Item_Class_alt</v>
      </c>
      <c r="AS1" s="1" t="str">
        <f>[1]main!AS1</f>
        <v>Item_Status_alt</v>
      </c>
      <c r="AT1" s="1" t="str">
        <f>[1]main!AT1</f>
        <v>DWDSFreq_alt</v>
      </c>
      <c r="AU1" s="1" t="str">
        <f>[1]main!AU1</f>
        <v>GoogleFreq_alt</v>
      </c>
      <c r="AV1" s="1" t="str">
        <f>[1]main!AV1</f>
        <v>DET_alt</v>
      </c>
      <c r="AW1" s="1" t="str">
        <f>[1]main!AW1</f>
        <v>DET_small_alt</v>
      </c>
      <c r="AX1" s="1" t="str">
        <f>[1]main!AX1</f>
        <v>Pro_m</v>
      </c>
      <c r="AY1" s="1" t="str">
        <f>[1]main!AY1</f>
        <v>Pro_f</v>
      </c>
      <c r="AZ1" s="1" t="str">
        <f>[1]main!AZ1</f>
        <v>Pro_Presentation</v>
      </c>
      <c r="BA1" s="1" t="str">
        <f>[1]main!BA1</f>
        <v>Wer</v>
      </c>
      <c r="BB1" s="1" t="str">
        <f>[1]main!BB1</f>
        <v>Was</v>
      </c>
      <c r="BC1" s="1" t="str">
        <f>[1]main!BC1</f>
        <v>Wo_Wohin_Woher</v>
      </c>
      <c r="BD1" s="1" t="str">
        <f>[1]main!BD1</f>
        <v>Wen_Was</v>
      </c>
      <c r="BE1" s="1" t="str">
        <f>[1]main!BE1</f>
        <v>Quest_Type</v>
      </c>
      <c r="BF1" s="1" t="str">
        <f>[1]main!BF1</f>
        <v>Quest_Potential</v>
      </c>
      <c r="BG1" s="1" t="str">
        <f>[1]main!BG1</f>
        <v>Quest_OneOutOfFour</v>
      </c>
      <c r="BH1" s="1" t="str">
        <f>[1]main!BH1</f>
        <v>followUp</v>
      </c>
      <c r="BI1" s="1" t="str">
        <f>[1]main!BI1</f>
        <v>Quest_Presented</v>
      </c>
      <c r="BJ1" s="1" t="str">
        <f>[1]main!BJ1</f>
        <v>Quest_Copy</v>
      </c>
      <c r="BK1" s="1" t="str">
        <f>[1]main!BK1</f>
        <v>Quest_Answer</v>
      </c>
      <c r="BL1" s="1" t="str">
        <f>[1]main!BL1</f>
        <v>Quest_FalseAlternative</v>
      </c>
      <c r="BM1" s="1" t="str">
        <f>[1]main!BM1</f>
        <v>Quest_UpOrDown</v>
      </c>
      <c r="BN1" s="1" t="str">
        <f>[1]main!BN1</f>
        <v>Quest_Up</v>
      </c>
      <c r="BO1" s="1" t="str">
        <f>[1]main!BO1</f>
        <v>Quest_Down</v>
      </c>
      <c r="BP1" s="1" t="str">
        <f>[1]main!BP1</f>
        <v>Quest_BlockS1_Wo</v>
      </c>
      <c r="BQ1" s="1" t="str">
        <f>[1]main!BQ1</f>
        <v>Quest_BlockS1_Wohin</v>
      </c>
      <c r="BR1" s="1" t="str">
        <f>[1]main!BR1</f>
        <v>Quest_BlockS1_Woher</v>
      </c>
      <c r="BS1" s="1" t="str">
        <f>[1]main!BS1</f>
        <v>Quest_BlockS1_Final</v>
      </c>
      <c r="BT1" s="1" t="str">
        <f>[1]main!BT1</f>
        <v>Quest_BlockS2_Was</v>
      </c>
      <c r="BU1" s="1" t="str">
        <f>[1]main!BU1</f>
        <v>Quest_BlockS2_Wen</v>
      </c>
      <c r="BV1" s="1" t="str">
        <f>[1]main!BV1</f>
        <v>Quest_BlockS2_Final</v>
      </c>
    </row>
    <row r="2" spans="1:74" ht="14.25" customHeight="1" x14ac:dyDescent="0.35">
      <c r="A2" s="2" t="str">
        <f>CONCATENATE("L",B2,"_S",F2,"_I",Z3,"_P",AZ2)</f>
        <v>L_S137_I65_PEr</v>
      </c>
      <c r="B2" s="3"/>
      <c r="C2" s="4">
        <v>15</v>
      </c>
      <c r="D2" s="5">
        <v>69</v>
      </c>
      <c r="E2" s="3">
        <v>3.9</v>
      </c>
      <c r="F2" s="2">
        <v>137</v>
      </c>
      <c r="G2" s="2" t="str">
        <f>CONCATENATE(H2," ",J2," ",P2," ",Q2," ",R2," ",S2," ",T2," ",W2," ",Y2)</f>
        <v>Der Gynäkologe spricht auf der Kundgebung Sie hat eine lange Rede vorbereitet</v>
      </c>
      <c r="H2" s="2" t="str">
        <f t="shared" ref="H2:H22" si="0">IF(AJ2="NA",AA2,CONCATENATE(AJ2," ",AA2))</f>
        <v>Der Gynäkologe</v>
      </c>
      <c r="I2" s="2" t="str">
        <f t="shared" ref="I2:I22" si="1">IF(AV2="NA",AM2,CONCATENATE(AV2," ",AM2))</f>
        <v>Die Gynäkologin</v>
      </c>
      <c r="J2" s="3" t="s">
        <v>3</v>
      </c>
      <c r="K2" s="2" t="s">
        <v>4</v>
      </c>
      <c r="L2" s="2"/>
      <c r="M2" s="2"/>
      <c r="N2" s="2" t="s">
        <v>5</v>
      </c>
      <c r="O2" s="2" t="str">
        <f t="shared" ref="O2:O22" si="2">CONCATENATE(K2,L2,M2," ",N2,".")</f>
        <v>auf der Kundgebung.</v>
      </c>
      <c r="P2" s="2" t="str">
        <f t="shared" ref="P2:P22" si="3">CONCATENATE(K2,L2,M2," ",N2)</f>
        <v>auf der Kundgebung</v>
      </c>
      <c r="Q2" s="2" t="s">
        <v>6</v>
      </c>
      <c r="R2" s="2" t="s">
        <v>7</v>
      </c>
      <c r="S2" s="2" t="s">
        <v>8</v>
      </c>
      <c r="T2" s="2" t="s">
        <v>9</v>
      </c>
      <c r="U2" s="3" t="s">
        <v>10</v>
      </c>
      <c r="V2" s="3"/>
      <c r="W2" s="3" t="str">
        <f t="shared" ref="W2:W22" si="4">CONCATENATE(U2,V2)</f>
        <v>Rede</v>
      </c>
      <c r="X2" s="3" t="str">
        <f t="shared" ref="X2:X22" si="5">CONCATENATE(Y2,".")</f>
        <v>vorbereitet.</v>
      </c>
      <c r="Y2" s="3" t="s">
        <v>11</v>
      </c>
      <c r="Z2" s="2">
        <v>91</v>
      </c>
      <c r="AA2" s="2" t="s">
        <v>12</v>
      </c>
      <c r="AB2" s="2" t="s">
        <v>13</v>
      </c>
      <c r="AC2" s="2" t="s">
        <v>13</v>
      </c>
      <c r="AD2" s="2" t="s">
        <v>13</v>
      </c>
      <c r="AE2" s="2" t="s">
        <v>13</v>
      </c>
      <c r="AF2" s="2" t="s">
        <v>13</v>
      </c>
      <c r="AG2" s="2" t="s">
        <v>14</v>
      </c>
      <c r="AH2" s="2" t="s">
        <v>13</v>
      </c>
      <c r="AI2" s="2" t="s">
        <v>13</v>
      </c>
      <c r="AJ2" s="3" t="s">
        <v>15</v>
      </c>
      <c r="AK2" s="4" t="s">
        <v>16</v>
      </c>
      <c r="AL2" s="2">
        <v>91</v>
      </c>
      <c r="AM2" s="2" t="s">
        <v>17</v>
      </c>
      <c r="AN2" s="2" t="s">
        <v>13</v>
      </c>
      <c r="AO2" s="2" t="s">
        <v>13</v>
      </c>
      <c r="AP2" s="2" t="s">
        <v>13</v>
      </c>
      <c r="AQ2" s="2" t="s">
        <v>13</v>
      </c>
      <c r="AR2" s="2" t="s">
        <v>13</v>
      </c>
      <c r="AS2" s="6" t="s">
        <v>18</v>
      </c>
      <c r="AT2" s="2" t="s">
        <v>13</v>
      </c>
      <c r="AU2" s="2" t="s">
        <v>13</v>
      </c>
      <c r="AV2" s="3" t="s">
        <v>19</v>
      </c>
      <c r="AW2" s="4" t="s">
        <v>20</v>
      </c>
      <c r="AX2" s="7" t="s">
        <v>21</v>
      </c>
      <c r="AY2" s="7" t="s">
        <v>6</v>
      </c>
      <c r="AZ2" s="8" t="str">
        <f>AX2</f>
        <v>Er</v>
      </c>
      <c r="BA2" s="2" t="str">
        <f t="shared" ref="BA2:BA22" si="6">CONCATENATE("Wer"," ",J2," ",P2,"?")</f>
        <v>Wer spricht auf der Kundgebung?</v>
      </c>
      <c r="BB2" s="9" t="str">
        <f t="shared" ref="BB2:BB22" si="7">IF(AK2="NA",CONCATENATE($BB$1," ","tat", " ",AA2,"?"),CONCATENATE($BB$1," ","tat", " ",AK2," ",AA2,"?"))</f>
        <v>Was tat der Gynäkologe?</v>
      </c>
      <c r="BC2" s="2" t="str">
        <f t="shared" ref="BC2:BC22" si="8">BS2</f>
        <v>Wo spricht der Gynäkologe?</v>
      </c>
      <c r="BD2" s="2" t="str">
        <f t="shared" ref="BD2:BD22" si="9">BV2</f>
        <v>Was hat der Gynäkologe vorbereitet?</v>
      </c>
      <c r="BE2" s="2" t="s">
        <v>22</v>
      </c>
      <c r="BF2" s="2" t="str">
        <f>BC2</f>
        <v>Wo spricht der Gynäkologe?</v>
      </c>
      <c r="BG2" s="4">
        <v>1</v>
      </c>
      <c r="BH2" s="2">
        <f t="shared" ref="BH2:BH22" si="10">IF(BI2="NA",0,1)</f>
        <v>1</v>
      </c>
      <c r="BI2" s="2" t="str">
        <f t="shared" ref="BI2:BI22" si="11">IF(BG2=1,BF2,"NA")</f>
        <v>Wo spricht der Gynäkologe?</v>
      </c>
      <c r="BJ2" s="2" t="str">
        <f>IF(BI2="NA","NA",P2)</f>
        <v>auf der Kundgebung</v>
      </c>
      <c r="BK2" s="2" t="str">
        <f>BJ2</f>
        <v>auf der Kundgebung</v>
      </c>
      <c r="BL2" s="3" t="s">
        <v>23</v>
      </c>
      <c r="BM2" s="4">
        <v>0</v>
      </c>
      <c r="BN2" s="2" t="str">
        <f t="shared" ref="BN2:BN22" si="12">IF(BM2=1,BK2,BL2)</f>
        <v>auf der Demonstration</v>
      </c>
      <c r="BO2" s="2" t="str">
        <f t="shared" ref="BO2:BO22" si="13">IF(BM2=0,BK2,BL2)</f>
        <v>auf der Kundgebung</v>
      </c>
      <c r="BP2" s="2" t="str">
        <f t="shared" ref="BP2:BP22" si="14">IF(AK2="NA",IF(K2="","",CONCATENATE(K$1," ",J2," ",H2,"?")),IF(K2="","",CONCATENATE(K$1," ",J2," ",AK2," ",AA2,"?")))</f>
        <v>Wo spricht der Gynäkologe?</v>
      </c>
      <c r="BQ2" s="2" t="str">
        <f t="shared" ref="BQ2:BQ22" si="15">IF(AK2="NA",IF(L2="","",CONCATENATE(L$1," ",J2," ",H2,"?")),IF(L2="","",CONCATENATE(L$1," ",J2," ",AK2," ",AA2,"?")))</f>
        <v/>
      </c>
      <c r="BR2" s="2" t="str">
        <f t="shared" ref="BR2:BR22" si="16">IF(AK2="NA",IF(M2="","",CONCATENATE(M$1," ",J2," ",H2,"?")),IF(M2="","",CONCATENATE(M$1," ",J2," ",AK2," ",AA2,"?")))</f>
        <v/>
      </c>
      <c r="BS2" s="2" t="str">
        <f t="shared" ref="BS2:BS22" si="17">CONCATENATE(BP2,BQ2,BR2)</f>
        <v>Wo spricht der Gynäkologe?</v>
      </c>
      <c r="BT2" s="2" t="str">
        <f t="shared" ref="BT2:BT22" si="18">IF(AK2="NA",IF(U2="","",CONCATENATE(U$1," ",R2," ",H2," ",Y2,"?")),IF(U2="","",CONCATENATE(U$1," ",R2," ",AK2," ",AA2," ",Y2,"?")))</f>
        <v>Was hat der Gynäkologe vorbereitet?</v>
      </c>
      <c r="BU2" s="2" t="str">
        <f t="shared" ref="BU2:BU22" si="19">IF(AK2="NA",IF(V2="","",CONCATENATE(V$1," ",R2," ",H2," ",Y2,"?")),IF(V2="","",CONCATENATE(V$1," ",R2," ",AK2," ",AA2," ",Y2,"?")))</f>
        <v/>
      </c>
      <c r="BV2" s="2" t="str">
        <f t="shared" ref="BV2:BV22" si="20">CONCATENATE(BT2,BU2)</f>
        <v>Was hat der Gynäkologe vorbereitet?</v>
      </c>
    </row>
    <row r="3" spans="1:74" ht="14.25" customHeight="1" x14ac:dyDescent="0.35">
      <c r="A3" s="1" t="str">
        <f t="shared" ref="A3:A22" si="21">CONCATENATE("L",B3,"_S",F3,"_I",Z3,"_P",AZ3)</f>
        <v>L6_S23_I65_PEr</v>
      </c>
      <c r="B3" s="1">
        <v>6</v>
      </c>
      <c r="C3" s="1">
        <v>23</v>
      </c>
      <c r="D3" s="5">
        <v>70</v>
      </c>
      <c r="E3">
        <v>4</v>
      </c>
      <c r="F3" s="1">
        <v>23</v>
      </c>
      <c r="G3" s="1" t="str">
        <f t="shared" ref="G3:G22" si="22">CONCATENATE(H3," ",J3," ",O3," ",Q3," ",R3," ",S3," ",T3," ",W3," ",X3)</f>
        <v>Renée starrt auf den Schulhof. Er hat einen potenziellen Profispieler gefunden.</v>
      </c>
      <c r="H3" s="1" t="str">
        <f t="shared" si="0"/>
        <v>Renée</v>
      </c>
      <c r="I3" s="1" t="str">
        <f t="shared" si="1"/>
        <v>Luisa</v>
      </c>
      <c r="J3" s="1" t="s">
        <v>24</v>
      </c>
      <c r="L3" s="1" t="s">
        <v>25</v>
      </c>
      <c r="N3" s="1" t="s">
        <v>26</v>
      </c>
      <c r="O3" s="1" t="str">
        <f t="shared" si="2"/>
        <v>auf den Schulhof.</v>
      </c>
      <c r="P3" s="1" t="str">
        <f t="shared" si="3"/>
        <v>auf den Schulhof</v>
      </c>
      <c r="Q3" s="1" t="str">
        <f t="shared" ref="Q3:Q22" si="23">AZ3</f>
        <v>Er</v>
      </c>
      <c r="R3" s="1" t="s">
        <v>7</v>
      </c>
      <c r="S3" s="1" t="s">
        <v>27</v>
      </c>
      <c r="T3" s="1" t="s">
        <v>28</v>
      </c>
      <c r="U3" s="1" t="s">
        <v>29</v>
      </c>
      <c r="W3" s="1" t="str">
        <f t="shared" si="4"/>
        <v>Profispieler</v>
      </c>
      <c r="X3" s="1" t="str">
        <f t="shared" si="5"/>
        <v>gefunden.</v>
      </c>
      <c r="Y3" s="1" t="s">
        <v>30</v>
      </c>
      <c r="Z3" s="1">
        <f>[1]main!Z24</f>
        <v>65</v>
      </c>
      <c r="AA3" s="1" t="str">
        <f>[1]main!AA24</f>
        <v>Renée</v>
      </c>
      <c r="AB3" s="1" t="str">
        <f>[1]main!AB24</f>
        <v>n</v>
      </c>
      <c r="AC3" s="1">
        <f>[1]main!AC24</f>
        <v>3.228571429</v>
      </c>
      <c r="AD3" s="1">
        <f>[1]main!AD24</f>
        <v>1.2853407489999999</v>
      </c>
      <c r="AE3" s="1">
        <f>[1]main!AE24</f>
        <v>4</v>
      </c>
      <c r="AF3" s="1" t="str">
        <f>[1]main!AF24</f>
        <v>n</v>
      </c>
      <c r="AG3" s="1" t="str">
        <f>[1]main!AG24</f>
        <v>Target</v>
      </c>
      <c r="AH3" s="1" t="str">
        <f>[1]main!AH24</f>
        <v>NA</v>
      </c>
      <c r="AI3" s="1">
        <f>[1]main!AI24</f>
        <v>253000000</v>
      </c>
      <c r="AJ3" s="1" t="str">
        <f>[1]main!AJ24</f>
        <v>NA</v>
      </c>
      <c r="AK3" s="1" t="str">
        <f>[1]main!AK24</f>
        <v>NA</v>
      </c>
      <c r="AL3" s="1">
        <f>[1]main!AL24</f>
        <v>114</v>
      </c>
      <c r="AM3" s="1" t="str">
        <f>[1]main!AM24</f>
        <v>Luisa</v>
      </c>
      <c r="AN3" s="1" t="str">
        <f>[1]main!AN24</f>
        <v>f</v>
      </c>
      <c r="AO3" s="1">
        <f>[1]main!AO24</f>
        <v>6.6857142859999996</v>
      </c>
      <c r="AP3" s="1">
        <f>[1]main!AP24</f>
        <v>1.078436465</v>
      </c>
      <c r="AQ3" s="1">
        <f>[1]main!AQ24</f>
        <v>7</v>
      </c>
      <c r="AR3" s="1" t="str">
        <f>[1]main!AR24</f>
        <v>f</v>
      </c>
      <c r="AS3" s="1" t="str">
        <f>[1]main!AS24</f>
        <v>Alternative</v>
      </c>
      <c r="AT3" s="1" t="str">
        <f>[1]main!AT24</f>
        <v>NA</v>
      </c>
      <c r="AU3" s="1" t="str">
        <f>[1]main!AU24</f>
        <v>NA</v>
      </c>
      <c r="AV3" s="1" t="str">
        <f>[1]main!AV24</f>
        <v>NA</v>
      </c>
      <c r="AW3" s="1" t="str">
        <f>[1]main!AW24</f>
        <v>NA</v>
      </c>
      <c r="AX3" s="1" t="str">
        <f>[1]main!AX24</f>
        <v>Er</v>
      </c>
      <c r="AY3" s="1" t="str">
        <f>[1]main!AY24</f>
        <v>Sie</v>
      </c>
      <c r="AZ3" s="1" t="str">
        <f>[1]main!AZ24</f>
        <v>Er</v>
      </c>
      <c r="BA3" s="1" t="str">
        <f t="shared" si="6"/>
        <v>Wer starrt auf den Schulhof?</v>
      </c>
      <c r="BB3" s="9" t="str">
        <f t="shared" si="7"/>
        <v>Was tat Renée?</v>
      </c>
      <c r="BC3" s="1" t="str">
        <f t="shared" si="8"/>
        <v>Wohin starrt Renée?</v>
      </c>
      <c r="BD3" s="1" t="str">
        <f t="shared" si="9"/>
        <v>Was hat Renée gefunden?</v>
      </c>
      <c r="BE3" s="1" t="s">
        <v>22</v>
      </c>
      <c r="BF3" s="1" t="str">
        <f>BC3</f>
        <v>Wohin starrt Renée?</v>
      </c>
      <c r="BG3" s="1">
        <v>1</v>
      </c>
      <c r="BH3" s="1">
        <f t="shared" si="10"/>
        <v>1</v>
      </c>
      <c r="BI3" s="1" t="str">
        <f t="shared" si="11"/>
        <v>Wohin starrt Renée?</v>
      </c>
      <c r="BJ3" s="1" t="str">
        <f>IF(BI3="NA","NA",P3)</f>
        <v>auf den Schulhof</v>
      </c>
      <c r="BK3" s="1" t="str">
        <f>BJ3</f>
        <v>auf den Schulhof</v>
      </c>
      <c r="BL3" s="1" t="s">
        <v>31</v>
      </c>
      <c r="BM3" s="10">
        <v>0</v>
      </c>
      <c r="BN3" s="1" t="str">
        <f t="shared" si="12"/>
        <v>in den Kindergarten</v>
      </c>
      <c r="BO3" s="1" t="str">
        <f t="shared" si="13"/>
        <v>auf den Schulhof</v>
      </c>
      <c r="BP3" s="1" t="str">
        <f t="shared" si="14"/>
        <v/>
      </c>
      <c r="BQ3" s="1" t="str">
        <f t="shared" si="15"/>
        <v>Wohin starrt Renée?</v>
      </c>
      <c r="BR3" s="1" t="str">
        <f t="shared" si="16"/>
        <v/>
      </c>
      <c r="BS3" s="1" t="str">
        <f t="shared" si="17"/>
        <v>Wohin starrt Renée?</v>
      </c>
      <c r="BT3" s="1" t="str">
        <f t="shared" si="18"/>
        <v>Was hat Renée gefunden?</v>
      </c>
      <c r="BU3" s="1" t="str">
        <f t="shared" si="19"/>
        <v/>
      </c>
      <c r="BV3" s="1" t="str">
        <f t="shared" si="20"/>
        <v>Was hat Renée gefunden?</v>
      </c>
    </row>
    <row r="4" spans="1:74" ht="14.25" customHeight="1" x14ac:dyDescent="0.35">
      <c r="A4" s="1" t="str">
        <f t="shared" si="21"/>
        <v>L6_S45_I128_PEr</v>
      </c>
      <c r="B4" s="1">
        <v>6</v>
      </c>
      <c r="C4" s="1">
        <v>45</v>
      </c>
      <c r="D4" s="5">
        <v>71</v>
      </c>
      <c r="E4">
        <v>4</v>
      </c>
      <c r="F4" s="1">
        <v>45</v>
      </c>
      <c r="G4" s="1" t="str">
        <f t="shared" si="22"/>
        <v>Julia erwacht am Bahnhof. Er ist mit dem Nachtzug gefahren.</v>
      </c>
      <c r="H4" s="1" t="str">
        <f t="shared" si="0"/>
        <v>Julia</v>
      </c>
      <c r="I4" s="1" t="str">
        <f t="shared" si="1"/>
        <v>Damian</v>
      </c>
      <c r="J4" s="1" t="s">
        <v>32</v>
      </c>
      <c r="K4" s="1" t="s">
        <v>33</v>
      </c>
      <c r="N4" s="1" t="s">
        <v>34</v>
      </c>
      <c r="O4" s="1" t="str">
        <f t="shared" si="2"/>
        <v>am Bahnhof.</v>
      </c>
      <c r="P4" s="1" t="str">
        <f t="shared" si="3"/>
        <v>am Bahnhof</v>
      </c>
      <c r="Q4" s="1" t="str">
        <f t="shared" si="23"/>
        <v>Er</v>
      </c>
      <c r="R4" s="1" t="s">
        <v>35</v>
      </c>
      <c r="S4" s="1" t="s">
        <v>36</v>
      </c>
      <c r="T4" s="1" t="s">
        <v>37</v>
      </c>
      <c r="U4" s="1" t="s">
        <v>38</v>
      </c>
      <c r="W4" s="1" t="str">
        <f t="shared" si="4"/>
        <v>Nachtzug</v>
      </c>
      <c r="X4" s="1" t="str">
        <f t="shared" si="5"/>
        <v>gefahren.</v>
      </c>
      <c r="Y4" s="1" t="s">
        <v>39</v>
      </c>
      <c r="Z4" s="1">
        <f>[1]main!Z46</f>
        <v>128</v>
      </c>
      <c r="AA4" s="1" t="str">
        <f>[1]main!AA46</f>
        <v>Julia</v>
      </c>
      <c r="AB4" s="1" t="str">
        <f>[1]main!AB46</f>
        <v>f</v>
      </c>
      <c r="AC4" s="1">
        <f>[1]main!AC46</f>
        <v>6.8285714290000001</v>
      </c>
      <c r="AD4" s="1">
        <f>[1]main!AD46</f>
        <v>0.45281565400000001</v>
      </c>
      <c r="AE4" s="1">
        <f>[1]main!AE46</f>
        <v>7</v>
      </c>
      <c r="AF4" s="1" t="str">
        <f>[1]main!AF46</f>
        <v>f</v>
      </c>
      <c r="AG4" s="1" t="str">
        <f>[1]main!AG46</f>
        <v>Target</v>
      </c>
      <c r="AH4" s="1" t="str">
        <f>[1]main!AH46</f>
        <v>NA</v>
      </c>
      <c r="AI4" s="1">
        <f>[1]main!AI46</f>
        <v>4040000000</v>
      </c>
      <c r="AJ4" s="1" t="str">
        <f>[1]main!AJ46</f>
        <v>NA</v>
      </c>
      <c r="AK4" s="1" t="str">
        <f>[1]main!AK46</f>
        <v>NA</v>
      </c>
      <c r="AL4" s="1">
        <f>[1]main!AL46</f>
        <v>47</v>
      </c>
      <c r="AM4" s="1" t="str">
        <f>[1]main!AM46</f>
        <v>Damian</v>
      </c>
      <c r="AN4" s="1" t="str">
        <f>[1]main!AN46</f>
        <v>m</v>
      </c>
      <c r="AO4" s="1">
        <f>[1]main!AO46</f>
        <v>1.7428571429999999</v>
      </c>
      <c r="AP4" s="1">
        <f>[1]main!AP46</f>
        <v>0.91853006400000003</v>
      </c>
      <c r="AQ4" s="1">
        <f>[1]main!AQ46</f>
        <v>1</v>
      </c>
      <c r="AR4" s="1" t="str">
        <f>[1]main!AR46</f>
        <v>m</v>
      </c>
      <c r="AS4" s="1" t="str">
        <f>[1]main!AS46</f>
        <v>Alternative</v>
      </c>
      <c r="AT4" s="1" t="str">
        <f>[1]main!AT46</f>
        <v>NA</v>
      </c>
      <c r="AU4" s="1" t="str">
        <f>[1]main!AU46</f>
        <v>NA</v>
      </c>
      <c r="AV4" s="1" t="str">
        <f>[1]main!AV46</f>
        <v>NA</v>
      </c>
      <c r="AW4" s="1" t="str">
        <f>[1]main!AW46</f>
        <v>NA</v>
      </c>
      <c r="AX4" s="1" t="str">
        <f>[1]main!AX46</f>
        <v>Er</v>
      </c>
      <c r="AY4" s="1" t="str">
        <f>[1]main!AY46</f>
        <v>Sie</v>
      </c>
      <c r="AZ4" s="1" t="str">
        <f>[1]main!AZ46</f>
        <v>Er</v>
      </c>
      <c r="BA4" s="1" t="str">
        <f t="shared" si="6"/>
        <v>Wer erwacht am Bahnhof?</v>
      </c>
      <c r="BB4" s="9" t="str">
        <f t="shared" si="7"/>
        <v>Was tat Julia?</v>
      </c>
      <c r="BC4" s="1" t="str">
        <f t="shared" si="8"/>
        <v>Wo erwacht Julia?</v>
      </c>
      <c r="BD4" s="1" t="str">
        <f t="shared" si="9"/>
        <v>Was ist Julia gefahren?</v>
      </c>
      <c r="BE4" s="1" t="s">
        <v>40</v>
      </c>
      <c r="BF4" s="1" t="str">
        <f>BA4</f>
        <v>Wer erwacht am Bahnhof?</v>
      </c>
      <c r="BG4" s="1">
        <v>2</v>
      </c>
      <c r="BH4" s="1">
        <f t="shared" si="10"/>
        <v>0</v>
      </c>
      <c r="BI4" s="1" t="str">
        <f t="shared" si="11"/>
        <v>NA</v>
      </c>
      <c r="BJ4" s="1" t="str">
        <f>IF(BI4="NA","NA",H4)</f>
        <v>NA</v>
      </c>
      <c r="BK4" s="1" t="str">
        <f>BJ4</f>
        <v>NA</v>
      </c>
      <c r="BL4" s="1" t="s">
        <v>13</v>
      </c>
      <c r="BM4" s="10">
        <v>1</v>
      </c>
      <c r="BN4" s="1" t="str">
        <f t="shared" si="12"/>
        <v>NA</v>
      </c>
      <c r="BO4" s="1" t="str">
        <f t="shared" si="13"/>
        <v>NA</v>
      </c>
      <c r="BP4" s="1" t="str">
        <f t="shared" si="14"/>
        <v>Wo erwacht Julia?</v>
      </c>
      <c r="BQ4" s="1" t="str">
        <f t="shared" si="15"/>
        <v/>
      </c>
      <c r="BR4" s="1" t="str">
        <f t="shared" si="16"/>
        <v/>
      </c>
      <c r="BS4" s="1" t="str">
        <f t="shared" si="17"/>
        <v>Wo erwacht Julia?</v>
      </c>
      <c r="BT4" s="1" t="str">
        <f t="shared" si="18"/>
        <v>Was ist Julia gefahren?</v>
      </c>
      <c r="BU4" s="1" t="str">
        <f t="shared" si="19"/>
        <v/>
      </c>
      <c r="BV4" s="1" t="str">
        <f t="shared" si="20"/>
        <v>Was ist Julia gefahren?</v>
      </c>
    </row>
    <row r="5" spans="1:74" ht="14.25" customHeight="1" x14ac:dyDescent="0.35">
      <c r="A5" s="1" t="str">
        <f t="shared" si="21"/>
        <v>L6_S51_I134_PSie</v>
      </c>
      <c r="B5" s="1">
        <v>6</v>
      </c>
      <c r="C5" s="1">
        <v>51</v>
      </c>
      <c r="D5" s="5">
        <v>72</v>
      </c>
      <c r="E5">
        <v>4</v>
      </c>
      <c r="F5" s="1">
        <v>51</v>
      </c>
      <c r="G5" s="1" t="str">
        <f t="shared" si="22"/>
        <v>Lena stolpert in die Bar. Sie hat die erste Anzahlung erhalten.</v>
      </c>
      <c r="H5" s="1" t="str">
        <f t="shared" si="0"/>
        <v>Lena</v>
      </c>
      <c r="I5" s="1" t="str">
        <f t="shared" si="1"/>
        <v>Merle</v>
      </c>
      <c r="J5" s="1" t="s">
        <v>41</v>
      </c>
      <c r="L5" s="1" t="s">
        <v>42</v>
      </c>
      <c r="N5" s="1" t="s">
        <v>43</v>
      </c>
      <c r="O5" s="1" t="str">
        <f t="shared" si="2"/>
        <v>in die Bar.</v>
      </c>
      <c r="P5" s="1" t="str">
        <f t="shared" si="3"/>
        <v>in die Bar</v>
      </c>
      <c r="Q5" s="1" t="str">
        <f t="shared" si="23"/>
        <v>Sie</v>
      </c>
      <c r="R5" s="1" t="s">
        <v>7</v>
      </c>
      <c r="S5" s="1" t="s">
        <v>20</v>
      </c>
      <c r="T5" s="1" t="s">
        <v>44</v>
      </c>
      <c r="U5" s="1" t="s">
        <v>45</v>
      </c>
      <c r="W5" s="1" t="str">
        <f t="shared" si="4"/>
        <v>Anzahlung</v>
      </c>
      <c r="X5" s="1" t="str">
        <f t="shared" si="5"/>
        <v>erhalten.</v>
      </c>
      <c r="Y5" s="1" t="s">
        <v>46</v>
      </c>
      <c r="Z5" s="1">
        <f>[1]main!Z52</f>
        <v>134</v>
      </c>
      <c r="AA5" s="1" t="str">
        <f>[1]main!AA52</f>
        <v>Lena</v>
      </c>
      <c r="AB5" s="1" t="str">
        <f>[1]main!AB52</f>
        <v>f</v>
      </c>
      <c r="AC5" s="1">
        <f>[1]main!AC52</f>
        <v>6.8857142859999998</v>
      </c>
      <c r="AD5" s="1">
        <f>[1]main!AD52</f>
        <v>0.322802851</v>
      </c>
      <c r="AE5" s="1">
        <f>[1]main!AE52</f>
        <v>7</v>
      </c>
      <c r="AF5" s="1" t="str">
        <f>[1]main!AF52</f>
        <v>f</v>
      </c>
      <c r="AG5" s="1" t="str">
        <f>[1]main!AG52</f>
        <v>Target</v>
      </c>
      <c r="AH5" s="1" t="str">
        <f>[1]main!AH52</f>
        <v>NA</v>
      </c>
      <c r="AI5" s="1">
        <f>[1]main!AI52</f>
        <v>2250000000</v>
      </c>
      <c r="AJ5" s="1" t="str">
        <f>[1]main!AJ52</f>
        <v>NA</v>
      </c>
      <c r="AK5" s="1" t="str">
        <f>[1]main!AK52</f>
        <v>NA</v>
      </c>
      <c r="AL5" s="1">
        <f>[1]main!AL52</f>
        <v>102</v>
      </c>
      <c r="AM5" s="1" t="str">
        <f>[1]main!AM52</f>
        <v>Merle</v>
      </c>
      <c r="AN5" s="1" t="str">
        <f>[1]main!AN52</f>
        <v>n</v>
      </c>
      <c r="AO5" s="1">
        <f>[1]main!AO52</f>
        <v>6.542857143</v>
      </c>
      <c r="AP5" s="1">
        <f>[1]main!AP52</f>
        <v>0.78000215500000003</v>
      </c>
      <c r="AQ5" s="1">
        <f>[1]main!AQ52</f>
        <v>7</v>
      </c>
      <c r="AR5" s="1" t="str">
        <f>[1]main!AR52</f>
        <v>f</v>
      </c>
      <c r="AS5" s="1" t="str">
        <f>[1]main!AS52</f>
        <v>Alternative</v>
      </c>
      <c r="AT5" s="1" t="str">
        <f>[1]main!AT52</f>
        <v>NA</v>
      </c>
      <c r="AU5" s="1" t="str">
        <f>[1]main!AU52</f>
        <v>NA</v>
      </c>
      <c r="AV5" s="1" t="str">
        <f>[1]main!AV52</f>
        <v>NA</v>
      </c>
      <c r="AW5" s="1" t="str">
        <f>[1]main!AW52</f>
        <v>NA</v>
      </c>
      <c r="AX5" s="1" t="str">
        <f>[1]main!AX52</f>
        <v>Er</v>
      </c>
      <c r="AY5" s="1" t="str">
        <f>[1]main!AY52</f>
        <v>Sie</v>
      </c>
      <c r="AZ5" s="1" t="str">
        <f>[1]main!AZ52</f>
        <v>Sie</v>
      </c>
      <c r="BA5" s="1" t="str">
        <f t="shared" si="6"/>
        <v>Wer stolpert in die Bar?</v>
      </c>
      <c r="BB5" s="9" t="str">
        <f t="shared" si="7"/>
        <v>Was tat Lena?</v>
      </c>
      <c r="BC5" s="1" t="str">
        <f t="shared" si="8"/>
        <v>Wohin stolpert Lena?</v>
      </c>
      <c r="BD5" s="1" t="str">
        <f t="shared" si="9"/>
        <v>Was hat Lena erhalten?</v>
      </c>
      <c r="BE5" s="1" t="s">
        <v>22</v>
      </c>
      <c r="BF5" s="1" t="str">
        <f>BC5</f>
        <v>Wohin stolpert Lena?</v>
      </c>
      <c r="BG5" s="1">
        <v>1</v>
      </c>
      <c r="BH5" s="1">
        <f t="shared" si="10"/>
        <v>1</v>
      </c>
      <c r="BI5" s="1" t="str">
        <f t="shared" si="11"/>
        <v>Wohin stolpert Lena?</v>
      </c>
      <c r="BJ5" s="1" t="str">
        <f>IF(BI5="NA","NA",P5)</f>
        <v>in die Bar</v>
      </c>
      <c r="BK5" s="1" t="str">
        <f>BJ5</f>
        <v>in die Bar</v>
      </c>
      <c r="BL5" s="1" t="s">
        <v>47</v>
      </c>
      <c r="BM5" s="10">
        <v>1</v>
      </c>
      <c r="BN5" s="1" t="str">
        <f t="shared" si="12"/>
        <v>in die Bar</v>
      </c>
      <c r="BO5" s="1" t="str">
        <f t="shared" si="13"/>
        <v>in die Kneipe</v>
      </c>
      <c r="BP5" s="1" t="str">
        <f t="shared" si="14"/>
        <v/>
      </c>
      <c r="BQ5" s="1" t="str">
        <f t="shared" si="15"/>
        <v>Wohin stolpert Lena?</v>
      </c>
      <c r="BR5" s="1" t="str">
        <f t="shared" si="16"/>
        <v/>
      </c>
      <c r="BS5" s="1" t="str">
        <f t="shared" si="17"/>
        <v>Wohin stolpert Lena?</v>
      </c>
      <c r="BT5" s="1" t="str">
        <f t="shared" si="18"/>
        <v>Was hat Lena erhalten?</v>
      </c>
      <c r="BU5" s="1" t="str">
        <f t="shared" si="19"/>
        <v/>
      </c>
      <c r="BV5" s="1" t="str">
        <f t="shared" si="20"/>
        <v>Was hat Lena erhalten?</v>
      </c>
    </row>
    <row r="6" spans="1:74" ht="14.25" customHeight="1" x14ac:dyDescent="0.35">
      <c r="A6" s="1" t="str">
        <f t="shared" si="21"/>
        <v>L6_S15_I14_PSie</v>
      </c>
      <c r="B6" s="1">
        <v>6</v>
      </c>
      <c r="C6" s="1">
        <v>15</v>
      </c>
      <c r="D6" s="5">
        <v>73</v>
      </c>
      <c r="E6">
        <v>4</v>
      </c>
      <c r="F6" s="1">
        <v>15</v>
      </c>
      <c r="G6" s="1" t="str">
        <f t="shared" si="22"/>
        <v>Oliver strickt im Pflegeheim. Sie hat eine gute Freundschaft geschlossen.</v>
      </c>
      <c r="H6" s="1" t="str">
        <f t="shared" si="0"/>
        <v>Oliver</v>
      </c>
      <c r="I6" s="1" t="str">
        <f t="shared" si="1"/>
        <v>Mila</v>
      </c>
      <c r="J6" s="1" t="s">
        <v>48</v>
      </c>
      <c r="K6" s="1" t="s">
        <v>49</v>
      </c>
      <c r="N6" s="1" t="s">
        <v>50</v>
      </c>
      <c r="O6" s="1" t="str">
        <f t="shared" si="2"/>
        <v>im Pflegeheim.</v>
      </c>
      <c r="P6" s="1" t="str">
        <f t="shared" si="3"/>
        <v>im Pflegeheim</v>
      </c>
      <c r="Q6" s="1" t="str">
        <f t="shared" si="23"/>
        <v>Sie</v>
      </c>
      <c r="R6" s="1" t="s">
        <v>7</v>
      </c>
      <c r="S6" s="1" t="s">
        <v>8</v>
      </c>
      <c r="T6" s="1" t="s">
        <v>51</v>
      </c>
      <c r="U6" s="1" t="s">
        <v>52</v>
      </c>
      <c r="W6" s="1" t="str">
        <f t="shared" si="4"/>
        <v>Freundschaft</v>
      </c>
      <c r="X6" s="1" t="str">
        <f t="shared" si="5"/>
        <v>geschlossen.</v>
      </c>
      <c r="Y6" s="1" t="s">
        <v>53</v>
      </c>
      <c r="Z6" s="1">
        <f>[1]main!Z16</f>
        <v>14</v>
      </c>
      <c r="AA6" s="1" t="str">
        <f>[1]main!AA16</f>
        <v>Oliver</v>
      </c>
      <c r="AB6" s="1" t="str">
        <f>[1]main!AB16</f>
        <v>m</v>
      </c>
      <c r="AC6" s="1">
        <f>[1]main!AC16</f>
        <v>1.1714285710000001</v>
      </c>
      <c r="AD6" s="1">
        <f>[1]main!AD16</f>
        <v>0.45281565400000001</v>
      </c>
      <c r="AE6" s="1">
        <f>[1]main!AE16</f>
        <v>1</v>
      </c>
      <c r="AF6" s="1" t="str">
        <f>[1]main!AF16</f>
        <v>m</v>
      </c>
      <c r="AG6" s="1" t="str">
        <f>[1]main!AG16</f>
        <v>Target</v>
      </c>
      <c r="AH6" s="1" t="str">
        <f>[1]main!AH16</f>
        <v>NA</v>
      </c>
      <c r="AI6" s="1">
        <f>[1]main!AI16</f>
        <v>4330000000</v>
      </c>
      <c r="AJ6" s="1" t="str">
        <f>[1]main!AJ16</f>
        <v>NA</v>
      </c>
      <c r="AK6" s="1" t="str">
        <f>[1]main!AK16</f>
        <v>NA</v>
      </c>
      <c r="AL6" s="1">
        <f>[1]main!AL16</f>
        <v>96</v>
      </c>
      <c r="AM6" s="1" t="str">
        <f>[1]main!AM16</f>
        <v>Mila</v>
      </c>
      <c r="AN6" s="1" t="str">
        <f>[1]main!AN16</f>
        <v>f</v>
      </c>
      <c r="AO6" s="1">
        <f>[1]main!AO16</f>
        <v>6.2285714289999996</v>
      </c>
      <c r="AP6" s="1">
        <f>[1]main!AP16</f>
        <v>1.1137037910000001</v>
      </c>
      <c r="AQ6" s="1">
        <f>[1]main!AQ16</f>
        <v>7</v>
      </c>
      <c r="AR6" s="1" t="str">
        <f>[1]main!AR16</f>
        <v>f</v>
      </c>
      <c r="AS6" s="1" t="str">
        <f>[1]main!AS16</f>
        <v>Alternative</v>
      </c>
      <c r="AT6" s="1" t="str">
        <f>[1]main!AT16</f>
        <v>NA</v>
      </c>
      <c r="AU6" s="1" t="str">
        <f>[1]main!AU16</f>
        <v>NA</v>
      </c>
      <c r="AV6" s="1" t="str">
        <f>[1]main!AV16</f>
        <v>NA</v>
      </c>
      <c r="AW6" s="1" t="str">
        <f>[1]main!AW16</f>
        <v>NA</v>
      </c>
      <c r="AX6" s="1" t="str">
        <f>[1]main!AX16</f>
        <v>Er</v>
      </c>
      <c r="AY6" s="1" t="str">
        <f>[1]main!AY16</f>
        <v>Sie</v>
      </c>
      <c r="AZ6" s="1" t="str">
        <f>[1]main!AZ16</f>
        <v>Sie</v>
      </c>
      <c r="BA6" s="1" t="str">
        <f t="shared" si="6"/>
        <v>Wer strickt im Pflegeheim?</v>
      </c>
      <c r="BB6" s="9" t="str">
        <f t="shared" si="7"/>
        <v>Was tat Oliver?</v>
      </c>
      <c r="BC6" s="1" t="str">
        <f t="shared" si="8"/>
        <v>Wo strickt Oliver?</v>
      </c>
      <c r="BD6" s="1" t="str">
        <f t="shared" si="9"/>
        <v>Was hat Oliver geschlossen?</v>
      </c>
      <c r="BE6" s="1" t="s">
        <v>22</v>
      </c>
      <c r="BF6" s="1" t="str">
        <f>BC6</f>
        <v>Wo strickt Oliver?</v>
      </c>
      <c r="BG6" s="1">
        <v>1</v>
      </c>
      <c r="BH6" s="1">
        <f t="shared" si="10"/>
        <v>1</v>
      </c>
      <c r="BI6" s="1" t="str">
        <f t="shared" si="11"/>
        <v>Wo strickt Oliver?</v>
      </c>
      <c r="BJ6" s="1" t="str">
        <f>IF(BI6="NA","NA",P6)</f>
        <v>im Pflegeheim</v>
      </c>
      <c r="BK6" s="1" t="str">
        <f>IF(BJ6="","",BJ6)</f>
        <v>im Pflegeheim</v>
      </c>
      <c r="BL6" s="1" t="s">
        <v>54</v>
      </c>
      <c r="BM6" s="10">
        <v>1</v>
      </c>
      <c r="BN6" s="1" t="str">
        <f t="shared" si="12"/>
        <v>im Pflegeheim</v>
      </c>
      <c r="BO6" s="1" t="str">
        <f t="shared" si="13"/>
        <v>im Krankenhaus</v>
      </c>
      <c r="BP6" s="1" t="str">
        <f t="shared" si="14"/>
        <v>Wo strickt Oliver?</v>
      </c>
      <c r="BQ6" s="1" t="str">
        <f t="shared" si="15"/>
        <v/>
      </c>
      <c r="BR6" s="1" t="str">
        <f t="shared" si="16"/>
        <v/>
      </c>
      <c r="BS6" s="1" t="str">
        <f t="shared" si="17"/>
        <v>Wo strickt Oliver?</v>
      </c>
      <c r="BT6" s="1" t="str">
        <f t="shared" si="18"/>
        <v>Was hat Oliver geschlossen?</v>
      </c>
      <c r="BU6" s="1" t="str">
        <f t="shared" si="19"/>
        <v/>
      </c>
      <c r="BV6" s="1" t="str">
        <f t="shared" si="20"/>
        <v>Was hat Oliver geschlossen?</v>
      </c>
    </row>
    <row r="7" spans="1:74" ht="14.25" customHeight="1" x14ac:dyDescent="0.35">
      <c r="A7" s="1" t="str">
        <f t="shared" si="21"/>
        <v>L6_S109_I192_PEr</v>
      </c>
      <c r="B7" s="1">
        <v>6</v>
      </c>
      <c r="C7" s="1">
        <v>109</v>
      </c>
      <c r="D7" s="5">
        <v>74</v>
      </c>
      <c r="E7">
        <v>4</v>
      </c>
      <c r="F7" s="1">
        <v>109</v>
      </c>
      <c r="G7" s="1" t="str">
        <f t="shared" si="22"/>
        <v>Der Pfandleiher joggt vor der Ampel. Er muss auf das Ampelmännchen warten.</v>
      </c>
      <c r="H7" s="1" t="str">
        <f t="shared" si="0"/>
        <v>Der Pfandleiher</v>
      </c>
      <c r="I7" s="1" t="str">
        <f t="shared" si="1"/>
        <v>Die Pfandleiherin</v>
      </c>
      <c r="J7" s="1" t="s">
        <v>55</v>
      </c>
      <c r="K7" s="1" t="s">
        <v>56</v>
      </c>
      <c r="N7" s="1" t="s">
        <v>57</v>
      </c>
      <c r="O7" s="1" t="str">
        <f t="shared" si="2"/>
        <v>vor der Ampel.</v>
      </c>
      <c r="P7" s="1" t="str">
        <f t="shared" si="3"/>
        <v>vor der Ampel</v>
      </c>
      <c r="Q7" s="1" t="str">
        <f t="shared" si="23"/>
        <v>Er</v>
      </c>
      <c r="R7" s="1" t="s">
        <v>58</v>
      </c>
      <c r="S7" s="1" t="s">
        <v>59</v>
      </c>
      <c r="T7" s="1" t="s">
        <v>60</v>
      </c>
      <c r="V7" s="1" t="s">
        <v>61</v>
      </c>
      <c r="W7" s="1" t="str">
        <f t="shared" si="4"/>
        <v>Ampelmännchen</v>
      </c>
      <c r="X7" s="1" t="str">
        <f t="shared" si="5"/>
        <v>warten.</v>
      </c>
      <c r="Y7" s="1" t="s">
        <v>62</v>
      </c>
      <c r="Z7" s="1">
        <f>[1]main!Z110</f>
        <v>192</v>
      </c>
      <c r="AA7" s="1" t="str">
        <f>[1]main!AA110</f>
        <v>Pfandleiher</v>
      </c>
      <c r="AB7" s="1" t="str">
        <f>[1]main!AB110</f>
        <v>NA</v>
      </c>
      <c r="AC7" s="1">
        <f>[1]main!AC110</f>
        <v>5.85</v>
      </c>
      <c r="AD7" s="1" t="str">
        <f>[1]main!AD110</f>
        <v>NA</v>
      </c>
      <c r="AE7" s="1" t="str">
        <f>[1]main!AE110</f>
        <v>NA</v>
      </c>
      <c r="AF7" s="1" t="str">
        <f>[1]main!AF110</f>
        <v>m</v>
      </c>
      <c r="AG7" s="1" t="str">
        <f>[1]main!AG110</f>
        <v>Filler</v>
      </c>
      <c r="AH7" s="1" t="str">
        <f>[1]main!AH110</f>
        <v>NA</v>
      </c>
      <c r="AI7" s="1" t="str">
        <f>[1]main!AI110</f>
        <v>NA</v>
      </c>
      <c r="AJ7" s="1" t="str">
        <f>[1]main!AJ110</f>
        <v>Der</v>
      </c>
      <c r="AK7" s="1" t="str">
        <f>[1]main!AK110</f>
        <v>der</v>
      </c>
      <c r="AL7" s="1">
        <f>[1]main!AL110</f>
        <v>49</v>
      </c>
      <c r="AM7" s="1" t="str">
        <f>[1]main!AM110</f>
        <v>Pfandleiherin</v>
      </c>
      <c r="AN7" s="1" t="str">
        <f>[1]main!AN110</f>
        <v>NA</v>
      </c>
      <c r="AO7" s="1" t="str">
        <f>[1]main!AO110</f>
        <v>NA</v>
      </c>
      <c r="AP7" s="1" t="str">
        <f>[1]main!AP110</f>
        <v>NA</v>
      </c>
      <c r="AQ7" s="1" t="str">
        <f>[1]main!AQ110</f>
        <v>NA</v>
      </c>
      <c r="AR7" s="1" t="str">
        <f>[1]main!AR110</f>
        <v>NA</v>
      </c>
      <c r="AS7" s="1" t="str">
        <f>[1]main!AS110</f>
        <v>Alternative</v>
      </c>
      <c r="AT7" s="1" t="str">
        <f>[1]main!AT110</f>
        <v>NA</v>
      </c>
      <c r="AU7" s="1" t="str">
        <f>[1]main!AU110</f>
        <v>NA</v>
      </c>
      <c r="AV7" s="1" t="str">
        <f>[1]main!AV110</f>
        <v>Die</v>
      </c>
      <c r="AW7" s="1" t="str">
        <f>[1]main!AW110</f>
        <v>die</v>
      </c>
      <c r="AX7" s="1" t="str">
        <f>[1]main!AX110</f>
        <v>Er</v>
      </c>
      <c r="AY7" s="1" t="str">
        <f>[1]main!AY110</f>
        <v>Sie</v>
      </c>
      <c r="AZ7" s="1" t="str">
        <f>[1]main!AZ110</f>
        <v>Er</v>
      </c>
      <c r="BA7" s="1" t="str">
        <f t="shared" si="6"/>
        <v>Wer joggt vor der Ampel?</v>
      </c>
      <c r="BB7" s="9" t="str">
        <f t="shared" si="7"/>
        <v>Was tat der Pfandleiher?</v>
      </c>
      <c r="BC7" s="1" t="str">
        <f t="shared" si="8"/>
        <v>Wo joggt der Pfandleiher?</v>
      </c>
      <c r="BD7" s="1" t="str">
        <f t="shared" si="9"/>
        <v>Wen muss der Pfandleiher warten?</v>
      </c>
      <c r="BE7" s="1" t="s">
        <v>40</v>
      </c>
      <c r="BF7" s="1" t="str">
        <f>BA7</f>
        <v>Wer joggt vor der Ampel?</v>
      </c>
      <c r="BG7" s="1">
        <v>1</v>
      </c>
      <c r="BH7" s="1">
        <f t="shared" si="10"/>
        <v>1</v>
      </c>
      <c r="BI7" s="1" t="str">
        <f t="shared" si="11"/>
        <v>Wer joggt vor der Ampel?</v>
      </c>
      <c r="BJ7" s="1" t="str">
        <f>IF(BI7="NA","NA",H7)</f>
        <v>Der Pfandleiher</v>
      </c>
      <c r="BK7" s="1" t="str">
        <f t="shared" ref="BK7:BK12" si="24">BJ7</f>
        <v>Der Pfandleiher</v>
      </c>
      <c r="BL7" s="1" t="str">
        <f>I7</f>
        <v>Die Pfandleiherin</v>
      </c>
      <c r="BM7" s="10">
        <v>0</v>
      </c>
      <c r="BN7" s="1" t="str">
        <f t="shared" si="12"/>
        <v>Die Pfandleiherin</v>
      </c>
      <c r="BO7" s="1" t="str">
        <f t="shared" si="13"/>
        <v>Der Pfandleiher</v>
      </c>
      <c r="BP7" s="1" t="str">
        <f t="shared" si="14"/>
        <v>Wo joggt der Pfandleiher?</v>
      </c>
      <c r="BQ7" s="1" t="str">
        <f t="shared" si="15"/>
        <v/>
      </c>
      <c r="BR7" s="1" t="str">
        <f t="shared" si="16"/>
        <v/>
      </c>
      <c r="BS7" s="1" t="str">
        <f t="shared" si="17"/>
        <v>Wo joggt der Pfandleiher?</v>
      </c>
      <c r="BT7" s="1" t="str">
        <f t="shared" si="18"/>
        <v/>
      </c>
      <c r="BU7" s="1" t="str">
        <f t="shared" si="19"/>
        <v>Wen muss der Pfandleiher warten?</v>
      </c>
      <c r="BV7" s="1" t="str">
        <f t="shared" si="20"/>
        <v>Wen muss der Pfandleiher warten?</v>
      </c>
    </row>
    <row r="8" spans="1:74" ht="14.25" customHeight="1" x14ac:dyDescent="0.35">
      <c r="A8" s="1" t="str">
        <f t="shared" si="21"/>
        <v>L6_S48_I131_PEr</v>
      </c>
      <c r="B8" s="1">
        <v>6</v>
      </c>
      <c r="C8" s="1">
        <v>48</v>
      </c>
      <c r="D8" s="5">
        <v>75</v>
      </c>
      <c r="E8">
        <v>4</v>
      </c>
      <c r="F8" s="1">
        <v>48</v>
      </c>
      <c r="G8" s="1" t="str">
        <f t="shared" si="22"/>
        <v>Lina schläft im Betrieb. Er möchte das große Projekt beenden.</v>
      </c>
      <c r="H8" s="1" t="str">
        <f t="shared" si="0"/>
        <v>Lina</v>
      </c>
      <c r="I8" s="1" t="str">
        <f t="shared" si="1"/>
        <v>Gabriel</v>
      </c>
      <c r="J8" s="1" t="s">
        <v>63</v>
      </c>
      <c r="K8" s="1" t="s">
        <v>49</v>
      </c>
      <c r="N8" s="1" t="s">
        <v>64</v>
      </c>
      <c r="O8" s="1" t="str">
        <f t="shared" si="2"/>
        <v>im Betrieb.</v>
      </c>
      <c r="P8" s="1" t="str">
        <f t="shared" si="3"/>
        <v>im Betrieb</v>
      </c>
      <c r="Q8" s="1" t="str">
        <f t="shared" si="23"/>
        <v>Er</v>
      </c>
      <c r="R8" s="1" t="s">
        <v>65</v>
      </c>
      <c r="S8" s="1" t="s">
        <v>60</v>
      </c>
      <c r="T8" s="1" t="s">
        <v>66</v>
      </c>
      <c r="U8" s="1" t="s">
        <v>67</v>
      </c>
      <c r="W8" s="1" t="str">
        <f t="shared" si="4"/>
        <v>Projekt</v>
      </c>
      <c r="X8" s="1" t="str">
        <f t="shared" si="5"/>
        <v>beenden.</v>
      </c>
      <c r="Y8" s="1" t="s">
        <v>68</v>
      </c>
      <c r="Z8" s="1">
        <f>[1]main!Z49</f>
        <v>131</v>
      </c>
      <c r="AA8" s="1" t="str">
        <f>[1]main!AA49</f>
        <v>Lina</v>
      </c>
      <c r="AB8" s="1" t="str">
        <f>[1]main!AB49</f>
        <v>f</v>
      </c>
      <c r="AC8" s="1">
        <f>[1]main!AC49</f>
        <v>6.8571428570000004</v>
      </c>
      <c r="AD8" s="1">
        <f>[1]main!AD49</f>
        <v>0.35503580099999998</v>
      </c>
      <c r="AE8" s="1">
        <f>[1]main!AE49</f>
        <v>7</v>
      </c>
      <c r="AF8" s="1" t="str">
        <f>[1]main!AF49</f>
        <v>f</v>
      </c>
      <c r="AG8" s="1" t="str">
        <f>[1]main!AG49</f>
        <v>Target</v>
      </c>
      <c r="AH8" s="1" t="str">
        <f>[1]main!AH49</f>
        <v>NA</v>
      </c>
      <c r="AI8" s="1">
        <f>[1]main!AI49</f>
        <v>2320000000</v>
      </c>
      <c r="AJ8" s="1" t="str">
        <f>[1]main!AJ49</f>
        <v>NA</v>
      </c>
      <c r="AK8" s="1" t="str">
        <f>[1]main!AK49</f>
        <v>NA</v>
      </c>
      <c r="AL8" s="1">
        <f>[1]main!AL49</f>
        <v>50</v>
      </c>
      <c r="AM8" s="1" t="str">
        <f>[1]main!AM49</f>
        <v>Gabriel</v>
      </c>
      <c r="AN8" s="1" t="str">
        <f>[1]main!AN49</f>
        <v>m</v>
      </c>
      <c r="AO8" s="1">
        <f>[1]main!AO49</f>
        <v>1.8571428569999999</v>
      </c>
      <c r="AP8" s="1">
        <f>[1]main!AP49</f>
        <v>1.3750477459999999</v>
      </c>
      <c r="AQ8" s="1">
        <f>[1]main!AQ49</f>
        <v>1</v>
      </c>
      <c r="AR8" s="1" t="str">
        <f>[1]main!AR49</f>
        <v>m</v>
      </c>
      <c r="AS8" s="1" t="str">
        <f>[1]main!AS49</f>
        <v>Alternative</v>
      </c>
      <c r="AT8" s="1" t="str">
        <f>[1]main!AT49</f>
        <v>NA</v>
      </c>
      <c r="AU8" s="1" t="str">
        <f>[1]main!AU49</f>
        <v>NA</v>
      </c>
      <c r="AV8" s="1" t="str">
        <f>[1]main!AV49</f>
        <v>NA</v>
      </c>
      <c r="AW8" s="1" t="str">
        <f>[1]main!AW49</f>
        <v>NA</v>
      </c>
      <c r="AX8" s="1" t="str">
        <f>[1]main!AX49</f>
        <v>Er</v>
      </c>
      <c r="AY8" s="1" t="str">
        <f>[1]main!AY49</f>
        <v>Sie</v>
      </c>
      <c r="AZ8" s="1" t="str">
        <f>[1]main!AZ49</f>
        <v>Er</v>
      </c>
      <c r="BA8" s="1" t="str">
        <f t="shared" si="6"/>
        <v>Wer schläft im Betrieb?</v>
      </c>
      <c r="BB8" s="9" t="str">
        <f t="shared" si="7"/>
        <v>Was tat Lina?</v>
      </c>
      <c r="BC8" s="1" t="str">
        <f t="shared" si="8"/>
        <v>Wo schläft Lina?</v>
      </c>
      <c r="BD8" s="1" t="str">
        <f t="shared" si="9"/>
        <v>Was möchte Lina beenden?</v>
      </c>
      <c r="BE8" s="10" t="s">
        <v>69</v>
      </c>
      <c r="BF8" s="1" t="str">
        <f>BD8</f>
        <v>Was möchte Lina beenden?</v>
      </c>
      <c r="BG8" s="1">
        <v>2</v>
      </c>
      <c r="BH8" s="1">
        <f t="shared" si="10"/>
        <v>0</v>
      </c>
      <c r="BI8" s="1" t="str">
        <f t="shared" si="11"/>
        <v>NA</v>
      </c>
      <c r="BJ8" s="1" t="str">
        <f>IF(BI8="NA","NA",CONCATENATE(S8," ",T8," ",W8))</f>
        <v>NA</v>
      </c>
      <c r="BK8" s="1" t="str">
        <f t="shared" si="24"/>
        <v>NA</v>
      </c>
      <c r="BL8" s="1" t="s">
        <v>13</v>
      </c>
      <c r="BM8" s="10">
        <v>0</v>
      </c>
      <c r="BN8" s="1" t="str">
        <f t="shared" si="12"/>
        <v>NA</v>
      </c>
      <c r="BO8" s="1" t="str">
        <f t="shared" si="13"/>
        <v>NA</v>
      </c>
      <c r="BP8" s="1" t="str">
        <f t="shared" si="14"/>
        <v>Wo schläft Lina?</v>
      </c>
      <c r="BQ8" s="1" t="str">
        <f t="shared" si="15"/>
        <v/>
      </c>
      <c r="BR8" s="1" t="str">
        <f t="shared" si="16"/>
        <v/>
      </c>
      <c r="BS8" s="1" t="str">
        <f t="shared" si="17"/>
        <v>Wo schläft Lina?</v>
      </c>
      <c r="BT8" s="1" t="str">
        <f t="shared" si="18"/>
        <v>Was möchte Lina beenden?</v>
      </c>
      <c r="BU8" s="1" t="str">
        <f t="shared" si="19"/>
        <v/>
      </c>
      <c r="BV8" s="1" t="str">
        <f t="shared" si="20"/>
        <v>Was möchte Lina beenden?</v>
      </c>
    </row>
    <row r="9" spans="1:74" ht="14.25" customHeight="1" x14ac:dyDescent="0.35">
      <c r="A9" s="1" t="str">
        <f t="shared" si="21"/>
        <v>L6_S6_I6_PEr</v>
      </c>
      <c r="B9" s="1">
        <v>6</v>
      </c>
      <c r="C9" s="1">
        <v>6</v>
      </c>
      <c r="D9" s="5">
        <v>76</v>
      </c>
      <c r="E9">
        <v>4</v>
      </c>
      <c r="F9" s="1">
        <v>6</v>
      </c>
      <c r="G9" s="1" t="str">
        <f t="shared" si="22"/>
        <v>Tobias guckt auf den Fahrplan. Er hat die heutige Verbindung vergessen.</v>
      </c>
      <c r="H9" s="1" t="str">
        <f t="shared" si="0"/>
        <v>Tobias</v>
      </c>
      <c r="I9" s="1" t="str">
        <f t="shared" si="1"/>
        <v>Clemens</v>
      </c>
      <c r="J9" s="1" t="s">
        <v>70</v>
      </c>
      <c r="L9" s="1" t="s">
        <v>25</v>
      </c>
      <c r="N9" s="1" t="s">
        <v>71</v>
      </c>
      <c r="O9" s="1" t="str">
        <f t="shared" si="2"/>
        <v>auf den Fahrplan.</v>
      </c>
      <c r="P9" s="1" t="str">
        <f t="shared" si="3"/>
        <v>auf den Fahrplan</v>
      </c>
      <c r="Q9" s="1" t="str">
        <f t="shared" si="23"/>
        <v>Er</v>
      </c>
      <c r="R9" s="1" t="s">
        <v>7</v>
      </c>
      <c r="S9" s="1" t="s">
        <v>20</v>
      </c>
      <c r="T9" s="1" t="s">
        <v>72</v>
      </c>
      <c r="U9" s="1" t="s">
        <v>73</v>
      </c>
      <c r="W9" s="1" t="str">
        <f t="shared" si="4"/>
        <v>Verbindung</v>
      </c>
      <c r="X9" s="1" t="str">
        <f t="shared" si="5"/>
        <v>vergessen.</v>
      </c>
      <c r="Y9" s="1" t="s">
        <v>74</v>
      </c>
      <c r="Z9" s="1">
        <f>[1]main!Z7</f>
        <v>6</v>
      </c>
      <c r="AA9" s="1" t="str">
        <f>[1]main!AA7</f>
        <v>Tobias</v>
      </c>
      <c r="AB9" s="1" t="str">
        <f>[1]main!AB7</f>
        <v>m</v>
      </c>
      <c r="AC9" s="1">
        <f>[1]main!AC7</f>
        <v>1.114285714</v>
      </c>
      <c r="AD9" s="1">
        <f>[1]main!AD7</f>
        <v>0.322802851</v>
      </c>
      <c r="AE9" s="1">
        <f>[1]main!AE7</f>
        <v>1</v>
      </c>
      <c r="AF9" s="1" t="str">
        <f>[1]main!AF7</f>
        <v>m</v>
      </c>
      <c r="AG9" s="1" t="str">
        <f>[1]main!AG7</f>
        <v>Target</v>
      </c>
      <c r="AH9" s="1" t="str">
        <f>[1]main!AH7</f>
        <v>NA</v>
      </c>
      <c r="AI9" s="1">
        <f>[1]main!AI7</f>
        <v>4920000000</v>
      </c>
      <c r="AJ9" s="1" t="str">
        <f>[1]main!AJ7</f>
        <v>NA</v>
      </c>
      <c r="AK9" s="1" t="str">
        <f>[1]main!AK7</f>
        <v>NA</v>
      </c>
      <c r="AL9" s="1">
        <f>[1]main!AL7</f>
        <v>38</v>
      </c>
      <c r="AM9" s="1" t="str">
        <f>[1]main!AM7</f>
        <v>Clemens</v>
      </c>
      <c r="AN9" s="1" t="str">
        <f>[1]main!AN7</f>
        <v>m</v>
      </c>
      <c r="AO9" s="1">
        <f>[1]main!AO7</f>
        <v>1.5142857139999999</v>
      </c>
      <c r="AP9" s="1">
        <f>[1]main!AP7</f>
        <v>1.0674716849999999</v>
      </c>
      <c r="AQ9" s="1">
        <f>[1]main!AQ7</f>
        <v>1</v>
      </c>
      <c r="AR9" s="1" t="str">
        <f>[1]main!AR7</f>
        <v>m</v>
      </c>
      <c r="AS9" s="1" t="str">
        <f>[1]main!AS7</f>
        <v>Alternative</v>
      </c>
      <c r="AT9" s="1" t="str">
        <f>[1]main!AT7</f>
        <v>NA</v>
      </c>
      <c r="AU9" s="1" t="str">
        <f>[1]main!AU7</f>
        <v>NA</v>
      </c>
      <c r="AV9" s="1" t="str">
        <f>[1]main!AV7</f>
        <v>NA</v>
      </c>
      <c r="AW9" s="1" t="str">
        <f>[1]main!AW7</f>
        <v>NA</v>
      </c>
      <c r="AX9" s="1" t="str">
        <f>[1]main!AX7</f>
        <v>Er</v>
      </c>
      <c r="AY9" s="1" t="str">
        <f>[1]main!AY7</f>
        <v>Sie</v>
      </c>
      <c r="AZ9" s="1" t="str">
        <f>[1]main!AZ7</f>
        <v>Er</v>
      </c>
      <c r="BA9" s="1" t="str">
        <f t="shared" si="6"/>
        <v>Wer guckt auf den Fahrplan?</v>
      </c>
      <c r="BB9" s="9" t="str">
        <f t="shared" si="7"/>
        <v>Was tat Tobias?</v>
      </c>
      <c r="BC9" s="1" t="str">
        <f t="shared" si="8"/>
        <v>Wohin guckt Tobias?</v>
      </c>
      <c r="BD9" s="1" t="str">
        <f t="shared" si="9"/>
        <v>Was hat Tobias vergessen?</v>
      </c>
      <c r="BE9" s="1" t="s">
        <v>75</v>
      </c>
      <c r="BF9" s="1" t="str">
        <f>BB9</f>
        <v>Was tat Tobias?</v>
      </c>
      <c r="BG9" s="1">
        <v>4</v>
      </c>
      <c r="BH9" s="1">
        <f t="shared" si="10"/>
        <v>0</v>
      </c>
      <c r="BI9" s="1" t="str">
        <f t="shared" si="11"/>
        <v>NA</v>
      </c>
      <c r="BJ9" s="1" t="str">
        <f>IF(BI9="NA","NA",J9)</f>
        <v>NA</v>
      </c>
      <c r="BK9" s="1" t="str">
        <f t="shared" si="24"/>
        <v>NA</v>
      </c>
      <c r="BL9" s="1" t="s">
        <v>13</v>
      </c>
      <c r="BM9" s="10">
        <v>0</v>
      </c>
      <c r="BN9" s="1" t="str">
        <f t="shared" si="12"/>
        <v>NA</v>
      </c>
      <c r="BO9" s="1" t="str">
        <f t="shared" si="13"/>
        <v>NA</v>
      </c>
      <c r="BP9" s="1" t="str">
        <f t="shared" si="14"/>
        <v/>
      </c>
      <c r="BQ9" s="1" t="str">
        <f t="shared" si="15"/>
        <v>Wohin guckt Tobias?</v>
      </c>
      <c r="BR9" s="1" t="str">
        <f t="shared" si="16"/>
        <v/>
      </c>
      <c r="BS9" s="1" t="str">
        <f t="shared" si="17"/>
        <v>Wohin guckt Tobias?</v>
      </c>
      <c r="BT9" s="1" t="str">
        <f t="shared" si="18"/>
        <v>Was hat Tobias vergessen?</v>
      </c>
      <c r="BU9" s="1" t="str">
        <f t="shared" si="19"/>
        <v/>
      </c>
      <c r="BV9" s="1" t="str">
        <f t="shared" si="20"/>
        <v>Was hat Tobias vergessen?</v>
      </c>
    </row>
    <row r="10" spans="1:74" ht="14.25" customHeight="1" x14ac:dyDescent="0.35">
      <c r="A10" s="1" t="str">
        <f t="shared" si="21"/>
        <v>L6_S64_I147_PEr</v>
      </c>
      <c r="B10" s="1">
        <v>6</v>
      </c>
      <c r="C10" s="1">
        <v>64</v>
      </c>
      <c r="D10" s="5">
        <v>77</v>
      </c>
      <c r="E10">
        <v>4</v>
      </c>
      <c r="F10" s="1">
        <v>64</v>
      </c>
      <c r="G10" s="1" t="str">
        <f t="shared" si="22"/>
        <v>Die Flugbegleiterin renoviert in der Garage. Er möchte die neuen Werkzeuge testen.</v>
      </c>
      <c r="H10" s="1" t="str">
        <f t="shared" si="0"/>
        <v>Die Flugbegleiterin</v>
      </c>
      <c r="I10" s="1" t="str">
        <f t="shared" si="1"/>
        <v>Der Flugbegleiter</v>
      </c>
      <c r="J10" s="1" t="s">
        <v>76</v>
      </c>
      <c r="K10" s="11" t="s">
        <v>77</v>
      </c>
      <c r="N10" s="11" t="s">
        <v>78</v>
      </c>
      <c r="O10" s="1" t="str">
        <f t="shared" si="2"/>
        <v>in der Garage.</v>
      </c>
      <c r="P10" s="1" t="str">
        <f t="shared" si="3"/>
        <v>in der Garage</v>
      </c>
      <c r="Q10" s="1" t="str">
        <f t="shared" si="23"/>
        <v>Er</v>
      </c>
      <c r="R10" s="1" t="s">
        <v>65</v>
      </c>
      <c r="S10" s="1" t="s">
        <v>20</v>
      </c>
      <c r="T10" s="1" t="s">
        <v>79</v>
      </c>
      <c r="U10" s="1" t="s">
        <v>80</v>
      </c>
      <c r="W10" s="1" t="str">
        <f t="shared" si="4"/>
        <v>Werkzeuge</v>
      </c>
      <c r="X10" s="1" t="str">
        <f t="shared" si="5"/>
        <v>testen.</v>
      </c>
      <c r="Y10" s="1" t="s">
        <v>81</v>
      </c>
      <c r="Z10" s="1">
        <f>[1]main!Z65</f>
        <v>147</v>
      </c>
      <c r="AA10" s="1" t="str">
        <f>[1]main!AA65</f>
        <v>Flugbegleiterin</v>
      </c>
      <c r="AB10" s="1" t="str">
        <f>[1]main!AB65</f>
        <v>NA</v>
      </c>
      <c r="AC10" s="1">
        <f>[1]main!AC65</f>
        <v>1.675</v>
      </c>
      <c r="AD10" s="1" t="str">
        <f>[1]main!AD65</f>
        <v>NA</v>
      </c>
      <c r="AE10" s="1" t="str">
        <f>[1]main!AE65</f>
        <v>NA</v>
      </c>
      <c r="AF10" s="1" t="str">
        <f>[1]main!AF65</f>
        <v>f</v>
      </c>
      <c r="AG10" s="1" t="str">
        <f>[1]main!AG65</f>
        <v>Filler</v>
      </c>
      <c r="AH10" s="1" t="str">
        <f>[1]main!AH65</f>
        <v>NA</v>
      </c>
      <c r="AI10" s="1" t="str">
        <f>[1]main!AI65</f>
        <v>NA</v>
      </c>
      <c r="AJ10" s="1" t="str">
        <f>[1]main!AJ65</f>
        <v>Die</v>
      </c>
      <c r="AK10" s="1" t="str">
        <f>[1]main!AK65</f>
        <v>die</v>
      </c>
      <c r="AL10" s="1">
        <f>[1]main!AL65</f>
        <v>4</v>
      </c>
      <c r="AM10" s="1" t="str">
        <f>[1]main!AM65</f>
        <v>Flugbegleiter</v>
      </c>
      <c r="AN10" s="1" t="str">
        <f>[1]main!AN65</f>
        <v>NA</v>
      </c>
      <c r="AO10" s="1" t="str">
        <f>[1]main!AO65</f>
        <v>NA</v>
      </c>
      <c r="AP10" s="1" t="str">
        <f>[1]main!AP65</f>
        <v>NA</v>
      </c>
      <c r="AQ10" s="1" t="str">
        <f>[1]main!AQ65</f>
        <v>NA</v>
      </c>
      <c r="AR10" s="1" t="str">
        <f>[1]main!AR65</f>
        <v>NA</v>
      </c>
      <c r="AS10" s="1" t="str">
        <f>[1]main!AS65</f>
        <v>Alternative</v>
      </c>
      <c r="AT10" s="1" t="str">
        <f>[1]main!AT65</f>
        <v>NA</v>
      </c>
      <c r="AU10" s="1" t="str">
        <f>[1]main!AU65</f>
        <v>NA</v>
      </c>
      <c r="AV10" s="1" t="str">
        <f>[1]main!AV65</f>
        <v>Der</v>
      </c>
      <c r="AW10" s="1" t="str">
        <f>[1]main!AW65</f>
        <v>der</v>
      </c>
      <c r="AX10" s="1" t="str">
        <f>[1]main!AX65</f>
        <v>Er</v>
      </c>
      <c r="AY10" s="1" t="str">
        <f>[1]main!AY65</f>
        <v>Sie</v>
      </c>
      <c r="AZ10" s="1" t="str">
        <f>[1]main!AZ65</f>
        <v>Er</v>
      </c>
      <c r="BA10" s="1" t="str">
        <f t="shared" si="6"/>
        <v>Wer renoviert in der Garage?</v>
      </c>
      <c r="BB10" s="9" t="str">
        <f t="shared" si="7"/>
        <v>Was tat die Flugbegleiterin?</v>
      </c>
      <c r="BC10" s="1" t="str">
        <f t="shared" si="8"/>
        <v>Wo renoviert die Flugbegleiterin?</v>
      </c>
      <c r="BD10" s="1" t="str">
        <f t="shared" si="9"/>
        <v>Was möchte die Flugbegleiterin testen?</v>
      </c>
      <c r="BE10" s="10" t="s">
        <v>69</v>
      </c>
      <c r="BF10" s="1" t="str">
        <f>BD10</f>
        <v>Was möchte die Flugbegleiterin testen?</v>
      </c>
      <c r="BG10" s="1">
        <v>4</v>
      </c>
      <c r="BH10" s="1">
        <f t="shared" si="10"/>
        <v>0</v>
      </c>
      <c r="BI10" s="1" t="str">
        <f t="shared" si="11"/>
        <v>NA</v>
      </c>
      <c r="BJ10" s="1" t="str">
        <f>IF(BI10="NA","NA",CONCATENATE(S10," ",T10," ",W10))</f>
        <v>NA</v>
      </c>
      <c r="BK10" s="1" t="str">
        <f t="shared" si="24"/>
        <v>NA</v>
      </c>
      <c r="BL10" s="1" t="s">
        <v>13</v>
      </c>
      <c r="BM10" s="10">
        <v>1</v>
      </c>
      <c r="BN10" s="1" t="str">
        <f t="shared" si="12"/>
        <v>NA</v>
      </c>
      <c r="BO10" s="1" t="str">
        <f t="shared" si="13"/>
        <v>NA</v>
      </c>
      <c r="BP10" s="1" t="str">
        <f t="shared" si="14"/>
        <v>Wo renoviert die Flugbegleiterin?</v>
      </c>
      <c r="BQ10" s="1" t="str">
        <f t="shared" si="15"/>
        <v/>
      </c>
      <c r="BR10" s="1" t="str">
        <f t="shared" si="16"/>
        <v/>
      </c>
      <c r="BS10" s="1" t="str">
        <f t="shared" si="17"/>
        <v>Wo renoviert die Flugbegleiterin?</v>
      </c>
      <c r="BT10" s="1" t="str">
        <f t="shared" si="18"/>
        <v>Was möchte die Flugbegleiterin testen?</v>
      </c>
      <c r="BU10" s="1" t="str">
        <f t="shared" si="19"/>
        <v/>
      </c>
      <c r="BV10" s="10" t="str">
        <f t="shared" si="20"/>
        <v>Was möchte die Flugbegleiterin testen?</v>
      </c>
    </row>
    <row r="11" spans="1:74" ht="14.25" customHeight="1" x14ac:dyDescent="0.35">
      <c r="A11" s="1" t="str">
        <f t="shared" si="21"/>
        <v>L6_S74_I157_PSie</v>
      </c>
      <c r="B11" s="1">
        <v>6</v>
      </c>
      <c r="C11" s="1">
        <v>74</v>
      </c>
      <c r="D11" s="5">
        <v>78</v>
      </c>
      <c r="E11">
        <v>4</v>
      </c>
      <c r="F11" s="1">
        <v>74</v>
      </c>
      <c r="G11" s="1" t="str">
        <f t="shared" si="22"/>
        <v>Die Bibliothekarin landet auf der Titelseite. Sie hat eine schlimme Tat begangen.</v>
      </c>
      <c r="H11" s="1" t="str">
        <f t="shared" si="0"/>
        <v>Die Bibliothekarin</v>
      </c>
      <c r="I11" s="1" t="str">
        <f t="shared" si="1"/>
        <v>Der Bibliothekar</v>
      </c>
      <c r="J11" s="1" t="s">
        <v>82</v>
      </c>
      <c r="L11" s="1" t="s">
        <v>4</v>
      </c>
      <c r="N11" s="1" t="s">
        <v>83</v>
      </c>
      <c r="O11" s="1" t="str">
        <f t="shared" si="2"/>
        <v>auf der Titelseite.</v>
      </c>
      <c r="P11" s="1" t="str">
        <f t="shared" si="3"/>
        <v>auf der Titelseite</v>
      </c>
      <c r="Q11" s="1" t="str">
        <f t="shared" si="23"/>
        <v>Sie</v>
      </c>
      <c r="R11" s="1" t="s">
        <v>7</v>
      </c>
      <c r="S11" s="1" t="s">
        <v>8</v>
      </c>
      <c r="T11" s="1" t="s">
        <v>84</v>
      </c>
      <c r="U11" s="1" t="s">
        <v>85</v>
      </c>
      <c r="W11" s="1" t="str">
        <f t="shared" si="4"/>
        <v>Tat</v>
      </c>
      <c r="X11" s="1" t="str">
        <f t="shared" si="5"/>
        <v>begangen.</v>
      </c>
      <c r="Y11" s="1" t="s">
        <v>86</v>
      </c>
      <c r="Z11" s="1">
        <f>[1]main!Z75</f>
        <v>157</v>
      </c>
      <c r="AA11" s="1" t="str">
        <f>[1]main!AA75</f>
        <v>Bibliothekarin</v>
      </c>
      <c r="AB11" s="1" t="str">
        <f>[1]main!AB75</f>
        <v>NA</v>
      </c>
      <c r="AC11" s="1">
        <f>[1]main!AC75</f>
        <v>2.3250000000000002</v>
      </c>
      <c r="AD11" s="1" t="str">
        <f>[1]main!AD75</f>
        <v>NA</v>
      </c>
      <c r="AE11" s="1" t="str">
        <f>[1]main!AE75</f>
        <v>NA</v>
      </c>
      <c r="AF11" s="1" t="str">
        <f>[1]main!AF75</f>
        <v>f</v>
      </c>
      <c r="AG11" s="1" t="str">
        <f>[1]main!AG75</f>
        <v>Filler</v>
      </c>
      <c r="AH11" s="1" t="str">
        <f>[1]main!AH75</f>
        <v>NA</v>
      </c>
      <c r="AI11" s="1" t="str">
        <f>[1]main!AI75</f>
        <v>NA</v>
      </c>
      <c r="AJ11" s="1" t="str">
        <f>[1]main!AJ75</f>
        <v>Die</v>
      </c>
      <c r="AK11" s="1" t="str">
        <f>[1]main!AK75</f>
        <v>die</v>
      </c>
      <c r="AL11" s="1">
        <f>[1]main!AL75</f>
        <v>14</v>
      </c>
      <c r="AM11" s="1" t="str">
        <f>[1]main!AM75</f>
        <v>Bibliothekar</v>
      </c>
      <c r="AN11" s="1" t="str">
        <f>[1]main!AN75</f>
        <v>NA</v>
      </c>
      <c r="AO11" s="1" t="str">
        <f>[1]main!AO75</f>
        <v>NA</v>
      </c>
      <c r="AP11" s="1" t="str">
        <f>[1]main!AP75</f>
        <v>NA</v>
      </c>
      <c r="AQ11" s="1" t="str">
        <f>[1]main!AQ75</f>
        <v>NA</v>
      </c>
      <c r="AR11" s="1" t="str">
        <f>[1]main!AR75</f>
        <v>NA</v>
      </c>
      <c r="AS11" s="1" t="str">
        <f>[1]main!AS75</f>
        <v>Alternative</v>
      </c>
      <c r="AT11" s="1" t="str">
        <f>[1]main!AT75</f>
        <v>NA</v>
      </c>
      <c r="AU11" s="1" t="str">
        <f>[1]main!AU75</f>
        <v>NA</v>
      </c>
      <c r="AV11" s="1" t="str">
        <f>[1]main!AV75</f>
        <v>Der</v>
      </c>
      <c r="AW11" s="1" t="str">
        <f>[1]main!AW75</f>
        <v>der</v>
      </c>
      <c r="AX11" s="1" t="str">
        <f>[1]main!AX75</f>
        <v>Er</v>
      </c>
      <c r="AY11" s="1" t="str">
        <f>[1]main!AY75</f>
        <v>Sie</v>
      </c>
      <c r="AZ11" s="1" t="str">
        <f>[1]main!AZ75</f>
        <v>Sie</v>
      </c>
      <c r="BA11" s="1" t="str">
        <f t="shared" si="6"/>
        <v>Wer landet auf der Titelseite?</v>
      </c>
      <c r="BB11" s="9" t="str">
        <f t="shared" si="7"/>
        <v>Was tat die Bibliothekarin?</v>
      </c>
      <c r="BC11" s="1" t="str">
        <f t="shared" si="8"/>
        <v>Wohin landet die Bibliothekarin?</v>
      </c>
      <c r="BD11" s="1" t="str">
        <f t="shared" si="9"/>
        <v>Was hat die Bibliothekarin begangen?</v>
      </c>
      <c r="BE11" s="1" t="s">
        <v>75</v>
      </c>
      <c r="BF11" s="1" t="str">
        <f>BB11</f>
        <v>Was tat die Bibliothekarin?</v>
      </c>
      <c r="BG11" s="1">
        <v>4</v>
      </c>
      <c r="BH11" s="1">
        <f t="shared" si="10"/>
        <v>0</v>
      </c>
      <c r="BI11" s="1" t="str">
        <f t="shared" si="11"/>
        <v>NA</v>
      </c>
      <c r="BJ11" s="1" t="str">
        <f>IF(BI11="NA","NA",J11)</f>
        <v>NA</v>
      </c>
      <c r="BK11" s="1" t="str">
        <f t="shared" si="24"/>
        <v>NA</v>
      </c>
      <c r="BL11" s="1" t="s">
        <v>13</v>
      </c>
      <c r="BM11" s="10">
        <v>0</v>
      </c>
      <c r="BN11" s="1" t="str">
        <f t="shared" si="12"/>
        <v>NA</v>
      </c>
      <c r="BO11" s="1" t="str">
        <f t="shared" si="13"/>
        <v>NA</v>
      </c>
      <c r="BP11" s="1" t="str">
        <f t="shared" si="14"/>
        <v/>
      </c>
      <c r="BQ11" s="1" t="str">
        <f t="shared" si="15"/>
        <v>Wohin landet die Bibliothekarin?</v>
      </c>
      <c r="BR11" s="1" t="str">
        <f t="shared" si="16"/>
        <v/>
      </c>
      <c r="BS11" s="1" t="str">
        <f t="shared" si="17"/>
        <v>Wohin landet die Bibliothekarin?</v>
      </c>
      <c r="BT11" s="1" t="str">
        <f t="shared" si="18"/>
        <v>Was hat die Bibliothekarin begangen?</v>
      </c>
      <c r="BU11" s="1" t="str">
        <f t="shared" si="19"/>
        <v/>
      </c>
      <c r="BV11" s="1" t="str">
        <f t="shared" si="20"/>
        <v>Was hat die Bibliothekarin begangen?</v>
      </c>
    </row>
    <row r="12" spans="1:74" ht="14.25" customHeight="1" x14ac:dyDescent="0.35">
      <c r="A12" s="1" t="str">
        <f t="shared" si="21"/>
        <v>L6_S88_I171_PEr</v>
      </c>
      <c r="B12" s="1">
        <v>6</v>
      </c>
      <c r="C12" s="1">
        <v>88</v>
      </c>
      <c r="D12" s="5">
        <v>79</v>
      </c>
      <c r="E12">
        <v>4</v>
      </c>
      <c r="F12" s="1">
        <v>88</v>
      </c>
      <c r="G12" s="1" t="str">
        <f t="shared" si="22"/>
        <v>Die Psychologin wandert vom Berg. Er hat die weite Aussicht genossen.</v>
      </c>
      <c r="H12" s="1" t="str">
        <f t="shared" si="0"/>
        <v>Die Psychologin</v>
      </c>
      <c r="I12" s="1" t="str">
        <f t="shared" si="1"/>
        <v>Der Psycholog</v>
      </c>
      <c r="J12" s="1" t="s">
        <v>87</v>
      </c>
      <c r="M12" s="1" t="s">
        <v>88</v>
      </c>
      <c r="N12" s="1" t="s">
        <v>89</v>
      </c>
      <c r="O12" s="1" t="str">
        <f t="shared" si="2"/>
        <v>vom Berg.</v>
      </c>
      <c r="P12" s="1" t="str">
        <f t="shared" si="3"/>
        <v>vom Berg</v>
      </c>
      <c r="Q12" s="1" t="str">
        <f t="shared" si="23"/>
        <v>Er</v>
      </c>
      <c r="R12" s="1" t="s">
        <v>7</v>
      </c>
      <c r="S12" s="1" t="s">
        <v>20</v>
      </c>
      <c r="T12" s="1" t="s">
        <v>90</v>
      </c>
      <c r="U12" s="1" t="s">
        <v>91</v>
      </c>
      <c r="W12" s="1" t="str">
        <f t="shared" si="4"/>
        <v>Aussicht</v>
      </c>
      <c r="X12" s="1" t="str">
        <f t="shared" si="5"/>
        <v>genossen.</v>
      </c>
      <c r="Y12" s="1" t="s">
        <v>92</v>
      </c>
      <c r="Z12" s="1">
        <f>[1]main!Z89</f>
        <v>171</v>
      </c>
      <c r="AA12" s="1" t="str">
        <f>[1]main!AA89</f>
        <v>Psychologin</v>
      </c>
      <c r="AB12" s="1" t="str">
        <f>[1]main!AB89</f>
        <v>NA</v>
      </c>
      <c r="AC12" s="1">
        <f>[1]main!AC89</f>
        <v>3.7749999999999999</v>
      </c>
      <c r="AD12" s="1" t="str">
        <f>[1]main!AD89</f>
        <v>NA</v>
      </c>
      <c r="AE12" s="1" t="str">
        <f>[1]main!AE89</f>
        <v>NA</v>
      </c>
      <c r="AF12" s="1" t="str">
        <f>[1]main!AF89</f>
        <v>f</v>
      </c>
      <c r="AG12" s="1" t="str">
        <f>[1]main!AG89</f>
        <v>Filler</v>
      </c>
      <c r="AH12" s="1" t="str">
        <f>[1]main!AH89</f>
        <v>NA</v>
      </c>
      <c r="AI12" s="1" t="str">
        <f>[1]main!AI89</f>
        <v>NA</v>
      </c>
      <c r="AJ12" s="1" t="str">
        <f>[1]main!AJ89</f>
        <v>Die</v>
      </c>
      <c r="AK12" s="1" t="str">
        <f>[1]main!AK89</f>
        <v>die</v>
      </c>
      <c r="AL12" s="1">
        <f>[1]main!AL89</f>
        <v>28</v>
      </c>
      <c r="AM12" s="1" t="str">
        <f>[1]main!AM89</f>
        <v>Psycholog</v>
      </c>
      <c r="AN12" s="1" t="str">
        <f>[1]main!AN89</f>
        <v>NA</v>
      </c>
      <c r="AO12" s="1" t="str">
        <f>[1]main!AO89</f>
        <v>NA</v>
      </c>
      <c r="AP12" s="1" t="str">
        <f>[1]main!AP89</f>
        <v>NA</v>
      </c>
      <c r="AQ12" s="1" t="str">
        <f>[1]main!AQ89</f>
        <v>NA</v>
      </c>
      <c r="AR12" s="1" t="str">
        <f>[1]main!AR89</f>
        <v>NA</v>
      </c>
      <c r="AS12" s="1" t="str">
        <f>[1]main!AS89</f>
        <v>Alternative</v>
      </c>
      <c r="AT12" s="1" t="str">
        <f>[1]main!AT89</f>
        <v>NA</v>
      </c>
      <c r="AU12" s="1" t="str">
        <f>[1]main!AU89</f>
        <v>NA</v>
      </c>
      <c r="AV12" s="1" t="str">
        <f>[1]main!AV89</f>
        <v>Der</v>
      </c>
      <c r="AW12" s="1" t="str">
        <f>[1]main!AW89</f>
        <v>der</v>
      </c>
      <c r="AX12" s="1" t="str">
        <f>[1]main!AX89</f>
        <v>Er</v>
      </c>
      <c r="AY12" s="1" t="str">
        <f>[1]main!AY89</f>
        <v>Sie</v>
      </c>
      <c r="AZ12" s="1" t="str">
        <f>[1]main!AZ89</f>
        <v>Er</v>
      </c>
      <c r="BA12" s="1" t="str">
        <f t="shared" si="6"/>
        <v>Wer wandert vom Berg?</v>
      </c>
      <c r="BB12" s="9" t="str">
        <f t="shared" si="7"/>
        <v>Was tat die Psychologin?</v>
      </c>
      <c r="BC12" s="1" t="str">
        <f t="shared" si="8"/>
        <v>Woher wandert die Psychologin?</v>
      </c>
      <c r="BD12" s="1" t="str">
        <f t="shared" si="9"/>
        <v>Was hat die Psychologin genossen?</v>
      </c>
      <c r="BE12" s="10" t="s">
        <v>69</v>
      </c>
      <c r="BF12" s="1" t="str">
        <f>BD12</f>
        <v>Was hat die Psychologin genossen?</v>
      </c>
      <c r="BG12" s="1">
        <v>2</v>
      </c>
      <c r="BH12" s="1">
        <f t="shared" si="10"/>
        <v>0</v>
      </c>
      <c r="BI12" s="1" t="str">
        <f t="shared" si="11"/>
        <v>NA</v>
      </c>
      <c r="BJ12" s="1" t="str">
        <f>IF(BI12="NA","NA",CONCATENATE(S12," ",T12," ",W12))</f>
        <v>NA</v>
      </c>
      <c r="BK12" s="1" t="str">
        <f t="shared" si="24"/>
        <v>NA</v>
      </c>
      <c r="BL12" s="1" t="s">
        <v>13</v>
      </c>
      <c r="BM12" s="10">
        <v>1</v>
      </c>
      <c r="BN12" s="1" t="str">
        <f t="shared" si="12"/>
        <v>NA</v>
      </c>
      <c r="BO12" s="1" t="str">
        <f t="shared" si="13"/>
        <v>NA</v>
      </c>
      <c r="BP12" s="1" t="str">
        <f t="shared" si="14"/>
        <v/>
      </c>
      <c r="BQ12" s="1" t="str">
        <f t="shared" si="15"/>
        <v/>
      </c>
      <c r="BR12" s="1" t="str">
        <f t="shared" si="16"/>
        <v>Woher wandert die Psychologin?</v>
      </c>
      <c r="BS12" s="1" t="str">
        <f t="shared" si="17"/>
        <v>Woher wandert die Psychologin?</v>
      </c>
      <c r="BT12" s="1" t="str">
        <f t="shared" si="18"/>
        <v>Was hat die Psychologin genossen?</v>
      </c>
      <c r="BU12" s="1" t="str">
        <f t="shared" si="19"/>
        <v/>
      </c>
      <c r="BV12" s="1" t="str">
        <f t="shared" si="20"/>
        <v>Was hat die Psychologin genossen?</v>
      </c>
    </row>
    <row r="13" spans="1:74" ht="14.25" customHeight="1" x14ac:dyDescent="0.35">
      <c r="A13" s="1" t="str">
        <f t="shared" si="21"/>
        <v>L6_S102_I185_PEr</v>
      </c>
      <c r="B13" s="1">
        <v>6</v>
      </c>
      <c r="C13" s="1">
        <v>102</v>
      </c>
      <c r="D13" s="5">
        <v>80</v>
      </c>
      <c r="E13">
        <v>4</v>
      </c>
      <c r="F13" s="1">
        <v>102</v>
      </c>
      <c r="G13" s="1" t="str">
        <f t="shared" si="22"/>
        <v>Der Schuldirektor flieht in die Bibliothek. Er möchte die lauten Kollegen nicht hören.</v>
      </c>
      <c r="H13" s="1" t="str">
        <f t="shared" si="0"/>
        <v>Der Schuldirektor</v>
      </c>
      <c r="I13" s="1" t="str">
        <f t="shared" si="1"/>
        <v>Die Schuldirektorin</v>
      </c>
      <c r="J13" s="1" t="s">
        <v>93</v>
      </c>
      <c r="L13" s="1" t="s">
        <v>42</v>
      </c>
      <c r="N13" s="1" t="s">
        <v>94</v>
      </c>
      <c r="O13" s="1" t="str">
        <f t="shared" si="2"/>
        <v>in die Bibliothek.</v>
      </c>
      <c r="P13" s="1" t="str">
        <f t="shared" si="3"/>
        <v>in die Bibliothek</v>
      </c>
      <c r="Q13" s="1" t="str">
        <f t="shared" si="23"/>
        <v>Er</v>
      </c>
      <c r="R13" s="1" t="s">
        <v>65</v>
      </c>
      <c r="S13" s="1" t="s">
        <v>20</v>
      </c>
      <c r="T13" s="1" t="s">
        <v>95</v>
      </c>
      <c r="V13" s="1" t="s">
        <v>96</v>
      </c>
      <c r="W13" s="1" t="str">
        <f t="shared" si="4"/>
        <v>Kollegen</v>
      </c>
      <c r="X13" s="1" t="str">
        <f t="shared" si="5"/>
        <v>nicht hören.</v>
      </c>
      <c r="Y13" s="1" t="s">
        <v>97</v>
      </c>
      <c r="Z13" s="1">
        <f>[1]main!Z103</f>
        <v>185</v>
      </c>
      <c r="AA13" s="1" t="str">
        <f>[1]main!AA103</f>
        <v>Schuldirektor</v>
      </c>
      <c r="AB13" s="1" t="str">
        <f>[1]main!AB103</f>
        <v>NA</v>
      </c>
      <c r="AC13" s="1">
        <f>[1]main!AC103</f>
        <v>5.15</v>
      </c>
      <c r="AD13" s="1" t="str">
        <f>[1]main!AD103</f>
        <v>NA</v>
      </c>
      <c r="AE13" s="1" t="str">
        <f>[1]main!AE103</f>
        <v>NA</v>
      </c>
      <c r="AF13" s="1" t="str">
        <f>[1]main!AF103</f>
        <v>m</v>
      </c>
      <c r="AG13" s="1" t="str">
        <f>[1]main!AG103</f>
        <v>Filler</v>
      </c>
      <c r="AH13" s="1" t="str">
        <f>[1]main!AH103</f>
        <v>NA</v>
      </c>
      <c r="AI13" s="1" t="str">
        <f>[1]main!AI103</f>
        <v>NA</v>
      </c>
      <c r="AJ13" s="1" t="str">
        <f>[1]main!AJ103</f>
        <v>Der</v>
      </c>
      <c r="AK13" s="1" t="str">
        <f>[1]main!AK103</f>
        <v>der</v>
      </c>
      <c r="AL13" s="1">
        <f>[1]main!AL103</f>
        <v>42</v>
      </c>
      <c r="AM13" s="1" t="str">
        <f>[1]main!AM103</f>
        <v>Schuldirektorin</v>
      </c>
      <c r="AN13" s="1" t="str">
        <f>[1]main!AN103</f>
        <v>NA</v>
      </c>
      <c r="AO13" s="1" t="str">
        <f>[1]main!AO103</f>
        <v>NA</v>
      </c>
      <c r="AP13" s="1" t="str">
        <f>[1]main!AP103</f>
        <v>NA</v>
      </c>
      <c r="AQ13" s="1" t="str">
        <f>[1]main!AQ103</f>
        <v>NA</v>
      </c>
      <c r="AR13" s="1" t="str">
        <f>[1]main!AR103</f>
        <v>NA</v>
      </c>
      <c r="AS13" s="1" t="str">
        <f>[1]main!AS103</f>
        <v>Alternative</v>
      </c>
      <c r="AT13" s="1" t="str">
        <f>[1]main!AT103</f>
        <v>NA</v>
      </c>
      <c r="AU13" s="1" t="str">
        <f>[1]main!AU103</f>
        <v>NA</v>
      </c>
      <c r="AV13" s="1" t="str">
        <f>[1]main!AV103</f>
        <v>Die</v>
      </c>
      <c r="AW13" s="1" t="str">
        <f>[1]main!AW103</f>
        <v>die</v>
      </c>
      <c r="AX13" s="1" t="str">
        <f>[1]main!AX103</f>
        <v>Er</v>
      </c>
      <c r="AY13" s="1" t="str">
        <f>[1]main!AY103</f>
        <v>Sie</v>
      </c>
      <c r="AZ13" s="1" t="str">
        <f>[1]main!AZ103</f>
        <v>Er</v>
      </c>
      <c r="BA13" s="1" t="str">
        <f t="shared" si="6"/>
        <v>Wer flieht in die Bibliothek?</v>
      </c>
      <c r="BB13" s="9" t="str">
        <f t="shared" si="7"/>
        <v>Was tat der Schuldirektor?</v>
      </c>
      <c r="BC13" s="1" t="str">
        <f t="shared" si="8"/>
        <v>Wohin flieht der Schuldirektor?</v>
      </c>
      <c r="BD13" s="1" t="str">
        <f t="shared" si="9"/>
        <v>Wen möchte der Schuldirektor nicht hören?</v>
      </c>
      <c r="BE13" s="1" t="s">
        <v>75</v>
      </c>
      <c r="BF13" s="1" t="str">
        <f>BB13</f>
        <v>Was tat der Schuldirektor?</v>
      </c>
      <c r="BG13" s="1">
        <v>1</v>
      </c>
      <c r="BH13" s="1">
        <f t="shared" si="10"/>
        <v>1</v>
      </c>
      <c r="BI13" s="1" t="str">
        <f t="shared" si="11"/>
        <v>Was tat der Schuldirektor?</v>
      </c>
      <c r="BJ13" s="1" t="str">
        <f>IF(BI13="NA","NA",J13)</f>
        <v>flieht</v>
      </c>
      <c r="BK13" s="1" t="s">
        <v>98</v>
      </c>
      <c r="BL13" s="1" t="s">
        <v>99</v>
      </c>
      <c r="BM13" s="10">
        <v>0</v>
      </c>
      <c r="BN13" s="1" t="str">
        <f t="shared" si="12"/>
        <v>in die Bibliothek laufen</v>
      </c>
      <c r="BO13" s="1" t="str">
        <f t="shared" si="13"/>
        <v>in die Bibliothek fliehen</v>
      </c>
      <c r="BP13" s="1" t="str">
        <f t="shared" si="14"/>
        <v/>
      </c>
      <c r="BQ13" s="1" t="str">
        <f t="shared" si="15"/>
        <v>Wohin flieht der Schuldirektor?</v>
      </c>
      <c r="BR13" s="1" t="str">
        <f t="shared" si="16"/>
        <v/>
      </c>
      <c r="BS13" s="1" t="str">
        <f t="shared" si="17"/>
        <v>Wohin flieht der Schuldirektor?</v>
      </c>
      <c r="BT13" s="1" t="str">
        <f t="shared" si="18"/>
        <v/>
      </c>
      <c r="BU13" s="1" t="str">
        <f t="shared" si="19"/>
        <v>Wen möchte der Schuldirektor nicht hören?</v>
      </c>
      <c r="BV13" s="1" t="str">
        <f t="shared" si="20"/>
        <v>Wen möchte der Schuldirektor nicht hören?</v>
      </c>
    </row>
    <row r="14" spans="1:74" ht="14.25" customHeight="1" x14ac:dyDescent="0.35">
      <c r="A14" s="1" t="str">
        <f t="shared" si="21"/>
        <v>L6_S58_I141_PSie</v>
      </c>
      <c r="B14" s="1">
        <v>6</v>
      </c>
      <c r="C14" s="1">
        <v>58</v>
      </c>
      <c r="D14" s="5">
        <v>81</v>
      </c>
      <c r="E14">
        <v>4</v>
      </c>
      <c r="F14" s="1">
        <v>58</v>
      </c>
      <c r="G14" s="1" t="str">
        <f t="shared" si="22"/>
        <v>Sophia kommt vom Klo. Sie hat die wertvolle Arbeitszeit abgesessen.</v>
      </c>
      <c r="H14" s="1" t="str">
        <f t="shared" si="0"/>
        <v>Sophia</v>
      </c>
      <c r="I14" s="1" t="str">
        <f t="shared" si="1"/>
        <v>Henriette</v>
      </c>
      <c r="J14" s="1" t="s">
        <v>100</v>
      </c>
      <c r="M14" s="1" t="s">
        <v>88</v>
      </c>
      <c r="N14" s="1" t="s">
        <v>101</v>
      </c>
      <c r="O14" s="1" t="str">
        <f t="shared" si="2"/>
        <v>vom Klo.</v>
      </c>
      <c r="P14" s="1" t="str">
        <f t="shared" si="3"/>
        <v>vom Klo</v>
      </c>
      <c r="Q14" s="1" t="str">
        <f t="shared" si="23"/>
        <v>Sie</v>
      </c>
      <c r="R14" s="1" t="s">
        <v>7</v>
      </c>
      <c r="S14" s="1" t="s">
        <v>20</v>
      </c>
      <c r="T14" s="1" t="s">
        <v>102</v>
      </c>
      <c r="U14" s="1" t="s">
        <v>103</v>
      </c>
      <c r="W14" s="1" t="str">
        <f t="shared" si="4"/>
        <v>Arbeitszeit</v>
      </c>
      <c r="X14" s="1" t="str">
        <f t="shared" si="5"/>
        <v>abgesessen.</v>
      </c>
      <c r="Y14" s="1" t="s">
        <v>104</v>
      </c>
      <c r="Z14" s="1">
        <f>[1]main!Z59</f>
        <v>141</v>
      </c>
      <c r="AA14" s="1" t="str">
        <f>[1]main!AA59</f>
        <v>Sophia</v>
      </c>
      <c r="AB14" s="1" t="str">
        <f>[1]main!AB59</f>
        <v>f</v>
      </c>
      <c r="AC14" s="1">
        <f>[1]main!AC59</f>
        <v>6.914285714</v>
      </c>
      <c r="AD14" s="1">
        <f>[1]main!AD59</f>
        <v>0.28402864100000003</v>
      </c>
      <c r="AE14" s="1">
        <f>[1]main!AE59</f>
        <v>7</v>
      </c>
      <c r="AF14" s="1" t="str">
        <f>[1]main!AF59</f>
        <v>f</v>
      </c>
      <c r="AG14" s="1" t="str">
        <f>[1]main!AG59</f>
        <v>Target</v>
      </c>
      <c r="AH14" s="1" t="str">
        <f>[1]main!AH59</f>
        <v>NA</v>
      </c>
      <c r="AI14" s="1">
        <f>[1]main!AI59</f>
        <v>2230000000</v>
      </c>
      <c r="AJ14" s="1" t="str">
        <f>[1]main!AJ59</f>
        <v>NA</v>
      </c>
      <c r="AK14" s="1" t="str">
        <f>[1]main!AK59</f>
        <v>NA</v>
      </c>
      <c r="AL14" s="1">
        <f>[1]main!AL59</f>
        <v>109</v>
      </c>
      <c r="AM14" s="1" t="str">
        <f>[1]main!AM59</f>
        <v>Henriette</v>
      </c>
      <c r="AN14" s="1" t="str">
        <f>[1]main!AN59</f>
        <v>f</v>
      </c>
      <c r="AO14" s="1">
        <f>[1]main!AO59</f>
        <v>6.6571428570000002</v>
      </c>
      <c r="AP14" s="1">
        <f>[1]main!AP59</f>
        <v>0.80230759600000001</v>
      </c>
      <c r="AQ14" s="1">
        <f>[1]main!AQ59</f>
        <v>7</v>
      </c>
      <c r="AR14" s="1" t="str">
        <f>[1]main!AR59</f>
        <v>f</v>
      </c>
      <c r="AS14" s="1" t="str">
        <f>[1]main!AS59</f>
        <v>Alternative</v>
      </c>
      <c r="AT14" s="1" t="str">
        <f>[1]main!AT59</f>
        <v>NA</v>
      </c>
      <c r="AU14" s="1" t="str">
        <f>[1]main!AU59</f>
        <v>NA</v>
      </c>
      <c r="AV14" s="1" t="str">
        <f>[1]main!AV59</f>
        <v>NA</v>
      </c>
      <c r="AW14" s="1" t="str">
        <f>[1]main!AW59</f>
        <v>NA</v>
      </c>
      <c r="AX14" s="1" t="str">
        <f>[1]main!AX59</f>
        <v>Er</v>
      </c>
      <c r="AY14" s="1" t="str">
        <f>[1]main!AY59</f>
        <v>Sie</v>
      </c>
      <c r="AZ14" s="1" t="str">
        <f>[1]main!AZ59</f>
        <v>Sie</v>
      </c>
      <c r="BA14" s="1" t="str">
        <f t="shared" si="6"/>
        <v>Wer kommt vom Klo?</v>
      </c>
      <c r="BB14" s="9" t="str">
        <f t="shared" si="7"/>
        <v>Was tat Sophia?</v>
      </c>
      <c r="BC14" s="1" t="str">
        <f t="shared" si="8"/>
        <v>Woher kommt Sophia?</v>
      </c>
      <c r="BD14" s="1" t="str">
        <f t="shared" si="9"/>
        <v>Was hat Sophia abgesessen?</v>
      </c>
      <c r="BE14" s="1" t="s">
        <v>75</v>
      </c>
      <c r="BF14" s="1" t="str">
        <f>BB14</f>
        <v>Was tat Sophia?</v>
      </c>
      <c r="BG14" s="1">
        <v>2</v>
      </c>
      <c r="BH14" s="1">
        <f t="shared" si="10"/>
        <v>0</v>
      </c>
      <c r="BI14" s="1" t="str">
        <f t="shared" si="11"/>
        <v>NA</v>
      </c>
      <c r="BJ14" s="1" t="str">
        <f>IF(BI14="NA","NA",J14)</f>
        <v>NA</v>
      </c>
      <c r="BK14" s="1" t="str">
        <f t="shared" ref="BK14:BK20" si="25">BJ14</f>
        <v>NA</v>
      </c>
      <c r="BL14" s="1" t="s">
        <v>13</v>
      </c>
      <c r="BM14" s="10">
        <v>0</v>
      </c>
      <c r="BN14" s="1" t="str">
        <f t="shared" si="12"/>
        <v>NA</v>
      </c>
      <c r="BO14" s="1" t="str">
        <f t="shared" si="13"/>
        <v>NA</v>
      </c>
      <c r="BP14" s="1" t="str">
        <f t="shared" si="14"/>
        <v/>
      </c>
      <c r="BQ14" s="1" t="str">
        <f t="shared" si="15"/>
        <v/>
      </c>
      <c r="BR14" s="1" t="str">
        <f t="shared" si="16"/>
        <v>Woher kommt Sophia?</v>
      </c>
      <c r="BS14" s="1" t="str">
        <f t="shared" si="17"/>
        <v>Woher kommt Sophia?</v>
      </c>
      <c r="BT14" s="1" t="str">
        <f t="shared" si="18"/>
        <v>Was hat Sophia abgesessen?</v>
      </c>
      <c r="BU14" s="1" t="str">
        <f t="shared" si="19"/>
        <v/>
      </c>
      <c r="BV14" s="10" t="str">
        <f t="shared" si="20"/>
        <v>Was hat Sophia abgesessen?</v>
      </c>
    </row>
    <row r="15" spans="1:74" ht="14.25" customHeight="1" x14ac:dyDescent="0.35">
      <c r="A15" s="1" t="str">
        <f t="shared" si="21"/>
        <v>L6_S62_I145_PEr</v>
      </c>
      <c r="B15" s="1">
        <v>6</v>
      </c>
      <c r="C15" s="1">
        <v>62</v>
      </c>
      <c r="D15" s="5">
        <v>82</v>
      </c>
      <c r="E15">
        <v>4</v>
      </c>
      <c r="F15" s="1">
        <v>62</v>
      </c>
      <c r="G15" s="1" t="str">
        <f t="shared" si="22"/>
        <v>Die Stabturnerin kniet in der Moschee. Er wird das übliche Gebet halten.</v>
      </c>
      <c r="H15" s="1" t="str">
        <f t="shared" si="0"/>
        <v>Die Stabturnerin</v>
      </c>
      <c r="I15" s="1" t="str">
        <f t="shared" si="1"/>
        <v>Der Stabturner</v>
      </c>
      <c r="J15" s="1" t="s">
        <v>105</v>
      </c>
      <c r="K15" s="1" t="s">
        <v>77</v>
      </c>
      <c r="N15" s="1" t="s">
        <v>106</v>
      </c>
      <c r="O15" s="1" t="str">
        <f t="shared" si="2"/>
        <v>in der Moschee.</v>
      </c>
      <c r="P15" s="1" t="str">
        <f t="shared" si="3"/>
        <v>in der Moschee</v>
      </c>
      <c r="Q15" s="1" t="str">
        <f t="shared" si="23"/>
        <v>Er</v>
      </c>
      <c r="R15" s="1" t="s">
        <v>107</v>
      </c>
      <c r="S15" s="1" t="s">
        <v>60</v>
      </c>
      <c r="T15" s="1" t="s">
        <v>108</v>
      </c>
      <c r="U15" s="1" t="s">
        <v>109</v>
      </c>
      <c r="W15" s="1" t="str">
        <f t="shared" si="4"/>
        <v>Gebet</v>
      </c>
      <c r="X15" s="1" t="str">
        <f t="shared" si="5"/>
        <v>halten.</v>
      </c>
      <c r="Y15" s="1" t="s">
        <v>110</v>
      </c>
      <c r="Z15" s="1">
        <f>[1]main!Z63</f>
        <v>145</v>
      </c>
      <c r="AA15" s="1" t="str">
        <f>[1]main!AA63</f>
        <v>Stabturnerin</v>
      </c>
      <c r="AB15" s="1" t="str">
        <f>[1]main!AB63</f>
        <v>NA</v>
      </c>
      <c r="AC15" s="1">
        <f>[1]main!AC63</f>
        <v>1.4</v>
      </c>
      <c r="AD15" s="1" t="str">
        <f>[1]main!AD63</f>
        <v>NA</v>
      </c>
      <c r="AE15" s="1" t="str">
        <f>[1]main!AE63</f>
        <v>NA</v>
      </c>
      <c r="AF15" s="1" t="str">
        <f>[1]main!AF63</f>
        <v>f</v>
      </c>
      <c r="AG15" s="1" t="str">
        <f>[1]main!AG63</f>
        <v>Filler</v>
      </c>
      <c r="AH15" s="1" t="str">
        <f>[1]main!AH63</f>
        <v>NA</v>
      </c>
      <c r="AI15" s="1" t="str">
        <f>[1]main!AI63</f>
        <v>NA</v>
      </c>
      <c r="AJ15" s="1" t="str">
        <f>[1]main!AJ63</f>
        <v>Die</v>
      </c>
      <c r="AK15" s="1" t="str">
        <f>[1]main!AK63</f>
        <v>die</v>
      </c>
      <c r="AL15" s="1">
        <f>[1]main!AL63</f>
        <v>2</v>
      </c>
      <c r="AM15" s="1" t="str">
        <f>[1]main!AM63</f>
        <v>Stabturner</v>
      </c>
      <c r="AN15" s="1" t="str">
        <f>[1]main!AN63</f>
        <v>NA</v>
      </c>
      <c r="AO15" s="1" t="str">
        <f>[1]main!AO63</f>
        <v>NA</v>
      </c>
      <c r="AP15" s="1" t="str">
        <f>[1]main!AP63</f>
        <v>NA</v>
      </c>
      <c r="AQ15" s="1" t="str">
        <f>[1]main!AQ63</f>
        <v>NA</v>
      </c>
      <c r="AR15" s="1" t="str">
        <f>[1]main!AR63</f>
        <v>NA</v>
      </c>
      <c r="AS15" s="1" t="str">
        <f>[1]main!AS63</f>
        <v>Alternative</v>
      </c>
      <c r="AT15" s="1" t="str">
        <f>[1]main!AT63</f>
        <v>NA</v>
      </c>
      <c r="AU15" s="1" t="str">
        <f>[1]main!AU63</f>
        <v>NA</v>
      </c>
      <c r="AV15" s="1" t="str">
        <f>[1]main!AV63</f>
        <v>Der</v>
      </c>
      <c r="AW15" s="1" t="str">
        <f>[1]main!AW63</f>
        <v>der</v>
      </c>
      <c r="AX15" s="1" t="str">
        <f>[1]main!AX63</f>
        <v>Er</v>
      </c>
      <c r="AY15" s="1" t="str">
        <f>[1]main!AY63</f>
        <v>Sie</v>
      </c>
      <c r="AZ15" s="1" t="str">
        <f>[1]main!AZ63</f>
        <v>Er</v>
      </c>
      <c r="BA15" s="1" t="str">
        <f t="shared" si="6"/>
        <v>Wer kniet in der Moschee?</v>
      </c>
      <c r="BB15" s="9" t="str">
        <f t="shared" si="7"/>
        <v>Was tat die Stabturnerin?</v>
      </c>
      <c r="BC15" s="1" t="str">
        <f t="shared" si="8"/>
        <v>Wo kniet die Stabturnerin?</v>
      </c>
      <c r="BD15" s="1" t="str">
        <f t="shared" si="9"/>
        <v>Was wird die Stabturnerin halten?</v>
      </c>
      <c r="BE15" s="1" t="s">
        <v>75</v>
      </c>
      <c r="BF15" s="1" t="str">
        <f>BB15</f>
        <v>Was tat die Stabturnerin?</v>
      </c>
      <c r="BG15" s="1">
        <v>3</v>
      </c>
      <c r="BH15" s="1">
        <f t="shared" si="10"/>
        <v>0</v>
      </c>
      <c r="BI15" s="1" t="str">
        <f t="shared" si="11"/>
        <v>NA</v>
      </c>
      <c r="BJ15" s="1" t="str">
        <f>IF(BI15="NA","NA",J15)</f>
        <v>NA</v>
      </c>
      <c r="BK15" s="1" t="str">
        <f t="shared" si="25"/>
        <v>NA</v>
      </c>
      <c r="BL15" s="1" t="s">
        <v>13</v>
      </c>
      <c r="BM15" s="10">
        <v>0</v>
      </c>
      <c r="BN15" s="1" t="str">
        <f t="shared" si="12"/>
        <v>NA</v>
      </c>
      <c r="BO15" s="1" t="str">
        <f t="shared" si="13"/>
        <v>NA</v>
      </c>
      <c r="BP15" s="1" t="str">
        <f t="shared" si="14"/>
        <v>Wo kniet die Stabturnerin?</v>
      </c>
      <c r="BQ15" s="1" t="str">
        <f t="shared" si="15"/>
        <v/>
      </c>
      <c r="BR15" s="1" t="str">
        <f t="shared" si="16"/>
        <v/>
      </c>
      <c r="BS15" s="1" t="str">
        <f t="shared" si="17"/>
        <v>Wo kniet die Stabturnerin?</v>
      </c>
      <c r="BT15" s="1" t="str">
        <f t="shared" si="18"/>
        <v>Was wird die Stabturnerin halten?</v>
      </c>
      <c r="BU15" s="1" t="str">
        <f t="shared" si="19"/>
        <v/>
      </c>
      <c r="BV15" s="10" t="str">
        <f t="shared" si="20"/>
        <v>Was wird die Stabturnerin halten?</v>
      </c>
    </row>
    <row r="16" spans="1:74" ht="14.25" customHeight="1" x14ac:dyDescent="0.35">
      <c r="A16" s="1" t="str">
        <f t="shared" si="21"/>
        <v>L6_S1_I1_PEr</v>
      </c>
      <c r="B16" s="1">
        <v>6</v>
      </c>
      <c r="C16" s="1">
        <v>1</v>
      </c>
      <c r="D16" s="5">
        <v>83</v>
      </c>
      <c r="E16">
        <v>4</v>
      </c>
      <c r="F16" s="1">
        <v>1</v>
      </c>
      <c r="G16" s="1" t="str">
        <f t="shared" si="22"/>
        <v>Jakob spaziert ins Bistro. Er möchte die volle Treuekarte einlösen.</v>
      </c>
      <c r="H16" s="1" t="str">
        <f t="shared" si="0"/>
        <v>Jakob</v>
      </c>
      <c r="I16" s="1" t="str">
        <f t="shared" si="1"/>
        <v>Julian</v>
      </c>
      <c r="J16" s="1" t="s">
        <v>111</v>
      </c>
      <c r="L16" s="1" t="s">
        <v>112</v>
      </c>
      <c r="N16" s="1" t="s">
        <v>113</v>
      </c>
      <c r="O16" s="1" t="str">
        <f t="shared" si="2"/>
        <v>ins Bistro.</v>
      </c>
      <c r="P16" s="1" t="str">
        <f t="shared" si="3"/>
        <v>ins Bistro</v>
      </c>
      <c r="Q16" s="1" t="str">
        <f t="shared" si="23"/>
        <v>Er</v>
      </c>
      <c r="R16" s="1" t="s">
        <v>65</v>
      </c>
      <c r="S16" s="1" t="s">
        <v>20</v>
      </c>
      <c r="T16" s="1" t="s">
        <v>114</v>
      </c>
      <c r="U16" s="1" t="s">
        <v>115</v>
      </c>
      <c r="W16" s="1" t="str">
        <f t="shared" si="4"/>
        <v>Treuekarte</v>
      </c>
      <c r="X16" s="1" t="str">
        <f t="shared" si="5"/>
        <v>einlösen.</v>
      </c>
      <c r="Y16" s="1" t="s">
        <v>116</v>
      </c>
      <c r="Z16" s="1">
        <f>[1]main!Z2</f>
        <v>1</v>
      </c>
      <c r="AA16" s="1" t="str">
        <f>[1]main!AA2</f>
        <v>Jakob</v>
      </c>
      <c r="AB16" s="1" t="str">
        <f>[1]main!AB2</f>
        <v>m</v>
      </c>
      <c r="AC16" s="1">
        <f>[1]main!AC2</f>
        <v>1.0571428570000001</v>
      </c>
      <c r="AD16" s="1">
        <f>[1]main!AD2</f>
        <v>0.33806170200000002</v>
      </c>
      <c r="AE16" s="1">
        <f>[1]main!AE2</f>
        <v>1</v>
      </c>
      <c r="AF16" s="1" t="str">
        <f>[1]main!AF2</f>
        <v>m</v>
      </c>
      <c r="AG16" s="1" t="str">
        <f>[1]main!AG2</f>
        <v>Target</v>
      </c>
      <c r="AH16" s="1" t="str">
        <f>[1]main!AH2</f>
        <v>NA</v>
      </c>
      <c r="AI16" s="1">
        <f>[1]main!AI2</f>
        <v>1470000000</v>
      </c>
      <c r="AJ16" s="1" t="str">
        <f>[1]main!AJ2</f>
        <v>NA</v>
      </c>
      <c r="AK16" s="1" t="str">
        <f>[1]main!AK2</f>
        <v>NA</v>
      </c>
      <c r="AL16" s="1">
        <f>[1]main!AL2</f>
        <v>33</v>
      </c>
      <c r="AM16" s="1" t="str">
        <f>[1]main!AM2</f>
        <v>Julian</v>
      </c>
      <c r="AN16" s="1" t="str">
        <f>[1]main!AN2</f>
        <v>m</v>
      </c>
      <c r="AO16" s="1">
        <f>[1]main!AO2</f>
        <v>1.4</v>
      </c>
      <c r="AP16" s="1">
        <f>[1]main!AP2</f>
        <v>1.168206267</v>
      </c>
      <c r="AQ16" s="1">
        <f>[1]main!AQ2</f>
        <v>1</v>
      </c>
      <c r="AR16" s="1" t="str">
        <f>[1]main!AR2</f>
        <v>m</v>
      </c>
      <c r="AS16" s="1" t="str">
        <f>[1]main!AS2</f>
        <v>Alternative</v>
      </c>
      <c r="AT16" s="1" t="str">
        <f>[1]main!AT2</f>
        <v>NA</v>
      </c>
      <c r="AU16" s="1" t="str">
        <f>[1]main!AU2</f>
        <v>NA</v>
      </c>
      <c r="AV16" s="1" t="str">
        <f>[1]main!AV2</f>
        <v>NA</v>
      </c>
      <c r="AW16" s="1" t="str">
        <f>[1]main!AW2</f>
        <v>NA</v>
      </c>
      <c r="AX16" s="1" t="str">
        <f>[1]main!AX2</f>
        <v>Er</v>
      </c>
      <c r="AY16" s="1" t="str">
        <f>[1]main!AY2</f>
        <v>Sie</v>
      </c>
      <c r="AZ16" s="1" t="str">
        <f>[1]main!AZ2</f>
        <v>Er</v>
      </c>
      <c r="BA16" s="1" t="str">
        <f t="shared" si="6"/>
        <v>Wer spaziert ins Bistro?</v>
      </c>
      <c r="BB16" s="9" t="str">
        <f t="shared" si="7"/>
        <v>Was tat Jakob?</v>
      </c>
      <c r="BC16" s="1" t="str">
        <f t="shared" si="8"/>
        <v>Wohin spaziert Jakob?</v>
      </c>
      <c r="BD16" s="1" t="str">
        <f t="shared" si="9"/>
        <v>Was möchte Jakob einlösen?</v>
      </c>
      <c r="BE16" s="1" t="s">
        <v>40</v>
      </c>
      <c r="BF16" s="1" t="str">
        <f>BA16</f>
        <v>Wer spaziert ins Bistro?</v>
      </c>
      <c r="BG16" s="1">
        <v>2</v>
      </c>
      <c r="BH16" s="1">
        <f t="shared" si="10"/>
        <v>0</v>
      </c>
      <c r="BI16" s="1" t="str">
        <f t="shared" si="11"/>
        <v>NA</v>
      </c>
      <c r="BJ16" s="1" t="str">
        <f>IF(BI16="NA","NA",H16)</f>
        <v>NA</v>
      </c>
      <c r="BK16" s="1" t="str">
        <f t="shared" si="25"/>
        <v>NA</v>
      </c>
      <c r="BL16" s="1" t="s">
        <v>13</v>
      </c>
      <c r="BM16" s="10">
        <v>0</v>
      </c>
      <c r="BN16" s="1" t="str">
        <f t="shared" si="12"/>
        <v>NA</v>
      </c>
      <c r="BO16" s="1" t="str">
        <f t="shared" si="13"/>
        <v>NA</v>
      </c>
      <c r="BP16" s="1" t="str">
        <f t="shared" si="14"/>
        <v/>
      </c>
      <c r="BQ16" s="1" t="str">
        <f t="shared" si="15"/>
        <v>Wohin spaziert Jakob?</v>
      </c>
      <c r="BR16" s="1" t="str">
        <f t="shared" si="16"/>
        <v/>
      </c>
      <c r="BS16" s="1" t="str">
        <f t="shared" si="17"/>
        <v>Wohin spaziert Jakob?</v>
      </c>
      <c r="BT16" s="1" t="str">
        <f t="shared" si="18"/>
        <v>Was möchte Jakob einlösen?</v>
      </c>
      <c r="BU16" s="1" t="str">
        <f t="shared" si="19"/>
        <v/>
      </c>
      <c r="BV16" s="1" t="str">
        <f t="shared" si="20"/>
        <v>Was möchte Jakob einlösen?</v>
      </c>
    </row>
    <row r="17" spans="1:74" ht="14.25" customHeight="1" x14ac:dyDescent="0.35">
      <c r="A17" s="1" t="str">
        <f t="shared" si="21"/>
        <v>L6_S116_I199_PSie</v>
      </c>
      <c r="B17" s="1">
        <v>6</v>
      </c>
      <c r="C17" s="1">
        <v>116</v>
      </c>
      <c r="D17" s="5">
        <v>84</v>
      </c>
      <c r="E17">
        <v>4</v>
      </c>
      <c r="F17" s="1">
        <v>116</v>
      </c>
      <c r="G17" s="1" t="str">
        <f t="shared" si="22"/>
        <v>Der Barbier wartet vor der Kasse. Sie hat die falsche Schlange gewählt.</v>
      </c>
      <c r="H17" s="1" t="str">
        <f t="shared" si="0"/>
        <v>Der Barbier</v>
      </c>
      <c r="I17" s="1" t="str">
        <f t="shared" si="1"/>
        <v>Die Barbierin</v>
      </c>
      <c r="J17" s="1" t="s">
        <v>117</v>
      </c>
      <c r="K17" s="1" t="s">
        <v>56</v>
      </c>
      <c r="N17" s="1" t="s">
        <v>118</v>
      </c>
      <c r="O17" s="1" t="str">
        <f t="shared" si="2"/>
        <v>vor der Kasse.</v>
      </c>
      <c r="P17" s="1" t="str">
        <f t="shared" si="3"/>
        <v>vor der Kasse</v>
      </c>
      <c r="Q17" s="1" t="str">
        <f t="shared" si="23"/>
        <v>Sie</v>
      </c>
      <c r="R17" s="1" t="s">
        <v>7</v>
      </c>
      <c r="S17" s="1" t="s">
        <v>20</v>
      </c>
      <c r="T17" s="1" t="s">
        <v>119</v>
      </c>
      <c r="U17" s="1" t="s">
        <v>120</v>
      </c>
      <c r="W17" s="1" t="str">
        <f t="shared" si="4"/>
        <v>Schlange</v>
      </c>
      <c r="X17" s="1" t="str">
        <f t="shared" si="5"/>
        <v>gewählt.</v>
      </c>
      <c r="Y17" s="1" t="s">
        <v>121</v>
      </c>
      <c r="Z17" s="1">
        <f>[1]main!Z117</f>
        <v>199</v>
      </c>
      <c r="AA17" s="1" t="str">
        <f>[1]main!AA117</f>
        <v>Barbier</v>
      </c>
      <c r="AB17" s="1" t="str">
        <f>[1]main!AB117</f>
        <v>NA</v>
      </c>
      <c r="AC17" s="1">
        <f>[1]main!AC117</f>
        <v>6.3250000000000002</v>
      </c>
      <c r="AD17" s="1" t="str">
        <f>[1]main!AD117</f>
        <v>NA</v>
      </c>
      <c r="AE17" s="1" t="str">
        <f>[1]main!AE117</f>
        <v>NA</v>
      </c>
      <c r="AF17" s="1" t="str">
        <f>[1]main!AF117</f>
        <v>m</v>
      </c>
      <c r="AG17" s="1" t="str">
        <f>[1]main!AG117</f>
        <v>Filler</v>
      </c>
      <c r="AH17" s="1" t="str">
        <f>[1]main!AH117</f>
        <v>NA</v>
      </c>
      <c r="AI17" s="1" t="str">
        <f>[1]main!AI117</f>
        <v>NA</v>
      </c>
      <c r="AJ17" s="1" t="str">
        <f>[1]main!AJ117</f>
        <v>Der</v>
      </c>
      <c r="AK17" s="1" t="str">
        <f>[1]main!AK117</f>
        <v>der</v>
      </c>
      <c r="AL17" s="1">
        <f>[1]main!AL117</f>
        <v>56</v>
      </c>
      <c r="AM17" s="1" t="str">
        <f>[1]main!AM117</f>
        <v>Barbierin</v>
      </c>
      <c r="AN17" s="1" t="str">
        <f>[1]main!AN117</f>
        <v>NA</v>
      </c>
      <c r="AO17" s="1" t="str">
        <f>[1]main!AO117</f>
        <v>NA</v>
      </c>
      <c r="AP17" s="1" t="str">
        <f>[1]main!AP117</f>
        <v>NA</v>
      </c>
      <c r="AQ17" s="1" t="str">
        <f>[1]main!AQ117</f>
        <v>NA</v>
      </c>
      <c r="AR17" s="1" t="str">
        <f>[1]main!AR117</f>
        <v>NA</v>
      </c>
      <c r="AS17" s="1" t="str">
        <f>[1]main!AS117</f>
        <v>Alternative</v>
      </c>
      <c r="AT17" s="1" t="str">
        <f>[1]main!AT117</f>
        <v>NA</v>
      </c>
      <c r="AU17" s="1" t="str">
        <f>[1]main!AU117</f>
        <v>NA</v>
      </c>
      <c r="AV17" s="1" t="str">
        <f>[1]main!AV117</f>
        <v>Die</v>
      </c>
      <c r="AW17" s="1" t="str">
        <f>[1]main!AW117</f>
        <v>die</v>
      </c>
      <c r="AX17" s="1" t="str">
        <f>[1]main!AX117</f>
        <v>Er</v>
      </c>
      <c r="AY17" s="1" t="str">
        <f>[1]main!AY117</f>
        <v>Sie</v>
      </c>
      <c r="AZ17" s="1" t="str">
        <f>[1]main!AZ117</f>
        <v>Sie</v>
      </c>
      <c r="BA17" s="1" t="str">
        <f t="shared" si="6"/>
        <v>Wer wartet vor der Kasse?</v>
      </c>
      <c r="BB17" s="9" t="str">
        <f t="shared" si="7"/>
        <v>Was tat der Barbier?</v>
      </c>
      <c r="BC17" s="1" t="str">
        <f t="shared" si="8"/>
        <v>Wo wartet der Barbier?</v>
      </c>
      <c r="BD17" s="1" t="str">
        <f t="shared" si="9"/>
        <v>Was hat der Barbier gewählt?</v>
      </c>
      <c r="BE17" s="10" t="s">
        <v>69</v>
      </c>
      <c r="BF17" s="1" t="str">
        <f>BD17</f>
        <v>Was hat der Barbier gewählt?</v>
      </c>
      <c r="BG17" s="1">
        <v>1</v>
      </c>
      <c r="BH17" s="1">
        <f t="shared" si="10"/>
        <v>1</v>
      </c>
      <c r="BI17" s="1" t="str">
        <f t="shared" si="11"/>
        <v>Was hat der Barbier gewählt?</v>
      </c>
      <c r="BJ17" s="1" t="str">
        <f>IF(BI17="NA","NA",CONCATENATE(S17," ",T17," ",W17))</f>
        <v>die falsche Schlange</v>
      </c>
      <c r="BK17" s="1" t="str">
        <f t="shared" si="25"/>
        <v>die falsche Schlange</v>
      </c>
      <c r="BL17" s="1" t="s">
        <v>122</v>
      </c>
      <c r="BM17" s="10">
        <v>1</v>
      </c>
      <c r="BN17" s="1" t="str">
        <f t="shared" si="12"/>
        <v>die falsche Schlange</v>
      </c>
      <c r="BO17" s="1" t="str">
        <f t="shared" si="13"/>
        <v>die falsche Kasse</v>
      </c>
      <c r="BP17" s="1" t="str">
        <f t="shared" si="14"/>
        <v>Wo wartet der Barbier?</v>
      </c>
      <c r="BQ17" s="1" t="str">
        <f t="shared" si="15"/>
        <v/>
      </c>
      <c r="BR17" s="1" t="str">
        <f t="shared" si="16"/>
        <v/>
      </c>
      <c r="BS17" s="1" t="str">
        <f t="shared" si="17"/>
        <v>Wo wartet der Barbier?</v>
      </c>
      <c r="BT17" s="1" t="str">
        <f t="shared" si="18"/>
        <v>Was hat der Barbier gewählt?</v>
      </c>
      <c r="BU17" s="1" t="str">
        <f t="shared" si="19"/>
        <v/>
      </c>
      <c r="BV17" s="1" t="str">
        <f t="shared" si="20"/>
        <v>Was hat der Barbier gewählt?</v>
      </c>
    </row>
    <row r="18" spans="1:74" ht="14.25" customHeight="1" x14ac:dyDescent="0.35">
      <c r="A18" s="1" t="str">
        <f t="shared" si="21"/>
        <v>L6_S90_I173_PEr</v>
      </c>
      <c r="B18" s="1">
        <v>6</v>
      </c>
      <c r="C18" s="1">
        <v>90</v>
      </c>
      <c r="D18" s="5">
        <v>85</v>
      </c>
      <c r="E18">
        <v>4</v>
      </c>
      <c r="F18" s="1">
        <v>90</v>
      </c>
      <c r="G18" s="1" t="str">
        <f t="shared" si="22"/>
        <v>Die Künstlerin spaziert in die Kneipe. Er hat eine saftige Gehaltserhöhung erhalten.</v>
      </c>
      <c r="H18" s="1" t="str">
        <f t="shared" si="0"/>
        <v>Die Künstlerin</v>
      </c>
      <c r="I18" s="1" t="str">
        <f t="shared" si="1"/>
        <v>Der Künstler</v>
      </c>
      <c r="J18" s="1" t="s">
        <v>111</v>
      </c>
      <c r="L18" s="1" t="s">
        <v>42</v>
      </c>
      <c r="N18" s="1" t="s">
        <v>123</v>
      </c>
      <c r="O18" s="1" t="str">
        <f t="shared" si="2"/>
        <v>in die Kneipe.</v>
      </c>
      <c r="P18" s="1" t="str">
        <f t="shared" si="3"/>
        <v>in die Kneipe</v>
      </c>
      <c r="Q18" s="1" t="str">
        <f t="shared" si="23"/>
        <v>Er</v>
      </c>
      <c r="R18" s="1" t="s">
        <v>7</v>
      </c>
      <c r="S18" s="1" t="s">
        <v>8</v>
      </c>
      <c r="T18" s="1" t="s">
        <v>124</v>
      </c>
      <c r="U18" s="1" t="s">
        <v>125</v>
      </c>
      <c r="W18" s="1" t="str">
        <f t="shared" si="4"/>
        <v>Gehaltserhöhung</v>
      </c>
      <c r="X18" s="1" t="str">
        <f t="shared" si="5"/>
        <v>erhalten.</v>
      </c>
      <c r="Y18" s="1" t="s">
        <v>46</v>
      </c>
      <c r="Z18" s="1">
        <f>[1]main!Z91</f>
        <v>173</v>
      </c>
      <c r="AA18" s="1" t="str">
        <f>[1]main!AA91</f>
        <v>Künstlerin</v>
      </c>
      <c r="AB18" s="1" t="str">
        <f>[1]main!AB91</f>
        <v>NA</v>
      </c>
      <c r="AC18" s="1">
        <f>[1]main!AC91</f>
        <v>3.9249999999999998</v>
      </c>
      <c r="AD18" s="1" t="str">
        <f>[1]main!AD91</f>
        <v>NA</v>
      </c>
      <c r="AE18" s="1" t="str">
        <f>[1]main!AE91</f>
        <v>NA</v>
      </c>
      <c r="AF18" s="1" t="str">
        <f>[1]main!AF91</f>
        <v>f</v>
      </c>
      <c r="AG18" s="1" t="str">
        <f>[1]main!AG91</f>
        <v>Filler</v>
      </c>
      <c r="AH18" s="1" t="str">
        <f>[1]main!AH91</f>
        <v>NA</v>
      </c>
      <c r="AI18" s="1" t="str">
        <f>[1]main!AI91</f>
        <v>NA</v>
      </c>
      <c r="AJ18" s="1" t="str">
        <f>[1]main!AJ91</f>
        <v>Die</v>
      </c>
      <c r="AK18" s="1" t="str">
        <f>[1]main!AK91</f>
        <v>die</v>
      </c>
      <c r="AL18" s="1">
        <f>[1]main!AL91</f>
        <v>30</v>
      </c>
      <c r="AM18" s="1" t="str">
        <f>[1]main!AM91</f>
        <v>Künstler</v>
      </c>
      <c r="AN18" s="1" t="str">
        <f>[1]main!AN91</f>
        <v>NA</v>
      </c>
      <c r="AO18" s="1" t="str">
        <f>[1]main!AO91</f>
        <v>NA</v>
      </c>
      <c r="AP18" s="1" t="str">
        <f>[1]main!AP91</f>
        <v>NA</v>
      </c>
      <c r="AQ18" s="1" t="str">
        <f>[1]main!AQ91</f>
        <v>NA</v>
      </c>
      <c r="AR18" s="1" t="str">
        <f>[1]main!AR91</f>
        <v>NA</v>
      </c>
      <c r="AS18" s="1" t="str">
        <f>[1]main!AS91</f>
        <v>Alternative</v>
      </c>
      <c r="AT18" s="1" t="str">
        <f>[1]main!AT91</f>
        <v>NA</v>
      </c>
      <c r="AU18" s="1" t="str">
        <f>[1]main!AU91</f>
        <v>NA</v>
      </c>
      <c r="AV18" s="1" t="str">
        <f>[1]main!AV91</f>
        <v>Der</v>
      </c>
      <c r="AW18" s="1" t="str">
        <f>[1]main!AW91</f>
        <v>der</v>
      </c>
      <c r="AX18" s="1" t="str">
        <f>[1]main!AX91</f>
        <v>Er</v>
      </c>
      <c r="AY18" s="1" t="str">
        <f>[1]main!AY91</f>
        <v>Sie</v>
      </c>
      <c r="AZ18" s="1" t="str">
        <f>[1]main!AZ91</f>
        <v>Er</v>
      </c>
      <c r="BA18" s="1" t="str">
        <f t="shared" si="6"/>
        <v>Wer spaziert in die Kneipe?</v>
      </c>
      <c r="BB18" s="9" t="str">
        <f t="shared" si="7"/>
        <v>Was tat die Künstlerin?</v>
      </c>
      <c r="BC18" s="1" t="str">
        <f t="shared" si="8"/>
        <v>Wohin spaziert die Künstlerin?</v>
      </c>
      <c r="BD18" s="1" t="str">
        <f t="shared" si="9"/>
        <v>Was hat die Künstlerin erhalten?</v>
      </c>
      <c r="BE18" s="1" t="s">
        <v>75</v>
      </c>
      <c r="BF18" s="1" t="str">
        <f>BB18</f>
        <v>Was tat die Künstlerin?</v>
      </c>
      <c r="BG18" s="1">
        <v>2</v>
      </c>
      <c r="BH18" s="1">
        <f t="shared" si="10"/>
        <v>0</v>
      </c>
      <c r="BI18" s="1" t="str">
        <f t="shared" si="11"/>
        <v>NA</v>
      </c>
      <c r="BJ18" s="1" t="str">
        <f>IF(BI18="NA","NA",J18)</f>
        <v>NA</v>
      </c>
      <c r="BK18" s="1" t="str">
        <f t="shared" si="25"/>
        <v>NA</v>
      </c>
      <c r="BL18" s="1" t="s">
        <v>13</v>
      </c>
      <c r="BM18" s="10">
        <v>1</v>
      </c>
      <c r="BN18" s="1" t="str">
        <f t="shared" si="12"/>
        <v>NA</v>
      </c>
      <c r="BO18" s="1" t="str">
        <f t="shared" si="13"/>
        <v>NA</v>
      </c>
      <c r="BP18" s="1" t="str">
        <f t="shared" si="14"/>
        <v/>
      </c>
      <c r="BQ18" s="1" t="str">
        <f t="shared" si="15"/>
        <v>Wohin spaziert die Künstlerin?</v>
      </c>
      <c r="BR18" s="1" t="str">
        <f t="shared" si="16"/>
        <v/>
      </c>
      <c r="BS18" s="1" t="str">
        <f t="shared" si="17"/>
        <v>Wohin spaziert die Künstlerin?</v>
      </c>
      <c r="BT18" s="1" t="str">
        <f t="shared" si="18"/>
        <v>Was hat die Künstlerin erhalten?</v>
      </c>
      <c r="BU18" s="1" t="str">
        <f t="shared" si="19"/>
        <v/>
      </c>
      <c r="BV18" s="1" t="str">
        <f t="shared" si="20"/>
        <v>Was hat die Künstlerin erhalten?</v>
      </c>
    </row>
    <row r="19" spans="1:74" ht="14.25" customHeight="1" x14ac:dyDescent="0.35">
      <c r="A19" s="1" t="str">
        <f t="shared" si="21"/>
        <v>L6_S22_I64_PEr</v>
      </c>
      <c r="B19" s="1">
        <v>6</v>
      </c>
      <c r="C19" s="1">
        <v>22</v>
      </c>
      <c r="D19" s="5">
        <v>86</v>
      </c>
      <c r="E19">
        <v>4</v>
      </c>
      <c r="F19" s="1">
        <v>22</v>
      </c>
      <c r="G19" s="1" t="str">
        <f t="shared" si="22"/>
        <v>Tomke fällt auf der Beerdigung. Er hat das tiefe Loch übersehen.</v>
      </c>
      <c r="H19" s="1" t="str">
        <f t="shared" si="0"/>
        <v>Tomke</v>
      </c>
      <c r="I19" s="1" t="str">
        <f t="shared" si="1"/>
        <v>Ina</v>
      </c>
      <c r="J19" s="1" t="s">
        <v>126</v>
      </c>
      <c r="K19" s="1" t="s">
        <v>4</v>
      </c>
      <c r="N19" s="1" t="s">
        <v>127</v>
      </c>
      <c r="O19" s="1" t="str">
        <f t="shared" si="2"/>
        <v>auf der Beerdigung.</v>
      </c>
      <c r="P19" s="1" t="str">
        <f t="shared" si="3"/>
        <v>auf der Beerdigung</v>
      </c>
      <c r="Q19" s="1" t="str">
        <f t="shared" si="23"/>
        <v>Er</v>
      </c>
      <c r="R19" s="1" t="s">
        <v>7</v>
      </c>
      <c r="S19" s="1" t="s">
        <v>60</v>
      </c>
      <c r="T19" s="1" t="s">
        <v>128</v>
      </c>
      <c r="U19" s="1" t="s">
        <v>129</v>
      </c>
      <c r="W19" s="1" t="str">
        <f t="shared" si="4"/>
        <v>Loch</v>
      </c>
      <c r="X19" s="1" t="str">
        <f t="shared" si="5"/>
        <v>übersehen.</v>
      </c>
      <c r="Y19" s="1" t="s">
        <v>130</v>
      </c>
      <c r="Z19" s="1">
        <f>[1]main!Z23</f>
        <v>64</v>
      </c>
      <c r="AA19" s="1" t="str">
        <f>[1]main!AA23</f>
        <v>Tomke</v>
      </c>
      <c r="AB19" s="1" t="str">
        <f>[1]main!AB23</f>
        <v>n</v>
      </c>
      <c r="AC19" s="1">
        <f>[1]main!AC23</f>
        <v>3.1714285709999999</v>
      </c>
      <c r="AD19" s="1">
        <f>[1]main!AD23</f>
        <v>1.543215022</v>
      </c>
      <c r="AE19" s="1">
        <f>[1]main!AE23</f>
        <v>4</v>
      </c>
      <c r="AF19" s="1" t="str">
        <f>[1]main!AF23</f>
        <v>n</v>
      </c>
      <c r="AG19" s="1" t="str">
        <f>[1]main!AG23</f>
        <v>Target</v>
      </c>
      <c r="AH19" s="1" t="str">
        <f>[1]main!AH23</f>
        <v>NA</v>
      </c>
      <c r="AI19" s="1" t="str">
        <f>[1]main!AI23</f>
        <v>494000 </v>
      </c>
      <c r="AJ19" s="1" t="str">
        <f>[1]main!AJ23</f>
        <v>NA</v>
      </c>
      <c r="AK19" s="1" t="str">
        <f>[1]main!AK23</f>
        <v>NA</v>
      </c>
      <c r="AL19" s="1">
        <f>[1]main!AL23</f>
        <v>113</v>
      </c>
      <c r="AM19" s="1" t="str">
        <f>[1]main!AM23</f>
        <v>Ina</v>
      </c>
      <c r="AN19" s="1" t="str">
        <f>[1]main!AN23</f>
        <v>f</v>
      </c>
      <c r="AO19" s="1">
        <f>[1]main!AO23</f>
        <v>6.6857142859999996</v>
      </c>
      <c r="AP19" s="1">
        <f>[1]main!AP23</f>
        <v>0.67612340400000004</v>
      </c>
      <c r="AQ19" s="1">
        <f>[1]main!AQ23</f>
        <v>7</v>
      </c>
      <c r="AR19" s="1" t="str">
        <f>[1]main!AR23</f>
        <v>f</v>
      </c>
      <c r="AS19" s="1" t="str">
        <f>[1]main!AS23</f>
        <v>Alternative</v>
      </c>
      <c r="AT19" s="1" t="str">
        <f>[1]main!AT23</f>
        <v>NA</v>
      </c>
      <c r="AU19" s="1" t="str">
        <f>[1]main!AU23</f>
        <v>NA</v>
      </c>
      <c r="AV19" s="1" t="str">
        <f>[1]main!AV23</f>
        <v>NA</v>
      </c>
      <c r="AW19" s="1" t="str">
        <f>[1]main!AW23</f>
        <v>NA</v>
      </c>
      <c r="AX19" s="1" t="str">
        <f>[1]main!AX23</f>
        <v>Er</v>
      </c>
      <c r="AY19" s="1" t="str">
        <f>[1]main!AY23</f>
        <v>Sie</v>
      </c>
      <c r="AZ19" s="1" t="str">
        <f>[1]main!AZ23</f>
        <v>Er</v>
      </c>
      <c r="BA19" s="1" t="str">
        <f t="shared" si="6"/>
        <v>Wer fällt auf der Beerdigung?</v>
      </c>
      <c r="BB19" s="9" t="str">
        <f t="shared" si="7"/>
        <v>Was tat Tomke?</v>
      </c>
      <c r="BC19" s="1" t="str">
        <f t="shared" si="8"/>
        <v>Wo fällt Tomke?</v>
      </c>
      <c r="BD19" s="1" t="str">
        <f t="shared" si="9"/>
        <v>Was hat Tomke übersehen?</v>
      </c>
      <c r="BE19" s="1" t="s">
        <v>75</v>
      </c>
      <c r="BF19" s="1" t="str">
        <f>BB19</f>
        <v>Was tat Tomke?</v>
      </c>
      <c r="BG19" s="1">
        <v>2</v>
      </c>
      <c r="BH19" s="1">
        <f t="shared" si="10"/>
        <v>0</v>
      </c>
      <c r="BI19" s="1" t="str">
        <f t="shared" si="11"/>
        <v>NA</v>
      </c>
      <c r="BJ19" s="1" t="str">
        <f>IF(BI19="NA","NA",J19)</f>
        <v>NA</v>
      </c>
      <c r="BK19" s="1" t="str">
        <f t="shared" si="25"/>
        <v>NA</v>
      </c>
      <c r="BL19" s="1" t="s">
        <v>13</v>
      </c>
      <c r="BM19" s="10">
        <v>0</v>
      </c>
      <c r="BN19" s="1" t="str">
        <f t="shared" si="12"/>
        <v>NA</v>
      </c>
      <c r="BO19" s="1" t="str">
        <f t="shared" si="13"/>
        <v>NA</v>
      </c>
      <c r="BP19" s="1" t="str">
        <f t="shared" si="14"/>
        <v>Wo fällt Tomke?</v>
      </c>
      <c r="BQ19" s="1" t="str">
        <f t="shared" si="15"/>
        <v/>
      </c>
      <c r="BR19" s="1" t="str">
        <f t="shared" si="16"/>
        <v/>
      </c>
      <c r="BS19" s="1" t="str">
        <f t="shared" si="17"/>
        <v>Wo fällt Tomke?</v>
      </c>
      <c r="BT19" s="1" t="str">
        <f t="shared" si="18"/>
        <v>Was hat Tomke übersehen?</v>
      </c>
      <c r="BU19" s="1" t="str">
        <f t="shared" si="19"/>
        <v/>
      </c>
      <c r="BV19" s="1" t="str">
        <f t="shared" si="20"/>
        <v>Was hat Tomke übersehen?</v>
      </c>
    </row>
    <row r="20" spans="1:74" ht="14.25" customHeight="1" x14ac:dyDescent="0.35">
      <c r="A20" s="1" t="str">
        <f t="shared" si="21"/>
        <v>L6_S49_I132_PEr</v>
      </c>
      <c r="B20" s="1">
        <v>6</v>
      </c>
      <c r="C20" s="1">
        <v>49</v>
      </c>
      <c r="D20" s="5">
        <v>87</v>
      </c>
      <c r="E20">
        <v>4</v>
      </c>
      <c r="F20" s="1">
        <v>49</v>
      </c>
      <c r="G20" s="1" t="str">
        <f t="shared" si="22"/>
        <v>Carla eilt auf das Amt. Er hatte eine essenzielle Anlage vergessen.</v>
      </c>
      <c r="H20" s="1" t="str">
        <f t="shared" si="0"/>
        <v>Carla</v>
      </c>
      <c r="I20" s="1" t="str">
        <f t="shared" si="1"/>
        <v>Dylan</v>
      </c>
      <c r="J20" s="1" t="s">
        <v>131</v>
      </c>
      <c r="L20" s="1" t="s">
        <v>132</v>
      </c>
      <c r="N20" s="1" t="s">
        <v>133</v>
      </c>
      <c r="O20" s="1" t="str">
        <f t="shared" si="2"/>
        <v>auf das Amt.</v>
      </c>
      <c r="P20" s="1" t="str">
        <f t="shared" si="3"/>
        <v>auf das Amt</v>
      </c>
      <c r="Q20" s="1" t="str">
        <f t="shared" si="23"/>
        <v>Er</v>
      </c>
      <c r="R20" s="1" t="s">
        <v>134</v>
      </c>
      <c r="S20" s="1" t="s">
        <v>8</v>
      </c>
      <c r="T20" s="1" t="s">
        <v>135</v>
      </c>
      <c r="U20" s="1" t="s">
        <v>136</v>
      </c>
      <c r="W20" s="1" t="str">
        <f t="shared" si="4"/>
        <v>Anlage</v>
      </c>
      <c r="X20" s="1" t="str">
        <f t="shared" si="5"/>
        <v>vergessen.</v>
      </c>
      <c r="Y20" s="1" t="s">
        <v>74</v>
      </c>
      <c r="Z20" s="1">
        <f>[1]main!Z50</f>
        <v>132</v>
      </c>
      <c r="AA20" s="1" t="str">
        <f>[1]main!AA50</f>
        <v>Carla</v>
      </c>
      <c r="AB20" s="1" t="str">
        <f>[1]main!AB50</f>
        <v>f</v>
      </c>
      <c r="AC20" s="1">
        <f>[1]main!AC50</f>
        <v>6.8571428570000004</v>
      </c>
      <c r="AD20" s="1">
        <f>[1]main!AD50</f>
        <v>0.42996970800000001</v>
      </c>
      <c r="AE20" s="1">
        <f>[1]main!AE50</f>
        <v>7</v>
      </c>
      <c r="AF20" s="1" t="str">
        <f>[1]main!AF50</f>
        <v>f</v>
      </c>
      <c r="AG20" s="1" t="str">
        <f>[1]main!AG50</f>
        <v>Target</v>
      </c>
      <c r="AH20" s="1">
        <f>[1]main!AH50</f>
        <v>153</v>
      </c>
      <c r="AI20" s="1">
        <f>[1]main!AI50</f>
        <v>2590000000</v>
      </c>
      <c r="AJ20" s="1" t="str">
        <f>[1]main!AJ50</f>
        <v>NA</v>
      </c>
      <c r="AK20" s="1" t="str">
        <f>[1]main!AK50</f>
        <v>NA</v>
      </c>
      <c r="AL20" s="1">
        <f>[1]main!AL50</f>
        <v>51</v>
      </c>
      <c r="AM20" s="1" t="str">
        <f>[1]main!AM50</f>
        <v>Dylan</v>
      </c>
      <c r="AN20" s="1" t="str">
        <f>[1]main!AN50</f>
        <v>n</v>
      </c>
      <c r="AO20" s="1">
        <f>[1]main!AO50</f>
        <v>1.9714285709999999</v>
      </c>
      <c r="AP20" s="1">
        <f>[1]main!AP50</f>
        <v>1.224401758</v>
      </c>
      <c r="AQ20" s="1">
        <f>[1]main!AQ50</f>
        <v>1</v>
      </c>
      <c r="AR20" s="1" t="str">
        <f>[1]main!AR50</f>
        <v>m</v>
      </c>
      <c r="AS20" s="1" t="str">
        <f>[1]main!AS50</f>
        <v>Alternative</v>
      </c>
      <c r="AT20" s="1" t="str">
        <f>[1]main!AT50</f>
        <v>NA</v>
      </c>
      <c r="AU20" s="1" t="str">
        <f>[1]main!AU50</f>
        <v>NA</v>
      </c>
      <c r="AV20" s="1" t="str">
        <f>[1]main!AV50</f>
        <v>NA</v>
      </c>
      <c r="AW20" s="1" t="str">
        <f>[1]main!AW50</f>
        <v>NA</v>
      </c>
      <c r="AX20" s="1" t="str">
        <f>[1]main!AX50</f>
        <v>Er</v>
      </c>
      <c r="AY20" s="1" t="str">
        <f>[1]main!AY50</f>
        <v>Sie</v>
      </c>
      <c r="AZ20" s="1" t="str">
        <f>[1]main!AZ50</f>
        <v>Er</v>
      </c>
      <c r="BA20" s="1" t="str">
        <f t="shared" si="6"/>
        <v>Wer eilt auf das Amt?</v>
      </c>
      <c r="BB20" s="9" t="str">
        <f t="shared" si="7"/>
        <v>Was tat Carla?</v>
      </c>
      <c r="BC20" s="1" t="str">
        <f t="shared" si="8"/>
        <v>Wohin eilt Carla?</v>
      </c>
      <c r="BD20" s="1" t="str">
        <f t="shared" si="9"/>
        <v>Was hatte Carla vergessen?</v>
      </c>
      <c r="BE20" s="1" t="s">
        <v>40</v>
      </c>
      <c r="BF20" s="1" t="str">
        <f>BA20</f>
        <v>Wer eilt auf das Amt?</v>
      </c>
      <c r="BG20" s="1">
        <v>1</v>
      </c>
      <c r="BH20" s="1">
        <f t="shared" si="10"/>
        <v>1</v>
      </c>
      <c r="BI20" s="1" t="str">
        <f t="shared" si="11"/>
        <v>Wer eilt auf das Amt?</v>
      </c>
      <c r="BJ20" s="1" t="str">
        <f>IF(BI20="NA","NA",H20)</f>
        <v>Carla</v>
      </c>
      <c r="BK20" s="1" t="str">
        <f t="shared" si="25"/>
        <v>Carla</v>
      </c>
      <c r="BL20" s="1" t="str">
        <f>I20</f>
        <v>Dylan</v>
      </c>
      <c r="BM20" s="10">
        <v>1</v>
      </c>
      <c r="BN20" s="1" t="str">
        <f t="shared" si="12"/>
        <v>Carla</v>
      </c>
      <c r="BO20" s="1" t="str">
        <f t="shared" si="13"/>
        <v>Dylan</v>
      </c>
      <c r="BP20" s="1" t="str">
        <f t="shared" si="14"/>
        <v/>
      </c>
      <c r="BQ20" s="1" t="str">
        <f t="shared" si="15"/>
        <v>Wohin eilt Carla?</v>
      </c>
      <c r="BR20" s="1" t="str">
        <f t="shared" si="16"/>
        <v/>
      </c>
      <c r="BS20" s="1" t="str">
        <f t="shared" si="17"/>
        <v>Wohin eilt Carla?</v>
      </c>
      <c r="BT20" s="1" t="str">
        <f t="shared" si="18"/>
        <v>Was hatte Carla vergessen?</v>
      </c>
      <c r="BU20" s="1" t="str">
        <f t="shared" si="19"/>
        <v/>
      </c>
      <c r="BV20" s="1" t="str">
        <f t="shared" si="20"/>
        <v>Was hatte Carla vergessen?</v>
      </c>
    </row>
    <row r="21" spans="1:74" ht="14.25" customHeight="1" x14ac:dyDescent="0.35">
      <c r="A21" s="1" t="str">
        <f t="shared" si="21"/>
        <v>L6_S13_I15_PSie</v>
      </c>
      <c r="B21" s="1">
        <v>6</v>
      </c>
      <c r="C21" s="1">
        <v>13</v>
      </c>
      <c r="D21" s="5">
        <v>88</v>
      </c>
      <c r="E21">
        <v>4</v>
      </c>
      <c r="F21" s="1">
        <v>13</v>
      </c>
      <c r="G21" s="1" t="str">
        <f t="shared" si="22"/>
        <v>Felix flieht aus dem Fahrstuhl. Sie hat eine riesige Spinne gesehen.</v>
      </c>
      <c r="H21" s="1" t="str">
        <f t="shared" si="0"/>
        <v>Felix</v>
      </c>
      <c r="I21" s="1" t="str">
        <f t="shared" si="1"/>
        <v>Alma</v>
      </c>
      <c r="J21" s="1" t="s">
        <v>93</v>
      </c>
      <c r="M21" s="1" t="s">
        <v>137</v>
      </c>
      <c r="N21" s="1" t="s">
        <v>138</v>
      </c>
      <c r="O21" s="1" t="str">
        <f t="shared" si="2"/>
        <v>aus dem Fahrstuhl.</v>
      </c>
      <c r="P21" s="1" t="str">
        <f t="shared" si="3"/>
        <v>aus dem Fahrstuhl</v>
      </c>
      <c r="Q21" s="1" t="str">
        <f t="shared" si="23"/>
        <v>Sie</v>
      </c>
      <c r="R21" s="1" t="s">
        <v>7</v>
      </c>
      <c r="S21" s="1" t="s">
        <v>8</v>
      </c>
      <c r="T21" s="1" t="s">
        <v>139</v>
      </c>
      <c r="U21" s="1" t="s">
        <v>140</v>
      </c>
      <c r="W21" s="1" t="str">
        <f t="shared" si="4"/>
        <v>Spinne</v>
      </c>
      <c r="X21" s="1" t="str">
        <f t="shared" si="5"/>
        <v>gesehen.</v>
      </c>
      <c r="Y21" s="1" t="s">
        <v>141</v>
      </c>
      <c r="Z21" s="1">
        <f>[1]main!Z14</f>
        <v>15</v>
      </c>
      <c r="AA21" s="1" t="str">
        <f>[1]main!AA14</f>
        <v>Felix</v>
      </c>
      <c r="AB21" s="1" t="str">
        <f>[1]main!AB14</f>
        <v>m</v>
      </c>
      <c r="AC21" s="1">
        <f>[1]main!AC14</f>
        <v>1.2</v>
      </c>
      <c r="AD21" s="1">
        <f>[1]main!AD14</f>
        <v>0.47278897199999997</v>
      </c>
      <c r="AE21" s="1">
        <f>[1]main!AE14</f>
        <v>1</v>
      </c>
      <c r="AF21" s="1" t="str">
        <f>[1]main!AF14</f>
        <v>m</v>
      </c>
      <c r="AG21" s="1" t="str">
        <f>[1]main!AG14</f>
        <v>Target</v>
      </c>
      <c r="AH21" s="1" t="str">
        <f>[1]main!AH14</f>
        <v>NA</v>
      </c>
      <c r="AI21" s="1">
        <f>[1]main!AI14</f>
        <v>2590000000</v>
      </c>
      <c r="AJ21" s="1" t="str">
        <f>[1]main!AJ14</f>
        <v>NA</v>
      </c>
      <c r="AK21" s="1" t="str">
        <f>[1]main!AK14</f>
        <v>NA</v>
      </c>
      <c r="AL21" s="1">
        <f>[1]main!AL14</f>
        <v>94</v>
      </c>
      <c r="AM21" s="1" t="str">
        <f>[1]main!AM14</f>
        <v>Alma</v>
      </c>
      <c r="AN21" s="1" t="str">
        <f>[1]main!AN14</f>
        <v>f</v>
      </c>
      <c r="AO21" s="1">
        <f>[1]main!AO14</f>
        <v>6.1714285709999999</v>
      </c>
      <c r="AP21" s="1">
        <f>[1]main!AP14</f>
        <v>0.98475778700000005</v>
      </c>
      <c r="AQ21" s="1">
        <f>[1]main!AQ14</f>
        <v>6</v>
      </c>
      <c r="AR21" s="1" t="str">
        <f>[1]main!AR14</f>
        <v>f</v>
      </c>
      <c r="AS21" s="1" t="str">
        <f>[1]main!AS14</f>
        <v>Alternative</v>
      </c>
      <c r="AT21" s="1" t="str">
        <f>[1]main!AT14</f>
        <v>NA</v>
      </c>
      <c r="AU21" s="1" t="str">
        <f>[1]main!AU14</f>
        <v>NA</v>
      </c>
      <c r="AV21" s="1" t="str">
        <f>[1]main!AV14</f>
        <v>NA</v>
      </c>
      <c r="AW21" s="1" t="str">
        <f>[1]main!AW14</f>
        <v>NA</v>
      </c>
      <c r="AX21" s="1" t="str">
        <f>[1]main!AX14</f>
        <v>Er</v>
      </c>
      <c r="AY21" s="1" t="str">
        <f>[1]main!AY14</f>
        <v>Sie</v>
      </c>
      <c r="AZ21" s="1" t="str">
        <f>[1]main!AZ14</f>
        <v>Sie</v>
      </c>
      <c r="BA21" s="1" t="str">
        <f t="shared" si="6"/>
        <v>Wer flieht aus dem Fahrstuhl?</v>
      </c>
      <c r="BB21" s="9" t="str">
        <f t="shared" si="7"/>
        <v>Was tat Felix?</v>
      </c>
      <c r="BC21" s="1" t="str">
        <f t="shared" si="8"/>
        <v>Woher flieht Felix?</v>
      </c>
      <c r="BD21" s="1" t="str">
        <f t="shared" si="9"/>
        <v>Was hat Felix gesehen?</v>
      </c>
      <c r="BE21" s="1" t="s">
        <v>40</v>
      </c>
      <c r="BF21" s="1" t="str">
        <f>BA21</f>
        <v>Wer flieht aus dem Fahrstuhl?</v>
      </c>
      <c r="BG21" s="1">
        <v>4</v>
      </c>
      <c r="BH21" s="1">
        <f t="shared" si="10"/>
        <v>0</v>
      </c>
      <c r="BI21" s="1" t="str">
        <f t="shared" si="11"/>
        <v>NA</v>
      </c>
      <c r="BJ21" s="1" t="str">
        <f>IF(BI21="NA","NA",H21)</f>
        <v>NA</v>
      </c>
      <c r="BK21" s="1" t="str">
        <f>IF(BJ21="","",BJ21)</f>
        <v>NA</v>
      </c>
      <c r="BL21" s="1" t="s">
        <v>13</v>
      </c>
      <c r="BM21" s="10">
        <v>1</v>
      </c>
      <c r="BN21" s="1" t="str">
        <f t="shared" si="12"/>
        <v>NA</v>
      </c>
      <c r="BO21" s="1" t="str">
        <f t="shared" si="13"/>
        <v>NA</v>
      </c>
      <c r="BP21" s="1" t="str">
        <f t="shared" si="14"/>
        <v/>
      </c>
      <c r="BQ21" s="1" t="str">
        <f t="shared" si="15"/>
        <v/>
      </c>
      <c r="BR21" s="1" t="str">
        <f t="shared" si="16"/>
        <v>Woher flieht Felix?</v>
      </c>
      <c r="BS21" s="1" t="str">
        <f t="shared" si="17"/>
        <v>Woher flieht Felix?</v>
      </c>
      <c r="BT21" s="1" t="str">
        <f t="shared" si="18"/>
        <v>Was hat Felix gesehen?</v>
      </c>
      <c r="BU21" s="1" t="str">
        <f t="shared" si="19"/>
        <v/>
      </c>
      <c r="BV21" s="1" t="str">
        <f t="shared" si="20"/>
        <v>Was hat Felix gesehen?</v>
      </c>
    </row>
    <row r="22" spans="1:74" ht="14.25" customHeight="1" x14ac:dyDescent="0.35">
      <c r="A22" s="1" t="str">
        <f t="shared" si="21"/>
        <v>L6_S65_I148_PEr</v>
      </c>
      <c r="B22" s="1">
        <v>6</v>
      </c>
      <c r="C22" s="1">
        <v>65</v>
      </c>
      <c r="D22" s="5">
        <v>89</v>
      </c>
      <c r="E22">
        <v>4</v>
      </c>
      <c r="F22" s="1">
        <v>65</v>
      </c>
      <c r="G22" s="1" t="str">
        <f t="shared" si="22"/>
        <v>Die Stepptänzerin faulenzt im Café. Er hat einen stätischen Netzausfall erlitten.</v>
      </c>
      <c r="H22" s="1" t="str">
        <f t="shared" si="0"/>
        <v>Die Stepptänzerin</v>
      </c>
      <c r="I22" s="1" t="str">
        <f t="shared" si="1"/>
        <v>Der Stepptänzer</v>
      </c>
      <c r="J22" s="1" t="s">
        <v>142</v>
      </c>
      <c r="K22" s="1" t="s">
        <v>49</v>
      </c>
      <c r="N22" s="1" t="s">
        <v>143</v>
      </c>
      <c r="O22" s="1" t="str">
        <f t="shared" si="2"/>
        <v>im Café.</v>
      </c>
      <c r="P22" s="1" t="str">
        <f t="shared" si="3"/>
        <v>im Café</v>
      </c>
      <c r="Q22" s="1" t="str">
        <f t="shared" si="23"/>
        <v>Er</v>
      </c>
      <c r="R22" s="1" t="s">
        <v>7</v>
      </c>
      <c r="S22" s="1" t="s">
        <v>27</v>
      </c>
      <c r="T22" s="1" t="s">
        <v>144</v>
      </c>
      <c r="U22" s="1" t="s">
        <v>145</v>
      </c>
      <c r="W22" s="1" t="str">
        <f t="shared" si="4"/>
        <v>Netzausfall</v>
      </c>
      <c r="X22" s="1" t="str">
        <f t="shared" si="5"/>
        <v>erlitten.</v>
      </c>
      <c r="Y22" s="1" t="s">
        <v>146</v>
      </c>
      <c r="Z22" s="1">
        <f>[1]main!Z66</f>
        <v>148</v>
      </c>
      <c r="AA22" s="1" t="str">
        <f>[1]main!AA66</f>
        <v>Stepptänzerin</v>
      </c>
      <c r="AB22" s="1" t="str">
        <f>[1]main!AB66</f>
        <v>NA</v>
      </c>
      <c r="AC22" s="1">
        <f>[1]main!AC66</f>
        <v>1.7</v>
      </c>
      <c r="AD22" s="1" t="str">
        <f>[1]main!AD66</f>
        <v>NA</v>
      </c>
      <c r="AE22" s="1" t="str">
        <f>[1]main!AE66</f>
        <v>NA</v>
      </c>
      <c r="AF22" s="1" t="str">
        <f>[1]main!AF66</f>
        <v>f</v>
      </c>
      <c r="AG22" s="1" t="str">
        <f>[1]main!AG66</f>
        <v>Filler</v>
      </c>
      <c r="AH22" s="1" t="str">
        <f>[1]main!AH66</f>
        <v>NA</v>
      </c>
      <c r="AI22" s="1" t="str">
        <f>[1]main!AI66</f>
        <v>NA</v>
      </c>
      <c r="AJ22" s="1" t="str">
        <f>[1]main!AJ66</f>
        <v>Die</v>
      </c>
      <c r="AK22" s="1" t="str">
        <f>[1]main!AK66</f>
        <v>die</v>
      </c>
      <c r="AL22" s="1">
        <f>[1]main!AL66</f>
        <v>5</v>
      </c>
      <c r="AM22" s="1" t="str">
        <f>[1]main!AM66</f>
        <v>Stepptänzer</v>
      </c>
      <c r="AN22" s="1" t="str">
        <f>[1]main!AN66</f>
        <v>NA</v>
      </c>
      <c r="AO22" s="1" t="str">
        <f>[1]main!AO66</f>
        <v>NA</v>
      </c>
      <c r="AP22" s="1" t="str">
        <f>[1]main!AP66</f>
        <v>NA</v>
      </c>
      <c r="AQ22" s="1" t="str">
        <f>[1]main!AQ66</f>
        <v>NA</v>
      </c>
      <c r="AR22" s="1" t="str">
        <f>[1]main!AR66</f>
        <v>NA</v>
      </c>
      <c r="AS22" s="1" t="str">
        <f>[1]main!AS66</f>
        <v>Alternative</v>
      </c>
      <c r="AT22" s="1" t="str">
        <f>[1]main!AT66</f>
        <v>NA</v>
      </c>
      <c r="AU22" s="1" t="str">
        <f>[1]main!AU66</f>
        <v>NA</v>
      </c>
      <c r="AV22" s="1" t="str">
        <f>[1]main!AV66</f>
        <v>Der</v>
      </c>
      <c r="AW22" s="1" t="str">
        <f>[1]main!AW66</f>
        <v>der</v>
      </c>
      <c r="AX22" s="1" t="str">
        <f>[1]main!AX66</f>
        <v>Er</v>
      </c>
      <c r="AY22" s="1" t="str">
        <f>[1]main!AY66</f>
        <v>Sie</v>
      </c>
      <c r="AZ22" s="1" t="str">
        <f>[1]main!AZ66</f>
        <v>Er</v>
      </c>
      <c r="BA22" s="1" t="str">
        <f t="shared" si="6"/>
        <v>Wer faulenzt im Café?</v>
      </c>
      <c r="BB22" s="9" t="str">
        <f t="shared" si="7"/>
        <v>Was tat die Stepptänzerin?</v>
      </c>
      <c r="BC22" s="1" t="str">
        <f t="shared" si="8"/>
        <v>Wo faulenzt die Stepptänzerin?</v>
      </c>
      <c r="BD22" s="1" t="str">
        <f t="shared" si="9"/>
        <v>Was hat die Stepptänzerin erlitten?</v>
      </c>
      <c r="BE22" s="1" t="s">
        <v>40</v>
      </c>
      <c r="BF22" s="1" t="str">
        <f>BA22</f>
        <v>Wer faulenzt im Café?</v>
      </c>
      <c r="BG22" s="1">
        <v>1</v>
      </c>
      <c r="BH22" s="1">
        <f t="shared" si="10"/>
        <v>1</v>
      </c>
      <c r="BI22" s="1" t="str">
        <f t="shared" si="11"/>
        <v>Wer faulenzt im Café?</v>
      </c>
      <c r="BJ22" s="1" t="str">
        <f>IF(BI22="NA","NA",H22)</f>
        <v>Die Stepptänzerin</v>
      </c>
      <c r="BK22" s="1" t="str">
        <f>BJ22</f>
        <v>Die Stepptänzerin</v>
      </c>
      <c r="BL22" s="1" t="str">
        <f>I22</f>
        <v>Der Stepptänzer</v>
      </c>
      <c r="BM22" s="10">
        <v>1</v>
      </c>
      <c r="BN22" s="1" t="str">
        <f t="shared" si="12"/>
        <v>Die Stepptänzerin</v>
      </c>
      <c r="BO22" s="1" t="str">
        <f t="shared" si="13"/>
        <v>Der Stepptänzer</v>
      </c>
      <c r="BP22" s="1" t="str">
        <f t="shared" si="14"/>
        <v>Wo faulenzt die Stepptänzerin?</v>
      </c>
      <c r="BQ22" s="1" t="str">
        <f t="shared" si="15"/>
        <v/>
      </c>
      <c r="BR22" s="1" t="str">
        <f t="shared" si="16"/>
        <v/>
      </c>
      <c r="BS22" s="1" t="str">
        <f t="shared" si="17"/>
        <v>Wo faulenzt die Stepptänzerin?</v>
      </c>
      <c r="BT22" s="1" t="str">
        <f t="shared" si="18"/>
        <v>Was hat die Stepptänzerin erlitten?</v>
      </c>
      <c r="BU22" s="1" t="str">
        <f t="shared" si="19"/>
        <v/>
      </c>
      <c r="BV22" s="10" t="str">
        <f t="shared" si="20"/>
        <v>Was hat die Stepptänzerin erlitten?</v>
      </c>
    </row>
    <row r="23" spans="1:74" ht="14.25" customHeight="1" x14ac:dyDescent="0.35">
      <c r="C23" s="1"/>
      <c r="D23" s="1"/>
      <c r="E23" s="1"/>
    </row>
    <row r="24" spans="1:74" ht="14.25" customHeight="1" x14ac:dyDescent="0.35">
      <c r="C24" s="1"/>
      <c r="D24" s="1"/>
      <c r="E24" s="1"/>
    </row>
    <row r="25" spans="1:74" ht="14.25" customHeight="1" x14ac:dyDescent="0.35">
      <c r="C25" s="1"/>
      <c r="D25" s="1"/>
      <c r="E25" s="1"/>
    </row>
    <row r="26" spans="1:74" ht="14.25" customHeight="1" x14ac:dyDescent="0.35">
      <c r="C26" s="1"/>
      <c r="D26" s="1"/>
      <c r="E26" s="1"/>
    </row>
    <row r="27" spans="1:74" ht="14.25" customHeight="1" x14ac:dyDescent="0.35">
      <c r="C27" s="1"/>
      <c r="D27" s="1"/>
      <c r="E27" s="1"/>
    </row>
    <row r="28" spans="1:74" ht="14.25" customHeight="1" x14ac:dyDescent="0.35">
      <c r="C28" s="1"/>
      <c r="D28" s="1"/>
      <c r="E28" s="1"/>
    </row>
    <row r="29" spans="1:74" ht="14.25" customHeight="1" x14ac:dyDescent="0.35">
      <c r="C29" s="1"/>
      <c r="D29" s="1"/>
      <c r="E29" s="1"/>
    </row>
    <row r="30" spans="1:74" ht="14.25" customHeight="1" x14ac:dyDescent="0.35">
      <c r="C30" s="1"/>
      <c r="D30" s="1"/>
      <c r="E30" s="1"/>
    </row>
    <row r="31" spans="1:74" ht="14.25" customHeight="1" x14ac:dyDescent="0.35">
      <c r="C31" s="1"/>
      <c r="D31" s="1"/>
      <c r="E31" s="1"/>
    </row>
    <row r="32" spans="1:74" ht="14.25" customHeight="1" x14ac:dyDescent="0.35">
      <c r="C32" s="1"/>
      <c r="D32" s="1"/>
      <c r="E32" s="1"/>
    </row>
    <row r="33" spans="3:5" ht="14.25" customHeight="1" x14ac:dyDescent="0.35">
      <c r="C33" s="1"/>
      <c r="D33" s="1"/>
      <c r="E33" s="1"/>
    </row>
    <row r="34" spans="3:5" ht="14.25" customHeight="1" x14ac:dyDescent="0.35">
      <c r="C34" s="1"/>
      <c r="D34" s="1"/>
      <c r="E34" s="1"/>
    </row>
    <row r="35" spans="3:5" ht="14.25" customHeight="1" x14ac:dyDescent="0.35">
      <c r="C35" s="1"/>
      <c r="D35" s="1"/>
      <c r="E35" s="1"/>
    </row>
    <row r="36" spans="3:5" ht="14.25" customHeight="1" x14ac:dyDescent="0.35">
      <c r="C36" s="1"/>
      <c r="D36" s="1"/>
      <c r="E36" s="1"/>
    </row>
    <row r="37" spans="3:5" ht="14.25" customHeight="1" x14ac:dyDescent="0.35">
      <c r="C37" s="1"/>
      <c r="D37" s="1"/>
      <c r="E37" s="1"/>
    </row>
    <row r="38" spans="3:5" ht="14.25" customHeight="1" x14ac:dyDescent="0.35">
      <c r="C38" s="1"/>
      <c r="D38" s="1"/>
      <c r="E38" s="1"/>
    </row>
    <row r="39" spans="3:5" ht="14.25" customHeight="1" x14ac:dyDescent="0.35">
      <c r="C39" s="1"/>
      <c r="D39" s="1"/>
      <c r="E39" s="1"/>
    </row>
    <row r="40" spans="3:5" ht="14.25" customHeight="1" x14ac:dyDescent="0.35">
      <c r="C40" s="1"/>
      <c r="D40" s="1"/>
      <c r="E40" s="1"/>
    </row>
    <row r="41" spans="3:5" ht="14.25" customHeight="1" x14ac:dyDescent="0.35">
      <c r="C41" s="1"/>
      <c r="D41" s="1"/>
      <c r="E41" s="1"/>
    </row>
    <row r="42" spans="3:5" ht="14.25" customHeight="1" x14ac:dyDescent="0.35">
      <c r="C42" s="1"/>
      <c r="D42" s="1"/>
      <c r="E42" s="1"/>
    </row>
    <row r="43" spans="3:5" ht="14.25" customHeight="1" x14ac:dyDescent="0.35">
      <c r="C43" s="1"/>
      <c r="D43" s="1"/>
      <c r="E43" s="1"/>
    </row>
    <row r="44" spans="3:5" ht="14.25" customHeight="1" x14ac:dyDescent="0.35">
      <c r="C44" s="1"/>
      <c r="D44" s="1"/>
      <c r="E44" s="1"/>
    </row>
    <row r="45" spans="3:5" ht="14.25" customHeight="1" x14ac:dyDescent="0.35">
      <c r="C45" s="1"/>
      <c r="D45" s="1"/>
      <c r="E45" s="1"/>
    </row>
    <row r="46" spans="3:5" ht="14.25" customHeight="1" x14ac:dyDescent="0.35">
      <c r="C46" s="1"/>
      <c r="D46" s="1"/>
      <c r="E46" s="1"/>
    </row>
    <row r="47" spans="3:5" ht="14.25" customHeight="1" x14ac:dyDescent="0.35">
      <c r="C47" s="1"/>
      <c r="D47" s="1"/>
      <c r="E47" s="1"/>
    </row>
    <row r="48" spans="3:5" ht="14.25" customHeight="1" x14ac:dyDescent="0.35">
      <c r="C48" s="1"/>
      <c r="D48" s="1"/>
      <c r="E48" s="1"/>
    </row>
    <row r="49" spans="3:5" ht="14.25" customHeight="1" x14ac:dyDescent="0.35">
      <c r="C49" s="1"/>
      <c r="D49" s="1"/>
      <c r="E49" s="1"/>
    </row>
    <row r="50" spans="3:5" ht="14.25" customHeight="1" x14ac:dyDescent="0.35">
      <c r="C50" s="1"/>
      <c r="D50" s="1"/>
      <c r="E50" s="1"/>
    </row>
    <row r="51" spans="3:5" ht="14.25" customHeight="1" x14ac:dyDescent="0.35">
      <c r="C51" s="1"/>
      <c r="D51" s="1"/>
      <c r="E51" s="1"/>
    </row>
    <row r="52" spans="3:5" ht="14.25" customHeight="1" x14ac:dyDescent="0.35">
      <c r="C52" s="1"/>
      <c r="D52" s="1"/>
      <c r="E52" s="1"/>
    </row>
    <row r="53" spans="3:5" ht="14.25" customHeight="1" x14ac:dyDescent="0.35">
      <c r="C53" s="1"/>
      <c r="D53" s="1"/>
      <c r="E53" s="1"/>
    </row>
    <row r="54" spans="3:5" ht="14.25" customHeight="1" x14ac:dyDescent="0.35">
      <c r="C54" s="1"/>
      <c r="D54" s="1"/>
      <c r="E54" s="1"/>
    </row>
    <row r="55" spans="3:5" ht="14.25" customHeight="1" x14ac:dyDescent="0.35">
      <c r="C55" s="1"/>
      <c r="D55" s="1"/>
      <c r="E55" s="1"/>
    </row>
    <row r="56" spans="3:5" ht="14.25" customHeight="1" x14ac:dyDescent="0.35">
      <c r="C56" s="1"/>
      <c r="D56" s="1"/>
      <c r="E56" s="1"/>
    </row>
    <row r="57" spans="3:5" ht="14.25" customHeight="1" x14ac:dyDescent="0.35">
      <c r="C57" s="1"/>
      <c r="D57" s="1"/>
      <c r="E57" s="1"/>
    </row>
    <row r="58" spans="3:5" ht="14.25" customHeight="1" x14ac:dyDescent="0.35">
      <c r="C58" s="1"/>
      <c r="D58" s="1"/>
      <c r="E58" s="1"/>
    </row>
    <row r="59" spans="3:5" ht="14.25" customHeight="1" x14ac:dyDescent="0.35">
      <c r="C59" s="1"/>
      <c r="D59" s="1"/>
      <c r="E59" s="1"/>
    </row>
    <row r="60" spans="3:5" ht="14.25" customHeight="1" x14ac:dyDescent="0.35">
      <c r="C60" s="1"/>
      <c r="D60" s="1"/>
      <c r="E60" s="1"/>
    </row>
    <row r="61" spans="3:5" ht="14.25" customHeight="1" x14ac:dyDescent="0.35">
      <c r="C61" s="1"/>
      <c r="D61" s="1"/>
      <c r="E61" s="1"/>
    </row>
    <row r="62" spans="3:5" ht="14.25" customHeight="1" x14ac:dyDescent="0.35">
      <c r="C62" s="1"/>
      <c r="D62" s="1"/>
      <c r="E62" s="1"/>
    </row>
    <row r="63" spans="3:5" ht="14.25" customHeight="1" x14ac:dyDescent="0.35">
      <c r="C63" s="1"/>
      <c r="D63" s="1"/>
      <c r="E63" s="1"/>
    </row>
    <row r="64" spans="3:5" ht="14.25" customHeight="1" x14ac:dyDescent="0.35">
      <c r="C64" s="1"/>
      <c r="D64" s="1"/>
      <c r="E64" s="1"/>
    </row>
    <row r="65" spans="3:5" ht="14.25" customHeight="1" x14ac:dyDescent="0.35">
      <c r="C65" s="1"/>
      <c r="D65" s="1"/>
      <c r="E65" s="1"/>
    </row>
    <row r="66" spans="3:5" ht="14.25" customHeight="1" x14ac:dyDescent="0.35">
      <c r="C66" s="1"/>
      <c r="D66" s="1"/>
      <c r="E66" s="1"/>
    </row>
    <row r="67" spans="3:5" ht="14.25" customHeight="1" x14ac:dyDescent="0.35">
      <c r="C67" s="1"/>
      <c r="D67" s="1"/>
      <c r="E67" s="1"/>
    </row>
    <row r="68" spans="3:5" ht="14.25" customHeight="1" x14ac:dyDescent="0.35">
      <c r="C68" s="1"/>
      <c r="D68" s="1"/>
      <c r="E68" s="1"/>
    </row>
    <row r="69" spans="3:5" ht="14.25" customHeight="1" x14ac:dyDescent="0.35">
      <c r="C69" s="1"/>
      <c r="D69" s="1"/>
      <c r="E69" s="1"/>
    </row>
    <row r="70" spans="3:5" ht="14.25" customHeight="1" x14ac:dyDescent="0.35">
      <c r="C70" s="1"/>
      <c r="D70" s="1"/>
      <c r="E70" s="1"/>
    </row>
    <row r="71" spans="3:5" ht="14.25" customHeight="1" x14ac:dyDescent="0.35">
      <c r="C71" s="1"/>
      <c r="D71" s="1"/>
      <c r="E71" s="1"/>
    </row>
    <row r="72" spans="3:5" ht="14.25" customHeight="1" x14ac:dyDescent="0.35">
      <c r="C72" s="1"/>
      <c r="D72" s="1"/>
      <c r="E72" s="1"/>
    </row>
    <row r="73" spans="3:5" ht="14.25" customHeight="1" x14ac:dyDescent="0.35">
      <c r="C73" s="1"/>
      <c r="D73" s="1"/>
      <c r="E73" s="1"/>
    </row>
    <row r="74" spans="3:5" ht="14.25" customHeight="1" x14ac:dyDescent="0.35">
      <c r="C74" s="1"/>
      <c r="D74" s="1"/>
      <c r="E74" s="1"/>
    </row>
    <row r="75" spans="3:5" ht="14.25" customHeight="1" x14ac:dyDescent="0.35">
      <c r="C75" s="1"/>
      <c r="D75" s="1"/>
      <c r="E75" s="1"/>
    </row>
    <row r="76" spans="3:5" ht="14.25" customHeight="1" x14ac:dyDescent="0.35">
      <c r="C76" s="1"/>
      <c r="D76" s="1"/>
      <c r="E76" s="1"/>
    </row>
    <row r="77" spans="3:5" ht="14.25" customHeight="1" x14ac:dyDescent="0.35">
      <c r="C77" s="1"/>
      <c r="D77" s="1"/>
      <c r="E77" s="1"/>
    </row>
    <row r="78" spans="3:5" ht="14.25" customHeight="1" x14ac:dyDescent="0.35">
      <c r="C78" s="1"/>
      <c r="D78" s="1"/>
      <c r="E78" s="1"/>
    </row>
    <row r="79" spans="3:5" ht="14.25" customHeight="1" x14ac:dyDescent="0.35">
      <c r="C79" s="1"/>
      <c r="D79" s="1"/>
      <c r="E79" s="1"/>
    </row>
    <row r="80" spans="3:5" ht="14.25" customHeight="1" x14ac:dyDescent="0.35">
      <c r="C80" s="1"/>
      <c r="D80" s="1"/>
      <c r="E80" s="1"/>
    </row>
    <row r="81" spans="3:5" ht="14.25" customHeight="1" x14ac:dyDescent="0.35">
      <c r="C81" s="1"/>
      <c r="D81" s="1"/>
      <c r="E81" s="1"/>
    </row>
    <row r="82" spans="3:5" ht="14.25" customHeight="1" x14ac:dyDescent="0.35">
      <c r="C82" s="1"/>
      <c r="D82" s="1"/>
      <c r="E82" s="1"/>
    </row>
    <row r="83" spans="3:5" ht="14.25" customHeight="1" x14ac:dyDescent="0.35">
      <c r="C83" s="1"/>
      <c r="D83" s="1"/>
      <c r="E83" s="1"/>
    </row>
    <row r="84" spans="3:5" ht="14.25" customHeight="1" x14ac:dyDescent="0.35">
      <c r="C84" s="1"/>
      <c r="D84" s="1"/>
      <c r="E84" s="1"/>
    </row>
    <row r="85" spans="3:5" ht="14.25" customHeight="1" x14ac:dyDescent="0.35">
      <c r="C85" s="1"/>
      <c r="D85" s="1"/>
      <c r="E85" s="1"/>
    </row>
    <row r="86" spans="3:5" ht="14.25" customHeight="1" x14ac:dyDescent="0.35">
      <c r="C86" s="1"/>
      <c r="D86" s="1"/>
      <c r="E86" s="1"/>
    </row>
    <row r="87" spans="3:5" ht="14.25" customHeight="1" x14ac:dyDescent="0.35">
      <c r="C87" s="1"/>
      <c r="D87" s="1"/>
      <c r="E87" s="1"/>
    </row>
    <row r="88" spans="3:5" ht="14.25" customHeight="1" x14ac:dyDescent="0.35">
      <c r="C88" s="1"/>
      <c r="D88" s="1"/>
      <c r="E88" s="1"/>
    </row>
    <row r="89" spans="3:5" ht="14.25" customHeight="1" x14ac:dyDescent="0.35">
      <c r="C89" s="1"/>
      <c r="D89" s="1"/>
      <c r="E89" s="1"/>
    </row>
    <row r="90" spans="3:5" ht="14.25" customHeight="1" x14ac:dyDescent="0.35">
      <c r="C90" s="1"/>
      <c r="D90" s="1"/>
      <c r="E90" s="1"/>
    </row>
    <row r="91" spans="3:5" ht="14.25" customHeight="1" x14ac:dyDescent="0.35">
      <c r="C91" s="1"/>
      <c r="D91" s="1"/>
      <c r="E91" s="1"/>
    </row>
    <row r="92" spans="3:5" ht="14.25" customHeight="1" x14ac:dyDescent="0.35">
      <c r="C92" s="1"/>
      <c r="D92" s="1"/>
      <c r="E92" s="1"/>
    </row>
    <row r="93" spans="3:5" ht="14.25" customHeight="1" x14ac:dyDescent="0.35">
      <c r="C93" s="1"/>
      <c r="D93" s="1"/>
      <c r="E93" s="1"/>
    </row>
    <row r="94" spans="3:5" ht="14.25" customHeight="1" x14ac:dyDescent="0.35">
      <c r="C94" s="1"/>
      <c r="D94" s="1"/>
      <c r="E94" s="1"/>
    </row>
    <row r="95" spans="3:5" ht="14.25" customHeight="1" x14ac:dyDescent="0.35">
      <c r="C95" s="1"/>
      <c r="D95" s="1"/>
      <c r="E95" s="1"/>
    </row>
    <row r="96" spans="3:5" ht="14.25" customHeight="1" x14ac:dyDescent="0.35">
      <c r="C96" s="1"/>
      <c r="D96" s="1"/>
      <c r="E96" s="1"/>
    </row>
    <row r="97" spans="3:5" ht="14.25" customHeight="1" x14ac:dyDescent="0.35">
      <c r="C97" s="1"/>
      <c r="D97" s="1"/>
      <c r="E97" s="1"/>
    </row>
    <row r="98" spans="3:5" ht="14.25" customHeight="1" x14ac:dyDescent="0.35">
      <c r="C98" s="1"/>
      <c r="D98" s="1"/>
      <c r="E98" s="1"/>
    </row>
    <row r="99" spans="3:5" ht="14.25" customHeight="1" x14ac:dyDescent="0.35">
      <c r="C99" s="1"/>
      <c r="D99" s="1"/>
      <c r="E99" s="1"/>
    </row>
    <row r="100" spans="3:5" ht="14.25" customHeight="1" x14ac:dyDescent="0.35">
      <c r="C100" s="1"/>
      <c r="D100" s="1"/>
      <c r="E100" s="1"/>
    </row>
    <row r="101" spans="3:5" ht="14.25" customHeight="1" x14ac:dyDescent="0.35">
      <c r="C101" s="1"/>
      <c r="D101" s="1"/>
      <c r="E101" s="1"/>
    </row>
    <row r="102" spans="3:5" ht="14.25" customHeight="1" x14ac:dyDescent="0.35">
      <c r="C102" s="1"/>
      <c r="D102" s="1"/>
      <c r="E102" s="1"/>
    </row>
    <row r="103" spans="3:5" ht="14.25" customHeight="1" x14ac:dyDescent="0.35">
      <c r="C103" s="1"/>
      <c r="D103" s="1"/>
      <c r="E103" s="1"/>
    </row>
    <row r="104" spans="3:5" ht="14.25" customHeight="1" x14ac:dyDescent="0.35">
      <c r="C104" s="1"/>
      <c r="D104" s="1"/>
      <c r="E104" s="1"/>
    </row>
    <row r="105" spans="3:5" ht="14.25" customHeight="1" x14ac:dyDescent="0.35">
      <c r="C105" s="1"/>
      <c r="D105" s="1"/>
      <c r="E105" s="1"/>
    </row>
    <row r="106" spans="3:5" ht="14.25" customHeight="1" x14ac:dyDescent="0.35">
      <c r="C106" s="1"/>
      <c r="D106" s="1"/>
      <c r="E106" s="1"/>
    </row>
    <row r="107" spans="3:5" ht="14.25" customHeight="1" x14ac:dyDescent="0.35">
      <c r="C107" s="1"/>
      <c r="D107" s="1"/>
      <c r="E107" s="1"/>
    </row>
    <row r="108" spans="3:5" ht="14.25" customHeight="1" x14ac:dyDescent="0.35">
      <c r="C108" s="1"/>
      <c r="D108" s="1"/>
      <c r="E108" s="1"/>
    </row>
    <row r="109" spans="3:5" ht="14.25" customHeight="1" x14ac:dyDescent="0.35">
      <c r="C109" s="1"/>
      <c r="D109" s="1"/>
      <c r="E109" s="1"/>
    </row>
    <row r="110" spans="3:5" ht="14.25" customHeight="1" x14ac:dyDescent="0.35">
      <c r="C110" s="1"/>
      <c r="D110" s="1"/>
      <c r="E110" s="1"/>
    </row>
    <row r="111" spans="3:5" ht="14.25" customHeight="1" x14ac:dyDescent="0.35">
      <c r="C111" s="1"/>
      <c r="D111" s="1"/>
      <c r="E111" s="1"/>
    </row>
    <row r="112" spans="3:5" ht="14.25" customHeight="1" x14ac:dyDescent="0.35">
      <c r="C112" s="1"/>
      <c r="D112" s="1"/>
      <c r="E112" s="1"/>
    </row>
    <row r="113" spans="3:5" ht="14.25" customHeight="1" x14ac:dyDescent="0.35">
      <c r="C113" s="1"/>
      <c r="D113" s="1"/>
      <c r="E113" s="1"/>
    </row>
    <row r="114" spans="3:5" ht="14.25" customHeight="1" x14ac:dyDescent="0.35">
      <c r="C114" s="1"/>
      <c r="D114" s="1"/>
      <c r="E114" s="1"/>
    </row>
    <row r="115" spans="3:5" ht="14.25" customHeight="1" x14ac:dyDescent="0.35">
      <c r="C115" s="1"/>
      <c r="D115" s="1"/>
      <c r="E115" s="1"/>
    </row>
    <row r="116" spans="3:5" ht="14.25" customHeight="1" x14ac:dyDescent="0.35">
      <c r="C116" s="1"/>
      <c r="D116" s="1"/>
      <c r="E116" s="1"/>
    </row>
    <row r="117" spans="3:5" ht="14.25" customHeight="1" x14ac:dyDescent="0.35">
      <c r="C117" s="1"/>
      <c r="D117" s="1"/>
      <c r="E117" s="1"/>
    </row>
    <row r="118" spans="3:5" ht="14.25" customHeight="1" x14ac:dyDescent="0.35">
      <c r="C118" s="1"/>
      <c r="D118" s="1"/>
      <c r="E118" s="1"/>
    </row>
    <row r="119" spans="3:5" ht="14.25" customHeight="1" x14ac:dyDescent="0.35">
      <c r="C119" s="1"/>
      <c r="D119" s="1"/>
      <c r="E119" s="1"/>
    </row>
    <row r="120" spans="3:5" ht="14.25" customHeight="1" x14ac:dyDescent="0.35">
      <c r="C120" s="1"/>
      <c r="D120" s="1"/>
      <c r="E120" s="1"/>
    </row>
    <row r="121" spans="3:5" ht="14.25" customHeight="1" x14ac:dyDescent="0.35">
      <c r="C121" s="1"/>
      <c r="D121" s="1"/>
      <c r="E121" s="1"/>
    </row>
    <row r="122" spans="3:5" ht="14.25" customHeight="1" x14ac:dyDescent="0.35">
      <c r="C122" s="1"/>
      <c r="D122" s="1"/>
      <c r="E122" s="1"/>
    </row>
    <row r="123" spans="3:5" ht="14.25" customHeight="1" x14ac:dyDescent="0.35">
      <c r="C123" s="1"/>
      <c r="D123" s="1"/>
      <c r="E123" s="1"/>
    </row>
    <row r="124" spans="3:5" ht="14.25" customHeight="1" x14ac:dyDescent="0.35">
      <c r="C124" s="1"/>
      <c r="D124" s="1"/>
      <c r="E124" s="1"/>
    </row>
    <row r="125" spans="3:5" ht="14.25" customHeight="1" x14ac:dyDescent="0.35">
      <c r="C125" s="1"/>
      <c r="D125" s="1"/>
      <c r="E125" s="1"/>
    </row>
    <row r="126" spans="3:5" ht="14.25" customHeight="1" x14ac:dyDescent="0.35">
      <c r="C126" s="1"/>
      <c r="D126" s="1"/>
      <c r="E126" s="1"/>
    </row>
    <row r="127" spans="3:5" ht="14.25" customHeight="1" x14ac:dyDescent="0.35">
      <c r="C127" s="1"/>
      <c r="D127" s="1"/>
      <c r="E127" s="1"/>
    </row>
    <row r="128" spans="3:5" ht="14.25" customHeight="1" x14ac:dyDescent="0.35">
      <c r="C128" s="1"/>
      <c r="D128" s="1"/>
      <c r="E128" s="1"/>
    </row>
    <row r="129" spans="3:5" ht="14.25" customHeight="1" x14ac:dyDescent="0.35">
      <c r="C129" s="1"/>
      <c r="D129" s="1"/>
      <c r="E129" s="1"/>
    </row>
    <row r="130" spans="3:5" ht="14.25" customHeight="1" x14ac:dyDescent="0.35">
      <c r="C130" s="1"/>
      <c r="D130" s="1"/>
      <c r="E130" s="1"/>
    </row>
    <row r="131" spans="3:5" ht="14.25" customHeight="1" x14ac:dyDescent="0.35">
      <c r="C131" s="1"/>
      <c r="D131" s="1"/>
      <c r="E131" s="1"/>
    </row>
    <row r="132" spans="3:5" ht="14.25" customHeight="1" x14ac:dyDescent="0.35">
      <c r="C132" s="1"/>
      <c r="D132" s="1"/>
      <c r="E132" s="1"/>
    </row>
    <row r="133" spans="3:5" ht="14.25" customHeight="1" x14ac:dyDescent="0.35">
      <c r="C133" s="1"/>
      <c r="D133" s="1"/>
      <c r="E133" s="1"/>
    </row>
    <row r="134" spans="3:5" ht="14.25" customHeight="1" x14ac:dyDescent="0.35">
      <c r="C134" s="1"/>
      <c r="D134" s="1"/>
      <c r="E134" s="1"/>
    </row>
    <row r="135" spans="3:5" ht="14.25" customHeight="1" x14ac:dyDescent="0.35">
      <c r="C135" s="1"/>
      <c r="D135" s="1"/>
      <c r="E135" s="1"/>
    </row>
    <row r="136" spans="3:5" ht="14.25" customHeight="1" x14ac:dyDescent="0.35">
      <c r="C136" s="1"/>
      <c r="D136" s="1"/>
      <c r="E136" s="1"/>
    </row>
    <row r="137" spans="3:5" ht="14.25" customHeight="1" x14ac:dyDescent="0.35">
      <c r="C137" s="1"/>
      <c r="D137" s="1"/>
      <c r="E137" s="1"/>
    </row>
    <row r="138" spans="3:5" ht="14.25" customHeight="1" x14ac:dyDescent="0.35">
      <c r="C138" s="1"/>
      <c r="D138" s="1"/>
      <c r="E138" s="1"/>
    </row>
    <row r="139" spans="3:5" ht="14.25" customHeight="1" x14ac:dyDescent="0.35">
      <c r="C139" s="1"/>
      <c r="D139" s="1"/>
      <c r="E139" s="1"/>
    </row>
    <row r="140" spans="3:5" ht="14.25" customHeight="1" x14ac:dyDescent="0.35">
      <c r="C140" s="1"/>
      <c r="D140" s="1"/>
      <c r="E140" s="1"/>
    </row>
    <row r="141" spans="3:5" ht="14.25" customHeight="1" x14ac:dyDescent="0.35">
      <c r="C141" s="1"/>
      <c r="D141" s="1"/>
      <c r="E141" s="1"/>
    </row>
    <row r="142" spans="3:5" ht="14.25" customHeight="1" x14ac:dyDescent="0.35">
      <c r="C142" s="1"/>
      <c r="D142" s="1"/>
      <c r="E142" s="1"/>
    </row>
    <row r="143" spans="3:5" ht="14.25" customHeight="1" x14ac:dyDescent="0.35">
      <c r="C143" s="1"/>
      <c r="D143" s="1"/>
      <c r="E143" s="1"/>
    </row>
    <row r="144" spans="3:5" ht="14.25" customHeight="1" x14ac:dyDescent="0.35">
      <c r="C144" s="1"/>
      <c r="D144" s="1"/>
      <c r="E144" s="1"/>
    </row>
    <row r="145" spans="3:5" ht="14.25" customHeight="1" x14ac:dyDescent="0.35">
      <c r="C145" s="1"/>
      <c r="D145" s="1"/>
      <c r="E145" s="1"/>
    </row>
    <row r="146" spans="3:5" ht="14.25" customHeight="1" x14ac:dyDescent="0.35">
      <c r="C146" s="1"/>
      <c r="D146" s="1"/>
      <c r="E146" s="1"/>
    </row>
    <row r="147" spans="3:5" ht="14.25" customHeight="1" x14ac:dyDescent="0.35">
      <c r="C147" s="1"/>
      <c r="D147" s="1"/>
      <c r="E147" s="1"/>
    </row>
    <row r="148" spans="3:5" ht="14.25" customHeight="1" x14ac:dyDescent="0.35">
      <c r="C148" s="1"/>
      <c r="D148" s="1"/>
      <c r="E148" s="1"/>
    </row>
    <row r="149" spans="3:5" ht="14.25" customHeight="1" x14ac:dyDescent="0.35">
      <c r="C149" s="1"/>
      <c r="D149" s="1"/>
      <c r="E149" s="1"/>
    </row>
    <row r="150" spans="3:5" ht="14.25" customHeight="1" x14ac:dyDescent="0.35">
      <c r="C150" s="1"/>
      <c r="D150" s="1"/>
      <c r="E150" s="1"/>
    </row>
    <row r="151" spans="3:5" ht="14.25" customHeight="1" x14ac:dyDescent="0.35">
      <c r="C151" s="1"/>
      <c r="D151" s="1"/>
      <c r="E151" s="1"/>
    </row>
    <row r="152" spans="3:5" ht="14.25" customHeight="1" x14ac:dyDescent="0.35">
      <c r="C152" s="1"/>
      <c r="D152" s="1"/>
      <c r="E152" s="1"/>
    </row>
    <row r="153" spans="3:5" ht="14.25" customHeight="1" x14ac:dyDescent="0.35">
      <c r="C153" s="1"/>
      <c r="D153" s="1"/>
      <c r="E153" s="1"/>
    </row>
    <row r="154" spans="3:5" ht="14.25" customHeight="1" x14ac:dyDescent="0.35">
      <c r="C154" s="1"/>
      <c r="D154" s="1"/>
      <c r="E154" s="1"/>
    </row>
    <row r="155" spans="3:5" ht="14.25" customHeight="1" x14ac:dyDescent="0.35">
      <c r="C155" s="1"/>
      <c r="D155" s="1"/>
      <c r="E155" s="1"/>
    </row>
    <row r="156" spans="3:5" ht="14.25" customHeight="1" x14ac:dyDescent="0.35">
      <c r="C156" s="1"/>
      <c r="D156" s="1"/>
      <c r="E156" s="1"/>
    </row>
    <row r="157" spans="3:5" ht="14.25" customHeight="1" x14ac:dyDescent="0.35">
      <c r="C157" s="1"/>
      <c r="D157" s="1"/>
      <c r="E157" s="1"/>
    </row>
    <row r="158" spans="3:5" ht="14.25" customHeight="1" x14ac:dyDescent="0.35">
      <c r="C158" s="1"/>
      <c r="D158" s="1"/>
      <c r="E158" s="1"/>
    </row>
    <row r="159" spans="3:5" ht="14.25" customHeight="1" x14ac:dyDescent="0.35">
      <c r="C159" s="1"/>
      <c r="D159" s="1"/>
      <c r="E159" s="1"/>
    </row>
    <row r="160" spans="3:5" ht="14.25" customHeight="1" x14ac:dyDescent="0.35">
      <c r="C160" s="1"/>
      <c r="D160" s="1"/>
      <c r="E160" s="1"/>
    </row>
    <row r="161" spans="3:5" ht="14.25" customHeight="1" x14ac:dyDescent="0.35">
      <c r="C161" s="1"/>
      <c r="D161" s="1"/>
      <c r="E161" s="1"/>
    </row>
    <row r="162" spans="3:5" ht="14.25" customHeight="1" x14ac:dyDescent="0.35">
      <c r="C162" s="1"/>
      <c r="D162" s="1"/>
      <c r="E162" s="1"/>
    </row>
    <row r="163" spans="3:5" ht="14.25" customHeight="1" x14ac:dyDescent="0.35">
      <c r="C163" s="1"/>
      <c r="D163" s="1"/>
      <c r="E163" s="1"/>
    </row>
    <row r="164" spans="3:5" ht="14.25" customHeight="1" x14ac:dyDescent="0.35">
      <c r="C164" s="1"/>
      <c r="D164" s="1"/>
      <c r="E164" s="1"/>
    </row>
    <row r="165" spans="3:5" ht="14.25" customHeight="1" x14ac:dyDescent="0.35">
      <c r="C165" s="1"/>
      <c r="D165" s="1"/>
      <c r="E165" s="1"/>
    </row>
    <row r="166" spans="3:5" ht="14.25" customHeight="1" x14ac:dyDescent="0.35">
      <c r="C166" s="1"/>
      <c r="D166" s="1"/>
      <c r="E166" s="1"/>
    </row>
    <row r="167" spans="3:5" ht="14.25" customHeight="1" x14ac:dyDescent="0.35">
      <c r="C167" s="1"/>
      <c r="D167" s="1"/>
      <c r="E167" s="1"/>
    </row>
    <row r="168" spans="3:5" ht="14.25" customHeight="1" x14ac:dyDescent="0.35">
      <c r="C168" s="1"/>
      <c r="D168" s="1"/>
      <c r="E168" s="1"/>
    </row>
    <row r="169" spans="3:5" ht="14.25" customHeight="1" x14ac:dyDescent="0.35">
      <c r="C169" s="1"/>
      <c r="D169" s="1"/>
      <c r="E169" s="1"/>
    </row>
    <row r="170" spans="3:5" ht="14.25" customHeight="1" x14ac:dyDescent="0.35">
      <c r="C170" s="1"/>
      <c r="D170" s="1"/>
      <c r="E170" s="1"/>
    </row>
    <row r="171" spans="3:5" ht="14.25" customHeight="1" x14ac:dyDescent="0.35">
      <c r="C171" s="1"/>
      <c r="D171" s="1"/>
      <c r="E171" s="1"/>
    </row>
    <row r="172" spans="3:5" ht="14.25" customHeight="1" x14ac:dyDescent="0.35">
      <c r="C172" s="1"/>
      <c r="D172" s="1"/>
      <c r="E172" s="1"/>
    </row>
    <row r="173" spans="3:5" ht="14.25" customHeight="1" x14ac:dyDescent="0.35">
      <c r="C173" s="1"/>
      <c r="D173" s="1"/>
      <c r="E173" s="1"/>
    </row>
    <row r="174" spans="3:5" ht="14.25" customHeight="1" x14ac:dyDescent="0.35">
      <c r="C174" s="1"/>
      <c r="D174" s="1"/>
      <c r="E174" s="1"/>
    </row>
    <row r="175" spans="3:5" ht="14.25" customHeight="1" x14ac:dyDescent="0.35">
      <c r="C175" s="1"/>
      <c r="D175" s="1"/>
      <c r="E175" s="1"/>
    </row>
    <row r="176" spans="3:5" ht="14.25" customHeight="1" x14ac:dyDescent="0.35">
      <c r="C176" s="1"/>
      <c r="D176" s="1"/>
      <c r="E176" s="1"/>
    </row>
    <row r="177" spans="3:5" ht="14.25" customHeight="1" x14ac:dyDescent="0.35">
      <c r="C177" s="1"/>
      <c r="D177" s="1"/>
      <c r="E177" s="1"/>
    </row>
    <row r="178" spans="3:5" ht="14.25" customHeight="1" x14ac:dyDescent="0.35">
      <c r="C178" s="1"/>
      <c r="D178" s="1"/>
      <c r="E178" s="1"/>
    </row>
    <row r="179" spans="3:5" ht="14.25" customHeight="1" x14ac:dyDescent="0.35">
      <c r="C179" s="1"/>
      <c r="D179" s="1"/>
      <c r="E179" s="1"/>
    </row>
    <row r="180" spans="3:5" ht="14.25" customHeight="1" x14ac:dyDescent="0.35">
      <c r="C180" s="1"/>
      <c r="D180" s="1"/>
      <c r="E180" s="1"/>
    </row>
    <row r="181" spans="3:5" ht="14.25" customHeight="1" x14ac:dyDescent="0.35">
      <c r="C181" s="1"/>
      <c r="D181" s="1"/>
      <c r="E181" s="1"/>
    </row>
    <row r="182" spans="3:5" ht="14.25" customHeight="1" x14ac:dyDescent="0.35">
      <c r="C182" s="1"/>
      <c r="D182" s="1"/>
      <c r="E182" s="1"/>
    </row>
    <row r="183" spans="3:5" ht="14.25" customHeight="1" x14ac:dyDescent="0.35">
      <c r="C183" s="1"/>
      <c r="D183" s="1"/>
      <c r="E183" s="1"/>
    </row>
    <row r="184" spans="3:5" ht="14.25" customHeight="1" x14ac:dyDescent="0.35">
      <c r="C184" s="1"/>
      <c r="D184" s="1"/>
      <c r="E184" s="1"/>
    </row>
    <row r="185" spans="3:5" ht="14.25" customHeight="1" x14ac:dyDescent="0.35">
      <c r="C185" s="1"/>
      <c r="D185" s="1"/>
      <c r="E185" s="1"/>
    </row>
    <row r="186" spans="3:5" ht="14.25" customHeight="1" x14ac:dyDescent="0.35">
      <c r="C186" s="1"/>
      <c r="D186" s="1"/>
      <c r="E186" s="1"/>
    </row>
    <row r="187" spans="3:5" ht="14.25" customHeight="1" x14ac:dyDescent="0.35">
      <c r="C187" s="1"/>
      <c r="D187" s="1"/>
      <c r="E187" s="1"/>
    </row>
    <row r="188" spans="3:5" ht="14.25" customHeight="1" x14ac:dyDescent="0.35">
      <c r="C188" s="1"/>
      <c r="D188" s="1"/>
      <c r="E188" s="1"/>
    </row>
    <row r="189" spans="3:5" ht="14.25" customHeight="1" x14ac:dyDescent="0.35">
      <c r="C189" s="1"/>
      <c r="D189" s="1"/>
      <c r="E189" s="1"/>
    </row>
    <row r="190" spans="3:5" ht="14.25" customHeight="1" x14ac:dyDescent="0.35">
      <c r="C190" s="1"/>
      <c r="D190" s="1"/>
      <c r="E190" s="1"/>
    </row>
    <row r="191" spans="3:5" ht="14.25" customHeight="1" x14ac:dyDescent="0.35">
      <c r="C191" s="1"/>
      <c r="D191" s="1"/>
      <c r="E191" s="1"/>
    </row>
    <row r="192" spans="3:5" ht="14.25" customHeight="1" x14ac:dyDescent="0.35">
      <c r="C192" s="1"/>
      <c r="D192" s="1"/>
      <c r="E192" s="1"/>
    </row>
    <row r="193" spans="3:5" ht="14.25" customHeight="1" x14ac:dyDescent="0.35">
      <c r="C193" s="1"/>
      <c r="D193" s="1"/>
      <c r="E193" s="1"/>
    </row>
    <row r="194" spans="3:5" ht="14.25" customHeight="1" x14ac:dyDescent="0.35">
      <c r="C194" s="1"/>
      <c r="D194" s="1"/>
      <c r="E194" s="1"/>
    </row>
    <row r="195" spans="3:5" ht="14.25" customHeight="1" x14ac:dyDescent="0.35">
      <c r="C195" s="1"/>
      <c r="D195" s="1"/>
      <c r="E195" s="1"/>
    </row>
    <row r="196" spans="3:5" ht="14.25" customHeight="1" x14ac:dyDescent="0.35">
      <c r="C196" s="1"/>
      <c r="D196" s="1"/>
      <c r="E196" s="1"/>
    </row>
    <row r="197" spans="3:5" ht="14.25" customHeight="1" x14ac:dyDescent="0.35">
      <c r="C197" s="1"/>
      <c r="D197" s="1"/>
      <c r="E197" s="1"/>
    </row>
    <row r="198" spans="3:5" ht="14.25" customHeight="1" x14ac:dyDescent="0.35">
      <c r="C198" s="1"/>
      <c r="D198" s="1"/>
      <c r="E198" s="1"/>
    </row>
    <row r="199" spans="3:5" ht="14.25" customHeight="1" x14ac:dyDescent="0.35">
      <c r="C199" s="1"/>
      <c r="D199" s="1"/>
      <c r="E199" s="1"/>
    </row>
    <row r="200" spans="3:5" ht="14.25" customHeight="1" x14ac:dyDescent="0.35">
      <c r="C200" s="1"/>
      <c r="D200" s="1"/>
      <c r="E200" s="1"/>
    </row>
    <row r="201" spans="3:5" ht="14.25" customHeight="1" x14ac:dyDescent="0.35">
      <c r="C201" s="1"/>
      <c r="D201" s="1"/>
      <c r="E201" s="1"/>
    </row>
    <row r="202" spans="3:5" ht="14.25" customHeight="1" x14ac:dyDescent="0.35">
      <c r="C202" s="1"/>
      <c r="D202" s="1"/>
      <c r="E202" s="1"/>
    </row>
    <row r="203" spans="3:5" ht="14.25" customHeight="1" x14ac:dyDescent="0.35">
      <c r="C203" s="1"/>
      <c r="D203" s="1"/>
      <c r="E203" s="1"/>
    </row>
    <row r="204" spans="3:5" ht="14.25" customHeight="1" x14ac:dyDescent="0.35">
      <c r="C204" s="1"/>
      <c r="D204" s="1"/>
      <c r="E204" s="1"/>
    </row>
    <row r="205" spans="3:5" ht="14.25" customHeight="1" x14ac:dyDescent="0.35">
      <c r="C205" s="1"/>
      <c r="D205" s="1"/>
      <c r="E205" s="1"/>
    </row>
    <row r="206" spans="3:5" ht="14.25" customHeight="1" x14ac:dyDescent="0.35">
      <c r="C206" s="1"/>
      <c r="D206" s="1"/>
      <c r="E206" s="1"/>
    </row>
    <row r="207" spans="3:5" ht="14.25" customHeight="1" x14ac:dyDescent="0.35">
      <c r="C207" s="1"/>
      <c r="D207" s="1"/>
      <c r="E207" s="1"/>
    </row>
    <row r="208" spans="3:5" ht="14.25" customHeight="1" x14ac:dyDescent="0.35">
      <c r="C208" s="1"/>
      <c r="D208" s="1"/>
      <c r="E208" s="1"/>
    </row>
    <row r="209" spans="3:5" ht="14.25" customHeight="1" x14ac:dyDescent="0.35">
      <c r="C209" s="1"/>
      <c r="D209" s="1"/>
      <c r="E209" s="1"/>
    </row>
    <row r="210" spans="3:5" ht="14.25" customHeight="1" x14ac:dyDescent="0.35">
      <c r="C210" s="1"/>
      <c r="D210" s="1"/>
      <c r="E210" s="1"/>
    </row>
    <row r="211" spans="3:5" ht="14.25" customHeight="1" x14ac:dyDescent="0.35">
      <c r="C211" s="1"/>
      <c r="D211" s="1"/>
      <c r="E211" s="1"/>
    </row>
    <row r="212" spans="3:5" ht="14.25" customHeight="1" x14ac:dyDescent="0.35">
      <c r="C212" s="1"/>
      <c r="D212" s="1"/>
      <c r="E212" s="1"/>
    </row>
    <row r="213" spans="3:5" ht="14.25" customHeight="1" x14ac:dyDescent="0.35">
      <c r="C213" s="1"/>
      <c r="D213" s="1"/>
      <c r="E213" s="1"/>
    </row>
    <row r="214" spans="3:5" ht="14.25" customHeight="1" x14ac:dyDescent="0.35">
      <c r="C214" s="1"/>
      <c r="D214" s="1"/>
      <c r="E214" s="1"/>
    </row>
    <row r="215" spans="3:5" ht="14.25" customHeight="1" x14ac:dyDescent="0.35">
      <c r="C215" s="1"/>
      <c r="D215" s="1"/>
      <c r="E215" s="1"/>
    </row>
    <row r="216" spans="3:5" ht="14.25" customHeight="1" x14ac:dyDescent="0.35">
      <c r="C216" s="1"/>
      <c r="D216" s="1"/>
      <c r="E216" s="1"/>
    </row>
    <row r="217" spans="3:5" ht="14.25" customHeight="1" x14ac:dyDescent="0.35">
      <c r="C217" s="1"/>
      <c r="D217" s="1"/>
      <c r="E217" s="1"/>
    </row>
    <row r="218" spans="3:5" ht="14.25" customHeight="1" x14ac:dyDescent="0.35">
      <c r="C218" s="1"/>
      <c r="D218" s="1"/>
      <c r="E218" s="1"/>
    </row>
    <row r="219" spans="3:5" ht="14.25" customHeight="1" x14ac:dyDescent="0.35">
      <c r="C219" s="1"/>
      <c r="D219" s="1"/>
      <c r="E219" s="1"/>
    </row>
    <row r="220" spans="3:5" ht="14.25" customHeight="1" x14ac:dyDescent="0.35">
      <c r="C220" s="1"/>
      <c r="D220" s="1"/>
      <c r="E220" s="1"/>
    </row>
    <row r="221" spans="3:5" ht="14.25" customHeight="1" x14ac:dyDescent="0.35">
      <c r="C221" s="1"/>
      <c r="D221" s="1"/>
      <c r="E221" s="1"/>
    </row>
    <row r="222" spans="3:5" ht="14.25" customHeight="1" x14ac:dyDescent="0.35">
      <c r="C222" s="1"/>
      <c r="D222" s="1"/>
      <c r="E222" s="1"/>
    </row>
    <row r="223" spans="3:5" ht="14.25" customHeight="1" x14ac:dyDescent="0.35">
      <c r="C223" s="1"/>
      <c r="D223" s="1"/>
      <c r="E223" s="1"/>
    </row>
    <row r="224" spans="3:5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</sheetData>
  <autoFilter ref="A1:BV22" xr:uid="{00000000-0001-0000-0C00-000000000000}">
    <sortState xmlns:xlrd2="http://schemas.microsoft.com/office/spreadsheetml/2017/richdata2" ref="A2:BV22">
      <sortCondition ref="D1:D22"/>
    </sortState>
  </autoFilter>
  <conditionalFormatting sqref="X3:Y10 R3:V10 R12:V22 X12:Y22">
    <cfRule type="containsText" dxfId="5" priority="6" operator="containsText" text="xx">
      <formula>NOT(ISERROR(SEARCH(("xx"),(R3))))</formula>
    </cfRule>
  </conditionalFormatting>
  <conditionalFormatting sqref="BE6">
    <cfRule type="containsText" dxfId="4" priority="3" operator="containsText" text="xx">
      <formula>NOT(ISERROR(SEARCH(("xx"),(BE6))))</formula>
    </cfRule>
  </conditionalFormatting>
  <conditionalFormatting sqref="BE10 BE14">
    <cfRule type="containsText" dxfId="3" priority="4" operator="containsText" text="xx">
      <formula>NOT(ISERROR(SEARCH(("xx"),(BE10))))</formula>
    </cfRule>
  </conditionalFormatting>
  <conditionalFormatting sqref="BE18 BE22">
    <cfRule type="containsText" dxfId="2" priority="5" operator="containsText" text="xx">
      <formula>NOT(ISERROR(SEARCH(("xx"),(BE18))))</formula>
    </cfRule>
  </conditionalFormatting>
  <conditionalFormatting sqref="R2:V2 X2:Y2">
    <cfRule type="containsText" dxfId="1" priority="2" operator="containsText" text="xx">
      <formula>NOT(ISERROR(SEARCH(("xx"),(R2))))</formula>
    </cfRule>
  </conditionalFormatting>
  <conditionalFormatting sqref="R11:V11 X11:Y11">
    <cfRule type="containsText" dxfId="0" priority="1" operator="containsText" text="xx">
      <formula>NOT(ISERROR(SEARCH(("xx"),(R11))))</formula>
    </cfRule>
  </conditionalFormatting>
  <pageMargins left="0.7" right="0.7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list6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Clemen</dc:creator>
  <cp:lastModifiedBy>Alexander Clemen</cp:lastModifiedBy>
  <dcterms:created xsi:type="dcterms:W3CDTF">2022-05-10T10:46:33Z</dcterms:created>
  <dcterms:modified xsi:type="dcterms:W3CDTF">2022-05-10T10:46:45Z</dcterms:modified>
</cp:coreProperties>
</file>