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6\"/>
    </mc:Choice>
  </mc:AlternateContent>
  <xr:revisionPtr revIDLastSave="0" documentId="8_{C7991A43-91DA-499D-A930-111EF49EEE47}" xr6:coauthVersionLast="47" xr6:coauthVersionMax="47" xr10:uidLastSave="{00000000-0000-0000-0000-000000000000}"/>
  <bookViews>
    <workbookView xWindow="-110" yWindow="-110" windowWidth="19420" windowHeight="10300" xr2:uid="{DD920E2A-47B2-47A3-8939-F3B8526539B9}"/>
  </bookViews>
  <sheets>
    <sheet name="list6 (6)" sheetId="1" r:id="rId1"/>
  </sheets>
  <externalReferences>
    <externalReference r:id="rId2"/>
  </externalReferences>
  <definedNames>
    <definedName name="_xlnm._FilterDatabase" localSheetId="0" hidden="1">'list6 (6)'!$A$1:$BV$22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22" i="1" l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A22" i="1" s="1"/>
  <c r="X22" i="1"/>
  <c r="W22" i="1"/>
  <c r="Q22" i="1"/>
  <c r="P22" i="1"/>
  <c r="BA22" i="1" s="1"/>
  <c r="O22" i="1"/>
  <c r="BQ21" i="1"/>
  <c r="BO21" i="1"/>
  <c r="BA21" i="1"/>
  <c r="AZ21" i="1"/>
  <c r="Q21" i="1" s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O21" i="1"/>
  <c r="A21" i="1"/>
  <c r="BT20" i="1"/>
  <c r="BN20" i="1"/>
  <c r="BI20" i="1"/>
  <c r="BJ20" i="1" s="1"/>
  <c r="BK20" i="1" s="1"/>
  <c r="BO20" i="1" s="1"/>
  <c r="BA20" i="1"/>
  <c r="BF20" i="1" s="1"/>
  <c r="AZ20" i="1"/>
  <c r="Q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R20" i="1" s="1"/>
  <c r="AJ20" i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P20" i="1"/>
  <c r="O20" i="1"/>
  <c r="I20" i="1"/>
  <c r="H20" i="1"/>
  <c r="G20" i="1" s="1"/>
  <c r="BQ19" i="1"/>
  <c r="BN19" i="1"/>
  <c r="BI19" i="1"/>
  <c r="BJ19" i="1" s="1"/>
  <c r="BK19" i="1" s="1"/>
  <c r="BO19" i="1" s="1"/>
  <c r="BH19" i="1"/>
  <c r="BF19" i="1"/>
  <c r="BA19" i="1"/>
  <c r="AZ19" i="1"/>
  <c r="AY19" i="1"/>
  <c r="AX19" i="1"/>
  <c r="AW19" i="1"/>
  <c r="AV19" i="1"/>
  <c r="I19" i="1" s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Q19" i="1"/>
  <c r="P19" i="1"/>
  <c r="O19" i="1"/>
  <c r="BR18" i="1"/>
  <c r="BQ18" i="1"/>
  <c r="BP18" i="1"/>
  <c r="BS18" i="1" s="1"/>
  <c r="BC18" i="1" s="1"/>
  <c r="BN18" i="1"/>
  <c r="BI18" i="1"/>
  <c r="BJ18" i="1" s="1"/>
  <c r="BK18" i="1" s="1"/>
  <c r="BO18" i="1" s="1"/>
  <c r="AZ18" i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BF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Q18" i="1"/>
  <c r="P18" i="1"/>
  <c r="BA18" i="1" s="1"/>
  <c r="O18" i="1"/>
  <c r="H18" i="1"/>
  <c r="G18" i="1"/>
  <c r="A18" i="1"/>
  <c r="BN17" i="1"/>
  <c r="BK17" i="1"/>
  <c r="BO17" i="1" s="1"/>
  <c r="BJ17" i="1"/>
  <c r="BI17" i="1"/>
  <c r="BH17" i="1"/>
  <c r="BA17" i="1"/>
  <c r="BF17" i="1" s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I17" i="1" s="1"/>
  <c r="AL17" i="1"/>
  <c r="AK17" i="1"/>
  <c r="BT17" i="1" s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Q17" i="1"/>
  <c r="P17" i="1"/>
  <c r="O17" i="1"/>
  <c r="BQ16" i="1"/>
  <c r="BP16" i="1"/>
  <c r="BO16" i="1"/>
  <c r="BI16" i="1"/>
  <c r="BH16" i="1" s="1"/>
  <c r="AZ16" i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AJ16" i="1"/>
  <c r="AI16" i="1"/>
  <c r="AH16" i="1"/>
  <c r="AG16" i="1"/>
  <c r="AF16" i="1"/>
  <c r="AE16" i="1"/>
  <c r="AD16" i="1"/>
  <c r="AC16" i="1"/>
  <c r="AB16" i="1"/>
  <c r="AA16" i="1"/>
  <c r="H16" i="1" s="1"/>
  <c r="G16" i="1" s="1"/>
  <c r="Z16" i="1"/>
  <c r="X16" i="1"/>
  <c r="W16" i="1"/>
  <c r="Q16" i="1"/>
  <c r="P16" i="1"/>
  <c r="BA16" i="1" s="1"/>
  <c r="O16" i="1"/>
  <c r="A16" i="1"/>
  <c r="BR15" i="1"/>
  <c r="BQ15" i="1"/>
  <c r="BA15" i="1"/>
  <c r="BF15" i="1" s="1"/>
  <c r="BI15" i="1" s="1"/>
  <c r="AZ15" i="1"/>
  <c r="Q15" i="1" s="1"/>
  <c r="G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BP15" i="1" s="1"/>
  <c r="BS15" i="1" s="1"/>
  <c r="BC15" i="1" s="1"/>
  <c r="AJ15" i="1"/>
  <c r="AI15" i="1"/>
  <c r="AH15" i="1"/>
  <c r="AG15" i="1"/>
  <c r="AF15" i="1"/>
  <c r="AE15" i="1"/>
  <c r="AD15" i="1"/>
  <c r="AC15" i="1"/>
  <c r="AB15" i="1"/>
  <c r="AA15" i="1"/>
  <c r="Z15" i="1"/>
  <c r="A15" i="1" s="1"/>
  <c r="X15" i="1"/>
  <c r="W15" i="1"/>
  <c r="P15" i="1"/>
  <c r="O15" i="1"/>
  <c r="I15" i="1"/>
  <c r="BL15" i="1" s="1"/>
  <c r="BO15" i="1" s="1"/>
  <c r="H15" i="1"/>
  <c r="BP14" i="1"/>
  <c r="BO14" i="1"/>
  <c r="BI14" i="1"/>
  <c r="BJ14" i="1" s="1"/>
  <c r="BK14" i="1" s="1"/>
  <c r="BN14" i="1" s="1"/>
  <c r="BH14" i="1"/>
  <c r="AZ14" i="1"/>
  <c r="Q14" i="1" s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BB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P14" i="1"/>
  <c r="BA14" i="1" s="1"/>
  <c r="BF14" i="1" s="1"/>
  <c r="O14" i="1"/>
  <c r="I14" i="1"/>
  <c r="BR13" i="1"/>
  <c r="BQ13" i="1"/>
  <c r="BP13" i="1"/>
  <c r="BS13" i="1" s="1"/>
  <c r="BC13" i="1" s="1"/>
  <c r="BF13" i="1" s="1"/>
  <c r="BO13" i="1"/>
  <c r="BI13" i="1"/>
  <c r="BJ13" i="1" s="1"/>
  <c r="BK13" i="1" s="1"/>
  <c r="BN13" i="1" s="1"/>
  <c r="BH13" i="1"/>
  <c r="AZ13" i="1"/>
  <c r="Q13" i="1" s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H13" i="1" s="1"/>
  <c r="G13" i="1" s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BA13" i="1" s="1"/>
  <c r="O13" i="1"/>
  <c r="A13" i="1"/>
  <c r="BT12" i="1"/>
  <c r="BN12" i="1"/>
  <c r="BI12" i="1"/>
  <c r="BJ12" i="1" s="1"/>
  <c r="BK12" i="1" s="1"/>
  <c r="BO12" i="1" s="1"/>
  <c r="BA12" i="1"/>
  <c r="BF12" i="1" s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R12" i="1" s="1"/>
  <c r="AJ12" i="1"/>
  <c r="H12" i="1" s="1"/>
  <c r="G12" i="1" s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O12" i="1"/>
  <c r="I12" i="1"/>
  <c r="BO11" i="1"/>
  <c r="BN11" i="1"/>
  <c r="BA11" i="1"/>
  <c r="AZ11" i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B11" i="1" s="1"/>
  <c r="BF11" i="1" s="1"/>
  <c r="BI11" i="1" s="1"/>
  <c r="AJ11" i="1"/>
  <c r="AI11" i="1"/>
  <c r="AH11" i="1"/>
  <c r="AG11" i="1"/>
  <c r="AF11" i="1"/>
  <c r="AE11" i="1"/>
  <c r="AD11" i="1"/>
  <c r="AC11" i="1"/>
  <c r="AB11" i="1"/>
  <c r="AA11" i="1"/>
  <c r="H11" i="1" s="1"/>
  <c r="G11" i="1" s="1"/>
  <c r="Z11" i="1"/>
  <c r="A11" i="1" s="1"/>
  <c r="X11" i="1"/>
  <c r="W11" i="1"/>
  <c r="Q11" i="1"/>
  <c r="P11" i="1"/>
  <c r="O11" i="1"/>
  <c r="BR10" i="1"/>
  <c r="BQ10" i="1"/>
  <c r="BP10" i="1"/>
  <c r="BS10" i="1" s="1"/>
  <c r="BC10" i="1" s="1"/>
  <c r="AZ10" i="1"/>
  <c r="Q10" i="1" s="1"/>
  <c r="G10" i="1" s="1"/>
  <c r="AY10" i="1"/>
  <c r="AX10" i="1"/>
  <c r="AW10" i="1"/>
  <c r="AV10" i="1"/>
  <c r="I10" i="1" s="1"/>
  <c r="BL10" i="1" s="1"/>
  <c r="BN10" i="1" s="1"/>
  <c r="AU10" i="1"/>
  <c r="AT10" i="1"/>
  <c r="AS10" i="1"/>
  <c r="AR10" i="1"/>
  <c r="AQ10" i="1"/>
  <c r="AP10" i="1"/>
  <c r="AO10" i="1"/>
  <c r="AN10" i="1"/>
  <c r="AM10" i="1"/>
  <c r="AL10" i="1"/>
  <c r="AK10" i="1"/>
  <c r="BU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BA10" i="1" s="1"/>
  <c r="BF10" i="1" s="1"/>
  <c r="BI10" i="1" s="1"/>
  <c r="O10" i="1"/>
  <c r="H10" i="1"/>
  <c r="A10" i="1"/>
  <c r="BR9" i="1"/>
  <c r="BN9" i="1"/>
  <c r="BJ9" i="1"/>
  <c r="BK9" i="1" s="1"/>
  <c r="BO9" i="1" s="1"/>
  <c r="BI9" i="1"/>
  <c r="BH9" i="1"/>
  <c r="BB9" i="1"/>
  <c r="BF9" i="1" s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BU9" i="1" s="1"/>
  <c r="AJ9" i="1"/>
  <c r="AI9" i="1"/>
  <c r="AH9" i="1"/>
  <c r="AG9" i="1"/>
  <c r="AF9" i="1"/>
  <c r="AE9" i="1"/>
  <c r="AD9" i="1"/>
  <c r="AC9" i="1"/>
  <c r="AB9" i="1"/>
  <c r="AA9" i="1"/>
  <c r="H9" i="1" s="1"/>
  <c r="G9" i="1" s="1"/>
  <c r="Z9" i="1"/>
  <c r="A9" i="1" s="1"/>
  <c r="X9" i="1"/>
  <c r="W9" i="1"/>
  <c r="Q9" i="1"/>
  <c r="P9" i="1"/>
  <c r="BA9" i="1" s="1"/>
  <c r="O9" i="1"/>
  <c r="BQ8" i="1"/>
  <c r="BP8" i="1"/>
  <c r="BN8" i="1"/>
  <c r="BJ8" i="1"/>
  <c r="BK8" i="1" s="1"/>
  <c r="BO8" i="1" s="1"/>
  <c r="BI8" i="1"/>
  <c r="BH8" i="1" s="1"/>
  <c r="AZ8" i="1"/>
  <c r="Q8" i="1" s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B8" i="1" s="1"/>
  <c r="BF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X8" i="1"/>
  <c r="W8" i="1"/>
  <c r="P8" i="1"/>
  <c r="BA8" i="1" s="1"/>
  <c r="O8" i="1"/>
  <c r="BR7" i="1"/>
  <c r="BO7" i="1"/>
  <c r="BI7" i="1"/>
  <c r="BJ7" i="1" s="1"/>
  <c r="BK7" i="1" s="1"/>
  <c r="BN7" i="1" s="1"/>
  <c r="BH7" i="1"/>
  <c r="BA7" i="1"/>
  <c r="AZ7" i="1"/>
  <c r="Q7" i="1" s="1"/>
  <c r="G7" i="1" s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BQ7" i="1" s="1"/>
  <c r="AJ7" i="1"/>
  <c r="AI7" i="1"/>
  <c r="AH7" i="1"/>
  <c r="AG7" i="1"/>
  <c r="AF7" i="1"/>
  <c r="AE7" i="1"/>
  <c r="AD7" i="1"/>
  <c r="AC7" i="1"/>
  <c r="AB7" i="1"/>
  <c r="AA7" i="1"/>
  <c r="Z7" i="1"/>
  <c r="A7" i="1" s="1"/>
  <c r="X7" i="1"/>
  <c r="W7" i="1"/>
  <c r="P7" i="1"/>
  <c r="O7" i="1"/>
  <c r="I7" i="1"/>
  <c r="H7" i="1"/>
  <c r="BT7" i="1" s="1"/>
  <c r="BO6" i="1"/>
  <c r="AZ6" i="1"/>
  <c r="Q6" i="1" s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BB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P6" i="1"/>
  <c r="BA6" i="1" s="1"/>
  <c r="O6" i="1"/>
  <c r="I6" i="1"/>
  <c r="BR5" i="1"/>
  <c r="BQ5" i="1"/>
  <c r="BP5" i="1"/>
  <c r="BS5" i="1" s="1"/>
  <c r="BC5" i="1" s="1"/>
  <c r="BF5" i="1" s="1"/>
  <c r="BN5" i="1"/>
  <c r="BI5" i="1"/>
  <c r="BJ5" i="1" s="1"/>
  <c r="BK5" i="1" s="1"/>
  <c r="BO5" i="1" s="1"/>
  <c r="BH5" i="1"/>
  <c r="AZ5" i="1"/>
  <c r="Q5" i="1" s="1"/>
  <c r="AY5" i="1"/>
  <c r="AX5" i="1"/>
  <c r="AW5" i="1"/>
  <c r="AV5" i="1"/>
  <c r="I5" i="1" s="1"/>
  <c r="AU5" i="1"/>
  <c r="AT5" i="1"/>
  <c r="AS5" i="1"/>
  <c r="AR5" i="1"/>
  <c r="AQ5" i="1"/>
  <c r="AP5" i="1"/>
  <c r="AO5" i="1"/>
  <c r="AN5" i="1"/>
  <c r="AM5" i="1"/>
  <c r="AL5" i="1"/>
  <c r="AK5" i="1"/>
  <c r="BB5" i="1" s="1"/>
  <c r="AJ5" i="1"/>
  <c r="H5" i="1" s="1"/>
  <c r="G5" i="1" s="1"/>
  <c r="AI5" i="1"/>
  <c r="AH5" i="1"/>
  <c r="AG5" i="1"/>
  <c r="AF5" i="1"/>
  <c r="AE5" i="1"/>
  <c r="AD5" i="1"/>
  <c r="AC5" i="1"/>
  <c r="AB5" i="1"/>
  <c r="AA5" i="1"/>
  <c r="Z5" i="1"/>
  <c r="X5" i="1"/>
  <c r="W5" i="1"/>
  <c r="P5" i="1"/>
  <c r="BA5" i="1" s="1"/>
  <c r="O5" i="1"/>
  <c r="A5" i="1"/>
  <c r="BT4" i="1"/>
  <c r="BO4" i="1"/>
  <c r="BI4" i="1"/>
  <c r="BJ4" i="1" s="1"/>
  <c r="BK4" i="1" s="1"/>
  <c r="BN4" i="1" s="1"/>
  <c r="BA4" i="1"/>
  <c r="AZ4" i="1"/>
  <c r="A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R4" i="1" s="1"/>
  <c r="AJ4" i="1"/>
  <c r="H4" i="1" s="1"/>
  <c r="AI4" i="1"/>
  <c r="AH4" i="1"/>
  <c r="AG4" i="1"/>
  <c r="AF4" i="1"/>
  <c r="AE4" i="1"/>
  <c r="AD4" i="1"/>
  <c r="AC4" i="1"/>
  <c r="AB4" i="1"/>
  <c r="AA4" i="1"/>
  <c r="Z4" i="1"/>
  <c r="X4" i="1"/>
  <c r="W4" i="1"/>
  <c r="P4" i="1"/>
  <c r="O4" i="1"/>
  <c r="I4" i="1"/>
  <c r="BQ3" i="1"/>
  <c r="BN3" i="1"/>
  <c r="BI3" i="1"/>
  <c r="BJ3" i="1" s="1"/>
  <c r="BK3" i="1" s="1"/>
  <c r="BO3" i="1" s="1"/>
  <c r="BH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BU3" i="1" s="1"/>
  <c r="AJ3" i="1"/>
  <c r="H3" i="1" s="1"/>
  <c r="G3" i="1" s="1"/>
  <c r="AI3" i="1"/>
  <c r="AH3" i="1"/>
  <c r="AG3" i="1"/>
  <c r="AF3" i="1"/>
  <c r="AE3" i="1"/>
  <c r="AD3" i="1"/>
  <c r="AC3" i="1"/>
  <c r="AB3" i="1"/>
  <c r="AA3" i="1"/>
  <c r="Z3" i="1"/>
  <c r="A3" i="1" s="1"/>
  <c r="X3" i="1"/>
  <c r="W3" i="1"/>
  <c r="Q3" i="1"/>
  <c r="P3" i="1"/>
  <c r="BA3" i="1" s="1"/>
  <c r="BF3" i="1" s="1"/>
  <c r="O3" i="1"/>
  <c r="I3" i="1"/>
  <c r="BT2" i="1"/>
  <c r="BR2" i="1"/>
  <c r="BQ2" i="1"/>
  <c r="BP2" i="1"/>
  <c r="BS2" i="1" s="1"/>
  <c r="BC2" i="1" s="1"/>
  <c r="BO2" i="1"/>
  <c r="BN2" i="1"/>
  <c r="AZ2" i="1"/>
  <c r="X2" i="1"/>
  <c r="W2" i="1"/>
  <c r="Q2" i="1"/>
  <c r="P2" i="1"/>
  <c r="BA2" i="1" s="1"/>
  <c r="O2" i="1"/>
  <c r="I2" i="1"/>
  <c r="H2" i="1"/>
  <c r="G2" i="1" s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3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BU2" i="1" s="1"/>
  <c r="U1" i="1"/>
  <c r="BT14" i="1" s="1"/>
  <c r="T1" i="1"/>
  <c r="S1" i="1"/>
  <c r="R1" i="1"/>
  <c r="Q1" i="1"/>
  <c r="P1" i="1"/>
  <c r="O1" i="1"/>
  <c r="N1" i="1"/>
  <c r="M1" i="1"/>
  <c r="BR14" i="1" s="1"/>
  <c r="L1" i="1"/>
  <c r="K1" i="1"/>
  <c r="J1" i="1"/>
  <c r="I1" i="1"/>
  <c r="H1" i="1"/>
  <c r="G1" i="1"/>
  <c r="F1" i="1"/>
  <c r="B1" i="1"/>
  <c r="A1" i="1"/>
  <c r="BV2" i="1" l="1"/>
  <c r="BD2" i="1" s="1"/>
  <c r="BP6" i="1"/>
  <c r="BJ10" i="1"/>
  <c r="BK10" i="1" s="1"/>
  <c r="BO10" i="1" s="1"/>
  <c r="BH10" i="1"/>
  <c r="G4" i="1"/>
  <c r="BH11" i="1"/>
  <c r="BJ11" i="1"/>
  <c r="BJ15" i="1"/>
  <c r="BK15" i="1" s="1"/>
  <c r="BN15" i="1" s="1"/>
  <c r="BH15" i="1"/>
  <c r="BV20" i="1"/>
  <c r="BD20" i="1" s="1"/>
  <c r="BV4" i="1"/>
  <c r="BD4" i="1" s="1"/>
  <c r="BB12" i="1"/>
  <c r="Q4" i="1"/>
  <c r="BU7" i="1"/>
  <c r="BV7" i="1" s="1"/>
  <c r="BD7" i="1" s="1"/>
  <c r="BF7" i="1" s="1"/>
  <c r="BT15" i="1"/>
  <c r="BB20" i="1"/>
  <c r="BP21" i="1"/>
  <c r="BB7" i="1"/>
  <c r="BB15" i="1"/>
  <c r="BU15" i="1"/>
  <c r="A8" i="1"/>
  <c r="BT10" i="1"/>
  <c r="BV10" i="1" s="1"/>
  <c r="BD10" i="1" s="1"/>
  <c r="BT18" i="1"/>
  <c r="BV18" i="1" s="1"/>
  <c r="BD18" i="1" s="1"/>
  <c r="BR21" i="1"/>
  <c r="BP3" i="1"/>
  <c r="BS3" i="1" s="1"/>
  <c r="BC3" i="1" s="1"/>
  <c r="BH4" i="1"/>
  <c r="BT5" i="1"/>
  <c r="BR8" i="1"/>
  <c r="BS8" i="1" s="1"/>
  <c r="BC8" i="1" s="1"/>
  <c r="BB10" i="1"/>
  <c r="BP11" i="1"/>
  <c r="BH12" i="1"/>
  <c r="BT13" i="1"/>
  <c r="BU18" i="1"/>
  <c r="BU12" i="1"/>
  <c r="BV12" i="1" s="1"/>
  <c r="BD12" i="1" s="1"/>
  <c r="BB17" i="1"/>
  <c r="BB4" i="1"/>
  <c r="BB2" i="1"/>
  <c r="BF2" i="1" s="1"/>
  <c r="BI2" i="1" s="1"/>
  <c r="BU5" i="1"/>
  <c r="BQ11" i="1"/>
  <c r="BU13" i="1"/>
  <c r="BR16" i="1"/>
  <c r="BS16" i="1" s="1"/>
  <c r="BC16" i="1" s="1"/>
  <c r="BP19" i="1"/>
  <c r="BH20" i="1"/>
  <c r="BT21" i="1"/>
  <c r="BV21" i="1" s="1"/>
  <c r="BD21" i="1" s="1"/>
  <c r="BR3" i="1"/>
  <c r="BT8" i="1"/>
  <c r="BR11" i="1"/>
  <c r="BU21" i="1"/>
  <c r="BU4" i="1"/>
  <c r="BU20" i="1"/>
  <c r="BQ6" i="1"/>
  <c r="BU8" i="1"/>
  <c r="BQ14" i="1"/>
  <c r="BS14" i="1" s="1"/>
  <c r="BC14" i="1" s="1"/>
  <c r="BT16" i="1"/>
  <c r="BV16" i="1" s="1"/>
  <c r="BD16" i="1" s="1"/>
  <c r="BF16" i="1" s="1"/>
  <c r="BR19" i="1"/>
  <c r="BP22" i="1"/>
  <c r="BS22" i="1" s="1"/>
  <c r="BC22" i="1" s="1"/>
  <c r="BU17" i="1"/>
  <c r="BV17" i="1" s="1"/>
  <c r="BD17" i="1" s="1"/>
  <c r="BT3" i="1"/>
  <c r="BV3" i="1" s="1"/>
  <c r="BD3" i="1" s="1"/>
  <c r="BR6" i="1"/>
  <c r="BP9" i="1"/>
  <c r="BS9" i="1" s="1"/>
  <c r="BC9" i="1" s="1"/>
  <c r="BT11" i="1"/>
  <c r="BU16" i="1"/>
  <c r="BQ22" i="1"/>
  <c r="BQ9" i="1"/>
  <c r="BU11" i="1"/>
  <c r="BP17" i="1"/>
  <c r="BH18" i="1"/>
  <c r="BT19" i="1"/>
  <c r="BV19" i="1" s="1"/>
  <c r="BD19" i="1" s="1"/>
  <c r="BR22" i="1"/>
  <c r="BP4" i="1"/>
  <c r="BS4" i="1" s="1"/>
  <c r="BC4" i="1" s="1"/>
  <c r="BF4" i="1" s="1"/>
  <c r="BT6" i="1"/>
  <c r="BP12" i="1"/>
  <c r="BS12" i="1" s="1"/>
  <c r="BC12" i="1" s="1"/>
  <c r="BQ17" i="1"/>
  <c r="BU19" i="1"/>
  <c r="BQ4" i="1"/>
  <c r="BU6" i="1"/>
  <c r="BQ12" i="1"/>
  <c r="BU14" i="1"/>
  <c r="BV14" i="1" s="1"/>
  <c r="BD14" i="1" s="1"/>
  <c r="BR17" i="1"/>
  <c r="BP20" i="1"/>
  <c r="BT22" i="1"/>
  <c r="BP7" i="1"/>
  <c r="BS7" i="1" s="1"/>
  <c r="BC7" i="1" s="1"/>
  <c r="BT9" i="1"/>
  <c r="BV9" i="1" s="1"/>
  <c r="BD9" i="1" s="1"/>
  <c r="BQ20" i="1"/>
  <c r="BU22" i="1"/>
  <c r="BJ16" i="1"/>
  <c r="BK16" i="1" s="1"/>
  <c r="BN16" i="1" s="1"/>
  <c r="BV6" i="1" l="1"/>
  <c r="BD6" i="1" s="1"/>
  <c r="BJ2" i="1"/>
  <c r="BH2" i="1"/>
  <c r="BS17" i="1"/>
  <c r="BC17" i="1" s="1"/>
  <c r="BV22" i="1"/>
  <c r="BD22" i="1" s="1"/>
  <c r="BF22" i="1" s="1"/>
  <c r="BI22" i="1" s="1"/>
  <c r="BS21" i="1"/>
  <c r="BC21" i="1" s="1"/>
  <c r="BF21" i="1" s="1"/>
  <c r="BI21" i="1" s="1"/>
  <c r="BS20" i="1"/>
  <c r="BC20" i="1" s="1"/>
  <c r="BV13" i="1"/>
  <c r="BD13" i="1" s="1"/>
  <c r="BV15" i="1"/>
  <c r="BD15" i="1" s="1"/>
  <c r="BS6" i="1"/>
  <c r="BC6" i="1" s="1"/>
  <c r="BF6" i="1" s="1"/>
  <c r="BI6" i="1" s="1"/>
  <c r="BV8" i="1"/>
  <c r="BD8" i="1" s="1"/>
  <c r="BS11" i="1"/>
  <c r="BC11" i="1" s="1"/>
  <c r="BV11" i="1"/>
  <c r="BD11" i="1" s="1"/>
  <c r="BV5" i="1"/>
  <c r="BD5" i="1" s="1"/>
  <c r="BS19" i="1"/>
  <c r="BC19" i="1" s="1"/>
  <c r="BJ21" i="1" l="1"/>
  <c r="BK21" i="1" s="1"/>
  <c r="BN21" i="1" s="1"/>
  <c r="BH21" i="1"/>
  <c r="BJ22" i="1"/>
  <c r="BK22" i="1" s="1"/>
  <c r="BO22" i="1" s="1"/>
  <c r="BH22" i="1"/>
  <c r="BH6" i="1"/>
  <c r="BJ6" i="1"/>
  <c r="BK6" i="1" s="1"/>
  <c r="BN6" i="1" s="1"/>
</calcChain>
</file>

<file path=xl/sharedStrings.xml><?xml version="1.0" encoding="utf-8"?>
<sst xmlns="http://schemas.openxmlformats.org/spreadsheetml/2006/main" count="231" uniqueCount="142">
  <si>
    <t>List_Ordered</t>
  </si>
  <si>
    <t>List_Randomized</t>
  </si>
  <si>
    <t>Block</t>
  </si>
  <si>
    <t>kommt</t>
  </si>
  <si>
    <t>vom</t>
  </si>
  <si>
    <t>Friedhof</t>
  </si>
  <si>
    <t>hat</t>
  </si>
  <si>
    <t>die</t>
  </si>
  <si>
    <t>werte</t>
  </si>
  <si>
    <t>Großmutter</t>
  </si>
  <si>
    <t>besucht</t>
  </si>
  <si>
    <t>Eike</t>
  </si>
  <si>
    <t>n</t>
  </si>
  <si>
    <t>Dummy</t>
  </si>
  <si>
    <t>NA</t>
  </si>
  <si>
    <t>Liam</t>
  </si>
  <si>
    <t>m</t>
  </si>
  <si>
    <t>Alternative</t>
  </si>
  <si>
    <t>Er</t>
  </si>
  <si>
    <t>Sie</t>
  </si>
  <si>
    <t>Was</t>
  </si>
  <si>
    <t>vom Friedhof kommen</t>
  </si>
  <si>
    <t>vom Friedhof gehen</t>
  </si>
  <si>
    <t>rodelt</t>
  </si>
  <si>
    <t>Hügel</t>
  </si>
  <si>
    <t>diesen</t>
  </si>
  <si>
    <t>weißen</t>
  </si>
  <si>
    <t>Winter</t>
  </si>
  <si>
    <t>Spaß</t>
  </si>
  <si>
    <t>Wer</t>
  </si>
  <si>
    <t>fliegt</t>
  </si>
  <si>
    <t>aus der</t>
  </si>
  <si>
    <t>Talkshow</t>
  </si>
  <si>
    <t>top-secret</t>
  </si>
  <si>
    <t>Geheimnisse</t>
  </si>
  <si>
    <t>verraten</t>
  </si>
  <si>
    <t>Wo_Wohin_Woher</t>
  </si>
  <si>
    <t>rennt</t>
  </si>
  <si>
    <t>zum</t>
  </si>
  <si>
    <t>Unfallort</t>
  </si>
  <si>
    <t>notwendigen</t>
  </si>
  <si>
    <t>Verbände</t>
  </si>
  <si>
    <t>dabei</t>
  </si>
  <si>
    <t>liegt</t>
  </si>
  <si>
    <t>vor dem</t>
  </si>
  <si>
    <t>Fernseher</t>
  </si>
  <si>
    <t>ein</t>
  </si>
  <si>
    <t>neues</t>
  </si>
  <si>
    <t>Trainingsprogram</t>
  </si>
  <si>
    <t>angefangen</t>
  </si>
  <si>
    <t>neben dem Fernseher</t>
  </si>
  <si>
    <t>hüpft</t>
  </si>
  <si>
    <t>in der</t>
  </si>
  <si>
    <t>Küche</t>
  </si>
  <si>
    <t>möchte</t>
  </si>
  <si>
    <t>den</t>
  </si>
  <si>
    <t>oberen</t>
  </si>
  <si>
    <t>Hängeschrank</t>
  </si>
  <si>
    <t>erreichen</t>
  </si>
  <si>
    <t>Wen_Was</t>
  </si>
  <si>
    <t>fällt</t>
  </si>
  <si>
    <t>von der</t>
  </si>
  <si>
    <t>Leiter</t>
  </si>
  <si>
    <t>oberste</t>
  </si>
  <si>
    <t>Stufe</t>
  </si>
  <si>
    <t>verfehlt</t>
  </si>
  <si>
    <t>zeichnet</t>
  </si>
  <si>
    <t>im</t>
  </si>
  <si>
    <t>Bus</t>
  </si>
  <si>
    <t>Hobby</t>
  </si>
  <si>
    <t>begonnen</t>
  </si>
  <si>
    <t>schwimmt</t>
  </si>
  <si>
    <t>Ostsee</t>
  </si>
  <si>
    <t>das</t>
  </si>
  <si>
    <t>kalte</t>
  </si>
  <si>
    <t>Wasser</t>
  </si>
  <si>
    <t>gern</t>
  </si>
  <si>
    <t>steigt</t>
  </si>
  <si>
    <t>aus dem</t>
  </si>
  <si>
    <t>Zug</t>
  </si>
  <si>
    <t>graue</t>
  </si>
  <si>
    <t>Hemd</t>
  </si>
  <si>
    <t>durchgeschwitzt</t>
  </si>
  <si>
    <t>aus dem Zug steigen</t>
  </si>
  <si>
    <t>in den Zug einsteigen</t>
  </si>
  <si>
    <t>Verhör</t>
  </si>
  <si>
    <t>eine</t>
  </si>
  <si>
    <t>leckere</t>
  </si>
  <si>
    <t>Schokotafel</t>
  </si>
  <si>
    <t>geklaut</t>
  </si>
  <si>
    <t>bangt</t>
  </si>
  <si>
    <t>Universität</t>
  </si>
  <si>
    <t>wichtige</t>
  </si>
  <si>
    <t>Präsentation</t>
  </si>
  <si>
    <t>vermasselt</t>
  </si>
  <si>
    <t>stürzt</t>
  </si>
  <si>
    <t>Bühne</t>
  </si>
  <si>
    <t>lockere</t>
  </si>
  <si>
    <t>übersehen</t>
  </si>
  <si>
    <t>Vortrag</t>
  </si>
  <si>
    <t>heute</t>
  </si>
  <si>
    <t>wieder</t>
  </si>
  <si>
    <t>Nichts</t>
  </si>
  <si>
    <t>gelernt</t>
  </si>
  <si>
    <t>geht</t>
  </si>
  <si>
    <t>Theaterstück</t>
  </si>
  <si>
    <t>neue</t>
  </si>
  <si>
    <t>Passion</t>
  </si>
  <si>
    <t>entdeckt</t>
  </si>
  <si>
    <t>in den</t>
  </si>
  <si>
    <t>Laden</t>
  </si>
  <si>
    <t>einen</t>
  </si>
  <si>
    <t>gruseligen</t>
  </si>
  <si>
    <t>Mann</t>
  </si>
  <si>
    <t>gesehen</t>
  </si>
  <si>
    <t>Boot</t>
  </si>
  <si>
    <t>einsame</t>
  </si>
  <si>
    <t>Insel</t>
  </si>
  <si>
    <t>verlassen</t>
  </si>
  <si>
    <t>Bandprobe</t>
  </si>
  <si>
    <t>exzellentes</t>
  </si>
  <si>
    <t>Solo</t>
  </si>
  <si>
    <t>hingelegt</t>
  </si>
  <si>
    <t>tanzt</t>
  </si>
  <si>
    <t>auf der</t>
  </si>
  <si>
    <t>Veranstaltung</t>
  </si>
  <si>
    <t>freundliche</t>
  </si>
  <si>
    <t>Tanzgruppe</t>
  </si>
  <si>
    <t>gefunden</t>
  </si>
  <si>
    <t>posiert</t>
  </si>
  <si>
    <t>am</t>
  </si>
  <si>
    <t>Klavier</t>
  </si>
  <si>
    <t>große</t>
  </si>
  <si>
    <t>Publikum</t>
  </si>
  <si>
    <t>beeindrucken</t>
  </si>
  <si>
    <t>am Flügel</t>
  </si>
  <si>
    <t>kriecht</t>
  </si>
  <si>
    <t>Werkstatt</t>
  </si>
  <si>
    <t>starke</t>
  </si>
  <si>
    <t>Brille</t>
  </si>
  <si>
    <t>verloren</t>
  </si>
  <si>
    <t>die starke Maschine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</si>
</sst>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7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C000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0" fontId="2" fillId="5" borderId="0" xfId="0" applyFont="1" applyFill="1"/>
    <xf numFmtId="0" fontId="2" fillId="6" borderId="0" xfId="0" applyFont="1" applyFill="1" applyAlignment="1">
      <alignment horizontal="right" wrapText="1"/>
    </xf>
    <xf numFmtId="0" fontId="1" fillId="3" borderId="0" xfId="0" applyFont="1" applyFill="1"/>
    <xf numFmtId="0" fontId="2" fillId="0" borderId="0" xfId="0" applyFont="1"/>
  </cellXfs>
  <cellStyles count="1">
    <cellStyle name="Standard" xfId="0" builtinId="0"/>
  </cellStyles>
  <dxfs count="5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11">
          <cell r="Z11">
            <v>10</v>
          </cell>
          <cell r="AA11" t="str">
            <v>Hugo</v>
          </cell>
          <cell r="AB11" t="str">
            <v>m</v>
          </cell>
          <cell r="AC11">
            <v>1.1428571430000001</v>
          </cell>
          <cell r="AD11">
            <v>0.42996970800000001</v>
          </cell>
          <cell r="AE11">
            <v>1</v>
          </cell>
          <cell r="AF11" t="str">
            <v>m</v>
          </cell>
          <cell r="AG11" t="str">
            <v>Target</v>
          </cell>
          <cell r="AH11" t="str">
            <v>NA</v>
          </cell>
          <cell r="AI11">
            <v>2870000000</v>
          </cell>
          <cell r="AJ11" t="str">
            <v>NA</v>
          </cell>
          <cell r="AK11" t="str">
            <v>NA</v>
          </cell>
          <cell r="AL11">
            <v>42</v>
          </cell>
          <cell r="AM11" t="str">
            <v>Valentin</v>
          </cell>
          <cell r="AN11" t="str">
            <v>m</v>
          </cell>
          <cell r="AO11">
            <v>1.542857143</v>
          </cell>
          <cell r="AP11">
            <v>1.1717974410000001</v>
          </cell>
          <cell r="AQ11">
            <v>1</v>
          </cell>
          <cell r="AR11" t="str">
            <v>m</v>
          </cell>
          <cell r="AS11" t="str">
            <v>Alternative</v>
          </cell>
          <cell r="AT11" t="str">
            <v>NA</v>
          </cell>
          <cell r="AU11" t="str">
            <v>NA</v>
          </cell>
          <cell r="AV11" t="str">
            <v>NA</v>
          </cell>
          <cell r="AW11" t="str">
            <v>NA</v>
          </cell>
          <cell r="AX11" t="str">
            <v>Er</v>
          </cell>
          <cell r="AY11" t="str">
            <v>Sie</v>
          </cell>
          <cell r="AZ11" t="str">
            <v>Er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26">
          <cell r="Z26">
            <v>67</v>
          </cell>
          <cell r="AA26" t="str">
            <v>Bente</v>
          </cell>
          <cell r="AB26" t="str">
            <v>n</v>
          </cell>
          <cell r="AC26">
            <v>3.371428571</v>
          </cell>
          <cell r="AD26">
            <v>1.5546082219999999</v>
          </cell>
          <cell r="AE26">
            <v>4</v>
          </cell>
          <cell r="AF26" t="str">
            <v>n</v>
          </cell>
          <cell r="AG26" t="str">
            <v>Target</v>
          </cell>
          <cell r="AH26">
            <v>4</v>
          </cell>
          <cell r="AI26">
            <v>19800000</v>
          </cell>
          <cell r="AJ26" t="str">
            <v>NA</v>
          </cell>
          <cell r="AK26" t="str">
            <v>NA</v>
          </cell>
          <cell r="AL26">
            <v>116</v>
          </cell>
          <cell r="AM26" t="str">
            <v>Jasmin</v>
          </cell>
          <cell r="AN26" t="str">
            <v>f</v>
          </cell>
          <cell r="AO26">
            <v>6.7142857139999998</v>
          </cell>
          <cell r="AP26">
            <v>0.57247802800000003</v>
          </cell>
          <cell r="AQ26">
            <v>7</v>
          </cell>
          <cell r="AR26" t="str">
            <v>f</v>
          </cell>
          <cell r="AS26" t="str">
            <v>Alternative</v>
          </cell>
          <cell r="AT26" t="str">
            <v>NA</v>
          </cell>
          <cell r="AU26" t="str">
            <v>NA</v>
          </cell>
          <cell r="AV26" t="str">
            <v>NA</v>
          </cell>
          <cell r="AW26" t="str">
            <v>NA</v>
          </cell>
          <cell r="AX26" t="str">
            <v>Er</v>
          </cell>
          <cell r="AY26" t="str">
            <v>Sie</v>
          </cell>
          <cell r="AZ26" t="str">
            <v>Er</v>
          </cell>
        </row>
        <row r="32">
          <cell r="Z32">
            <v>73</v>
          </cell>
          <cell r="AA32" t="str">
            <v>Jona</v>
          </cell>
          <cell r="AB32" t="str">
            <v>n</v>
          </cell>
          <cell r="AC32">
            <v>3.8</v>
          </cell>
          <cell r="AD32">
            <v>1.9372509330000001</v>
          </cell>
          <cell r="AE32">
            <v>4</v>
          </cell>
          <cell r="AF32" t="str">
            <v>n</v>
          </cell>
          <cell r="AG32" t="str">
            <v>Target</v>
          </cell>
          <cell r="AH32" t="str">
            <v>NA</v>
          </cell>
          <cell r="AI32">
            <v>49600000</v>
          </cell>
          <cell r="AJ32" t="str">
            <v>NA</v>
          </cell>
          <cell r="AK32" t="str">
            <v>NA</v>
          </cell>
          <cell r="AL32">
            <v>23</v>
          </cell>
          <cell r="AM32" t="str">
            <v>Fabian</v>
          </cell>
          <cell r="AN32" t="str">
            <v>m</v>
          </cell>
          <cell r="AO32">
            <v>1.2571428570000001</v>
          </cell>
          <cell r="AP32">
            <v>0.70054000800000005</v>
          </cell>
          <cell r="AQ32">
            <v>1</v>
          </cell>
          <cell r="AR32" t="str">
            <v>m</v>
          </cell>
          <cell r="AS32" t="str">
            <v>Alternative</v>
          </cell>
          <cell r="AT32" t="str">
            <v>NA</v>
          </cell>
          <cell r="AU32" t="str">
            <v>NA</v>
          </cell>
          <cell r="AV32" t="str">
            <v>NA</v>
          </cell>
          <cell r="AW32" t="str">
            <v>NA</v>
          </cell>
          <cell r="AX32" t="str">
            <v>Er</v>
          </cell>
          <cell r="AY32" t="str">
            <v>Sie</v>
          </cell>
          <cell r="AZ32" t="str">
            <v>Sie</v>
          </cell>
        </row>
        <row r="34">
          <cell r="Z34">
            <v>75</v>
          </cell>
          <cell r="AA34" t="str">
            <v>Charlie</v>
          </cell>
          <cell r="AB34" t="str">
            <v>n</v>
          </cell>
          <cell r="AC34">
            <v>3.9714285710000001</v>
          </cell>
          <cell r="AD34">
            <v>1.3169866290000001</v>
          </cell>
          <cell r="AE34">
            <v>4</v>
          </cell>
          <cell r="AF34" t="str">
            <v>n</v>
          </cell>
          <cell r="AG34" t="str">
            <v>Target</v>
          </cell>
          <cell r="AH34">
            <v>163</v>
          </cell>
          <cell r="AI34">
            <v>2680000000</v>
          </cell>
          <cell r="AJ34" t="str">
            <v>NA</v>
          </cell>
          <cell r="AK34" t="str">
            <v>NA</v>
          </cell>
          <cell r="AL34">
            <v>25</v>
          </cell>
          <cell r="AM34" t="str">
            <v>Hans</v>
          </cell>
          <cell r="AN34" t="str">
            <v>m</v>
          </cell>
          <cell r="AO34">
            <v>1.2571428570000001</v>
          </cell>
          <cell r="AP34">
            <v>1.038745203</v>
          </cell>
          <cell r="AQ34">
            <v>1</v>
          </cell>
          <cell r="AR34" t="str">
            <v>m</v>
          </cell>
          <cell r="AS34" t="str">
            <v>Alternative</v>
          </cell>
          <cell r="AT34" t="str">
            <v>NA</v>
          </cell>
          <cell r="AU34" t="str">
            <v>NA</v>
          </cell>
          <cell r="AV34" t="str">
            <v>NA</v>
          </cell>
          <cell r="AW34" t="str">
            <v>NA</v>
          </cell>
          <cell r="AX34" t="str">
            <v>Er</v>
          </cell>
          <cell r="AY34" t="str">
            <v>Sie</v>
          </cell>
          <cell r="AZ34" t="str">
            <v>Sie</v>
          </cell>
        </row>
        <row r="36"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Er</v>
          </cell>
          <cell r="AY36" t="str">
            <v>Sie</v>
          </cell>
          <cell r="AZ36" t="str">
            <v>Sie</v>
          </cell>
        </row>
        <row r="39">
          <cell r="Z39">
            <v>80</v>
          </cell>
          <cell r="AA39" t="str">
            <v>Kim</v>
          </cell>
          <cell r="AB39" t="str">
            <v>n</v>
          </cell>
          <cell r="AC39">
            <v>4.7428571430000002</v>
          </cell>
          <cell r="AD39">
            <v>1.038745203</v>
          </cell>
          <cell r="AE39">
            <v>4</v>
          </cell>
          <cell r="AF39" t="str">
            <v>n</v>
          </cell>
          <cell r="AG39" t="str">
            <v>Target</v>
          </cell>
          <cell r="AH39" t="str">
            <v>NA</v>
          </cell>
          <cell r="AI39">
            <v>5070000000</v>
          </cell>
          <cell r="AJ39" t="str">
            <v>NA</v>
          </cell>
          <cell r="AK39" t="str">
            <v>NA</v>
          </cell>
          <cell r="AL39">
            <v>30</v>
          </cell>
          <cell r="AM39" t="str">
            <v>Karl</v>
          </cell>
          <cell r="AN39" t="str">
            <v>m</v>
          </cell>
          <cell r="AO39">
            <v>1.342857143</v>
          </cell>
          <cell r="AP39">
            <v>1.1099246700000001</v>
          </cell>
          <cell r="AQ39">
            <v>1</v>
          </cell>
          <cell r="AR39" t="str">
            <v>m</v>
          </cell>
          <cell r="AS39" t="str">
            <v>Alternative</v>
          </cell>
          <cell r="AT39" t="str">
            <v>NA</v>
          </cell>
          <cell r="AU39" t="str">
            <v>NA</v>
          </cell>
          <cell r="AV39" t="str">
            <v>NA</v>
          </cell>
          <cell r="AW39" t="str">
            <v>NA</v>
          </cell>
          <cell r="AX39" t="str">
            <v>Er</v>
          </cell>
          <cell r="AY39" t="str">
            <v>Sie</v>
          </cell>
          <cell r="AZ39" t="str">
            <v>Sie</v>
          </cell>
        </row>
        <row r="58">
          <cell r="Z58">
            <v>140</v>
          </cell>
          <cell r="AA58" t="str">
            <v>Mathilda</v>
          </cell>
          <cell r="AB58" t="str">
            <v>f</v>
          </cell>
          <cell r="AC58">
            <v>6.914285714</v>
          </cell>
          <cell r="AD58">
            <v>0.28402864100000003</v>
          </cell>
          <cell r="AE58">
            <v>7</v>
          </cell>
          <cell r="AF58" t="str">
            <v>f</v>
          </cell>
          <cell r="AG58" t="str">
            <v>Target</v>
          </cell>
          <cell r="AH58" t="str">
            <v>NA</v>
          </cell>
          <cell r="AI58">
            <v>17000000</v>
          </cell>
          <cell r="AJ58" t="str">
            <v>NA</v>
          </cell>
          <cell r="AK58" t="str">
            <v>NA</v>
          </cell>
          <cell r="AL58">
            <v>108</v>
          </cell>
          <cell r="AM58" t="str">
            <v>Carolin</v>
          </cell>
          <cell r="AN58" t="str">
            <v>f</v>
          </cell>
          <cell r="AO58">
            <v>6.628571429</v>
          </cell>
          <cell r="AP58">
            <v>0.77024496799999997</v>
          </cell>
          <cell r="AQ58">
            <v>7</v>
          </cell>
          <cell r="AR58" t="str">
            <v>f</v>
          </cell>
          <cell r="AS58" t="str">
            <v>Alternative</v>
          </cell>
          <cell r="AT58" t="str">
            <v>NA</v>
          </cell>
          <cell r="AU58" t="str">
            <v>NA</v>
          </cell>
          <cell r="AV58" t="str">
            <v>NA</v>
          </cell>
          <cell r="AW58" t="str">
            <v>NA</v>
          </cell>
          <cell r="AX58" t="str">
            <v>Er</v>
          </cell>
          <cell r="AY58" t="str">
            <v>Sie</v>
          </cell>
          <cell r="AZ58" t="str">
            <v>Sie</v>
          </cell>
        </row>
        <row r="71">
          <cell r="Z71">
            <v>153</v>
          </cell>
          <cell r="AA71" t="str">
            <v>Tanzlehrerin</v>
          </cell>
          <cell r="AB71" t="str">
            <v>NA</v>
          </cell>
          <cell r="AC71">
            <v>2.15</v>
          </cell>
          <cell r="AD71" t="str">
            <v>NA</v>
          </cell>
          <cell r="AE71" t="str">
            <v>NA</v>
          </cell>
          <cell r="AF71" t="str">
            <v>f</v>
          </cell>
          <cell r="AG71" t="str">
            <v>Filler</v>
          </cell>
          <cell r="AH71" t="str">
            <v>NA</v>
          </cell>
          <cell r="AI71" t="str">
            <v>NA</v>
          </cell>
          <cell r="AJ71" t="str">
            <v>Die</v>
          </cell>
          <cell r="AK71" t="str">
            <v>die</v>
          </cell>
          <cell r="AL71">
            <v>10</v>
          </cell>
          <cell r="AM71" t="str">
            <v>Tanzlehrer</v>
          </cell>
          <cell r="AN71" t="str">
            <v>NA</v>
          </cell>
          <cell r="AO71" t="str">
            <v>NA</v>
          </cell>
          <cell r="AP71" t="str">
            <v>NA</v>
          </cell>
          <cell r="AQ71" t="str">
            <v>NA</v>
          </cell>
          <cell r="AR71" t="str">
            <v>NA</v>
          </cell>
          <cell r="AS71" t="str">
            <v>Alternative</v>
          </cell>
          <cell r="AT71" t="str">
            <v>NA</v>
          </cell>
          <cell r="AU71" t="str">
            <v>NA</v>
          </cell>
          <cell r="AV71" t="str">
            <v>Der</v>
          </cell>
          <cell r="AW71" t="str">
            <v>der</v>
          </cell>
          <cell r="AX71" t="str">
            <v>Er</v>
          </cell>
          <cell r="AY71" t="str">
            <v>Sie</v>
          </cell>
          <cell r="AZ71" t="str">
            <v>Er</v>
          </cell>
        </row>
        <row r="79">
          <cell r="Z79">
            <v>161</v>
          </cell>
          <cell r="AA79" t="str">
            <v>Kolumnistin</v>
          </cell>
          <cell r="AB79" t="str">
            <v>NA</v>
          </cell>
          <cell r="AC79">
            <v>2.7</v>
          </cell>
          <cell r="AD79" t="str">
            <v>NA</v>
          </cell>
          <cell r="AE79" t="str">
            <v>NA</v>
          </cell>
          <cell r="AF79" t="str">
            <v>f</v>
          </cell>
          <cell r="AG79" t="str">
            <v>Filler</v>
          </cell>
          <cell r="AH79" t="str">
            <v>NA</v>
          </cell>
          <cell r="AI79" t="str">
            <v>NA</v>
          </cell>
          <cell r="AJ79" t="str">
            <v>Die</v>
          </cell>
          <cell r="AK79" t="str">
            <v>die</v>
          </cell>
          <cell r="AL79">
            <v>18</v>
          </cell>
          <cell r="AM79" t="str">
            <v>Kolumnist</v>
          </cell>
          <cell r="AN79" t="str">
            <v>NA</v>
          </cell>
          <cell r="AO79" t="str">
            <v>NA</v>
          </cell>
          <cell r="AP79" t="str">
            <v>NA</v>
          </cell>
          <cell r="AQ79" t="str">
            <v>NA</v>
          </cell>
          <cell r="AR79" t="str">
            <v>NA</v>
          </cell>
          <cell r="AS79" t="str">
            <v>Alternative</v>
          </cell>
          <cell r="AT79" t="str">
            <v>NA</v>
          </cell>
          <cell r="AU79" t="str">
            <v>NA</v>
          </cell>
          <cell r="AV79" t="str">
            <v>Der</v>
          </cell>
          <cell r="AW79" t="str">
            <v>der</v>
          </cell>
          <cell r="AX79" t="str">
            <v>Er</v>
          </cell>
          <cell r="AY79" t="str">
            <v>Sie</v>
          </cell>
          <cell r="AZ79" t="str">
            <v>Sie</v>
          </cell>
        </row>
        <row r="82">
          <cell r="Z82">
            <v>164</v>
          </cell>
          <cell r="AA82" t="str">
            <v>Bankkassiererin</v>
          </cell>
          <cell r="AB82" t="str">
            <v>NA</v>
          </cell>
          <cell r="AC82">
            <v>3</v>
          </cell>
          <cell r="AD82" t="str">
            <v>NA</v>
          </cell>
          <cell r="AE82" t="str">
            <v>NA</v>
          </cell>
          <cell r="AF82" t="str">
            <v>f</v>
          </cell>
          <cell r="AG82" t="str">
            <v>Filler</v>
          </cell>
          <cell r="AH82" t="str">
            <v>NA</v>
          </cell>
          <cell r="AI82" t="str">
            <v>NA</v>
          </cell>
          <cell r="AJ82" t="str">
            <v>Die</v>
          </cell>
          <cell r="AK82" t="str">
            <v>die</v>
          </cell>
          <cell r="AL82">
            <v>21</v>
          </cell>
          <cell r="AM82" t="str">
            <v>Bankkassierer</v>
          </cell>
          <cell r="AN82" t="str">
            <v>NA</v>
          </cell>
          <cell r="AO82" t="str">
            <v>NA</v>
          </cell>
          <cell r="AP82" t="str">
            <v>NA</v>
          </cell>
          <cell r="AQ82" t="str">
            <v>NA</v>
          </cell>
          <cell r="AR82" t="str">
            <v>NA</v>
          </cell>
          <cell r="AS82" t="str">
            <v>Alternative</v>
          </cell>
          <cell r="AT82" t="str">
            <v>NA</v>
          </cell>
          <cell r="AU82" t="str">
            <v>NA</v>
          </cell>
          <cell r="AV82" t="str">
            <v>Der</v>
          </cell>
          <cell r="AW82" t="str">
            <v>der</v>
          </cell>
          <cell r="AX82" t="str">
            <v>Er</v>
          </cell>
          <cell r="AY82" t="str">
            <v>Sie</v>
          </cell>
          <cell r="AZ82" t="str">
            <v>Er</v>
          </cell>
        </row>
        <row r="85">
          <cell r="Z85">
            <v>167</v>
          </cell>
          <cell r="AA85" t="str">
            <v>Beratungslehrerin</v>
          </cell>
          <cell r="AB85" t="str">
            <v>NA</v>
          </cell>
          <cell r="AC85">
            <v>3.2250000000000001</v>
          </cell>
          <cell r="AD85" t="str">
            <v>NA</v>
          </cell>
          <cell r="AE85" t="str">
            <v>NA</v>
          </cell>
          <cell r="AF85" t="str">
            <v>f</v>
          </cell>
          <cell r="AG85" t="str">
            <v>Filler</v>
          </cell>
          <cell r="AH85" t="str">
            <v>NA</v>
          </cell>
          <cell r="AI85" t="str">
            <v>NA</v>
          </cell>
          <cell r="AJ85" t="str">
            <v>Die</v>
          </cell>
          <cell r="AK85" t="str">
            <v>die</v>
          </cell>
          <cell r="AL85">
            <v>24</v>
          </cell>
          <cell r="AM85" t="str">
            <v>Beratungslehrer</v>
          </cell>
          <cell r="AN85" t="str">
            <v>NA</v>
          </cell>
          <cell r="AO85" t="str">
            <v>NA</v>
          </cell>
          <cell r="AP85" t="str">
            <v>NA</v>
          </cell>
          <cell r="AQ85" t="str">
            <v>NA</v>
          </cell>
          <cell r="AR85" t="str">
            <v>NA</v>
          </cell>
          <cell r="AS85" t="str">
            <v>Alternative</v>
          </cell>
          <cell r="AT85" t="str">
            <v>NA</v>
          </cell>
          <cell r="AU85" t="str">
            <v>NA</v>
          </cell>
          <cell r="AV85" t="str">
            <v>Der</v>
          </cell>
          <cell r="AW85" t="str">
            <v>der</v>
          </cell>
          <cell r="AX85" t="str">
            <v>Er</v>
          </cell>
          <cell r="AY85" t="str">
            <v>Sie</v>
          </cell>
          <cell r="AZ85" t="str">
            <v>Er</v>
          </cell>
        </row>
        <row r="92">
          <cell r="Z92">
            <v>174</v>
          </cell>
          <cell r="AA92" t="str">
            <v>Psychiater</v>
          </cell>
          <cell r="AB92" t="str">
            <v>NA</v>
          </cell>
          <cell r="AC92">
            <v>4.05</v>
          </cell>
          <cell r="AD92" t="str">
            <v>NA</v>
          </cell>
          <cell r="AE92" t="str">
            <v>NA</v>
          </cell>
          <cell r="AF92" t="str">
            <v>m</v>
          </cell>
          <cell r="AG92" t="str">
            <v>Filler</v>
          </cell>
          <cell r="AH92" t="str">
            <v>NA</v>
          </cell>
          <cell r="AI92" t="str">
            <v>NA</v>
          </cell>
          <cell r="AJ92" t="str">
            <v>Der</v>
          </cell>
          <cell r="AK92" t="str">
            <v>der</v>
          </cell>
          <cell r="AL92">
            <v>31</v>
          </cell>
          <cell r="AM92" t="str">
            <v>Psychiaterin</v>
          </cell>
          <cell r="AN92" t="str">
            <v>NA</v>
          </cell>
          <cell r="AO92" t="str">
            <v>NA</v>
          </cell>
          <cell r="AP92" t="str">
            <v>NA</v>
          </cell>
          <cell r="AQ92" t="str">
            <v>NA</v>
          </cell>
          <cell r="AR92" t="str">
            <v>NA</v>
          </cell>
          <cell r="AS92" t="str">
            <v>Alternative</v>
          </cell>
          <cell r="AT92" t="str">
            <v>NA</v>
          </cell>
          <cell r="AU92" t="str">
            <v>NA</v>
          </cell>
          <cell r="AV92" t="str">
            <v>Die</v>
          </cell>
          <cell r="AW92" t="str">
            <v>die</v>
          </cell>
          <cell r="AX92" t="str">
            <v>Er</v>
          </cell>
          <cell r="AY92" t="str">
            <v>Sie</v>
          </cell>
          <cell r="AZ92" t="str">
            <v>Sie</v>
          </cell>
        </row>
        <row r="94"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  <cell r="AX94" t="str">
            <v>Er</v>
          </cell>
          <cell r="AY94" t="str">
            <v>Sie</v>
          </cell>
          <cell r="AZ94" t="str">
            <v>Sie</v>
          </cell>
        </row>
        <row r="97"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  <cell r="AX97" t="str">
            <v>Er</v>
          </cell>
          <cell r="AY97" t="str">
            <v>Sie</v>
          </cell>
          <cell r="AZ97" t="str">
            <v>Sie</v>
          </cell>
        </row>
        <row r="98">
          <cell r="Z98">
            <v>180</v>
          </cell>
          <cell r="AA98" t="str">
            <v>Statistiker</v>
          </cell>
          <cell r="AB98" t="str">
            <v>NA</v>
          </cell>
          <cell r="AC98">
            <v>4.625</v>
          </cell>
          <cell r="AD98" t="str">
            <v>NA</v>
          </cell>
          <cell r="AE98" t="str">
            <v>NA</v>
          </cell>
          <cell r="AF98" t="str">
            <v>m</v>
          </cell>
          <cell r="AG98" t="str">
            <v>Filler</v>
          </cell>
          <cell r="AH98" t="str">
            <v>NA</v>
          </cell>
          <cell r="AI98" t="str">
            <v>NA</v>
          </cell>
          <cell r="AJ98" t="str">
            <v>Der</v>
          </cell>
          <cell r="AK98" t="str">
            <v>der</v>
          </cell>
          <cell r="AL98">
            <v>37</v>
          </cell>
          <cell r="AM98" t="str">
            <v>Statistikerin</v>
          </cell>
          <cell r="AN98" t="str">
            <v>NA</v>
          </cell>
          <cell r="AO98" t="str">
            <v>NA</v>
          </cell>
          <cell r="AP98" t="str">
            <v>NA</v>
          </cell>
          <cell r="AQ98" t="str">
            <v>NA</v>
          </cell>
          <cell r="AR98" t="str">
            <v>NA</v>
          </cell>
          <cell r="AS98" t="str">
            <v>Alternative</v>
          </cell>
          <cell r="AT98" t="str">
            <v>NA</v>
          </cell>
          <cell r="AU98" t="str">
            <v>NA</v>
          </cell>
          <cell r="AV98" t="str">
            <v>Die</v>
          </cell>
          <cell r="AW98" t="str">
            <v>die</v>
          </cell>
          <cell r="AX98" t="str">
            <v>Er</v>
          </cell>
          <cell r="AY98" t="str">
            <v>Sie</v>
          </cell>
          <cell r="AZ98" t="str">
            <v>Sie</v>
          </cell>
        </row>
        <row r="112">
          <cell r="Z112">
            <v>194</v>
          </cell>
          <cell r="AA112" t="str">
            <v>Stellvertreter</v>
          </cell>
          <cell r="AB112" t="str">
            <v>NA</v>
          </cell>
          <cell r="AC112">
            <v>6.05</v>
          </cell>
          <cell r="AD112" t="str">
            <v>NA</v>
          </cell>
          <cell r="AE112" t="str">
            <v>NA</v>
          </cell>
          <cell r="AF112" t="str">
            <v>m</v>
          </cell>
          <cell r="AG112" t="str">
            <v>Filler</v>
          </cell>
          <cell r="AH112" t="str">
            <v>NA</v>
          </cell>
          <cell r="AI112" t="str">
            <v>NA</v>
          </cell>
          <cell r="AJ112" t="str">
            <v>Der</v>
          </cell>
          <cell r="AK112" t="str">
            <v>der</v>
          </cell>
          <cell r="AL112">
            <v>51</v>
          </cell>
          <cell r="AM112" t="str">
            <v>Stellvertreterin</v>
          </cell>
          <cell r="AN112" t="str">
            <v>NA</v>
          </cell>
          <cell r="AO112" t="str">
            <v>NA</v>
          </cell>
          <cell r="AP112" t="str">
            <v>NA</v>
          </cell>
          <cell r="AQ112" t="str">
            <v>NA</v>
          </cell>
          <cell r="AR112" t="str">
            <v>NA</v>
          </cell>
          <cell r="AS112" t="str">
            <v>Alternative</v>
          </cell>
          <cell r="AT112" t="str">
            <v>NA</v>
          </cell>
          <cell r="AU112" t="str">
            <v>NA</v>
          </cell>
          <cell r="AV112" t="str">
            <v>Die</v>
          </cell>
          <cell r="AW112" t="str">
            <v>die</v>
          </cell>
          <cell r="AX112" t="str">
            <v>Er</v>
          </cell>
          <cell r="AY112" t="str">
            <v>Sie</v>
          </cell>
          <cell r="AZ112" t="str">
            <v>Sie</v>
          </cell>
        </row>
        <row r="114">
          <cell r="Z114">
            <v>196</v>
          </cell>
          <cell r="AA114" t="str">
            <v>Wärter</v>
          </cell>
          <cell r="AB114" t="str">
            <v>NA</v>
          </cell>
          <cell r="AC114">
            <v>6.2</v>
          </cell>
          <cell r="AD114" t="str">
            <v>NA</v>
          </cell>
          <cell r="AE114" t="str">
            <v>NA</v>
          </cell>
          <cell r="AF114" t="str">
            <v>m</v>
          </cell>
          <cell r="AG114" t="str">
            <v>Filler</v>
          </cell>
          <cell r="AH114" t="str">
            <v>NA</v>
          </cell>
          <cell r="AI114" t="str">
            <v>NA</v>
          </cell>
          <cell r="AJ114" t="str">
            <v>Der</v>
          </cell>
          <cell r="AK114" t="str">
            <v>der</v>
          </cell>
          <cell r="AL114">
            <v>53</v>
          </cell>
          <cell r="AM114" t="str">
            <v>Wärterin</v>
          </cell>
          <cell r="AN114" t="str">
            <v>NA</v>
          </cell>
          <cell r="AO114" t="str">
            <v>NA</v>
          </cell>
          <cell r="AP114" t="str">
            <v>NA</v>
          </cell>
          <cell r="AQ114" t="str">
            <v>NA</v>
          </cell>
          <cell r="AR114" t="str">
            <v>NA</v>
          </cell>
          <cell r="AS114" t="str">
            <v>Alternative</v>
          </cell>
          <cell r="AT114" t="str">
            <v>NA</v>
          </cell>
          <cell r="AU114" t="str">
            <v>NA</v>
          </cell>
          <cell r="AV114" t="str">
            <v>Die</v>
          </cell>
          <cell r="AW114" t="str">
            <v>die</v>
          </cell>
          <cell r="AX114" t="str">
            <v>Er</v>
          </cell>
          <cell r="AY114" t="str">
            <v>Sie</v>
          </cell>
          <cell r="AZ114" t="str">
            <v>Sie</v>
          </cell>
        </row>
        <row r="118">
          <cell r="Z118">
            <v>200</v>
          </cell>
          <cell r="AA118" t="str">
            <v>Dachdecker</v>
          </cell>
          <cell r="AB118" t="str">
            <v>NA</v>
          </cell>
          <cell r="AC118">
            <v>6.375</v>
          </cell>
          <cell r="AD118" t="str">
            <v>NA</v>
          </cell>
          <cell r="AE118" t="str">
            <v>NA</v>
          </cell>
          <cell r="AF118" t="str">
            <v>m</v>
          </cell>
          <cell r="AG118" t="str">
            <v>Filler</v>
          </cell>
          <cell r="AH118" t="str">
            <v>NA</v>
          </cell>
          <cell r="AI118" t="str">
            <v>NA</v>
          </cell>
          <cell r="AJ118" t="str">
            <v>Der</v>
          </cell>
          <cell r="AK118" t="str">
            <v>der</v>
          </cell>
          <cell r="AL118">
            <v>57</v>
          </cell>
          <cell r="AM118" t="str">
            <v>Dachdeckerin</v>
          </cell>
          <cell r="AN118" t="str">
            <v>NA</v>
          </cell>
          <cell r="AO118" t="str">
            <v>NA</v>
          </cell>
          <cell r="AP118" t="str">
            <v>NA</v>
          </cell>
          <cell r="AQ118" t="str">
            <v>NA</v>
          </cell>
          <cell r="AR118" t="str">
            <v>NA</v>
          </cell>
          <cell r="AS118" t="str">
            <v>Alternative</v>
          </cell>
          <cell r="AT118" t="str">
            <v>NA</v>
          </cell>
          <cell r="AU118" t="str">
            <v>NA</v>
          </cell>
          <cell r="AV118" t="str">
            <v>Die</v>
          </cell>
          <cell r="AW118" t="str">
            <v>die</v>
          </cell>
          <cell r="AX118" t="str">
            <v>Er</v>
          </cell>
          <cell r="AY118" t="str">
            <v>Sie</v>
          </cell>
          <cell r="AZ118" t="str">
            <v>Sie</v>
          </cell>
        </row>
        <row r="120">
          <cell r="Z120">
            <v>202</v>
          </cell>
          <cell r="AA120" t="str">
            <v>Wrestler</v>
          </cell>
          <cell r="AB120" t="str">
            <v>NA</v>
          </cell>
          <cell r="AC120">
            <v>6.5750000000000002</v>
          </cell>
          <cell r="AD120" t="str">
            <v>NA</v>
          </cell>
          <cell r="AE120" t="str">
            <v>NA</v>
          </cell>
          <cell r="AF120" t="str">
            <v>m</v>
          </cell>
          <cell r="AG120" t="str">
            <v>Filler</v>
          </cell>
          <cell r="AH120" t="str">
            <v>NA</v>
          </cell>
          <cell r="AI120" t="str">
            <v>NA</v>
          </cell>
          <cell r="AJ120" t="str">
            <v>Der</v>
          </cell>
          <cell r="AK120" t="str">
            <v>der</v>
          </cell>
          <cell r="AL120">
            <v>59</v>
          </cell>
          <cell r="AM120" t="str">
            <v>Wrestlerin</v>
          </cell>
          <cell r="AN120" t="str">
            <v>NA</v>
          </cell>
          <cell r="AO120" t="str">
            <v>NA</v>
          </cell>
          <cell r="AP120" t="str">
            <v>NA</v>
          </cell>
          <cell r="AQ120" t="str">
            <v>NA</v>
          </cell>
          <cell r="AR120" t="str">
            <v>NA</v>
          </cell>
          <cell r="AS120" t="str">
            <v>Alternative</v>
          </cell>
          <cell r="AT120" t="str">
            <v>NA</v>
          </cell>
          <cell r="AU120" t="str">
            <v>NA</v>
          </cell>
          <cell r="AV120" t="str">
            <v>Die</v>
          </cell>
          <cell r="AW120" t="str">
            <v>die</v>
          </cell>
          <cell r="AX120" t="str">
            <v>Er</v>
          </cell>
          <cell r="AY120" t="str">
            <v>Sie</v>
          </cell>
          <cell r="AZ120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6ED6-0B88-42D4-ACBF-1DD41DB8581C}">
  <dimension ref="A1:BV901"/>
  <sheetViews>
    <sheetView tabSelected="1" zoomScale="40" zoomScaleNormal="40" workbookViewId="0">
      <selection activeCell="G17" sqref="G17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1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2" t="str">
        <f t="shared" ref="A2:A22" si="0">CONCATENATE("L",B2,"_S",F2,"_I",Z2,"_P",AZ2)</f>
        <v>L_S126_I83_PSie</v>
      </c>
      <c r="B2" s="3"/>
      <c r="C2" s="4">
        <v>6</v>
      </c>
      <c r="D2" s="5">
        <v>111</v>
      </c>
      <c r="E2" s="3">
        <v>5.9</v>
      </c>
      <c r="F2" s="2">
        <v>126</v>
      </c>
      <c r="G2" s="2" t="str">
        <f t="shared" ref="G2:G22" si="1">CONCATENATE(H2," ",J2," ",O2," ",Q2," ",R2," ",S2," ",T2," ",W2," ",X2)</f>
        <v>Eike kommt vom Friedhof. Sie hat die werte Großmutter besucht.</v>
      </c>
      <c r="H2" s="2" t="str">
        <f t="shared" ref="H2:H22" si="2">IF(AJ2="NA",AA2,CONCATENATE(AJ2," ",AA2))</f>
        <v>Eike</v>
      </c>
      <c r="I2" s="2" t="str">
        <f t="shared" ref="I2:I22" si="3">IF(AV2="NA",AM2,CONCATENATE(AV2," ",AM2))</f>
        <v>Liam</v>
      </c>
      <c r="J2" s="2" t="s">
        <v>3</v>
      </c>
      <c r="K2" s="3"/>
      <c r="L2" s="3"/>
      <c r="M2" s="2" t="s">
        <v>4</v>
      </c>
      <c r="N2" s="2" t="s">
        <v>5</v>
      </c>
      <c r="O2" s="2" t="str">
        <f t="shared" ref="O2:O22" si="4">CONCATENATE(K2,L2,M2," ",N2,".")</f>
        <v>vom Friedhof.</v>
      </c>
      <c r="P2" s="2" t="str">
        <f t="shared" ref="P2:P22" si="5">CONCATENATE(K2,L2,M2," ",N2)</f>
        <v>vom Friedhof</v>
      </c>
      <c r="Q2" s="2" t="str">
        <f t="shared" ref="Q2:Q22" si="6">AZ2</f>
        <v>Sie</v>
      </c>
      <c r="R2" s="2" t="s">
        <v>6</v>
      </c>
      <c r="S2" s="2" t="s">
        <v>7</v>
      </c>
      <c r="T2" s="2" t="s">
        <v>8</v>
      </c>
      <c r="U2" s="3"/>
      <c r="V2" s="2" t="s">
        <v>9</v>
      </c>
      <c r="W2" s="2" t="str">
        <f t="shared" ref="W2:W22" si="7">CONCATENATE(U2,V2)</f>
        <v>Großmutter</v>
      </c>
      <c r="X2" s="2" t="str">
        <f t="shared" ref="X2:X22" si="8">CONCATENATE(Y2,".")</f>
        <v>besucht.</v>
      </c>
      <c r="Y2" s="2" t="s">
        <v>10</v>
      </c>
      <c r="Z2" s="2">
        <v>83</v>
      </c>
      <c r="AA2" s="2" t="s">
        <v>11</v>
      </c>
      <c r="AB2" s="2" t="s">
        <v>12</v>
      </c>
      <c r="AC2" s="2">
        <v>4.8</v>
      </c>
      <c r="AD2" s="2">
        <v>1.9220087530000001</v>
      </c>
      <c r="AE2" s="2">
        <v>5</v>
      </c>
      <c r="AF2" s="4" t="s">
        <v>12</v>
      </c>
      <c r="AG2" s="6" t="s">
        <v>13</v>
      </c>
      <c r="AH2" s="7" t="s">
        <v>14</v>
      </c>
      <c r="AI2" s="8" t="s">
        <v>14</v>
      </c>
      <c r="AJ2" s="9" t="s">
        <v>14</v>
      </c>
      <c r="AK2" s="9" t="s">
        <v>14</v>
      </c>
      <c r="AL2" s="2">
        <v>54</v>
      </c>
      <c r="AM2" s="2" t="s">
        <v>15</v>
      </c>
      <c r="AN2" s="2" t="s">
        <v>16</v>
      </c>
      <c r="AO2" s="2">
        <v>2.1714285709999999</v>
      </c>
      <c r="AP2" s="2">
        <v>1.484938388</v>
      </c>
      <c r="AQ2" s="2">
        <v>2</v>
      </c>
      <c r="AR2" s="4" t="s">
        <v>12</v>
      </c>
      <c r="AS2" s="10" t="s">
        <v>17</v>
      </c>
      <c r="AT2" s="7" t="s">
        <v>14</v>
      </c>
      <c r="AU2" s="8" t="s">
        <v>14</v>
      </c>
      <c r="AV2" s="9" t="s">
        <v>14</v>
      </c>
      <c r="AW2" s="3" t="s">
        <v>14</v>
      </c>
      <c r="AX2" s="9" t="s">
        <v>18</v>
      </c>
      <c r="AY2" s="9" t="s">
        <v>19</v>
      </c>
      <c r="AZ2" s="11" t="str">
        <f>AY2</f>
        <v>Sie</v>
      </c>
      <c r="BA2" s="2" t="str">
        <f t="shared" ref="BA2:BA22" si="9">CONCATENATE("Wer"," ",J2," ",P2,"?")</f>
        <v>Wer kommt vom Friedhof?</v>
      </c>
      <c r="BB2" s="12" t="str">
        <f t="shared" ref="BB2:BB22" si="10">IF(AK2="NA",CONCATENATE($BB$1," ","tat", " ",AA2,"?"),CONCATENATE($BB$1," ","tat", " ",AK2," ",AA2,"?"))</f>
        <v>Was tat Eike?</v>
      </c>
      <c r="BC2" s="2" t="str">
        <f t="shared" ref="BC2:BC22" si="11">BS2</f>
        <v>Woher kommt Eike?</v>
      </c>
      <c r="BD2" s="2" t="str">
        <f t="shared" ref="BD2:BD22" si="12">BV2</f>
        <v>Wen hat Eike besucht?</v>
      </c>
      <c r="BE2" s="2" t="s">
        <v>20</v>
      </c>
      <c r="BF2" s="2" t="str">
        <f>BB2</f>
        <v>Was tat Eike?</v>
      </c>
      <c r="BG2" s="4">
        <v>1</v>
      </c>
      <c r="BH2" s="2">
        <f t="shared" ref="BH2:BH22" si="13">IF(BI2="NA",0,1)</f>
        <v>1</v>
      </c>
      <c r="BI2" s="2" t="str">
        <f t="shared" ref="BI2:BI22" si="14">IF(BG2=1,BF2,"NA")</f>
        <v>Was tat Eike?</v>
      </c>
      <c r="BJ2" s="2" t="str">
        <f>IF(BI2="NA","NA",J2)</f>
        <v>kommt</v>
      </c>
      <c r="BK2" s="2" t="s">
        <v>21</v>
      </c>
      <c r="BL2" s="2" t="s">
        <v>22</v>
      </c>
      <c r="BM2" s="4">
        <v>1</v>
      </c>
      <c r="BN2" s="2" t="str">
        <f t="shared" ref="BN2:BN22" si="15">IF(BM2=1,BK2,BL2)</f>
        <v>vom Friedhof kommen</v>
      </c>
      <c r="BO2" s="2" t="str">
        <f t="shared" ref="BO2:BO22" si="16">IF(BM2=0,BK2,BL2)</f>
        <v>vom Friedhof gehen</v>
      </c>
      <c r="BP2" s="2" t="str">
        <f t="shared" ref="BP2:BP22" si="17">IF(AK2="NA",IF(K2="","",CONCATENATE(K$1," ",J2," ",H2,"?")),IF(K2="","",CONCATENATE(K$1," ",J2," ",AK2," ",AA2,"?")))</f>
        <v/>
      </c>
      <c r="BQ2" s="2" t="str">
        <f t="shared" ref="BQ2:BQ22" si="18">IF(AK2="NA",IF(L2="","",CONCATENATE(L$1," ",J2," ",H2,"?")),IF(L2="","",CONCATENATE(L$1," ",J2," ",AK2," ",AA2,"?")))</f>
        <v/>
      </c>
      <c r="BR2" s="2" t="str">
        <f t="shared" ref="BR2:BR22" si="19">IF(AK2="NA",IF(M2="","",CONCATENATE(M$1," ",J2," ",H2,"?")),IF(M2="","",CONCATENATE(M$1," ",J2," ",AK2," ",AA2,"?")))</f>
        <v>Woher kommt Eike?</v>
      </c>
      <c r="BS2" s="2" t="str">
        <f t="shared" ref="BS2:BS22" si="20">CONCATENATE(BP2,BQ2,BR2)</f>
        <v>Woher kommt Eike?</v>
      </c>
      <c r="BT2" s="2" t="str">
        <f t="shared" ref="BT2:BT22" si="21">IF(AK2="NA",IF(U2="","",CONCATENATE(U$1," ",R2," ",H2," ",Y2,"?")),IF(U2="","",CONCATENATE(U$1," ",R2," ",AK2," ",AA2," ",Y2,"?")))</f>
        <v/>
      </c>
      <c r="BU2" s="2" t="str">
        <f t="shared" ref="BU2:BU22" si="22">IF(AK2="NA",IF(V2="","",CONCATENATE(V$1," ",R2," ",H2," ",Y2,"?")),IF(V2="","",CONCATENATE(V$1," ",R2," ",AK2," ",AA2," ",Y2,"?")))</f>
        <v>Wen hat Eike besucht?</v>
      </c>
      <c r="BV2" s="2" t="str">
        <f t="shared" ref="BV2:BV22" si="23">CONCATENATE(BT2,BU2)</f>
        <v>Wen hat Eike besucht?</v>
      </c>
    </row>
    <row r="3" spans="1:74" ht="14.25" customHeight="1" x14ac:dyDescent="0.35">
      <c r="A3" s="1" t="str">
        <f t="shared" si="0"/>
        <v>L6_S97_I180_PSie</v>
      </c>
      <c r="B3" s="1">
        <v>6</v>
      </c>
      <c r="C3" s="1">
        <v>97</v>
      </c>
      <c r="D3" s="5">
        <v>112</v>
      </c>
      <c r="E3">
        <v>6</v>
      </c>
      <c r="F3" s="1">
        <v>97</v>
      </c>
      <c r="G3" s="1" t="str">
        <f t="shared" si="1"/>
        <v>Der Statistiker rodelt vom Hügel. Sie hat diesen weißen Winter Spaß.</v>
      </c>
      <c r="H3" s="1" t="str">
        <f t="shared" si="2"/>
        <v>Der Statistiker</v>
      </c>
      <c r="I3" s="1" t="str">
        <f t="shared" si="3"/>
        <v>Die Statistikerin</v>
      </c>
      <c r="J3" s="1" t="s">
        <v>23</v>
      </c>
      <c r="M3" s="1" t="s">
        <v>4</v>
      </c>
      <c r="N3" s="1" t="s">
        <v>24</v>
      </c>
      <c r="O3" s="1" t="str">
        <f t="shared" si="4"/>
        <v>vom Hügel.</v>
      </c>
      <c r="P3" s="1" t="str">
        <f t="shared" si="5"/>
        <v>vom Hügel</v>
      </c>
      <c r="Q3" s="1" t="str">
        <f t="shared" si="6"/>
        <v>Sie</v>
      </c>
      <c r="R3" s="1" t="s">
        <v>6</v>
      </c>
      <c r="S3" s="1" t="s">
        <v>25</v>
      </c>
      <c r="T3" s="1" t="s">
        <v>26</v>
      </c>
      <c r="U3" s="1" t="s">
        <v>27</v>
      </c>
      <c r="W3" s="1" t="str">
        <f t="shared" si="7"/>
        <v>Winter</v>
      </c>
      <c r="X3" s="1" t="str">
        <f t="shared" si="8"/>
        <v>Spaß.</v>
      </c>
      <c r="Y3" s="1" t="s">
        <v>28</v>
      </c>
      <c r="Z3" s="1">
        <f>[1]main!Z98</f>
        <v>180</v>
      </c>
      <c r="AA3" s="1" t="str">
        <f>[1]main!AA98</f>
        <v>Statistiker</v>
      </c>
      <c r="AB3" s="1" t="str">
        <f>[1]main!AB98</f>
        <v>NA</v>
      </c>
      <c r="AC3" s="1">
        <f>[1]main!AC98</f>
        <v>4.625</v>
      </c>
      <c r="AD3" s="1" t="str">
        <f>[1]main!AD98</f>
        <v>NA</v>
      </c>
      <c r="AE3" s="1" t="str">
        <f>[1]main!AE98</f>
        <v>NA</v>
      </c>
      <c r="AF3" s="1" t="str">
        <f>[1]main!AF98</f>
        <v>m</v>
      </c>
      <c r="AG3" s="1" t="str">
        <f>[1]main!AG98</f>
        <v>Filler</v>
      </c>
      <c r="AH3" s="1" t="str">
        <f>[1]main!AH98</f>
        <v>NA</v>
      </c>
      <c r="AI3" s="1" t="str">
        <f>[1]main!AI98</f>
        <v>NA</v>
      </c>
      <c r="AJ3" s="1" t="str">
        <f>[1]main!AJ98</f>
        <v>Der</v>
      </c>
      <c r="AK3" s="1" t="str">
        <f>[1]main!AK98</f>
        <v>der</v>
      </c>
      <c r="AL3" s="1">
        <f>[1]main!AL98</f>
        <v>37</v>
      </c>
      <c r="AM3" s="1" t="str">
        <f>[1]main!AM98</f>
        <v>Statistikerin</v>
      </c>
      <c r="AN3" s="1" t="str">
        <f>[1]main!AN98</f>
        <v>NA</v>
      </c>
      <c r="AO3" s="1" t="str">
        <f>[1]main!AO98</f>
        <v>NA</v>
      </c>
      <c r="AP3" s="1" t="str">
        <f>[1]main!AP98</f>
        <v>NA</v>
      </c>
      <c r="AQ3" s="1" t="str">
        <f>[1]main!AQ98</f>
        <v>NA</v>
      </c>
      <c r="AR3" s="1" t="str">
        <f>[1]main!AR98</f>
        <v>NA</v>
      </c>
      <c r="AS3" s="1" t="str">
        <f>[1]main!AS98</f>
        <v>Alternative</v>
      </c>
      <c r="AT3" s="1" t="str">
        <f>[1]main!AT98</f>
        <v>NA</v>
      </c>
      <c r="AU3" s="1" t="str">
        <f>[1]main!AU98</f>
        <v>NA</v>
      </c>
      <c r="AV3" s="1" t="str">
        <f>[1]main!AV98</f>
        <v>Die</v>
      </c>
      <c r="AW3" s="1" t="str">
        <f>[1]main!AW98</f>
        <v>die</v>
      </c>
      <c r="AX3" s="1" t="str">
        <f>[1]main!AX98</f>
        <v>Er</v>
      </c>
      <c r="AY3" s="1" t="str">
        <f>[1]main!AY98</f>
        <v>Sie</v>
      </c>
      <c r="AZ3" s="1" t="str">
        <f>[1]main!AZ98</f>
        <v>Sie</v>
      </c>
      <c r="BA3" s="1" t="str">
        <f t="shared" si="9"/>
        <v>Wer rodelt vom Hügel?</v>
      </c>
      <c r="BB3" s="12" t="str">
        <f t="shared" si="10"/>
        <v>Was tat der Statistiker?</v>
      </c>
      <c r="BC3" s="1" t="str">
        <f t="shared" si="11"/>
        <v>Woher rodelt der Statistiker?</v>
      </c>
      <c r="BD3" s="1" t="str">
        <f t="shared" si="12"/>
        <v>Was hat der Statistiker Spaß?</v>
      </c>
      <c r="BE3" s="1" t="s">
        <v>29</v>
      </c>
      <c r="BF3" s="1" t="str">
        <f>BA3</f>
        <v>Wer rodelt vom Hügel?</v>
      </c>
      <c r="BG3" s="1">
        <v>2</v>
      </c>
      <c r="BH3" s="1">
        <f t="shared" si="13"/>
        <v>0</v>
      </c>
      <c r="BI3" s="1" t="str">
        <f t="shared" si="14"/>
        <v>NA</v>
      </c>
      <c r="BJ3" s="1" t="str">
        <f>IF(BI3="NA","NA",H3)</f>
        <v>NA</v>
      </c>
      <c r="BK3" s="1" t="str">
        <f t="shared" ref="BK3:BK10" si="24">BJ3</f>
        <v>NA</v>
      </c>
      <c r="BL3" s="1" t="s">
        <v>14</v>
      </c>
      <c r="BM3" s="13">
        <v>0</v>
      </c>
      <c r="BN3" s="1" t="str">
        <f t="shared" si="15"/>
        <v>NA</v>
      </c>
      <c r="BO3" s="1" t="str">
        <f t="shared" si="16"/>
        <v>NA</v>
      </c>
      <c r="BP3" s="1" t="str">
        <f t="shared" si="17"/>
        <v/>
      </c>
      <c r="BQ3" s="1" t="str">
        <f t="shared" si="18"/>
        <v/>
      </c>
      <c r="BR3" s="1" t="str">
        <f t="shared" si="19"/>
        <v>Woher rodelt der Statistiker?</v>
      </c>
      <c r="BS3" s="1" t="str">
        <f t="shared" si="20"/>
        <v>Woher rodelt der Statistiker?</v>
      </c>
      <c r="BT3" s="1" t="str">
        <f t="shared" si="21"/>
        <v>Was hat der Statistiker Spaß?</v>
      </c>
      <c r="BU3" s="1" t="str">
        <f t="shared" si="22"/>
        <v/>
      </c>
      <c r="BV3" s="1" t="str">
        <f t="shared" si="23"/>
        <v>Was hat der Statistiker Spaß?</v>
      </c>
    </row>
    <row r="4" spans="1:74" ht="14.25" customHeight="1" x14ac:dyDescent="0.35">
      <c r="A4" s="1" t="str">
        <f t="shared" si="0"/>
        <v>L6_S119_I202_PSie</v>
      </c>
      <c r="B4" s="1">
        <v>6</v>
      </c>
      <c r="C4" s="1">
        <v>119</v>
      </c>
      <c r="D4" s="5">
        <v>113</v>
      </c>
      <c r="E4">
        <v>6</v>
      </c>
      <c r="F4" s="1">
        <v>119</v>
      </c>
      <c r="G4" s="1" t="str">
        <f t="shared" si="1"/>
        <v>Der Wrestler fliegt aus der Talkshow. Sie hat die top-secret Geheimnisse verraten.</v>
      </c>
      <c r="H4" s="1" t="str">
        <f t="shared" si="2"/>
        <v>Der Wrestler</v>
      </c>
      <c r="I4" s="1" t="str">
        <f t="shared" si="3"/>
        <v>Die Wrestlerin</v>
      </c>
      <c r="J4" s="1" t="s">
        <v>30</v>
      </c>
      <c r="M4" s="1" t="s">
        <v>31</v>
      </c>
      <c r="N4" s="1" t="s">
        <v>32</v>
      </c>
      <c r="O4" s="1" t="str">
        <f t="shared" si="4"/>
        <v>aus der Talkshow.</v>
      </c>
      <c r="P4" s="1" t="str">
        <f t="shared" si="5"/>
        <v>aus der Talkshow</v>
      </c>
      <c r="Q4" s="1" t="str">
        <f t="shared" si="6"/>
        <v>Sie</v>
      </c>
      <c r="R4" s="1" t="s">
        <v>6</v>
      </c>
      <c r="S4" s="1" t="s">
        <v>7</v>
      </c>
      <c r="T4" s="1" t="s">
        <v>33</v>
      </c>
      <c r="U4" s="1" t="s">
        <v>34</v>
      </c>
      <c r="W4" s="1" t="str">
        <f t="shared" si="7"/>
        <v>Geheimnisse</v>
      </c>
      <c r="X4" s="1" t="str">
        <f t="shared" si="8"/>
        <v>verraten.</v>
      </c>
      <c r="Y4" s="1" t="s">
        <v>35</v>
      </c>
      <c r="Z4" s="1">
        <f>[1]main!Z120</f>
        <v>202</v>
      </c>
      <c r="AA4" s="1" t="str">
        <f>[1]main!AA120</f>
        <v>Wrestler</v>
      </c>
      <c r="AB4" s="1" t="str">
        <f>[1]main!AB120</f>
        <v>NA</v>
      </c>
      <c r="AC4" s="1">
        <f>[1]main!AC120</f>
        <v>6.5750000000000002</v>
      </c>
      <c r="AD4" s="1" t="str">
        <f>[1]main!AD120</f>
        <v>NA</v>
      </c>
      <c r="AE4" s="1" t="str">
        <f>[1]main!AE120</f>
        <v>NA</v>
      </c>
      <c r="AF4" s="1" t="str">
        <f>[1]main!AF120</f>
        <v>m</v>
      </c>
      <c r="AG4" s="1" t="str">
        <f>[1]main!AG120</f>
        <v>Filler</v>
      </c>
      <c r="AH4" s="1" t="str">
        <f>[1]main!AH120</f>
        <v>NA</v>
      </c>
      <c r="AI4" s="1" t="str">
        <f>[1]main!AI120</f>
        <v>NA</v>
      </c>
      <c r="AJ4" s="1" t="str">
        <f>[1]main!AJ120</f>
        <v>Der</v>
      </c>
      <c r="AK4" s="1" t="str">
        <f>[1]main!AK120</f>
        <v>der</v>
      </c>
      <c r="AL4" s="1">
        <f>[1]main!AL120</f>
        <v>59</v>
      </c>
      <c r="AM4" s="1" t="str">
        <f>[1]main!AM120</f>
        <v>Wrestlerin</v>
      </c>
      <c r="AN4" s="1" t="str">
        <f>[1]main!AN120</f>
        <v>NA</v>
      </c>
      <c r="AO4" s="1" t="str">
        <f>[1]main!AO120</f>
        <v>NA</v>
      </c>
      <c r="AP4" s="1" t="str">
        <f>[1]main!AP120</f>
        <v>NA</v>
      </c>
      <c r="AQ4" s="1" t="str">
        <f>[1]main!AQ120</f>
        <v>NA</v>
      </c>
      <c r="AR4" s="1" t="str">
        <f>[1]main!AR120</f>
        <v>NA</v>
      </c>
      <c r="AS4" s="1" t="str">
        <f>[1]main!AS120</f>
        <v>Alternative</v>
      </c>
      <c r="AT4" s="1" t="str">
        <f>[1]main!AT120</f>
        <v>NA</v>
      </c>
      <c r="AU4" s="1" t="str">
        <f>[1]main!AU120</f>
        <v>NA</v>
      </c>
      <c r="AV4" s="1" t="str">
        <f>[1]main!AV120</f>
        <v>Die</v>
      </c>
      <c r="AW4" s="1" t="str">
        <f>[1]main!AW120</f>
        <v>die</v>
      </c>
      <c r="AX4" s="1" t="str">
        <f>[1]main!AX120</f>
        <v>Er</v>
      </c>
      <c r="AY4" s="1" t="str">
        <f>[1]main!AY120</f>
        <v>Sie</v>
      </c>
      <c r="AZ4" s="1" t="str">
        <f>[1]main!AZ120</f>
        <v>Sie</v>
      </c>
      <c r="BA4" s="1" t="str">
        <f t="shared" si="9"/>
        <v>Wer fliegt aus der Talkshow?</v>
      </c>
      <c r="BB4" s="12" t="str">
        <f t="shared" si="10"/>
        <v>Was tat der Wrestler?</v>
      </c>
      <c r="BC4" s="1" t="str">
        <f t="shared" si="11"/>
        <v>Woher fliegt der Wrestler?</v>
      </c>
      <c r="BD4" s="1" t="str">
        <f t="shared" si="12"/>
        <v>Was hat der Wrestler verraten?</v>
      </c>
      <c r="BE4" s="1" t="s">
        <v>36</v>
      </c>
      <c r="BF4" s="1" t="str">
        <f>BC4</f>
        <v>Woher fliegt der Wrestler?</v>
      </c>
      <c r="BG4" s="1">
        <v>4</v>
      </c>
      <c r="BH4" s="1">
        <f t="shared" si="13"/>
        <v>0</v>
      </c>
      <c r="BI4" s="1" t="str">
        <f t="shared" si="14"/>
        <v>NA</v>
      </c>
      <c r="BJ4" s="1" t="str">
        <f>IF(BI4="NA","NA",P4)</f>
        <v>NA</v>
      </c>
      <c r="BK4" s="1" t="str">
        <f t="shared" si="24"/>
        <v>NA</v>
      </c>
      <c r="BL4" s="1" t="s">
        <v>14</v>
      </c>
      <c r="BM4" s="13">
        <v>1</v>
      </c>
      <c r="BN4" s="1" t="str">
        <f t="shared" si="15"/>
        <v>NA</v>
      </c>
      <c r="BO4" s="1" t="str">
        <f t="shared" si="16"/>
        <v>NA</v>
      </c>
      <c r="BP4" s="1" t="str">
        <f t="shared" si="17"/>
        <v/>
      </c>
      <c r="BQ4" s="1" t="str">
        <f t="shared" si="18"/>
        <v/>
      </c>
      <c r="BR4" s="1" t="str">
        <f t="shared" si="19"/>
        <v>Woher fliegt der Wrestler?</v>
      </c>
      <c r="BS4" s="1" t="str">
        <f t="shared" si="20"/>
        <v>Woher fliegt der Wrestler?</v>
      </c>
      <c r="BT4" s="1" t="str">
        <f t="shared" si="21"/>
        <v>Was hat der Wrestler verraten?</v>
      </c>
      <c r="BU4" s="1" t="str">
        <f t="shared" si="22"/>
        <v/>
      </c>
      <c r="BV4" s="1" t="str">
        <f t="shared" si="23"/>
        <v>Was hat der Wrestler verraten?</v>
      </c>
    </row>
    <row r="5" spans="1:74" ht="14.25" customHeight="1" x14ac:dyDescent="0.35">
      <c r="A5" s="1" t="str">
        <f t="shared" si="0"/>
        <v>L6_S111_I194_PSie</v>
      </c>
      <c r="B5" s="1">
        <v>6</v>
      </c>
      <c r="C5" s="1">
        <v>111</v>
      </c>
      <c r="D5" s="5">
        <v>114</v>
      </c>
      <c r="E5">
        <v>6</v>
      </c>
      <c r="F5" s="1">
        <v>111</v>
      </c>
      <c r="G5" s="1" t="str">
        <f t="shared" si="1"/>
        <v>Der Stellvertreter rennt zum Unfallort. Sie hat die notwendigen Verbände dabei.</v>
      </c>
      <c r="H5" s="1" t="str">
        <f t="shared" si="2"/>
        <v>Der Stellvertreter</v>
      </c>
      <c r="I5" s="1" t="str">
        <f t="shared" si="3"/>
        <v>Die Stellvertreterin</v>
      </c>
      <c r="J5" s="1" t="s">
        <v>37</v>
      </c>
      <c r="L5" s="1" t="s">
        <v>38</v>
      </c>
      <c r="N5" s="1" t="s">
        <v>39</v>
      </c>
      <c r="O5" s="1" t="str">
        <f t="shared" si="4"/>
        <v>zum Unfallort.</v>
      </c>
      <c r="P5" s="1" t="str">
        <f t="shared" si="5"/>
        <v>zum Unfallort</v>
      </c>
      <c r="Q5" s="1" t="str">
        <f t="shared" si="6"/>
        <v>Sie</v>
      </c>
      <c r="R5" s="1" t="s">
        <v>6</v>
      </c>
      <c r="S5" s="1" t="s">
        <v>7</v>
      </c>
      <c r="T5" s="1" t="s">
        <v>40</v>
      </c>
      <c r="U5" s="1" t="s">
        <v>41</v>
      </c>
      <c r="W5" s="1" t="str">
        <f t="shared" si="7"/>
        <v>Verbände</v>
      </c>
      <c r="X5" s="1" t="str">
        <f t="shared" si="8"/>
        <v>dabei.</v>
      </c>
      <c r="Y5" s="1" t="s">
        <v>42</v>
      </c>
      <c r="Z5" s="1">
        <f>[1]main!Z112</f>
        <v>194</v>
      </c>
      <c r="AA5" s="1" t="str">
        <f>[1]main!AA112</f>
        <v>Stellvertreter</v>
      </c>
      <c r="AB5" s="1" t="str">
        <f>[1]main!AB112</f>
        <v>NA</v>
      </c>
      <c r="AC5" s="1">
        <f>[1]main!AC112</f>
        <v>6.05</v>
      </c>
      <c r="AD5" s="1" t="str">
        <f>[1]main!AD112</f>
        <v>NA</v>
      </c>
      <c r="AE5" s="1" t="str">
        <f>[1]main!AE112</f>
        <v>NA</v>
      </c>
      <c r="AF5" s="1" t="str">
        <f>[1]main!AF112</f>
        <v>m</v>
      </c>
      <c r="AG5" s="1" t="str">
        <f>[1]main!AG112</f>
        <v>Filler</v>
      </c>
      <c r="AH5" s="1" t="str">
        <f>[1]main!AH112</f>
        <v>NA</v>
      </c>
      <c r="AI5" s="1" t="str">
        <f>[1]main!AI112</f>
        <v>NA</v>
      </c>
      <c r="AJ5" s="1" t="str">
        <f>[1]main!AJ112</f>
        <v>Der</v>
      </c>
      <c r="AK5" s="1" t="str">
        <f>[1]main!AK112</f>
        <v>der</v>
      </c>
      <c r="AL5" s="1">
        <f>[1]main!AL112</f>
        <v>51</v>
      </c>
      <c r="AM5" s="1" t="str">
        <f>[1]main!AM112</f>
        <v>Stellvertreterin</v>
      </c>
      <c r="AN5" s="1" t="str">
        <f>[1]main!AN112</f>
        <v>NA</v>
      </c>
      <c r="AO5" s="1" t="str">
        <f>[1]main!AO112</f>
        <v>NA</v>
      </c>
      <c r="AP5" s="1" t="str">
        <f>[1]main!AP112</f>
        <v>NA</v>
      </c>
      <c r="AQ5" s="1" t="str">
        <f>[1]main!AQ112</f>
        <v>NA</v>
      </c>
      <c r="AR5" s="1" t="str">
        <f>[1]main!AR112</f>
        <v>NA</v>
      </c>
      <c r="AS5" s="1" t="str">
        <f>[1]main!AS112</f>
        <v>Alternative</v>
      </c>
      <c r="AT5" s="1" t="str">
        <f>[1]main!AT112</f>
        <v>NA</v>
      </c>
      <c r="AU5" s="1" t="str">
        <f>[1]main!AU112</f>
        <v>NA</v>
      </c>
      <c r="AV5" s="1" t="str">
        <f>[1]main!AV112</f>
        <v>Die</v>
      </c>
      <c r="AW5" s="1" t="str">
        <f>[1]main!AW112</f>
        <v>die</v>
      </c>
      <c r="AX5" s="1" t="str">
        <f>[1]main!AX112</f>
        <v>Er</v>
      </c>
      <c r="AY5" s="1" t="str">
        <f>[1]main!AY112</f>
        <v>Sie</v>
      </c>
      <c r="AZ5" s="1" t="str">
        <f>[1]main!AZ112</f>
        <v>Sie</v>
      </c>
      <c r="BA5" s="1" t="str">
        <f t="shared" si="9"/>
        <v>Wer rennt zum Unfallort?</v>
      </c>
      <c r="BB5" s="12" t="str">
        <f t="shared" si="10"/>
        <v>Was tat der Stellvertreter?</v>
      </c>
      <c r="BC5" s="1" t="str">
        <f t="shared" si="11"/>
        <v>Wohin rennt der Stellvertreter?</v>
      </c>
      <c r="BD5" s="1" t="str">
        <f t="shared" si="12"/>
        <v>Was hat der Stellvertreter dabei?</v>
      </c>
      <c r="BE5" s="1" t="s">
        <v>36</v>
      </c>
      <c r="BF5" s="1" t="str">
        <f>BC5</f>
        <v>Wohin rennt der Stellvertreter?</v>
      </c>
      <c r="BG5" s="1">
        <v>2</v>
      </c>
      <c r="BH5" s="1">
        <f t="shared" si="13"/>
        <v>0</v>
      </c>
      <c r="BI5" s="1" t="str">
        <f t="shared" si="14"/>
        <v>NA</v>
      </c>
      <c r="BJ5" s="1" t="str">
        <f>IF(BI5="NA","NA",P5)</f>
        <v>NA</v>
      </c>
      <c r="BK5" s="1" t="str">
        <f t="shared" si="24"/>
        <v>NA</v>
      </c>
      <c r="BL5" s="1" t="s">
        <v>14</v>
      </c>
      <c r="BM5" s="13">
        <v>0</v>
      </c>
      <c r="BN5" s="1" t="str">
        <f t="shared" si="15"/>
        <v>NA</v>
      </c>
      <c r="BO5" s="1" t="str">
        <f t="shared" si="16"/>
        <v>NA</v>
      </c>
      <c r="BP5" s="1" t="str">
        <f t="shared" si="17"/>
        <v/>
      </c>
      <c r="BQ5" s="1" t="str">
        <f t="shared" si="18"/>
        <v>Wohin rennt der Stellvertreter?</v>
      </c>
      <c r="BR5" s="1" t="str">
        <f t="shared" si="19"/>
        <v/>
      </c>
      <c r="BS5" s="1" t="str">
        <f t="shared" si="20"/>
        <v>Wohin rennt der Stellvertreter?</v>
      </c>
      <c r="BT5" s="1" t="str">
        <f t="shared" si="21"/>
        <v>Was hat der Stellvertreter dabei?</v>
      </c>
      <c r="BU5" s="1" t="str">
        <f t="shared" si="22"/>
        <v/>
      </c>
      <c r="BV5" s="1" t="str">
        <f t="shared" si="23"/>
        <v>Was hat der Stellvertreter dabei?</v>
      </c>
    </row>
    <row r="6" spans="1:74" ht="14.25" customHeight="1" x14ac:dyDescent="0.35">
      <c r="A6" s="1" t="str">
        <f t="shared" si="0"/>
        <v>L6_S35_I77_PSie</v>
      </c>
      <c r="B6" s="1">
        <v>6</v>
      </c>
      <c r="C6" s="1">
        <v>35</v>
      </c>
      <c r="D6" s="5">
        <v>115</v>
      </c>
      <c r="E6">
        <v>6</v>
      </c>
      <c r="F6" s="1">
        <v>35</v>
      </c>
      <c r="G6" s="1" t="str">
        <f t="shared" si="1"/>
        <v>Jamie liegt vor dem Fernseher. Sie hat ein neues Trainingsprogram angefangen.</v>
      </c>
      <c r="H6" s="1" t="str">
        <f t="shared" si="2"/>
        <v>Jamie</v>
      </c>
      <c r="I6" s="1" t="str">
        <f t="shared" si="3"/>
        <v>Daniel</v>
      </c>
      <c r="J6" s="1" t="s">
        <v>43</v>
      </c>
      <c r="K6" s="1" t="s">
        <v>44</v>
      </c>
      <c r="N6" s="1" t="s">
        <v>45</v>
      </c>
      <c r="O6" s="1" t="str">
        <f t="shared" si="4"/>
        <v>vor dem Fernseher.</v>
      </c>
      <c r="P6" s="1" t="str">
        <f t="shared" si="5"/>
        <v>vor dem Fernseher</v>
      </c>
      <c r="Q6" s="1" t="str">
        <f t="shared" si="6"/>
        <v>Sie</v>
      </c>
      <c r="R6" s="1" t="s">
        <v>6</v>
      </c>
      <c r="S6" s="1" t="s">
        <v>46</v>
      </c>
      <c r="T6" s="1" t="s">
        <v>47</v>
      </c>
      <c r="U6" s="1" t="s">
        <v>48</v>
      </c>
      <c r="W6" s="1" t="str">
        <f t="shared" si="7"/>
        <v>Trainingsprogram</v>
      </c>
      <c r="X6" s="1" t="str">
        <f t="shared" si="8"/>
        <v>angefangen.</v>
      </c>
      <c r="Y6" s="1" t="s">
        <v>49</v>
      </c>
      <c r="Z6" s="1">
        <f>[1]main!Z36</f>
        <v>77</v>
      </c>
      <c r="AA6" s="1" t="str">
        <f>[1]main!AA36</f>
        <v>Jamie</v>
      </c>
      <c r="AB6" s="1" t="str">
        <f>[1]main!AB36</f>
        <v>n</v>
      </c>
      <c r="AC6" s="1">
        <f>[1]main!AC36</f>
        <v>4.1142857140000002</v>
      </c>
      <c r="AD6" s="1">
        <f>[1]main!AD36</f>
        <v>1.0224373579999999</v>
      </c>
      <c r="AE6" s="1">
        <f>[1]main!AE36</f>
        <v>4</v>
      </c>
      <c r="AF6" s="1" t="str">
        <f>[1]main!AF36</f>
        <v>n</v>
      </c>
      <c r="AG6" s="1" t="str">
        <f>[1]main!AG36</f>
        <v>Target</v>
      </c>
      <c r="AH6" s="1" t="str">
        <f>[1]main!AH36</f>
        <v>NA</v>
      </c>
      <c r="AI6" s="1">
        <f>[1]main!AI36</f>
        <v>2900000000</v>
      </c>
      <c r="AJ6" s="1" t="str">
        <f>[1]main!AJ36</f>
        <v>NA</v>
      </c>
      <c r="AK6" s="1" t="str">
        <f>[1]main!AK36</f>
        <v>NA</v>
      </c>
      <c r="AL6" s="1">
        <f>[1]main!AL36</f>
        <v>27</v>
      </c>
      <c r="AM6" s="1" t="str">
        <f>[1]main!AM36</f>
        <v>Daniel</v>
      </c>
      <c r="AN6" s="1" t="str">
        <f>[1]main!AN36</f>
        <v>m</v>
      </c>
      <c r="AO6" s="1">
        <f>[1]main!AO36</f>
        <v>1.2857142859999999</v>
      </c>
      <c r="AP6" s="1">
        <f>[1]main!AP36</f>
        <v>0.62173517</v>
      </c>
      <c r="AQ6" s="1">
        <f>[1]main!AQ36</f>
        <v>1</v>
      </c>
      <c r="AR6" s="1" t="str">
        <f>[1]main!AR36</f>
        <v>m</v>
      </c>
      <c r="AS6" s="1" t="str">
        <f>[1]main!AS36</f>
        <v>Alternative</v>
      </c>
      <c r="AT6" s="1" t="str">
        <f>[1]main!AT36</f>
        <v>NA</v>
      </c>
      <c r="AU6" s="1" t="str">
        <f>[1]main!AU36</f>
        <v>NA</v>
      </c>
      <c r="AV6" s="1" t="str">
        <f>[1]main!AV36</f>
        <v>NA</v>
      </c>
      <c r="AW6" s="1" t="str">
        <f>[1]main!AW36</f>
        <v>NA</v>
      </c>
      <c r="AX6" s="1" t="str">
        <f>[1]main!AX36</f>
        <v>Er</v>
      </c>
      <c r="AY6" s="1" t="str">
        <f>[1]main!AY36</f>
        <v>Sie</v>
      </c>
      <c r="AZ6" s="1" t="str">
        <f>[1]main!AZ36</f>
        <v>Sie</v>
      </c>
      <c r="BA6" s="1" t="str">
        <f t="shared" si="9"/>
        <v>Wer liegt vor dem Fernseher?</v>
      </c>
      <c r="BB6" s="12" t="str">
        <f t="shared" si="10"/>
        <v>Was tat Jamie?</v>
      </c>
      <c r="BC6" s="1" t="str">
        <f t="shared" si="11"/>
        <v>Wo liegt Jamie?</v>
      </c>
      <c r="BD6" s="1" t="str">
        <f t="shared" si="12"/>
        <v>Was hat Jamie angefangen?</v>
      </c>
      <c r="BE6" s="1" t="s">
        <v>36</v>
      </c>
      <c r="BF6" s="1" t="str">
        <f>BC6</f>
        <v>Wo liegt Jamie?</v>
      </c>
      <c r="BG6" s="1">
        <v>1</v>
      </c>
      <c r="BH6" s="1">
        <f t="shared" si="13"/>
        <v>1</v>
      </c>
      <c r="BI6" s="1" t="str">
        <f t="shared" si="14"/>
        <v>Wo liegt Jamie?</v>
      </c>
      <c r="BJ6" s="1" t="str">
        <f>IF(BI6="NA","NA",P6)</f>
        <v>vor dem Fernseher</v>
      </c>
      <c r="BK6" s="1" t="str">
        <f t="shared" si="24"/>
        <v>vor dem Fernseher</v>
      </c>
      <c r="BL6" s="1" t="s">
        <v>50</v>
      </c>
      <c r="BM6" s="13">
        <v>1</v>
      </c>
      <c r="BN6" s="1" t="str">
        <f t="shared" si="15"/>
        <v>vor dem Fernseher</v>
      </c>
      <c r="BO6" s="1" t="str">
        <f t="shared" si="16"/>
        <v>neben dem Fernseher</v>
      </c>
      <c r="BP6" s="1" t="str">
        <f t="shared" si="17"/>
        <v>Wo liegt Jamie?</v>
      </c>
      <c r="BQ6" s="1" t="str">
        <f t="shared" si="18"/>
        <v/>
      </c>
      <c r="BR6" s="1" t="str">
        <f t="shared" si="19"/>
        <v/>
      </c>
      <c r="BS6" s="1" t="str">
        <f t="shared" si="20"/>
        <v>Wo liegt Jamie?</v>
      </c>
      <c r="BT6" s="1" t="str">
        <f t="shared" si="21"/>
        <v>Was hat Jamie angefangen?</v>
      </c>
      <c r="BU6" s="1" t="str">
        <f t="shared" si="22"/>
        <v/>
      </c>
      <c r="BV6" s="1" t="str">
        <f t="shared" si="23"/>
        <v>Was hat Jamie angefangen?</v>
      </c>
    </row>
    <row r="7" spans="1:74" ht="14.25" customHeight="1" x14ac:dyDescent="0.35">
      <c r="A7" s="1" t="str">
        <f t="shared" si="0"/>
        <v>L6_S24_I66_PEr</v>
      </c>
      <c r="B7" s="1">
        <v>6</v>
      </c>
      <c r="C7" s="1">
        <v>24</v>
      </c>
      <c r="D7" s="5">
        <v>116</v>
      </c>
      <c r="E7">
        <v>6</v>
      </c>
      <c r="F7" s="1">
        <v>24</v>
      </c>
      <c r="G7" s="1" t="str">
        <f t="shared" si="1"/>
        <v>Sam hüpft in der Küche. Er möchte den oberen Hängeschrank erreichen.</v>
      </c>
      <c r="H7" s="1" t="str">
        <f t="shared" si="2"/>
        <v>Sam</v>
      </c>
      <c r="I7" s="1" t="str">
        <f t="shared" si="3"/>
        <v>Selina</v>
      </c>
      <c r="J7" s="1" t="s">
        <v>51</v>
      </c>
      <c r="K7" s="1" t="s">
        <v>52</v>
      </c>
      <c r="N7" s="1" t="s">
        <v>53</v>
      </c>
      <c r="O7" s="1" t="str">
        <f t="shared" si="4"/>
        <v>in der Küche.</v>
      </c>
      <c r="P7" s="1" t="str">
        <f t="shared" si="5"/>
        <v>in der Küche</v>
      </c>
      <c r="Q7" s="1" t="str">
        <f t="shared" si="6"/>
        <v>Er</v>
      </c>
      <c r="R7" s="1" t="s">
        <v>54</v>
      </c>
      <c r="S7" s="1" t="s">
        <v>55</v>
      </c>
      <c r="T7" s="1" t="s">
        <v>56</v>
      </c>
      <c r="U7" s="1" t="s">
        <v>57</v>
      </c>
      <c r="W7" s="1" t="str">
        <f t="shared" si="7"/>
        <v>Hängeschrank</v>
      </c>
      <c r="X7" s="1" t="str">
        <f t="shared" si="8"/>
        <v>erreichen.</v>
      </c>
      <c r="Y7" s="1" t="s">
        <v>58</v>
      </c>
      <c r="Z7" s="1">
        <f>[1]main!Z25</f>
        <v>66</v>
      </c>
      <c r="AA7" s="1" t="str">
        <f>[1]main!AA25</f>
        <v>Sam</v>
      </c>
      <c r="AB7" s="1" t="str">
        <f>[1]main!AB25</f>
        <v>n</v>
      </c>
      <c r="AC7" s="1">
        <f>[1]main!AC25</f>
        <v>3.3142857139999999</v>
      </c>
      <c r="AD7" s="1">
        <f>[1]main!AD25</f>
        <v>1.18250553</v>
      </c>
      <c r="AE7" s="1">
        <f>[1]main!AE25</f>
        <v>4</v>
      </c>
      <c r="AF7" s="1" t="str">
        <f>[1]main!AF25</f>
        <v>n</v>
      </c>
      <c r="AG7" s="1" t="str">
        <f>[1]main!AG25</f>
        <v>Target</v>
      </c>
      <c r="AH7" s="1" t="str">
        <f>[1]main!AH25</f>
        <v>NA</v>
      </c>
      <c r="AI7" s="1">
        <f>[1]main!AI25</f>
        <v>3870000000</v>
      </c>
      <c r="AJ7" s="1" t="str">
        <f>[1]main!AJ25</f>
        <v>NA</v>
      </c>
      <c r="AK7" s="1" t="str">
        <f>[1]main!AK25</f>
        <v>NA</v>
      </c>
      <c r="AL7" s="1">
        <f>[1]main!AL25</f>
        <v>115</v>
      </c>
      <c r="AM7" s="1" t="str">
        <f>[1]main!AM25</f>
        <v>Selina</v>
      </c>
      <c r="AN7" s="1" t="str">
        <f>[1]main!AN25</f>
        <v>f</v>
      </c>
      <c r="AO7" s="1">
        <f>[1]main!AO25</f>
        <v>6.6857142859999996</v>
      </c>
      <c r="AP7" s="1">
        <f>[1]main!AP25</f>
        <v>1.078436465</v>
      </c>
      <c r="AQ7" s="1">
        <f>[1]main!AQ25</f>
        <v>7</v>
      </c>
      <c r="AR7" s="1" t="str">
        <f>[1]main!AR25</f>
        <v>f</v>
      </c>
      <c r="AS7" s="1" t="str">
        <f>[1]main!AS25</f>
        <v>Alternative</v>
      </c>
      <c r="AT7" s="1" t="str">
        <f>[1]main!AT25</f>
        <v>NA</v>
      </c>
      <c r="AU7" s="1" t="str">
        <f>[1]main!AU25</f>
        <v>NA</v>
      </c>
      <c r="AV7" s="1" t="str">
        <f>[1]main!AV25</f>
        <v>NA</v>
      </c>
      <c r="AW7" s="1" t="str">
        <f>[1]main!AW25</f>
        <v>NA</v>
      </c>
      <c r="AX7" s="1" t="str">
        <f>[1]main!AX25</f>
        <v>Er</v>
      </c>
      <c r="AY7" s="1" t="str">
        <f>[1]main!AY25</f>
        <v>Sie</v>
      </c>
      <c r="AZ7" s="1" t="str">
        <f>[1]main!AZ25</f>
        <v>Er</v>
      </c>
      <c r="BA7" s="1" t="str">
        <f t="shared" si="9"/>
        <v>Wer hüpft in der Küche?</v>
      </c>
      <c r="BB7" s="12" t="str">
        <f t="shared" si="10"/>
        <v>Was tat Sam?</v>
      </c>
      <c r="BC7" s="1" t="str">
        <f t="shared" si="11"/>
        <v>Wo hüpft Sam?</v>
      </c>
      <c r="BD7" s="1" t="str">
        <f t="shared" si="12"/>
        <v>Was möchte Sam erreichen?</v>
      </c>
      <c r="BE7" s="13" t="s">
        <v>59</v>
      </c>
      <c r="BF7" s="1" t="str">
        <f>BD7</f>
        <v>Was möchte Sam erreichen?</v>
      </c>
      <c r="BG7" s="1">
        <v>3</v>
      </c>
      <c r="BH7" s="1">
        <f t="shared" si="13"/>
        <v>0</v>
      </c>
      <c r="BI7" s="1" t="str">
        <f t="shared" si="14"/>
        <v>NA</v>
      </c>
      <c r="BJ7" s="1" t="str">
        <f>IF(BI7="NA","NA",CONCATENATE(S7," ",T7," ",W7))</f>
        <v>NA</v>
      </c>
      <c r="BK7" s="1" t="str">
        <f t="shared" si="24"/>
        <v>NA</v>
      </c>
      <c r="BL7" s="1" t="s">
        <v>14</v>
      </c>
      <c r="BM7" s="13">
        <v>1</v>
      </c>
      <c r="BN7" s="1" t="str">
        <f t="shared" si="15"/>
        <v>NA</v>
      </c>
      <c r="BO7" s="1" t="str">
        <f t="shared" si="16"/>
        <v>NA</v>
      </c>
      <c r="BP7" s="1" t="str">
        <f t="shared" si="17"/>
        <v>Wo hüpft Sam?</v>
      </c>
      <c r="BQ7" s="1" t="str">
        <f t="shared" si="18"/>
        <v/>
      </c>
      <c r="BR7" s="1" t="str">
        <f t="shared" si="19"/>
        <v/>
      </c>
      <c r="BS7" s="1" t="str">
        <f t="shared" si="20"/>
        <v>Wo hüpft Sam?</v>
      </c>
      <c r="BT7" s="1" t="str">
        <f t="shared" si="21"/>
        <v>Was möchte Sam erreichen?</v>
      </c>
      <c r="BU7" s="1" t="str">
        <f t="shared" si="22"/>
        <v/>
      </c>
      <c r="BV7" s="1" t="str">
        <f t="shared" si="23"/>
        <v>Was möchte Sam erreichen?</v>
      </c>
    </row>
    <row r="8" spans="1:74" ht="14.25" customHeight="1" x14ac:dyDescent="0.35">
      <c r="A8" s="1" t="str">
        <f t="shared" si="0"/>
        <v>L6_S70_I153_PEr</v>
      </c>
      <c r="B8" s="1">
        <v>6</v>
      </c>
      <c r="C8" s="1">
        <v>70</v>
      </c>
      <c r="D8" s="5">
        <v>117</v>
      </c>
      <c r="E8">
        <v>6</v>
      </c>
      <c r="F8" s="1">
        <v>70</v>
      </c>
      <c r="G8" s="1" t="str">
        <f t="shared" si="1"/>
        <v>Die Tanzlehrerin fällt von der Leiter. Er hat die oberste Stufe verfehlt.</v>
      </c>
      <c r="H8" s="1" t="str">
        <f t="shared" si="2"/>
        <v>Die Tanzlehrerin</v>
      </c>
      <c r="I8" s="1" t="str">
        <f t="shared" si="3"/>
        <v>Der Tanzlehrer</v>
      </c>
      <c r="J8" s="1" t="s">
        <v>60</v>
      </c>
      <c r="M8" s="1" t="s">
        <v>61</v>
      </c>
      <c r="N8" s="1" t="s">
        <v>62</v>
      </c>
      <c r="O8" s="1" t="str">
        <f t="shared" si="4"/>
        <v>von der Leiter.</v>
      </c>
      <c r="P8" s="1" t="str">
        <f t="shared" si="5"/>
        <v>von der Leiter</v>
      </c>
      <c r="Q8" s="1" t="str">
        <f t="shared" si="6"/>
        <v>Er</v>
      </c>
      <c r="R8" s="1" t="s">
        <v>6</v>
      </c>
      <c r="S8" s="1" t="s">
        <v>7</v>
      </c>
      <c r="T8" s="1" t="s">
        <v>63</v>
      </c>
      <c r="U8" s="1" t="s">
        <v>64</v>
      </c>
      <c r="W8" s="1" t="str">
        <f t="shared" si="7"/>
        <v>Stufe</v>
      </c>
      <c r="X8" s="1" t="str">
        <f t="shared" si="8"/>
        <v>verfehlt.</v>
      </c>
      <c r="Y8" s="1" t="s">
        <v>65</v>
      </c>
      <c r="Z8" s="1">
        <f>[1]main!Z71</f>
        <v>153</v>
      </c>
      <c r="AA8" s="1" t="str">
        <f>[1]main!AA71</f>
        <v>Tanzlehrerin</v>
      </c>
      <c r="AB8" s="1" t="str">
        <f>[1]main!AB71</f>
        <v>NA</v>
      </c>
      <c r="AC8" s="1">
        <f>[1]main!AC71</f>
        <v>2.15</v>
      </c>
      <c r="AD8" s="1" t="str">
        <f>[1]main!AD71</f>
        <v>NA</v>
      </c>
      <c r="AE8" s="1" t="str">
        <f>[1]main!AE71</f>
        <v>NA</v>
      </c>
      <c r="AF8" s="1" t="str">
        <f>[1]main!AF71</f>
        <v>f</v>
      </c>
      <c r="AG8" s="1" t="str">
        <f>[1]main!AG71</f>
        <v>Filler</v>
      </c>
      <c r="AH8" s="1" t="str">
        <f>[1]main!AH71</f>
        <v>NA</v>
      </c>
      <c r="AI8" s="1" t="str">
        <f>[1]main!AI71</f>
        <v>NA</v>
      </c>
      <c r="AJ8" s="1" t="str">
        <f>[1]main!AJ71</f>
        <v>Die</v>
      </c>
      <c r="AK8" s="1" t="str">
        <f>[1]main!AK71</f>
        <v>die</v>
      </c>
      <c r="AL8" s="1">
        <f>[1]main!AL71</f>
        <v>10</v>
      </c>
      <c r="AM8" s="1" t="str">
        <f>[1]main!AM71</f>
        <v>Tanzlehrer</v>
      </c>
      <c r="AN8" s="1" t="str">
        <f>[1]main!AN71</f>
        <v>NA</v>
      </c>
      <c r="AO8" s="1" t="str">
        <f>[1]main!AO71</f>
        <v>NA</v>
      </c>
      <c r="AP8" s="1" t="str">
        <f>[1]main!AP71</f>
        <v>NA</v>
      </c>
      <c r="AQ8" s="1" t="str">
        <f>[1]main!AQ71</f>
        <v>NA</v>
      </c>
      <c r="AR8" s="1" t="str">
        <f>[1]main!AR71</f>
        <v>NA</v>
      </c>
      <c r="AS8" s="1" t="str">
        <f>[1]main!AS71</f>
        <v>Alternative</v>
      </c>
      <c r="AT8" s="1" t="str">
        <f>[1]main!AT71</f>
        <v>NA</v>
      </c>
      <c r="AU8" s="1" t="str">
        <f>[1]main!AU71</f>
        <v>NA</v>
      </c>
      <c r="AV8" s="1" t="str">
        <f>[1]main!AV71</f>
        <v>Der</v>
      </c>
      <c r="AW8" s="1" t="str">
        <f>[1]main!AW71</f>
        <v>der</v>
      </c>
      <c r="AX8" s="1" t="str">
        <f>[1]main!AX71</f>
        <v>Er</v>
      </c>
      <c r="AY8" s="1" t="str">
        <f>[1]main!AY71</f>
        <v>Sie</v>
      </c>
      <c r="AZ8" s="1" t="str">
        <f>[1]main!AZ71</f>
        <v>Er</v>
      </c>
      <c r="BA8" s="1" t="str">
        <f t="shared" si="9"/>
        <v>Wer fällt von der Leiter?</v>
      </c>
      <c r="BB8" s="12" t="str">
        <f t="shared" si="10"/>
        <v>Was tat die Tanzlehrerin?</v>
      </c>
      <c r="BC8" s="1" t="str">
        <f t="shared" si="11"/>
        <v>Woher fällt die Tanzlehrerin?</v>
      </c>
      <c r="BD8" s="1" t="str">
        <f t="shared" si="12"/>
        <v>Was hat die Tanzlehrerin verfehlt?</v>
      </c>
      <c r="BE8" s="1" t="s">
        <v>20</v>
      </c>
      <c r="BF8" s="1" t="str">
        <f>BB8</f>
        <v>Was tat die Tanzlehrerin?</v>
      </c>
      <c r="BG8" s="1">
        <v>3</v>
      </c>
      <c r="BH8" s="1">
        <f t="shared" si="13"/>
        <v>0</v>
      </c>
      <c r="BI8" s="1" t="str">
        <f t="shared" si="14"/>
        <v>NA</v>
      </c>
      <c r="BJ8" s="1" t="str">
        <f>IF(BI8="NA","NA",J8)</f>
        <v>NA</v>
      </c>
      <c r="BK8" s="1" t="str">
        <f t="shared" si="24"/>
        <v>NA</v>
      </c>
      <c r="BL8" s="1" t="s">
        <v>14</v>
      </c>
      <c r="BM8" s="13">
        <v>0</v>
      </c>
      <c r="BN8" s="1" t="str">
        <f t="shared" si="15"/>
        <v>NA</v>
      </c>
      <c r="BO8" s="1" t="str">
        <f t="shared" si="16"/>
        <v>NA</v>
      </c>
      <c r="BP8" s="1" t="str">
        <f t="shared" si="17"/>
        <v/>
      </c>
      <c r="BQ8" s="1" t="str">
        <f t="shared" si="18"/>
        <v/>
      </c>
      <c r="BR8" s="1" t="str">
        <f t="shared" si="19"/>
        <v>Woher fällt die Tanzlehrerin?</v>
      </c>
      <c r="BS8" s="1" t="str">
        <f t="shared" si="20"/>
        <v>Woher fällt die Tanzlehrerin?</v>
      </c>
      <c r="BT8" s="1" t="str">
        <f t="shared" si="21"/>
        <v>Was hat die Tanzlehrerin verfehlt?</v>
      </c>
      <c r="BU8" s="1" t="str">
        <f t="shared" si="22"/>
        <v/>
      </c>
      <c r="BV8" s="1" t="str">
        <f t="shared" si="23"/>
        <v>Was hat die Tanzlehrerin verfehlt?</v>
      </c>
    </row>
    <row r="9" spans="1:74" ht="14.25" customHeight="1" x14ac:dyDescent="0.35">
      <c r="A9" s="1" t="str">
        <f t="shared" si="0"/>
        <v>L6_S78_I161_PSie</v>
      </c>
      <c r="B9" s="1">
        <v>6</v>
      </c>
      <c r="C9" s="1">
        <v>78</v>
      </c>
      <c r="D9" s="5">
        <v>118</v>
      </c>
      <c r="E9">
        <v>6</v>
      </c>
      <c r="F9" s="1">
        <v>78</v>
      </c>
      <c r="G9" s="1" t="str">
        <f t="shared" si="1"/>
        <v>Die Kolumnistin zeichnet im Bus. Sie hat ein neues Hobby begonnen.</v>
      </c>
      <c r="H9" s="1" t="str">
        <f t="shared" si="2"/>
        <v>Die Kolumnistin</v>
      </c>
      <c r="I9" s="1" t="str">
        <f t="shared" si="3"/>
        <v>Der Kolumnist</v>
      </c>
      <c r="J9" s="1" t="s">
        <v>66</v>
      </c>
      <c r="K9" s="1" t="s">
        <v>67</v>
      </c>
      <c r="N9" s="1" t="s">
        <v>68</v>
      </c>
      <c r="O9" s="1" t="str">
        <f t="shared" si="4"/>
        <v>im Bus.</v>
      </c>
      <c r="P9" s="1" t="str">
        <f t="shared" si="5"/>
        <v>im Bus</v>
      </c>
      <c r="Q9" s="1" t="str">
        <f t="shared" si="6"/>
        <v>Sie</v>
      </c>
      <c r="R9" s="1" t="s">
        <v>6</v>
      </c>
      <c r="S9" s="1" t="s">
        <v>46</v>
      </c>
      <c r="T9" s="1" t="s">
        <v>47</v>
      </c>
      <c r="U9" s="1" t="s">
        <v>69</v>
      </c>
      <c r="W9" s="1" t="str">
        <f t="shared" si="7"/>
        <v>Hobby</v>
      </c>
      <c r="X9" s="1" t="str">
        <f t="shared" si="8"/>
        <v>begonnen.</v>
      </c>
      <c r="Y9" s="1" t="s">
        <v>70</v>
      </c>
      <c r="Z9" s="1">
        <f>[1]main!Z79</f>
        <v>161</v>
      </c>
      <c r="AA9" s="1" t="str">
        <f>[1]main!AA79</f>
        <v>Kolumnistin</v>
      </c>
      <c r="AB9" s="1" t="str">
        <f>[1]main!AB79</f>
        <v>NA</v>
      </c>
      <c r="AC9" s="1">
        <f>[1]main!AC79</f>
        <v>2.7</v>
      </c>
      <c r="AD9" s="1" t="str">
        <f>[1]main!AD79</f>
        <v>NA</v>
      </c>
      <c r="AE9" s="1" t="str">
        <f>[1]main!AE79</f>
        <v>NA</v>
      </c>
      <c r="AF9" s="1" t="str">
        <f>[1]main!AF79</f>
        <v>f</v>
      </c>
      <c r="AG9" s="1" t="str">
        <f>[1]main!AG79</f>
        <v>Filler</v>
      </c>
      <c r="AH9" s="1" t="str">
        <f>[1]main!AH79</f>
        <v>NA</v>
      </c>
      <c r="AI9" s="1" t="str">
        <f>[1]main!AI79</f>
        <v>NA</v>
      </c>
      <c r="AJ9" s="1" t="str">
        <f>[1]main!AJ79</f>
        <v>Die</v>
      </c>
      <c r="AK9" s="1" t="str">
        <f>[1]main!AK79</f>
        <v>die</v>
      </c>
      <c r="AL9" s="1">
        <f>[1]main!AL79</f>
        <v>18</v>
      </c>
      <c r="AM9" s="1" t="str">
        <f>[1]main!AM79</f>
        <v>Kolumnist</v>
      </c>
      <c r="AN9" s="1" t="str">
        <f>[1]main!AN79</f>
        <v>NA</v>
      </c>
      <c r="AO9" s="1" t="str">
        <f>[1]main!AO79</f>
        <v>NA</v>
      </c>
      <c r="AP9" s="1" t="str">
        <f>[1]main!AP79</f>
        <v>NA</v>
      </c>
      <c r="AQ9" s="1" t="str">
        <f>[1]main!AQ79</f>
        <v>NA</v>
      </c>
      <c r="AR9" s="1" t="str">
        <f>[1]main!AR79</f>
        <v>NA</v>
      </c>
      <c r="AS9" s="1" t="str">
        <f>[1]main!AS79</f>
        <v>Alternative</v>
      </c>
      <c r="AT9" s="1" t="str">
        <f>[1]main!AT79</f>
        <v>NA</v>
      </c>
      <c r="AU9" s="1" t="str">
        <f>[1]main!AU79</f>
        <v>NA</v>
      </c>
      <c r="AV9" s="1" t="str">
        <f>[1]main!AV79</f>
        <v>Der</v>
      </c>
      <c r="AW9" s="1" t="str">
        <f>[1]main!AW79</f>
        <v>der</v>
      </c>
      <c r="AX9" s="1" t="str">
        <f>[1]main!AX79</f>
        <v>Er</v>
      </c>
      <c r="AY9" s="1" t="str">
        <f>[1]main!AY79</f>
        <v>Sie</v>
      </c>
      <c r="AZ9" s="1" t="str">
        <f>[1]main!AZ79</f>
        <v>Sie</v>
      </c>
      <c r="BA9" s="1" t="str">
        <f t="shared" si="9"/>
        <v>Wer zeichnet im Bus?</v>
      </c>
      <c r="BB9" s="12" t="str">
        <f t="shared" si="10"/>
        <v>Was tat die Kolumnistin?</v>
      </c>
      <c r="BC9" s="1" t="str">
        <f t="shared" si="11"/>
        <v>Wo zeichnet die Kolumnistin?</v>
      </c>
      <c r="BD9" s="1" t="str">
        <f t="shared" si="12"/>
        <v>Was hat die Kolumnistin begonnen?</v>
      </c>
      <c r="BE9" s="1" t="s">
        <v>20</v>
      </c>
      <c r="BF9" s="1" t="str">
        <f>BB9</f>
        <v>Was tat die Kolumnistin?</v>
      </c>
      <c r="BG9" s="1">
        <v>3</v>
      </c>
      <c r="BH9" s="1">
        <f t="shared" si="13"/>
        <v>0</v>
      </c>
      <c r="BI9" s="1" t="str">
        <f t="shared" si="14"/>
        <v>NA</v>
      </c>
      <c r="BJ9" s="1" t="str">
        <f>IF(BI9="NA","NA",J9)</f>
        <v>NA</v>
      </c>
      <c r="BK9" s="1" t="str">
        <f t="shared" si="24"/>
        <v>NA</v>
      </c>
      <c r="BL9" s="1" t="s">
        <v>14</v>
      </c>
      <c r="BM9" s="13">
        <v>0</v>
      </c>
      <c r="BN9" s="1" t="str">
        <f t="shared" si="15"/>
        <v>NA</v>
      </c>
      <c r="BO9" s="1" t="str">
        <f t="shared" si="16"/>
        <v>NA</v>
      </c>
      <c r="BP9" s="1" t="str">
        <f t="shared" si="17"/>
        <v>Wo zeichnet die Kolumnistin?</v>
      </c>
      <c r="BQ9" s="1" t="str">
        <f t="shared" si="18"/>
        <v/>
      </c>
      <c r="BR9" s="1" t="str">
        <f t="shared" si="19"/>
        <v/>
      </c>
      <c r="BS9" s="1" t="str">
        <f t="shared" si="20"/>
        <v>Wo zeichnet die Kolumnistin?</v>
      </c>
      <c r="BT9" s="1" t="str">
        <f t="shared" si="21"/>
        <v>Was hat die Kolumnistin begonnen?</v>
      </c>
      <c r="BU9" s="1" t="str">
        <f t="shared" si="22"/>
        <v/>
      </c>
      <c r="BV9" s="1" t="str">
        <f t="shared" si="23"/>
        <v>Was hat die Kolumnistin begonnen?</v>
      </c>
    </row>
    <row r="10" spans="1:74" ht="14.25" customHeight="1" x14ac:dyDescent="0.35">
      <c r="A10" s="1" t="str">
        <f t="shared" si="0"/>
        <v>L6_S25_I67_PEr</v>
      </c>
      <c r="B10" s="1">
        <v>6</v>
      </c>
      <c r="C10" s="1">
        <v>25</v>
      </c>
      <c r="D10" s="5">
        <v>119</v>
      </c>
      <c r="E10">
        <v>6</v>
      </c>
      <c r="F10" s="1">
        <v>25</v>
      </c>
      <c r="G10" s="1" t="str">
        <f t="shared" si="1"/>
        <v>Bente schwimmt in der Ostsee. Er hat das kalte Wasser gern.</v>
      </c>
      <c r="H10" s="1" t="str">
        <f t="shared" si="2"/>
        <v>Bente</v>
      </c>
      <c r="I10" s="1" t="str">
        <f t="shared" si="3"/>
        <v>Jasmin</v>
      </c>
      <c r="J10" s="1" t="s">
        <v>71</v>
      </c>
      <c r="K10" s="1" t="s">
        <v>52</v>
      </c>
      <c r="N10" s="1" t="s">
        <v>72</v>
      </c>
      <c r="O10" s="1" t="str">
        <f t="shared" si="4"/>
        <v>in der Ostsee.</v>
      </c>
      <c r="P10" s="1" t="str">
        <f t="shared" si="5"/>
        <v>in der Ostsee</v>
      </c>
      <c r="Q10" s="1" t="str">
        <f t="shared" si="6"/>
        <v>Er</v>
      </c>
      <c r="R10" s="1" t="s">
        <v>6</v>
      </c>
      <c r="S10" s="1" t="s">
        <v>73</v>
      </c>
      <c r="T10" s="1" t="s">
        <v>74</v>
      </c>
      <c r="U10" s="1" t="s">
        <v>75</v>
      </c>
      <c r="W10" s="1" t="str">
        <f t="shared" si="7"/>
        <v>Wasser</v>
      </c>
      <c r="X10" s="1" t="str">
        <f t="shared" si="8"/>
        <v>gern.</v>
      </c>
      <c r="Y10" s="1" t="s">
        <v>76</v>
      </c>
      <c r="Z10" s="1">
        <f>[1]main!Z26</f>
        <v>67</v>
      </c>
      <c r="AA10" s="1" t="str">
        <f>[1]main!AA26</f>
        <v>Bente</v>
      </c>
      <c r="AB10" s="1" t="str">
        <f>[1]main!AB26</f>
        <v>n</v>
      </c>
      <c r="AC10" s="1">
        <f>[1]main!AC26</f>
        <v>3.371428571</v>
      </c>
      <c r="AD10" s="1">
        <f>[1]main!AD26</f>
        <v>1.5546082219999999</v>
      </c>
      <c r="AE10" s="1">
        <f>[1]main!AE26</f>
        <v>4</v>
      </c>
      <c r="AF10" s="1" t="str">
        <f>[1]main!AF26</f>
        <v>n</v>
      </c>
      <c r="AG10" s="1" t="str">
        <f>[1]main!AG26</f>
        <v>Target</v>
      </c>
      <c r="AH10" s="1">
        <f>[1]main!AH26</f>
        <v>4</v>
      </c>
      <c r="AI10" s="1">
        <f>[1]main!AI26</f>
        <v>19800000</v>
      </c>
      <c r="AJ10" s="1" t="str">
        <f>[1]main!AJ26</f>
        <v>NA</v>
      </c>
      <c r="AK10" s="1" t="str">
        <f>[1]main!AK26</f>
        <v>NA</v>
      </c>
      <c r="AL10" s="1">
        <f>[1]main!AL26</f>
        <v>116</v>
      </c>
      <c r="AM10" s="1" t="str">
        <f>[1]main!AM26</f>
        <v>Jasmin</v>
      </c>
      <c r="AN10" s="1" t="str">
        <f>[1]main!AN26</f>
        <v>f</v>
      </c>
      <c r="AO10" s="1">
        <f>[1]main!AO26</f>
        <v>6.7142857139999998</v>
      </c>
      <c r="AP10" s="1">
        <f>[1]main!AP26</f>
        <v>0.57247802800000003</v>
      </c>
      <c r="AQ10" s="1">
        <f>[1]main!AQ26</f>
        <v>7</v>
      </c>
      <c r="AR10" s="1" t="str">
        <f>[1]main!AR26</f>
        <v>f</v>
      </c>
      <c r="AS10" s="1" t="str">
        <f>[1]main!AS26</f>
        <v>Alternative</v>
      </c>
      <c r="AT10" s="1" t="str">
        <f>[1]main!AT26</f>
        <v>NA</v>
      </c>
      <c r="AU10" s="1" t="str">
        <f>[1]main!AU26</f>
        <v>NA</v>
      </c>
      <c r="AV10" s="1" t="str">
        <f>[1]main!AV26</f>
        <v>NA</v>
      </c>
      <c r="AW10" s="1" t="str">
        <f>[1]main!AW26</f>
        <v>NA</v>
      </c>
      <c r="AX10" s="1" t="str">
        <f>[1]main!AX26</f>
        <v>Er</v>
      </c>
      <c r="AY10" s="1" t="str">
        <f>[1]main!AY26</f>
        <v>Sie</v>
      </c>
      <c r="AZ10" s="1" t="str">
        <f>[1]main!AZ26</f>
        <v>Er</v>
      </c>
      <c r="BA10" s="1" t="str">
        <f t="shared" si="9"/>
        <v>Wer schwimmt in der Ostsee?</v>
      </c>
      <c r="BB10" s="12" t="str">
        <f t="shared" si="10"/>
        <v>Was tat Bente?</v>
      </c>
      <c r="BC10" s="1" t="str">
        <f t="shared" si="11"/>
        <v>Wo schwimmt Bente?</v>
      </c>
      <c r="BD10" s="1" t="str">
        <f t="shared" si="12"/>
        <v>Was hat Bente gern?</v>
      </c>
      <c r="BE10" s="1" t="s">
        <v>29</v>
      </c>
      <c r="BF10" s="1" t="str">
        <f>BA10</f>
        <v>Wer schwimmt in der Ostsee?</v>
      </c>
      <c r="BG10" s="1">
        <v>1</v>
      </c>
      <c r="BH10" s="1">
        <f t="shared" si="13"/>
        <v>1</v>
      </c>
      <c r="BI10" s="1" t="str">
        <f t="shared" si="14"/>
        <v>Wer schwimmt in der Ostsee?</v>
      </c>
      <c r="BJ10" s="1" t="str">
        <f>IF(BI10="NA","NA",H10)</f>
        <v>Bente</v>
      </c>
      <c r="BK10" s="1" t="str">
        <f t="shared" si="24"/>
        <v>Bente</v>
      </c>
      <c r="BL10" s="1" t="str">
        <f>I10</f>
        <v>Jasmin</v>
      </c>
      <c r="BM10" s="13">
        <v>0</v>
      </c>
      <c r="BN10" s="1" t="str">
        <f t="shared" si="15"/>
        <v>Jasmin</v>
      </c>
      <c r="BO10" s="1" t="str">
        <f t="shared" si="16"/>
        <v>Bente</v>
      </c>
      <c r="BP10" s="1" t="str">
        <f t="shared" si="17"/>
        <v>Wo schwimmt Bente?</v>
      </c>
      <c r="BQ10" s="1" t="str">
        <f t="shared" si="18"/>
        <v/>
      </c>
      <c r="BR10" s="1" t="str">
        <f t="shared" si="19"/>
        <v/>
      </c>
      <c r="BS10" s="1" t="str">
        <f t="shared" si="20"/>
        <v>Wo schwimmt Bente?</v>
      </c>
      <c r="BT10" s="1" t="str">
        <f t="shared" si="21"/>
        <v>Was hat Bente gern?</v>
      </c>
      <c r="BU10" s="1" t="str">
        <f t="shared" si="22"/>
        <v/>
      </c>
      <c r="BV10" s="1" t="str">
        <f t="shared" si="23"/>
        <v>Was hat Bente gern?</v>
      </c>
    </row>
    <row r="11" spans="1:74" ht="14.25" customHeight="1" x14ac:dyDescent="0.35">
      <c r="A11" s="1" t="str">
        <f t="shared" si="0"/>
        <v>L6_S10_I10_PEr</v>
      </c>
      <c r="B11" s="1">
        <v>6</v>
      </c>
      <c r="C11" s="1">
        <v>10</v>
      </c>
      <c r="D11" s="5">
        <v>120</v>
      </c>
      <c r="E11">
        <v>6</v>
      </c>
      <c r="F11" s="1">
        <v>10</v>
      </c>
      <c r="G11" s="1" t="str">
        <f t="shared" si="1"/>
        <v>Hugo steigt aus dem Zug. Er hat das graue Hemd durchgeschwitzt.</v>
      </c>
      <c r="H11" s="1" t="str">
        <f t="shared" si="2"/>
        <v>Hugo</v>
      </c>
      <c r="I11" s="1" t="str">
        <f t="shared" si="3"/>
        <v>Valentin</v>
      </c>
      <c r="J11" s="1" t="s">
        <v>77</v>
      </c>
      <c r="M11" s="1" t="s">
        <v>78</v>
      </c>
      <c r="N11" s="1" t="s">
        <v>79</v>
      </c>
      <c r="O11" s="1" t="str">
        <f t="shared" si="4"/>
        <v>aus dem Zug.</v>
      </c>
      <c r="P11" s="1" t="str">
        <f t="shared" si="5"/>
        <v>aus dem Zug</v>
      </c>
      <c r="Q11" s="1" t="str">
        <f t="shared" si="6"/>
        <v>Er</v>
      </c>
      <c r="R11" s="1" t="s">
        <v>6</v>
      </c>
      <c r="S11" s="1" t="s">
        <v>73</v>
      </c>
      <c r="T11" s="1" t="s">
        <v>80</v>
      </c>
      <c r="U11" s="1" t="s">
        <v>81</v>
      </c>
      <c r="W11" s="1" t="str">
        <f t="shared" si="7"/>
        <v>Hemd</v>
      </c>
      <c r="X11" s="1" t="str">
        <f t="shared" si="8"/>
        <v>durchgeschwitzt.</v>
      </c>
      <c r="Y11" s="1" t="s">
        <v>82</v>
      </c>
      <c r="Z11" s="1">
        <f>[1]main!Z11</f>
        <v>10</v>
      </c>
      <c r="AA11" s="1" t="str">
        <f>[1]main!AA11</f>
        <v>Hugo</v>
      </c>
      <c r="AB11" s="1" t="str">
        <f>[1]main!AB11</f>
        <v>m</v>
      </c>
      <c r="AC11" s="1">
        <f>[1]main!AC11</f>
        <v>1.1428571430000001</v>
      </c>
      <c r="AD11" s="1">
        <f>[1]main!AD11</f>
        <v>0.42996970800000001</v>
      </c>
      <c r="AE11" s="1">
        <f>[1]main!AE11</f>
        <v>1</v>
      </c>
      <c r="AF11" s="1" t="str">
        <f>[1]main!AF11</f>
        <v>m</v>
      </c>
      <c r="AG11" s="1" t="str">
        <f>[1]main!AG11</f>
        <v>Target</v>
      </c>
      <c r="AH11" s="1" t="str">
        <f>[1]main!AH11</f>
        <v>NA</v>
      </c>
      <c r="AI11" s="1">
        <f>[1]main!AI11</f>
        <v>2870000000</v>
      </c>
      <c r="AJ11" s="1" t="str">
        <f>[1]main!AJ11</f>
        <v>NA</v>
      </c>
      <c r="AK11" s="1" t="str">
        <f>[1]main!AK11</f>
        <v>NA</v>
      </c>
      <c r="AL11" s="1">
        <f>[1]main!AL11</f>
        <v>42</v>
      </c>
      <c r="AM11" s="1" t="str">
        <f>[1]main!AM11</f>
        <v>Valentin</v>
      </c>
      <c r="AN11" s="1" t="str">
        <f>[1]main!AN11</f>
        <v>m</v>
      </c>
      <c r="AO11" s="1">
        <f>[1]main!AO11</f>
        <v>1.542857143</v>
      </c>
      <c r="AP11" s="1">
        <f>[1]main!AP11</f>
        <v>1.1717974410000001</v>
      </c>
      <c r="AQ11" s="1">
        <f>[1]main!AQ11</f>
        <v>1</v>
      </c>
      <c r="AR11" s="1" t="str">
        <f>[1]main!AR11</f>
        <v>m</v>
      </c>
      <c r="AS11" s="1" t="str">
        <f>[1]main!AS11</f>
        <v>Alternative</v>
      </c>
      <c r="AT11" s="1" t="str">
        <f>[1]main!AT11</f>
        <v>NA</v>
      </c>
      <c r="AU11" s="1" t="str">
        <f>[1]main!AU11</f>
        <v>NA</v>
      </c>
      <c r="AV11" s="1" t="str">
        <f>[1]main!AV11</f>
        <v>NA</v>
      </c>
      <c r="AW11" s="1" t="str">
        <f>[1]main!AW11</f>
        <v>NA</v>
      </c>
      <c r="AX11" s="1" t="str">
        <f>[1]main!AX11</f>
        <v>Er</v>
      </c>
      <c r="AY11" s="1" t="str">
        <f>[1]main!AY11</f>
        <v>Sie</v>
      </c>
      <c r="AZ11" s="1" t="str">
        <f>[1]main!AZ11</f>
        <v>Er</v>
      </c>
      <c r="BA11" s="1" t="str">
        <f t="shared" si="9"/>
        <v>Wer steigt aus dem Zug?</v>
      </c>
      <c r="BB11" s="12" t="str">
        <f t="shared" si="10"/>
        <v>Was tat Hugo?</v>
      </c>
      <c r="BC11" s="1" t="str">
        <f t="shared" si="11"/>
        <v>Woher steigt Hugo?</v>
      </c>
      <c r="BD11" s="1" t="str">
        <f t="shared" si="12"/>
        <v>Was hat Hugo durchgeschwitzt?</v>
      </c>
      <c r="BE11" s="1" t="s">
        <v>20</v>
      </c>
      <c r="BF11" s="1" t="str">
        <f>BB11</f>
        <v>Was tat Hugo?</v>
      </c>
      <c r="BG11" s="1">
        <v>1</v>
      </c>
      <c r="BH11" s="1">
        <f t="shared" si="13"/>
        <v>1</v>
      </c>
      <c r="BI11" s="1" t="str">
        <f t="shared" si="14"/>
        <v>Was tat Hugo?</v>
      </c>
      <c r="BJ11" s="1" t="str">
        <f>IF(BI11="NA","NA",J11)</f>
        <v>steigt</v>
      </c>
      <c r="BK11" s="1" t="s">
        <v>83</v>
      </c>
      <c r="BL11" s="1" t="s">
        <v>84</v>
      </c>
      <c r="BM11" s="13">
        <v>0</v>
      </c>
      <c r="BN11" s="1" t="str">
        <f t="shared" si="15"/>
        <v>in den Zug einsteigen</v>
      </c>
      <c r="BO11" s="1" t="str">
        <f t="shared" si="16"/>
        <v>aus dem Zug steigen</v>
      </c>
      <c r="BP11" s="1" t="str">
        <f t="shared" si="17"/>
        <v/>
      </c>
      <c r="BQ11" s="1" t="str">
        <f t="shared" si="18"/>
        <v/>
      </c>
      <c r="BR11" s="1" t="str">
        <f t="shared" si="19"/>
        <v>Woher steigt Hugo?</v>
      </c>
      <c r="BS11" s="1" t="str">
        <f t="shared" si="20"/>
        <v>Woher steigt Hugo?</v>
      </c>
      <c r="BT11" s="1" t="str">
        <f t="shared" si="21"/>
        <v>Was hat Hugo durchgeschwitzt?</v>
      </c>
      <c r="BU11" s="1" t="str">
        <f t="shared" si="22"/>
        <v/>
      </c>
      <c r="BV11" s="1" t="str">
        <f t="shared" si="23"/>
        <v>Was hat Hugo durchgeschwitzt?</v>
      </c>
    </row>
    <row r="12" spans="1:74" ht="14.25" customHeight="1" x14ac:dyDescent="0.35">
      <c r="A12" s="1" t="str">
        <f t="shared" si="0"/>
        <v>L6_S113_I196_PSie</v>
      </c>
      <c r="B12" s="1">
        <v>6</v>
      </c>
      <c r="C12" s="1">
        <v>113</v>
      </c>
      <c r="D12" s="5">
        <v>121</v>
      </c>
      <c r="E12">
        <v>6</v>
      </c>
      <c r="F12" s="1">
        <v>113</v>
      </c>
      <c r="G12" s="1" t="str">
        <f t="shared" si="1"/>
        <v>Der Wärter kommt aus dem Verhör. Sie hat eine leckere Schokotafel geklaut.</v>
      </c>
      <c r="H12" s="1" t="str">
        <f t="shared" si="2"/>
        <v>Der Wärter</v>
      </c>
      <c r="I12" s="1" t="str">
        <f t="shared" si="3"/>
        <v>Die Wärterin</v>
      </c>
      <c r="J12" s="1" t="s">
        <v>3</v>
      </c>
      <c r="M12" s="1" t="s">
        <v>78</v>
      </c>
      <c r="N12" s="13" t="s">
        <v>85</v>
      </c>
      <c r="O12" s="1" t="str">
        <f t="shared" si="4"/>
        <v>aus dem Verhör.</v>
      </c>
      <c r="P12" s="1" t="str">
        <f t="shared" si="5"/>
        <v>aus dem Verhör</v>
      </c>
      <c r="Q12" s="1" t="str">
        <f t="shared" si="6"/>
        <v>Sie</v>
      </c>
      <c r="R12" s="1" t="s">
        <v>6</v>
      </c>
      <c r="S12" s="1" t="s">
        <v>86</v>
      </c>
      <c r="T12" s="1" t="s">
        <v>87</v>
      </c>
      <c r="U12" s="1" t="s">
        <v>88</v>
      </c>
      <c r="W12" s="1" t="str">
        <f t="shared" si="7"/>
        <v>Schokotafel</v>
      </c>
      <c r="X12" s="1" t="str">
        <f t="shared" si="8"/>
        <v>geklaut.</v>
      </c>
      <c r="Y12" s="1" t="s">
        <v>89</v>
      </c>
      <c r="Z12" s="1">
        <f>[1]main!Z114</f>
        <v>196</v>
      </c>
      <c r="AA12" s="1" t="str">
        <f>[1]main!AA114</f>
        <v>Wärter</v>
      </c>
      <c r="AB12" s="1" t="str">
        <f>[1]main!AB114</f>
        <v>NA</v>
      </c>
      <c r="AC12" s="1">
        <f>[1]main!AC114</f>
        <v>6.2</v>
      </c>
      <c r="AD12" s="1" t="str">
        <f>[1]main!AD114</f>
        <v>NA</v>
      </c>
      <c r="AE12" s="1" t="str">
        <f>[1]main!AE114</f>
        <v>NA</v>
      </c>
      <c r="AF12" s="1" t="str">
        <f>[1]main!AF114</f>
        <v>m</v>
      </c>
      <c r="AG12" s="1" t="str">
        <f>[1]main!AG114</f>
        <v>Filler</v>
      </c>
      <c r="AH12" s="1" t="str">
        <f>[1]main!AH114</f>
        <v>NA</v>
      </c>
      <c r="AI12" s="1" t="str">
        <f>[1]main!AI114</f>
        <v>NA</v>
      </c>
      <c r="AJ12" s="1" t="str">
        <f>[1]main!AJ114</f>
        <v>Der</v>
      </c>
      <c r="AK12" s="1" t="str">
        <f>[1]main!AK114</f>
        <v>der</v>
      </c>
      <c r="AL12" s="1">
        <f>[1]main!AL114</f>
        <v>53</v>
      </c>
      <c r="AM12" s="1" t="str">
        <f>[1]main!AM114</f>
        <v>Wärterin</v>
      </c>
      <c r="AN12" s="1" t="str">
        <f>[1]main!AN114</f>
        <v>NA</v>
      </c>
      <c r="AO12" s="1" t="str">
        <f>[1]main!AO114</f>
        <v>NA</v>
      </c>
      <c r="AP12" s="1" t="str">
        <f>[1]main!AP114</f>
        <v>NA</v>
      </c>
      <c r="AQ12" s="1" t="str">
        <f>[1]main!AQ114</f>
        <v>NA</v>
      </c>
      <c r="AR12" s="1" t="str">
        <f>[1]main!AR114</f>
        <v>NA</v>
      </c>
      <c r="AS12" s="1" t="str">
        <f>[1]main!AS114</f>
        <v>Alternative</v>
      </c>
      <c r="AT12" s="1" t="str">
        <f>[1]main!AT114</f>
        <v>NA</v>
      </c>
      <c r="AU12" s="1" t="str">
        <f>[1]main!AU114</f>
        <v>NA</v>
      </c>
      <c r="AV12" s="1" t="str">
        <f>[1]main!AV114</f>
        <v>Die</v>
      </c>
      <c r="AW12" s="1" t="str">
        <f>[1]main!AW114</f>
        <v>die</v>
      </c>
      <c r="AX12" s="1" t="str">
        <f>[1]main!AX114</f>
        <v>Er</v>
      </c>
      <c r="AY12" s="1" t="str">
        <f>[1]main!AY114</f>
        <v>Sie</v>
      </c>
      <c r="AZ12" s="1" t="str">
        <f>[1]main!AZ114</f>
        <v>Sie</v>
      </c>
      <c r="BA12" s="1" t="str">
        <f t="shared" si="9"/>
        <v>Wer kommt aus dem Verhör?</v>
      </c>
      <c r="BB12" s="12" t="str">
        <f t="shared" si="10"/>
        <v>Was tat der Wärter?</v>
      </c>
      <c r="BC12" s="1" t="str">
        <f t="shared" si="11"/>
        <v>Woher kommt der Wärter?</v>
      </c>
      <c r="BD12" s="1" t="str">
        <f t="shared" si="12"/>
        <v>Was hat der Wärter geklaut?</v>
      </c>
      <c r="BE12" s="1" t="s">
        <v>29</v>
      </c>
      <c r="BF12" s="1" t="str">
        <f>BA12</f>
        <v>Wer kommt aus dem Verhör?</v>
      </c>
      <c r="BG12" s="1">
        <v>2</v>
      </c>
      <c r="BH12" s="1">
        <f t="shared" si="13"/>
        <v>0</v>
      </c>
      <c r="BI12" s="1" t="str">
        <f t="shared" si="14"/>
        <v>NA</v>
      </c>
      <c r="BJ12" s="1" t="str">
        <f>IF(BI12="NA","NA",H12)</f>
        <v>NA</v>
      </c>
      <c r="BK12" s="1" t="str">
        <f t="shared" ref="BK12:BK22" si="25">BJ12</f>
        <v>NA</v>
      </c>
      <c r="BL12" s="1" t="s">
        <v>14</v>
      </c>
      <c r="BM12" s="13">
        <v>0</v>
      </c>
      <c r="BN12" s="1" t="str">
        <f t="shared" si="15"/>
        <v>NA</v>
      </c>
      <c r="BO12" s="1" t="str">
        <f t="shared" si="16"/>
        <v>NA</v>
      </c>
      <c r="BP12" s="1" t="str">
        <f t="shared" si="17"/>
        <v/>
      </c>
      <c r="BQ12" s="1" t="str">
        <f t="shared" si="18"/>
        <v/>
      </c>
      <c r="BR12" s="1" t="str">
        <f t="shared" si="19"/>
        <v>Woher kommt der Wärter?</v>
      </c>
      <c r="BS12" s="1" t="str">
        <f t="shared" si="20"/>
        <v>Woher kommt der Wärter?</v>
      </c>
      <c r="BT12" s="1" t="str">
        <f t="shared" si="21"/>
        <v>Was hat der Wärter geklaut?</v>
      </c>
      <c r="BU12" s="1" t="str">
        <f t="shared" si="22"/>
        <v/>
      </c>
      <c r="BV12" s="1" t="str">
        <f t="shared" si="23"/>
        <v>Was hat der Wärter geklaut?</v>
      </c>
    </row>
    <row r="13" spans="1:74" ht="14.25" customHeight="1" x14ac:dyDescent="0.35">
      <c r="A13" s="1" t="str">
        <f t="shared" si="0"/>
        <v>L6_S91_I174_PSie</v>
      </c>
      <c r="B13" s="1">
        <v>6</v>
      </c>
      <c r="C13" s="1">
        <v>91</v>
      </c>
      <c r="D13" s="5">
        <v>122</v>
      </c>
      <c r="E13">
        <v>6</v>
      </c>
      <c r="F13" s="1">
        <v>91</v>
      </c>
      <c r="G13" s="1" t="str">
        <f t="shared" si="1"/>
        <v>Der Psychiater bangt in der Universität. Sie hat die wichtige Präsentation vermasselt.</v>
      </c>
      <c r="H13" s="1" t="str">
        <f t="shared" si="2"/>
        <v>Der Psychiater</v>
      </c>
      <c r="I13" s="1" t="str">
        <f t="shared" si="3"/>
        <v>Die Psychiaterin</v>
      </c>
      <c r="J13" s="1" t="s">
        <v>90</v>
      </c>
      <c r="K13" s="1" t="s">
        <v>52</v>
      </c>
      <c r="N13" s="1" t="s">
        <v>91</v>
      </c>
      <c r="O13" s="1" t="str">
        <f t="shared" si="4"/>
        <v>in der Universität.</v>
      </c>
      <c r="P13" s="1" t="str">
        <f t="shared" si="5"/>
        <v>in der Universität</v>
      </c>
      <c r="Q13" s="1" t="str">
        <f t="shared" si="6"/>
        <v>Sie</v>
      </c>
      <c r="R13" s="1" t="s">
        <v>6</v>
      </c>
      <c r="S13" s="1" t="s">
        <v>7</v>
      </c>
      <c r="T13" s="1" t="s">
        <v>92</v>
      </c>
      <c r="U13" s="1" t="s">
        <v>93</v>
      </c>
      <c r="W13" s="1" t="str">
        <f t="shared" si="7"/>
        <v>Präsentation</v>
      </c>
      <c r="X13" s="1" t="str">
        <f t="shared" si="8"/>
        <v>vermasselt.</v>
      </c>
      <c r="Y13" s="1" t="s">
        <v>94</v>
      </c>
      <c r="Z13" s="1">
        <f>[1]main!Z92</f>
        <v>174</v>
      </c>
      <c r="AA13" s="1" t="str">
        <f>[1]main!AA92</f>
        <v>Psychiater</v>
      </c>
      <c r="AB13" s="1" t="str">
        <f>[1]main!AB92</f>
        <v>NA</v>
      </c>
      <c r="AC13" s="1">
        <f>[1]main!AC92</f>
        <v>4.05</v>
      </c>
      <c r="AD13" s="1" t="str">
        <f>[1]main!AD92</f>
        <v>NA</v>
      </c>
      <c r="AE13" s="1" t="str">
        <f>[1]main!AE92</f>
        <v>NA</v>
      </c>
      <c r="AF13" s="1" t="str">
        <f>[1]main!AF92</f>
        <v>m</v>
      </c>
      <c r="AG13" s="1" t="str">
        <f>[1]main!AG92</f>
        <v>Filler</v>
      </c>
      <c r="AH13" s="1" t="str">
        <f>[1]main!AH92</f>
        <v>NA</v>
      </c>
      <c r="AI13" s="1" t="str">
        <f>[1]main!AI92</f>
        <v>NA</v>
      </c>
      <c r="AJ13" s="1" t="str">
        <f>[1]main!AJ92</f>
        <v>Der</v>
      </c>
      <c r="AK13" s="1" t="str">
        <f>[1]main!AK92</f>
        <v>der</v>
      </c>
      <c r="AL13" s="1">
        <f>[1]main!AL92</f>
        <v>31</v>
      </c>
      <c r="AM13" s="1" t="str">
        <f>[1]main!AM92</f>
        <v>Psychiaterin</v>
      </c>
      <c r="AN13" s="1" t="str">
        <f>[1]main!AN92</f>
        <v>NA</v>
      </c>
      <c r="AO13" s="1" t="str">
        <f>[1]main!AO92</f>
        <v>NA</v>
      </c>
      <c r="AP13" s="1" t="str">
        <f>[1]main!AP92</f>
        <v>NA</v>
      </c>
      <c r="AQ13" s="1" t="str">
        <f>[1]main!AQ92</f>
        <v>NA</v>
      </c>
      <c r="AR13" s="1" t="str">
        <f>[1]main!AR92</f>
        <v>NA</v>
      </c>
      <c r="AS13" s="1" t="str">
        <f>[1]main!AS92</f>
        <v>Alternative</v>
      </c>
      <c r="AT13" s="1" t="str">
        <f>[1]main!AT92</f>
        <v>NA</v>
      </c>
      <c r="AU13" s="1" t="str">
        <f>[1]main!AU92</f>
        <v>NA</v>
      </c>
      <c r="AV13" s="1" t="str">
        <f>[1]main!AV92</f>
        <v>Die</v>
      </c>
      <c r="AW13" s="1" t="str">
        <f>[1]main!AW92</f>
        <v>die</v>
      </c>
      <c r="AX13" s="1" t="str">
        <f>[1]main!AX92</f>
        <v>Er</v>
      </c>
      <c r="AY13" s="1" t="str">
        <f>[1]main!AY92</f>
        <v>Sie</v>
      </c>
      <c r="AZ13" s="1" t="str">
        <f>[1]main!AZ92</f>
        <v>Sie</v>
      </c>
      <c r="BA13" s="1" t="str">
        <f t="shared" si="9"/>
        <v>Wer bangt in der Universität?</v>
      </c>
      <c r="BB13" s="12" t="str">
        <f t="shared" si="10"/>
        <v>Was tat der Psychiater?</v>
      </c>
      <c r="BC13" s="1" t="str">
        <f t="shared" si="11"/>
        <v>Wo bangt der Psychiater?</v>
      </c>
      <c r="BD13" s="1" t="str">
        <f t="shared" si="12"/>
        <v>Was hat der Psychiater vermasselt?</v>
      </c>
      <c r="BE13" s="1" t="s">
        <v>36</v>
      </c>
      <c r="BF13" s="1" t="str">
        <f>BC13</f>
        <v>Wo bangt der Psychiater?</v>
      </c>
      <c r="BG13" s="1">
        <v>4</v>
      </c>
      <c r="BH13" s="1">
        <f t="shared" si="13"/>
        <v>0</v>
      </c>
      <c r="BI13" s="1" t="str">
        <f t="shared" si="14"/>
        <v>NA</v>
      </c>
      <c r="BJ13" s="1" t="str">
        <f>IF(BI13="NA","NA",P13)</f>
        <v>NA</v>
      </c>
      <c r="BK13" s="1" t="str">
        <f t="shared" si="25"/>
        <v>NA</v>
      </c>
      <c r="BL13" s="1" t="s">
        <v>14</v>
      </c>
      <c r="BM13" s="13">
        <v>1</v>
      </c>
      <c r="BN13" s="1" t="str">
        <f t="shared" si="15"/>
        <v>NA</v>
      </c>
      <c r="BO13" s="1" t="str">
        <f t="shared" si="16"/>
        <v>NA</v>
      </c>
      <c r="BP13" s="1" t="str">
        <f t="shared" si="17"/>
        <v>Wo bangt der Psychiater?</v>
      </c>
      <c r="BQ13" s="1" t="str">
        <f t="shared" si="18"/>
        <v/>
      </c>
      <c r="BR13" s="1" t="str">
        <f t="shared" si="19"/>
        <v/>
      </c>
      <c r="BS13" s="1" t="str">
        <f t="shared" si="20"/>
        <v>Wo bangt der Psychiater?</v>
      </c>
      <c r="BT13" s="1" t="str">
        <f t="shared" si="21"/>
        <v>Was hat der Psychiater vermasselt?</v>
      </c>
      <c r="BU13" s="1" t="str">
        <f t="shared" si="22"/>
        <v/>
      </c>
      <c r="BV13" s="1" t="str">
        <f t="shared" si="23"/>
        <v>Was hat der Psychiater vermasselt?</v>
      </c>
    </row>
    <row r="14" spans="1:74" ht="14.25" customHeight="1" x14ac:dyDescent="0.35">
      <c r="A14" s="1" t="str">
        <f t="shared" si="0"/>
        <v>L6_S93_I176_PSie</v>
      </c>
      <c r="B14" s="1">
        <v>6</v>
      </c>
      <c r="C14" s="1">
        <v>93</v>
      </c>
      <c r="D14" s="5">
        <v>123</v>
      </c>
      <c r="E14">
        <v>6</v>
      </c>
      <c r="F14" s="1">
        <v>93</v>
      </c>
      <c r="G14" s="1" t="str">
        <f t="shared" si="1"/>
        <v>Der Gastwirt stürzt von der Bühne. Sie hat eine lockere Stufe übersehen.</v>
      </c>
      <c r="H14" s="1" t="str">
        <f t="shared" si="2"/>
        <v>Der Gastwirt</v>
      </c>
      <c r="I14" s="1" t="str">
        <f t="shared" si="3"/>
        <v>Die Gastwirtin</v>
      </c>
      <c r="J14" s="1" t="s">
        <v>95</v>
      </c>
      <c r="M14" s="1" t="s">
        <v>61</v>
      </c>
      <c r="N14" s="1" t="s">
        <v>96</v>
      </c>
      <c r="O14" s="1" t="str">
        <f t="shared" si="4"/>
        <v>von der Bühne.</v>
      </c>
      <c r="P14" s="1" t="str">
        <f t="shared" si="5"/>
        <v>von der Bühne</v>
      </c>
      <c r="Q14" s="1" t="str">
        <f t="shared" si="6"/>
        <v>Sie</v>
      </c>
      <c r="R14" s="1" t="s">
        <v>6</v>
      </c>
      <c r="S14" s="1" t="s">
        <v>86</v>
      </c>
      <c r="T14" s="1" t="s">
        <v>97</v>
      </c>
      <c r="U14" s="1" t="s">
        <v>64</v>
      </c>
      <c r="W14" s="1" t="str">
        <f t="shared" si="7"/>
        <v>Stufe</v>
      </c>
      <c r="X14" s="1" t="str">
        <f t="shared" si="8"/>
        <v>übersehen.</v>
      </c>
      <c r="Y14" s="1" t="s">
        <v>98</v>
      </c>
      <c r="Z14" s="1">
        <f>[1]main!Z94</f>
        <v>176</v>
      </c>
      <c r="AA14" s="1" t="str">
        <f>[1]main!AA94</f>
        <v>Gastwirt</v>
      </c>
      <c r="AB14" s="1" t="str">
        <f>[1]main!AB94</f>
        <v>NA</v>
      </c>
      <c r="AC14" s="1">
        <f>[1]main!AC94</f>
        <v>4.25</v>
      </c>
      <c r="AD14" s="1" t="str">
        <f>[1]main!AD94</f>
        <v>NA</v>
      </c>
      <c r="AE14" s="1" t="str">
        <f>[1]main!AE94</f>
        <v>NA</v>
      </c>
      <c r="AF14" s="1" t="str">
        <f>[1]main!AF94</f>
        <v>m</v>
      </c>
      <c r="AG14" s="1" t="str">
        <f>[1]main!AG94</f>
        <v>Filler</v>
      </c>
      <c r="AH14" s="1" t="str">
        <f>[1]main!AH94</f>
        <v>NA</v>
      </c>
      <c r="AI14" s="1" t="str">
        <f>[1]main!AI94</f>
        <v>NA</v>
      </c>
      <c r="AJ14" s="1" t="str">
        <f>[1]main!AJ94</f>
        <v>Der</v>
      </c>
      <c r="AK14" s="1" t="str">
        <f>[1]main!AK94</f>
        <v>der</v>
      </c>
      <c r="AL14" s="1">
        <f>[1]main!AL94</f>
        <v>33</v>
      </c>
      <c r="AM14" s="1" t="str">
        <f>[1]main!AM94</f>
        <v>Gastwirtin</v>
      </c>
      <c r="AN14" s="1" t="str">
        <f>[1]main!AN94</f>
        <v>NA</v>
      </c>
      <c r="AO14" s="1" t="str">
        <f>[1]main!AO94</f>
        <v>NA</v>
      </c>
      <c r="AP14" s="1" t="str">
        <f>[1]main!AP94</f>
        <v>NA</v>
      </c>
      <c r="AQ14" s="1" t="str">
        <f>[1]main!AQ94</f>
        <v>NA</v>
      </c>
      <c r="AR14" s="1" t="str">
        <f>[1]main!AR94</f>
        <v>NA</v>
      </c>
      <c r="AS14" s="1" t="str">
        <f>[1]main!AS94</f>
        <v>Alternative</v>
      </c>
      <c r="AT14" s="1" t="str">
        <f>[1]main!AT94</f>
        <v>NA</v>
      </c>
      <c r="AU14" s="1" t="str">
        <f>[1]main!AU94</f>
        <v>NA</v>
      </c>
      <c r="AV14" s="1" t="str">
        <f>[1]main!AV94</f>
        <v>Die</v>
      </c>
      <c r="AW14" s="1" t="str">
        <f>[1]main!AW94</f>
        <v>die</v>
      </c>
      <c r="AX14" s="1" t="str">
        <f>[1]main!AX94</f>
        <v>Er</v>
      </c>
      <c r="AY14" s="1" t="str">
        <f>[1]main!AY94</f>
        <v>Sie</v>
      </c>
      <c r="AZ14" s="1" t="str">
        <f>[1]main!AZ94</f>
        <v>Sie</v>
      </c>
      <c r="BA14" s="1" t="str">
        <f t="shared" si="9"/>
        <v>Wer stürzt von der Bühne?</v>
      </c>
      <c r="BB14" s="12" t="str">
        <f t="shared" si="10"/>
        <v>Was tat der Gastwirt?</v>
      </c>
      <c r="BC14" s="1" t="str">
        <f t="shared" si="11"/>
        <v>Woher stürzt der Gastwirt?</v>
      </c>
      <c r="BD14" s="1" t="str">
        <f t="shared" si="12"/>
        <v>Was hat der Gastwirt übersehen?</v>
      </c>
      <c r="BE14" s="1" t="s">
        <v>29</v>
      </c>
      <c r="BF14" s="1" t="str">
        <f>BA14</f>
        <v>Wer stürzt von der Bühne?</v>
      </c>
      <c r="BG14" s="1">
        <v>2</v>
      </c>
      <c r="BH14" s="1">
        <f t="shared" si="13"/>
        <v>0</v>
      </c>
      <c r="BI14" s="1" t="str">
        <f t="shared" si="14"/>
        <v>NA</v>
      </c>
      <c r="BJ14" s="1" t="str">
        <f>IF(BI14="NA","NA",H14)</f>
        <v>NA</v>
      </c>
      <c r="BK14" s="1" t="str">
        <f t="shared" si="25"/>
        <v>NA</v>
      </c>
      <c r="BL14" s="1" t="s">
        <v>14</v>
      </c>
      <c r="BM14" s="13">
        <v>1</v>
      </c>
      <c r="BN14" s="1" t="str">
        <f t="shared" si="15"/>
        <v>NA</v>
      </c>
      <c r="BO14" s="1" t="str">
        <f t="shared" si="16"/>
        <v>NA</v>
      </c>
      <c r="BP14" s="1" t="str">
        <f t="shared" si="17"/>
        <v/>
      </c>
      <c r="BQ14" s="1" t="str">
        <f t="shared" si="18"/>
        <v/>
      </c>
      <c r="BR14" s="1" t="str">
        <f t="shared" si="19"/>
        <v>Woher stürzt der Gastwirt?</v>
      </c>
      <c r="BS14" s="1" t="str">
        <f t="shared" si="20"/>
        <v>Woher stürzt der Gastwirt?</v>
      </c>
      <c r="BT14" s="1" t="str">
        <f t="shared" si="21"/>
        <v>Was hat der Gastwirt übersehen?</v>
      </c>
      <c r="BU14" s="1" t="str">
        <f t="shared" si="22"/>
        <v/>
      </c>
      <c r="BV14" s="1" t="str">
        <f t="shared" si="23"/>
        <v>Was hat der Gastwirt übersehen?</v>
      </c>
    </row>
    <row r="15" spans="1:74" ht="14.25" customHeight="1" x14ac:dyDescent="0.35">
      <c r="A15" s="1" t="str">
        <f t="shared" si="0"/>
        <v>L6_S117_I200_PSie</v>
      </c>
      <c r="B15" s="1">
        <v>6</v>
      </c>
      <c r="C15" s="1">
        <v>117</v>
      </c>
      <c r="D15" s="5">
        <v>124</v>
      </c>
      <c r="E15">
        <v>6</v>
      </c>
      <c r="F15" s="1">
        <v>117</v>
      </c>
      <c r="G15" s="1" t="str">
        <f t="shared" si="1"/>
        <v>Der Dachdecker kommt vom Vortrag. Sie hat heute wieder Nichts gelernt.</v>
      </c>
      <c r="H15" s="1" t="str">
        <f t="shared" si="2"/>
        <v>Der Dachdecker</v>
      </c>
      <c r="I15" s="1" t="str">
        <f t="shared" si="3"/>
        <v>Die Dachdeckerin</v>
      </c>
      <c r="J15" s="1" t="s">
        <v>3</v>
      </c>
      <c r="M15" s="1" t="s">
        <v>4</v>
      </c>
      <c r="N15" s="1" t="s">
        <v>99</v>
      </c>
      <c r="O15" s="1" t="str">
        <f t="shared" si="4"/>
        <v>vom Vortrag.</v>
      </c>
      <c r="P15" s="1" t="str">
        <f t="shared" si="5"/>
        <v>vom Vortrag</v>
      </c>
      <c r="Q15" s="1" t="str">
        <f t="shared" si="6"/>
        <v>Sie</v>
      </c>
      <c r="R15" s="1" t="s">
        <v>6</v>
      </c>
      <c r="S15" s="1" t="s">
        <v>100</v>
      </c>
      <c r="T15" s="1" t="s">
        <v>101</v>
      </c>
      <c r="U15" s="1" t="s">
        <v>102</v>
      </c>
      <c r="W15" s="1" t="str">
        <f t="shared" si="7"/>
        <v>Nichts</v>
      </c>
      <c r="X15" s="1" t="str">
        <f t="shared" si="8"/>
        <v>gelernt.</v>
      </c>
      <c r="Y15" s="1" t="s">
        <v>103</v>
      </c>
      <c r="Z15" s="1">
        <f>[1]main!Z118</f>
        <v>200</v>
      </c>
      <c r="AA15" s="1" t="str">
        <f>[1]main!AA118</f>
        <v>Dachdecker</v>
      </c>
      <c r="AB15" s="1" t="str">
        <f>[1]main!AB118</f>
        <v>NA</v>
      </c>
      <c r="AC15" s="1">
        <f>[1]main!AC118</f>
        <v>6.375</v>
      </c>
      <c r="AD15" s="1" t="str">
        <f>[1]main!AD118</f>
        <v>NA</v>
      </c>
      <c r="AE15" s="1" t="str">
        <f>[1]main!AE118</f>
        <v>NA</v>
      </c>
      <c r="AF15" s="1" t="str">
        <f>[1]main!AF118</f>
        <v>m</v>
      </c>
      <c r="AG15" s="1" t="str">
        <f>[1]main!AG118</f>
        <v>Filler</v>
      </c>
      <c r="AH15" s="1" t="str">
        <f>[1]main!AH118</f>
        <v>NA</v>
      </c>
      <c r="AI15" s="1" t="str">
        <f>[1]main!AI118</f>
        <v>NA</v>
      </c>
      <c r="AJ15" s="1" t="str">
        <f>[1]main!AJ118</f>
        <v>Der</v>
      </c>
      <c r="AK15" s="1" t="str">
        <f>[1]main!AK118</f>
        <v>der</v>
      </c>
      <c r="AL15" s="1">
        <f>[1]main!AL118</f>
        <v>57</v>
      </c>
      <c r="AM15" s="1" t="str">
        <f>[1]main!AM118</f>
        <v>Dachdeckerin</v>
      </c>
      <c r="AN15" s="1" t="str">
        <f>[1]main!AN118</f>
        <v>NA</v>
      </c>
      <c r="AO15" s="1" t="str">
        <f>[1]main!AO118</f>
        <v>NA</v>
      </c>
      <c r="AP15" s="1" t="str">
        <f>[1]main!AP118</f>
        <v>NA</v>
      </c>
      <c r="AQ15" s="1" t="str">
        <f>[1]main!AQ118</f>
        <v>NA</v>
      </c>
      <c r="AR15" s="1" t="str">
        <f>[1]main!AR118</f>
        <v>NA</v>
      </c>
      <c r="AS15" s="1" t="str">
        <f>[1]main!AS118</f>
        <v>Alternative</v>
      </c>
      <c r="AT15" s="1" t="str">
        <f>[1]main!AT118</f>
        <v>NA</v>
      </c>
      <c r="AU15" s="1" t="str">
        <f>[1]main!AU118</f>
        <v>NA</v>
      </c>
      <c r="AV15" s="1" t="str">
        <f>[1]main!AV118</f>
        <v>Die</v>
      </c>
      <c r="AW15" s="1" t="str">
        <f>[1]main!AW118</f>
        <v>die</v>
      </c>
      <c r="AX15" s="1" t="str">
        <f>[1]main!AX118</f>
        <v>Er</v>
      </c>
      <c r="AY15" s="1" t="str">
        <f>[1]main!AY118</f>
        <v>Sie</v>
      </c>
      <c r="AZ15" s="1" t="str">
        <f>[1]main!AZ118</f>
        <v>Sie</v>
      </c>
      <c r="BA15" s="1" t="str">
        <f t="shared" si="9"/>
        <v>Wer kommt vom Vortrag?</v>
      </c>
      <c r="BB15" s="12" t="str">
        <f t="shared" si="10"/>
        <v>Was tat der Dachdecker?</v>
      </c>
      <c r="BC15" s="1" t="str">
        <f t="shared" si="11"/>
        <v>Woher kommt der Dachdecker?</v>
      </c>
      <c r="BD15" s="1" t="str">
        <f t="shared" si="12"/>
        <v>Was hat der Dachdecker gelernt?</v>
      </c>
      <c r="BE15" s="1" t="s">
        <v>29</v>
      </c>
      <c r="BF15" s="1" t="str">
        <f>BA15</f>
        <v>Wer kommt vom Vortrag?</v>
      </c>
      <c r="BG15" s="1">
        <v>1</v>
      </c>
      <c r="BH15" s="1">
        <f t="shared" si="13"/>
        <v>1</v>
      </c>
      <c r="BI15" s="1" t="str">
        <f t="shared" si="14"/>
        <v>Wer kommt vom Vortrag?</v>
      </c>
      <c r="BJ15" s="1" t="str">
        <f>IF(BI15="NA","NA",H15)</f>
        <v>Der Dachdecker</v>
      </c>
      <c r="BK15" s="1" t="str">
        <f t="shared" si="25"/>
        <v>Der Dachdecker</v>
      </c>
      <c r="BL15" s="1" t="str">
        <f>I15</f>
        <v>Die Dachdeckerin</v>
      </c>
      <c r="BM15" s="13">
        <v>1</v>
      </c>
      <c r="BN15" s="1" t="str">
        <f t="shared" si="15"/>
        <v>Der Dachdecker</v>
      </c>
      <c r="BO15" s="1" t="str">
        <f t="shared" si="16"/>
        <v>Die Dachdeckerin</v>
      </c>
      <c r="BP15" s="1" t="str">
        <f t="shared" si="17"/>
        <v/>
      </c>
      <c r="BQ15" s="1" t="str">
        <f t="shared" si="18"/>
        <v/>
      </c>
      <c r="BR15" s="1" t="str">
        <f t="shared" si="19"/>
        <v>Woher kommt der Dachdecker?</v>
      </c>
      <c r="BS15" s="1" t="str">
        <f t="shared" si="20"/>
        <v>Woher kommt der Dachdecker?</v>
      </c>
      <c r="BT15" s="1" t="str">
        <f t="shared" si="21"/>
        <v>Was hat der Dachdecker gelernt?</v>
      </c>
      <c r="BU15" s="1" t="str">
        <f t="shared" si="22"/>
        <v/>
      </c>
      <c r="BV15" s="1" t="str">
        <f t="shared" si="23"/>
        <v>Was hat der Dachdecker gelernt?</v>
      </c>
    </row>
    <row r="16" spans="1:74" ht="14.25" customHeight="1" x14ac:dyDescent="0.35">
      <c r="A16" s="1" t="str">
        <f t="shared" si="0"/>
        <v>L6_S96_I179_PSie</v>
      </c>
      <c r="B16" s="1">
        <v>6</v>
      </c>
      <c r="C16" s="1">
        <v>96</v>
      </c>
      <c r="D16" s="5">
        <v>125</v>
      </c>
      <c r="E16">
        <v>6</v>
      </c>
      <c r="F16" s="1">
        <v>96</v>
      </c>
      <c r="G16" s="1" t="str">
        <f t="shared" si="1"/>
        <v>Der Pharmazeut geht aus dem Theaterstück. Sie hat eine neue Passion entdeckt.</v>
      </c>
      <c r="H16" s="1" t="str">
        <f t="shared" si="2"/>
        <v>Der Pharmazeut</v>
      </c>
      <c r="I16" s="1" t="str">
        <f t="shared" si="3"/>
        <v>Die Pharmazeutin</v>
      </c>
      <c r="J16" s="1" t="s">
        <v>104</v>
      </c>
      <c r="M16" s="1" t="s">
        <v>78</v>
      </c>
      <c r="N16" s="1" t="s">
        <v>105</v>
      </c>
      <c r="O16" s="1" t="str">
        <f t="shared" si="4"/>
        <v>aus dem Theaterstück.</v>
      </c>
      <c r="P16" s="1" t="str">
        <f t="shared" si="5"/>
        <v>aus dem Theaterstück</v>
      </c>
      <c r="Q16" s="1" t="str">
        <f t="shared" si="6"/>
        <v>Sie</v>
      </c>
      <c r="R16" s="1" t="s">
        <v>6</v>
      </c>
      <c r="S16" s="1" t="s">
        <v>86</v>
      </c>
      <c r="T16" s="1" t="s">
        <v>106</v>
      </c>
      <c r="U16" s="1" t="s">
        <v>107</v>
      </c>
      <c r="W16" s="1" t="str">
        <f t="shared" si="7"/>
        <v>Passion</v>
      </c>
      <c r="X16" s="1" t="str">
        <f t="shared" si="8"/>
        <v>entdeckt.</v>
      </c>
      <c r="Y16" s="1" t="s">
        <v>108</v>
      </c>
      <c r="Z16" s="1">
        <f>[1]main!Z97</f>
        <v>179</v>
      </c>
      <c r="AA16" s="1" t="str">
        <f>[1]main!AA97</f>
        <v>Pharmazeut</v>
      </c>
      <c r="AB16" s="1" t="str">
        <f>[1]main!AB97</f>
        <v>NA</v>
      </c>
      <c r="AC16" s="1">
        <f>[1]main!AC97</f>
        <v>4.55</v>
      </c>
      <c r="AD16" s="1" t="str">
        <f>[1]main!AD97</f>
        <v>NA</v>
      </c>
      <c r="AE16" s="1" t="str">
        <f>[1]main!AE97</f>
        <v>NA</v>
      </c>
      <c r="AF16" s="1" t="str">
        <f>[1]main!AF97</f>
        <v>m</v>
      </c>
      <c r="AG16" s="1" t="str">
        <f>[1]main!AG97</f>
        <v>Filler</v>
      </c>
      <c r="AH16" s="1" t="str">
        <f>[1]main!AH97</f>
        <v>NA</v>
      </c>
      <c r="AI16" s="1" t="str">
        <f>[1]main!AI97</f>
        <v>NA</v>
      </c>
      <c r="AJ16" s="1" t="str">
        <f>[1]main!AJ97</f>
        <v>Der</v>
      </c>
      <c r="AK16" s="1" t="str">
        <f>[1]main!AK97</f>
        <v>der</v>
      </c>
      <c r="AL16" s="1">
        <f>[1]main!AL97</f>
        <v>36</v>
      </c>
      <c r="AM16" s="1" t="str">
        <f>[1]main!AM97</f>
        <v>Pharmazeutin</v>
      </c>
      <c r="AN16" s="1" t="str">
        <f>[1]main!AN97</f>
        <v>NA</v>
      </c>
      <c r="AO16" s="1" t="str">
        <f>[1]main!AO97</f>
        <v>NA</v>
      </c>
      <c r="AP16" s="1" t="str">
        <f>[1]main!AP97</f>
        <v>NA</v>
      </c>
      <c r="AQ16" s="1" t="str">
        <f>[1]main!AQ97</f>
        <v>NA</v>
      </c>
      <c r="AR16" s="1" t="str">
        <f>[1]main!AR97</f>
        <v>NA</v>
      </c>
      <c r="AS16" s="1" t="str">
        <f>[1]main!AS97</f>
        <v>Alternative</v>
      </c>
      <c r="AT16" s="1" t="str">
        <f>[1]main!AT97</f>
        <v>NA</v>
      </c>
      <c r="AU16" s="1" t="str">
        <f>[1]main!AU97</f>
        <v>NA</v>
      </c>
      <c r="AV16" s="1" t="str">
        <f>[1]main!AV97</f>
        <v>Die</v>
      </c>
      <c r="AW16" s="1" t="str">
        <f>[1]main!AW97</f>
        <v>die</v>
      </c>
      <c r="AX16" s="1" t="str">
        <f>[1]main!AX97</f>
        <v>Er</v>
      </c>
      <c r="AY16" s="1" t="str">
        <f>[1]main!AY97</f>
        <v>Sie</v>
      </c>
      <c r="AZ16" s="1" t="str">
        <f>[1]main!AZ97</f>
        <v>Sie</v>
      </c>
      <c r="BA16" s="1" t="str">
        <f t="shared" si="9"/>
        <v>Wer geht aus dem Theaterstück?</v>
      </c>
      <c r="BB16" s="12" t="str">
        <f t="shared" si="10"/>
        <v>Was tat der Pharmazeut?</v>
      </c>
      <c r="BC16" s="1" t="str">
        <f t="shared" si="11"/>
        <v>Woher geht der Pharmazeut?</v>
      </c>
      <c r="BD16" s="1" t="str">
        <f t="shared" si="12"/>
        <v>Was hat der Pharmazeut entdeckt?</v>
      </c>
      <c r="BE16" s="13" t="s">
        <v>59</v>
      </c>
      <c r="BF16" s="1" t="str">
        <f>BD16</f>
        <v>Was hat der Pharmazeut entdeckt?</v>
      </c>
      <c r="BG16" s="1">
        <v>2</v>
      </c>
      <c r="BH16" s="1">
        <f t="shared" si="13"/>
        <v>0</v>
      </c>
      <c r="BI16" s="1" t="str">
        <f t="shared" si="14"/>
        <v>NA</v>
      </c>
      <c r="BJ16" s="1" t="str">
        <f>IF(BI16="NA","NA",CONCATENATE(S16," ",T16," ",W16))</f>
        <v>NA</v>
      </c>
      <c r="BK16" s="1" t="str">
        <f t="shared" si="25"/>
        <v>NA</v>
      </c>
      <c r="BL16" s="1" t="s">
        <v>14</v>
      </c>
      <c r="BM16" s="13">
        <v>1</v>
      </c>
      <c r="BN16" s="1" t="str">
        <f t="shared" si="15"/>
        <v>NA</v>
      </c>
      <c r="BO16" s="1" t="str">
        <f t="shared" si="16"/>
        <v>NA</v>
      </c>
      <c r="BP16" s="1" t="str">
        <f t="shared" si="17"/>
        <v/>
      </c>
      <c r="BQ16" s="1" t="str">
        <f t="shared" si="18"/>
        <v/>
      </c>
      <c r="BR16" s="1" t="str">
        <f t="shared" si="19"/>
        <v>Woher geht der Pharmazeut?</v>
      </c>
      <c r="BS16" s="1" t="str">
        <f t="shared" si="20"/>
        <v>Woher geht der Pharmazeut?</v>
      </c>
      <c r="BT16" s="1" t="str">
        <f t="shared" si="21"/>
        <v>Was hat der Pharmazeut entdeckt?</v>
      </c>
      <c r="BU16" s="1" t="str">
        <f t="shared" si="22"/>
        <v/>
      </c>
      <c r="BV16" s="1" t="str">
        <f t="shared" si="23"/>
        <v>Was hat der Pharmazeut entdeckt?</v>
      </c>
    </row>
    <row r="17" spans="1:74" ht="14.25" customHeight="1" x14ac:dyDescent="0.35">
      <c r="A17" s="1" t="str">
        <f t="shared" si="0"/>
        <v>L6_S81_I164_PEr</v>
      </c>
      <c r="B17" s="1">
        <v>6</v>
      </c>
      <c r="C17" s="1">
        <v>81</v>
      </c>
      <c r="D17" s="5">
        <v>126</v>
      </c>
      <c r="E17">
        <v>6</v>
      </c>
      <c r="F17" s="1">
        <v>81</v>
      </c>
      <c r="G17" s="1" t="str">
        <f t="shared" si="1"/>
        <v>Die Bankkassiererin rennt in den Laden. Er hat einen gruseligen Mann gesehen.</v>
      </c>
      <c r="H17" s="1" t="str">
        <f t="shared" si="2"/>
        <v>Die Bankkassiererin</v>
      </c>
      <c r="I17" s="1" t="str">
        <f t="shared" si="3"/>
        <v>Der Bankkassierer</v>
      </c>
      <c r="J17" s="1" t="s">
        <v>37</v>
      </c>
      <c r="L17" s="1" t="s">
        <v>109</v>
      </c>
      <c r="N17" s="1" t="s">
        <v>110</v>
      </c>
      <c r="O17" s="1" t="str">
        <f t="shared" si="4"/>
        <v>in den Laden.</v>
      </c>
      <c r="P17" s="1" t="str">
        <f t="shared" si="5"/>
        <v>in den Laden</v>
      </c>
      <c r="Q17" s="1" t="str">
        <f t="shared" si="6"/>
        <v>Er</v>
      </c>
      <c r="R17" s="1" t="s">
        <v>6</v>
      </c>
      <c r="S17" s="1" t="s">
        <v>111</v>
      </c>
      <c r="T17" s="1" t="s">
        <v>112</v>
      </c>
      <c r="V17" s="1" t="s">
        <v>113</v>
      </c>
      <c r="W17" s="1" t="str">
        <f t="shared" si="7"/>
        <v>Mann</v>
      </c>
      <c r="X17" s="1" t="str">
        <f t="shared" si="8"/>
        <v>gesehen.</v>
      </c>
      <c r="Y17" s="1" t="s">
        <v>114</v>
      </c>
      <c r="Z17" s="1">
        <f>[1]main!Z82</f>
        <v>164</v>
      </c>
      <c r="AA17" s="1" t="str">
        <f>[1]main!AA82</f>
        <v>Bankkassiererin</v>
      </c>
      <c r="AB17" s="1" t="str">
        <f>[1]main!AB82</f>
        <v>NA</v>
      </c>
      <c r="AC17" s="1">
        <f>[1]main!AC82</f>
        <v>3</v>
      </c>
      <c r="AD17" s="1" t="str">
        <f>[1]main!AD82</f>
        <v>NA</v>
      </c>
      <c r="AE17" s="1" t="str">
        <f>[1]main!AE82</f>
        <v>NA</v>
      </c>
      <c r="AF17" s="1" t="str">
        <f>[1]main!AF82</f>
        <v>f</v>
      </c>
      <c r="AG17" s="1" t="str">
        <f>[1]main!AG82</f>
        <v>Filler</v>
      </c>
      <c r="AH17" s="1" t="str">
        <f>[1]main!AH82</f>
        <v>NA</v>
      </c>
      <c r="AI17" s="1" t="str">
        <f>[1]main!AI82</f>
        <v>NA</v>
      </c>
      <c r="AJ17" s="1" t="str">
        <f>[1]main!AJ82</f>
        <v>Die</v>
      </c>
      <c r="AK17" s="1" t="str">
        <f>[1]main!AK82</f>
        <v>die</v>
      </c>
      <c r="AL17" s="1">
        <f>[1]main!AL82</f>
        <v>21</v>
      </c>
      <c r="AM17" s="1" t="str">
        <f>[1]main!AM82</f>
        <v>Bankkassierer</v>
      </c>
      <c r="AN17" s="1" t="str">
        <f>[1]main!AN82</f>
        <v>NA</v>
      </c>
      <c r="AO17" s="1" t="str">
        <f>[1]main!AO82</f>
        <v>NA</v>
      </c>
      <c r="AP17" s="1" t="str">
        <f>[1]main!AP82</f>
        <v>NA</v>
      </c>
      <c r="AQ17" s="1" t="str">
        <f>[1]main!AQ82</f>
        <v>NA</v>
      </c>
      <c r="AR17" s="1" t="str">
        <f>[1]main!AR82</f>
        <v>NA</v>
      </c>
      <c r="AS17" s="1" t="str">
        <f>[1]main!AS82</f>
        <v>Alternative</v>
      </c>
      <c r="AT17" s="1" t="str">
        <f>[1]main!AT82</f>
        <v>NA</v>
      </c>
      <c r="AU17" s="1" t="str">
        <f>[1]main!AU82</f>
        <v>NA</v>
      </c>
      <c r="AV17" s="1" t="str">
        <f>[1]main!AV82</f>
        <v>Der</v>
      </c>
      <c r="AW17" s="1" t="str">
        <f>[1]main!AW82</f>
        <v>der</v>
      </c>
      <c r="AX17" s="1" t="str">
        <f>[1]main!AX82</f>
        <v>Er</v>
      </c>
      <c r="AY17" s="1" t="str">
        <f>[1]main!AY82</f>
        <v>Sie</v>
      </c>
      <c r="AZ17" s="1" t="str">
        <f>[1]main!AZ82</f>
        <v>Er</v>
      </c>
      <c r="BA17" s="1" t="str">
        <f t="shared" si="9"/>
        <v>Wer rennt in den Laden?</v>
      </c>
      <c r="BB17" s="12" t="str">
        <f t="shared" si="10"/>
        <v>Was tat die Bankkassiererin?</v>
      </c>
      <c r="BC17" s="1" t="str">
        <f t="shared" si="11"/>
        <v>Wohin rennt die Bankkassiererin?</v>
      </c>
      <c r="BD17" s="1" t="str">
        <f t="shared" si="12"/>
        <v>Wen hat die Bankkassiererin gesehen?</v>
      </c>
      <c r="BE17" s="1" t="s">
        <v>29</v>
      </c>
      <c r="BF17" s="1" t="str">
        <f>BA17</f>
        <v>Wer rennt in den Laden?</v>
      </c>
      <c r="BG17" s="1">
        <v>2</v>
      </c>
      <c r="BH17" s="1">
        <f t="shared" si="13"/>
        <v>0</v>
      </c>
      <c r="BI17" s="1" t="str">
        <f t="shared" si="14"/>
        <v>NA</v>
      </c>
      <c r="BJ17" s="1" t="str">
        <f>IF(BI17="NA","NA",H17)</f>
        <v>NA</v>
      </c>
      <c r="BK17" s="1" t="str">
        <f t="shared" si="25"/>
        <v>NA</v>
      </c>
      <c r="BL17" s="1" t="s">
        <v>14</v>
      </c>
      <c r="BM17" s="13">
        <v>0</v>
      </c>
      <c r="BN17" s="1" t="str">
        <f t="shared" si="15"/>
        <v>NA</v>
      </c>
      <c r="BO17" s="1" t="str">
        <f t="shared" si="16"/>
        <v>NA</v>
      </c>
      <c r="BP17" s="1" t="str">
        <f t="shared" si="17"/>
        <v/>
      </c>
      <c r="BQ17" s="1" t="str">
        <f t="shared" si="18"/>
        <v>Wohin rennt die Bankkassiererin?</v>
      </c>
      <c r="BR17" s="1" t="str">
        <f t="shared" si="19"/>
        <v/>
      </c>
      <c r="BS17" s="1" t="str">
        <f t="shared" si="20"/>
        <v>Wohin rennt die Bankkassiererin?</v>
      </c>
      <c r="BT17" s="1" t="str">
        <f t="shared" si="21"/>
        <v/>
      </c>
      <c r="BU17" s="1" t="str">
        <f t="shared" si="22"/>
        <v>Wen hat die Bankkassiererin gesehen?</v>
      </c>
      <c r="BV17" s="1" t="str">
        <f t="shared" si="23"/>
        <v>Wen hat die Bankkassiererin gesehen?</v>
      </c>
    </row>
    <row r="18" spans="1:74" ht="14.25" customHeight="1" x14ac:dyDescent="0.35">
      <c r="A18" s="1" t="str">
        <f t="shared" si="0"/>
        <v>L6_S38_I80_PSie</v>
      </c>
      <c r="B18" s="1">
        <v>6</v>
      </c>
      <c r="C18" s="1">
        <v>38</v>
      </c>
      <c r="D18" s="5">
        <v>127</v>
      </c>
      <c r="E18">
        <v>6</v>
      </c>
      <c r="F18" s="1">
        <v>38</v>
      </c>
      <c r="G18" s="1" t="str">
        <f t="shared" si="1"/>
        <v>Kim schwimmt zum Boot. Sie möchte die einsame Insel verlassen.</v>
      </c>
      <c r="H18" s="1" t="str">
        <f t="shared" si="2"/>
        <v>Kim</v>
      </c>
      <c r="I18" s="1" t="str">
        <f t="shared" si="3"/>
        <v>Karl</v>
      </c>
      <c r="J18" s="1" t="s">
        <v>71</v>
      </c>
      <c r="K18" s="1" t="s">
        <v>38</v>
      </c>
      <c r="N18" s="1" t="s">
        <v>115</v>
      </c>
      <c r="O18" s="1" t="str">
        <f t="shared" si="4"/>
        <v>zum Boot.</v>
      </c>
      <c r="P18" s="1" t="str">
        <f t="shared" si="5"/>
        <v>zum Boot</v>
      </c>
      <c r="Q18" s="1" t="str">
        <f t="shared" si="6"/>
        <v>Sie</v>
      </c>
      <c r="R18" s="1" t="s">
        <v>54</v>
      </c>
      <c r="S18" s="1" t="s">
        <v>7</v>
      </c>
      <c r="T18" s="1" t="s">
        <v>116</v>
      </c>
      <c r="U18" s="1" t="s">
        <v>117</v>
      </c>
      <c r="W18" s="1" t="str">
        <f t="shared" si="7"/>
        <v>Insel</v>
      </c>
      <c r="X18" s="1" t="str">
        <f t="shared" si="8"/>
        <v>verlassen.</v>
      </c>
      <c r="Y18" s="1" t="s">
        <v>118</v>
      </c>
      <c r="Z18" s="1">
        <f>[1]main!Z39</f>
        <v>80</v>
      </c>
      <c r="AA18" s="1" t="str">
        <f>[1]main!AA39</f>
        <v>Kim</v>
      </c>
      <c r="AB18" s="1" t="str">
        <f>[1]main!AB39</f>
        <v>n</v>
      </c>
      <c r="AC18" s="1">
        <f>[1]main!AC39</f>
        <v>4.7428571430000002</v>
      </c>
      <c r="AD18" s="1">
        <f>[1]main!AD39</f>
        <v>1.038745203</v>
      </c>
      <c r="AE18" s="1">
        <f>[1]main!AE39</f>
        <v>4</v>
      </c>
      <c r="AF18" s="1" t="str">
        <f>[1]main!AF39</f>
        <v>n</v>
      </c>
      <c r="AG18" s="1" t="str">
        <f>[1]main!AG39</f>
        <v>Target</v>
      </c>
      <c r="AH18" s="1" t="str">
        <f>[1]main!AH39</f>
        <v>NA</v>
      </c>
      <c r="AI18" s="1">
        <f>[1]main!AI39</f>
        <v>5070000000</v>
      </c>
      <c r="AJ18" s="1" t="str">
        <f>[1]main!AJ39</f>
        <v>NA</v>
      </c>
      <c r="AK18" s="1" t="str">
        <f>[1]main!AK39</f>
        <v>NA</v>
      </c>
      <c r="AL18" s="1">
        <f>[1]main!AL39</f>
        <v>30</v>
      </c>
      <c r="AM18" s="1" t="str">
        <f>[1]main!AM39</f>
        <v>Karl</v>
      </c>
      <c r="AN18" s="1" t="str">
        <f>[1]main!AN39</f>
        <v>m</v>
      </c>
      <c r="AO18" s="1">
        <f>[1]main!AO39</f>
        <v>1.342857143</v>
      </c>
      <c r="AP18" s="1">
        <f>[1]main!AP39</f>
        <v>1.1099246700000001</v>
      </c>
      <c r="AQ18" s="1">
        <f>[1]main!AQ39</f>
        <v>1</v>
      </c>
      <c r="AR18" s="1" t="str">
        <f>[1]main!AR39</f>
        <v>m</v>
      </c>
      <c r="AS18" s="1" t="str">
        <f>[1]main!AS39</f>
        <v>Alternative</v>
      </c>
      <c r="AT18" s="1" t="str">
        <f>[1]main!AT39</f>
        <v>NA</v>
      </c>
      <c r="AU18" s="1" t="str">
        <f>[1]main!AU39</f>
        <v>NA</v>
      </c>
      <c r="AV18" s="1" t="str">
        <f>[1]main!AV39</f>
        <v>NA</v>
      </c>
      <c r="AW18" s="1" t="str">
        <f>[1]main!AW39</f>
        <v>NA</v>
      </c>
      <c r="AX18" s="1" t="str">
        <f>[1]main!AX39</f>
        <v>Er</v>
      </c>
      <c r="AY18" s="1" t="str">
        <f>[1]main!AY39</f>
        <v>Sie</v>
      </c>
      <c r="AZ18" s="1" t="str">
        <f>[1]main!AZ39</f>
        <v>Sie</v>
      </c>
      <c r="BA18" s="1" t="str">
        <f t="shared" si="9"/>
        <v>Wer schwimmt zum Boot?</v>
      </c>
      <c r="BB18" s="12" t="str">
        <f t="shared" si="10"/>
        <v>Was tat Kim?</v>
      </c>
      <c r="BC18" s="1" t="str">
        <f t="shared" si="11"/>
        <v>Wo schwimmt Kim?</v>
      </c>
      <c r="BD18" s="1" t="str">
        <f t="shared" si="12"/>
        <v>Was möchte Kim verlassen?</v>
      </c>
      <c r="BE18" s="1" t="s">
        <v>20</v>
      </c>
      <c r="BF18" s="1" t="str">
        <f>BB18</f>
        <v>Was tat Kim?</v>
      </c>
      <c r="BG18" s="1">
        <v>4</v>
      </c>
      <c r="BH18" s="1">
        <f t="shared" si="13"/>
        <v>0</v>
      </c>
      <c r="BI18" s="1" t="str">
        <f t="shared" si="14"/>
        <v>NA</v>
      </c>
      <c r="BJ18" s="1" t="str">
        <f>IF(BI18="NA","NA",J18)</f>
        <v>NA</v>
      </c>
      <c r="BK18" s="1" t="str">
        <f t="shared" si="25"/>
        <v>NA</v>
      </c>
      <c r="BL18" s="1" t="s">
        <v>14</v>
      </c>
      <c r="BM18" s="13">
        <v>0</v>
      </c>
      <c r="BN18" s="1" t="str">
        <f t="shared" si="15"/>
        <v>NA</v>
      </c>
      <c r="BO18" s="1" t="str">
        <f t="shared" si="16"/>
        <v>NA</v>
      </c>
      <c r="BP18" s="1" t="str">
        <f t="shared" si="17"/>
        <v>Wo schwimmt Kim?</v>
      </c>
      <c r="BQ18" s="1" t="str">
        <f t="shared" si="18"/>
        <v/>
      </c>
      <c r="BR18" s="1" t="str">
        <f t="shared" si="19"/>
        <v/>
      </c>
      <c r="BS18" s="1" t="str">
        <f t="shared" si="20"/>
        <v>Wo schwimmt Kim?</v>
      </c>
      <c r="BT18" s="1" t="str">
        <f t="shared" si="21"/>
        <v>Was möchte Kim verlassen?</v>
      </c>
      <c r="BU18" s="1" t="str">
        <f t="shared" si="22"/>
        <v/>
      </c>
      <c r="BV18" s="1" t="str">
        <f t="shared" si="23"/>
        <v>Was möchte Kim verlassen?</v>
      </c>
    </row>
    <row r="19" spans="1:74" ht="14.25" customHeight="1" x14ac:dyDescent="0.35">
      <c r="A19" s="1" t="str">
        <f t="shared" si="0"/>
        <v>L6_S57_I140_PSie</v>
      </c>
      <c r="B19" s="1">
        <v>6</v>
      </c>
      <c r="C19" s="1">
        <v>57</v>
      </c>
      <c r="D19" s="5">
        <v>128</v>
      </c>
      <c r="E19">
        <v>6</v>
      </c>
      <c r="F19" s="1">
        <v>57</v>
      </c>
      <c r="G19" s="1" t="str">
        <f t="shared" si="1"/>
        <v>Mathilda kommt von der Bandprobe. Sie hat ein exzellentes Solo hingelegt.</v>
      </c>
      <c r="H19" s="1" t="str">
        <f t="shared" si="2"/>
        <v>Mathilda</v>
      </c>
      <c r="I19" s="1" t="str">
        <f t="shared" si="3"/>
        <v>Carolin</v>
      </c>
      <c r="J19" s="1" t="s">
        <v>3</v>
      </c>
      <c r="M19" s="1" t="s">
        <v>61</v>
      </c>
      <c r="N19" s="1" t="s">
        <v>119</v>
      </c>
      <c r="O19" s="1" t="str">
        <f t="shared" si="4"/>
        <v>von der Bandprobe.</v>
      </c>
      <c r="P19" s="1" t="str">
        <f t="shared" si="5"/>
        <v>von der Bandprobe</v>
      </c>
      <c r="Q19" s="1" t="str">
        <f t="shared" si="6"/>
        <v>Sie</v>
      </c>
      <c r="R19" s="1" t="s">
        <v>6</v>
      </c>
      <c r="S19" s="1" t="s">
        <v>46</v>
      </c>
      <c r="T19" s="1" t="s">
        <v>120</v>
      </c>
      <c r="U19" s="1" t="s">
        <v>121</v>
      </c>
      <c r="W19" s="1" t="str">
        <f t="shared" si="7"/>
        <v>Solo</v>
      </c>
      <c r="X19" s="1" t="str">
        <f t="shared" si="8"/>
        <v>hingelegt.</v>
      </c>
      <c r="Y19" s="1" t="s">
        <v>122</v>
      </c>
      <c r="Z19" s="1">
        <f>[1]main!Z58</f>
        <v>140</v>
      </c>
      <c r="AA19" s="1" t="str">
        <f>[1]main!AA58</f>
        <v>Mathilda</v>
      </c>
      <c r="AB19" s="1" t="str">
        <f>[1]main!AB58</f>
        <v>f</v>
      </c>
      <c r="AC19" s="1">
        <f>[1]main!AC58</f>
        <v>6.914285714</v>
      </c>
      <c r="AD19" s="1">
        <f>[1]main!AD58</f>
        <v>0.28402864100000003</v>
      </c>
      <c r="AE19" s="1">
        <f>[1]main!AE58</f>
        <v>7</v>
      </c>
      <c r="AF19" s="1" t="str">
        <f>[1]main!AF58</f>
        <v>f</v>
      </c>
      <c r="AG19" s="1" t="str">
        <f>[1]main!AG58</f>
        <v>Target</v>
      </c>
      <c r="AH19" s="1" t="str">
        <f>[1]main!AH58</f>
        <v>NA</v>
      </c>
      <c r="AI19" s="1">
        <f>[1]main!AI58</f>
        <v>17000000</v>
      </c>
      <c r="AJ19" s="1" t="str">
        <f>[1]main!AJ58</f>
        <v>NA</v>
      </c>
      <c r="AK19" s="1" t="str">
        <f>[1]main!AK58</f>
        <v>NA</v>
      </c>
      <c r="AL19" s="1">
        <f>[1]main!AL58</f>
        <v>108</v>
      </c>
      <c r="AM19" s="1" t="str">
        <f>[1]main!AM58</f>
        <v>Carolin</v>
      </c>
      <c r="AN19" s="1" t="str">
        <f>[1]main!AN58</f>
        <v>f</v>
      </c>
      <c r="AO19" s="1">
        <f>[1]main!AO58</f>
        <v>6.628571429</v>
      </c>
      <c r="AP19" s="1">
        <f>[1]main!AP58</f>
        <v>0.77024496799999997</v>
      </c>
      <c r="AQ19" s="1">
        <f>[1]main!AQ58</f>
        <v>7</v>
      </c>
      <c r="AR19" s="1" t="str">
        <f>[1]main!AR58</f>
        <v>f</v>
      </c>
      <c r="AS19" s="1" t="str">
        <f>[1]main!AS58</f>
        <v>Alternative</v>
      </c>
      <c r="AT19" s="1" t="str">
        <f>[1]main!AT58</f>
        <v>NA</v>
      </c>
      <c r="AU19" s="1" t="str">
        <f>[1]main!AU58</f>
        <v>NA</v>
      </c>
      <c r="AV19" s="1" t="str">
        <f>[1]main!AV58</f>
        <v>NA</v>
      </c>
      <c r="AW19" s="1" t="str">
        <f>[1]main!AW58</f>
        <v>NA</v>
      </c>
      <c r="AX19" s="1" t="str">
        <f>[1]main!AX58</f>
        <v>Er</v>
      </c>
      <c r="AY19" s="1" t="str">
        <f>[1]main!AY58</f>
        <v>Sie</v>
      </c>
      <c r="AZ19" s="1" t="str">
        <f>[1]main!AZ58</f>
        <v>Sie</v>
      </c>
      <c r="BA19" s="1" t="str">
        <f t="shared" si="9"/>
        <v>Wer kommt von der Bandprobe?</v>
      </c>
      <c r="BB19" s="12" t="str">
        <f t="shared" si="10"/>
        <v>Was tat Mathilda?</v>
      </c>
      <c r="BC19" s="1" t="str">
        <f t="shared" si="11"/>
        <v>Woher kommt Mathilda?</v>
      </c>
      <c r="BD19" s="1" t="str">
        <f t="shared" si="12"/>
        <v>Was hat Mathilda hingelegt?</v>
      </c>
      <c r="BE19" s="1" t="s">
        <v>29</v>
      </c>
      <c r="BF19" s="1" t="str">
        <f>BA19</f>
        <v>Wer kommt von der Bandprobe?</v>
      </c>
      <c r="BG19" s="1">
        <v>3</v>
      </c>
      <c r="BH19" s="1">
        <f t="shared" si="13"/>
        <v>0</v>
      </c>
      <c r="BI19" s="1" t="str">
        <f t="shared" si="14"/>
        <v>NA</v>
      </c>
      <c r="BJ19" s="1" t="str">
        <f>IF(BI19="NA","NA",H19)</f>
        <v>NA</v>
      </c>
      <c r="BK19" s="1" t="str">
        <f t="shared" si="25"/>
        <v>NA</v>
      </c>
      <c r="BL19" s="1" t="s">
        <v>14</v>
      </c>
      <c r="BM19" s="13">
        <v>0</v>
      </c>
      <c r="BN19" s="1" t="str">
        <f t="shared" si="15"/>
        <v>NA</v>
      </c>
      <c r="BO19" s="1" t="str">
        <f t="shared" si="16"/>
        <v>NA</v>
      </c>
      <c r="BP19" s="1" t="str">
        <f t="shared" si="17"/>
        <v/>
      </c>
      <c r="BQ19" s="1" t="str">
        <f t="shared" si="18"/>
        <v/>
      </c>
      <c r="BR19" s="1" t="str">
        <f t="shared" si="19"/>
        <v>Woher kommt Mathilda?</v>
      </c>
      <c r="BS19" s="1" t="str">
        <f t="shared" si="20"/>
        <v>Woher kommt Mathilda?</v>
      </c>
      <c r="BT19" s="1" t="str">
        <f t="shared" si="21"/>
        <v>Was hat Mathilda hingelegt?</v>
      </c>
      <c r="BU19" s="1" t="str">
        <f t="shared" si="22"/>
        <v/>
      </c>
      <c r="BV19" s="13" t="str">
        <f t="shared" si="23"/>
        <v>Was hat Mathilda hingelegt?</v>
      </c>
    </row>
    <row r="20" spans="1:74" ht="14.25" customHeight="1" x14ac:dyDescent="0.35">
      <c r="A20" s="1" t="str">
        <f t="shared" si="0"/>
        <v>L6_S33_I75_PSie</v>
      </c>
      <c r="B20" s="1">
        <v>6</v>
      </c>
      <c r="C20" s="1">
        <v>33</v>
      </c>
      <c r="D20" s="5">
        <v>129</v>
      </c>
      <c r="E20">
        <v>6</v>
      </c>
      <c r="F20" s="1">
        <v>33</v>
      </c>
      <c r="G20" s="1" t="str">
        <f t="shared" si="1"/>
        <v>Charlie tanzt auf der Veranstaltung. Sie hat eine freundliche Tanzgruppe gefunden.</v>
      </c>
      <c r="H20" s="1" t="str">
        <f t="shared" si="2"/>
        <v>Charlie</v>
      </c>
      <c r="I20" s="1" t="str">
        <f t="shared" si="3"/>
        <v>Hans</v>
      </c>
      <c r="J20" s="1" t="s">
        <v>123</v>
      </c>
      <c r="K20" s="1" t="s">
        <v>124</v>
      </c>
      <c r="N20" s="1" t="s">
        <v>125</v>
      </c>
      <c r="O20" s="1" t="str">
        <f t="shared" si="4"/>
        <v>auf der Veranstaltung.</v>
      </c>
      <c r="P20" s="1" t="str">
        <f t="shared" si="5"/>
        <v>auf der Veranstaltung</v>
      </c>
      <c r="Q20" s="1" t="str">
        <f t="shared" si="6"/>
        <v>Sie</v>
      </c>
      <c r="R20" s="1" t="s">
        <v>6</v>
      </c>
      <c r="S20" s="1" t="s">
        <v>86</v>
      </c>
      <c r="T20" s="1" t="s">
        <v>126</v>
      </c>
      <c r="V20" s="1" t="s">
        <v>127</v>
      </c>
      <c r="W20" s="1" t="str">
        <f t="shared" si="7"/>
        <v>Tanzgruppe</v>
      </c>
      <c r="X20" s="1" t="str">
        <f t="shared" si="8"/>
        <v>gefunden.</v>
      </c>
      <c r="Y20" s="1" t="s">
        <v>128</v>
      </c>
      <c r="Z20" s="1">
        <f>[1]main!Z34</f>
        <v>75</v>
      </c>
      <c r="AA20" s="1" t="str">
        <f>[1]main!AA34</f>
        <v>Charlie</v>
      </c>
      <c r="AB20" s="1" t="str">
        <f>[1]main!AB34</f>
        <v>n</v>
      </c>
      <c r="AC20" s="1">
        <f>[1]main!AC34</f>
        <v>3.9714285710000001</v>
      </c>
      <c r="AD20" s="1">
        <f>[1]main!AD34</f>
        <v>1.3169866290000001</v>
      </c>
      <c r="AE20" s="1">
        <f>[1]main!AE34</f>
        <v>4</v>
      </c>
      <c r="AF20" s="1" t="str">
        <f>[1]main!AF34</f>
        <v>n</v>
      </c>
      <c r="AG20" s="1" t="str">
        <f>[1]main!AG34</f>
        <v>Target</v>
      </c>
      <c r="AH20" s="1">
        <f>[1]main!AH34</f>
        <v>163</v>
      </c>
      <c r="AI20" s="1">
        <f>[1]main!AI34</f>
        <v>2680000000</v>
      </c>
      <c r="AJ20" s="1" t="str">
        <f>[1]main!AJ34</f>
        <v>NA</v>
      </c>
      <c r="AK20" s="1" t="str">
        <f>[1]main!AK34</f>
        <v>NA</v>
      </c>
      <c r="AL20" s="1">
        <f>[1]main!AL34</f>
        <v>25</v>
      </c>
      <c r="AM20" s="1" t="str">
        <f>[1]main!AM34</f>
        <v>Hans</v>
      </c>
      <c r="AN20" s="1" t="str">
        <f>[1]main!AN34</f>
        <v>m</v>
      </c>
      <c r="AO20" s="1">
        <f>[1]main!AO34</f>
        <v>1.2571428570000001</v>
      </c>
      <c r="AP20" s="1">
        <f>[1]main!AP34</f>
        <v>1.038745203</v>
      </c>
      <c r="AQ20" s="1">
        <f>[1]main!AQ34</f>
        <v>1</v>
      </c>
      <c r="AR20" s="1" t="str">
        <f>[1]main!AR34</f>
        <v>m</v>
      </c>
      <c r="AS20" s="1" t="str">
        <f>[1]main!AS34</f>
        <v>Alternative</v>
      </c>
      <c r="AT20" s="1" t="str">
        <f>[1]main!AT34</f>
        <v>NA</v>
      </c>
      <c r="AU20" s="1" t="str">
        <f>[1]main!AU34</f>
        <v>NA</v>
      </c>
      <c r="AV20" s="1" t="str">
        <f>[1]main!AV34</f>
        <v>NA</v>
      </c>
      <c r="AW20" s="1" t="str">
        <f>[1]main!AW34</f>
        <v>NA</v>
      </c>
      <c r="AX20" s="1" t="str">
        <f>[1]main!AX34</f>
        <v>Er</v>
      </c>
      <c r="AY20" s="1" t="str">
        <f>[1]main!AY34</f>
        <v>Sie</v>
      </c>
      <c r="AZ20" s="1" t="str">
        <f>[1]main!AZ34</f>
        <v>Sie</v>
      </c>
      <c r="BA20" s="1" t="str">
        <f t="shared" si="9"/>
        <v>Wer tanzt auf der Veranstaltung?</v>
      </c>
      <c r="BB20" s="12" t="str">
        <f t="shared" si="10"/>
        <v>Was tat Charlie?</v>
      </c>
      <c r="BC20" s="1" t="str">
        <f t="shared" si="11"/>
        <v>Wo tanzt Charlie?</v>
      </c>
      <c r="BD20" s="1" t="str">
        <f t="shared" si="12"/>
        <v>Wen hat Charlie gefunden?</v>
      </c>
      <c r="BE20" s="1" t="s">
        <v>29</v>
      </c>
      <c r="BF20" s="1" t="str">
        <f>BA20</f>
        <v>Wer tanzt auf der Veranstaltung?</v>
      </c>
      <c r="BG20" s="1">
        <v>2</v>
      </c>
      <c r="BH20" s="1">
        <f t="shared" si="13"/>
        <v>0</v>
      </c>
      <c r="BI20" s="1" t="str">
        <f t="shared" si="14"/>
        <v>NA</v>
      </c>
      <c r="BJ20" s="1" t="str">
        <f>IF(BI20="NA","NA",H20)</f>
        <v>NA</v>
      </c>
      <c r="BK20" s="1" t="str">
        <f t="shared" si="25"/>
        <v>NA</v>
      </c>
      <c r="BL20" s="1" t="s">
        <v>14</v>
      </c>
      <c r="BM20" s="13">
        <v>0</v>
      </c>
      <c r="BN20" s="1" t="str">
        <f t="shared" si="15"/>
        <v>NA</v>
      </c>
      <c r="BO20" s="1" t="str">
        <f t="shared" si="16"/>
        <v>NA</v>
      </c>
      <c r="BP20" s="1" t="str">
        <f t="shared" si="17"/>
        <v>Wo tanzt Charlie?</v>
      </c>
      <c r="BQ20" s="1" t="str">
        <f t="shared" si="18"/>
        <v/>
      </c>
      <c r="BR20" s="1" t="str">
        <f t="shared" si="19"/>
        <v/>
      </c>
      <c r="BS20" s="1" t="str">
        <f t="shared" si="20"/>
        <v>Wo tanzt Charlie?</v>
      </c>
      <c r="BT20" s="1" t="str">
        <f t="shared" si="21"/>
        <v/>
      </c>
      <c r="BU20" s="1" t="str">
        <f t="shared" si="22"/>
        <v>Wen hat Charlie gefunden?</v>
      </c>
      <c r="BV20" s="1" t="str">
        <f t="shared" si="23"/>
        <v>Wen hat Charlie gefunden?</v>
      </c>
    </row>
    <row r="21" spans="1:74" ht="14.25" customHeight="1" x14ac:dyDescent="0.35">
      <c r="A21" s="1" t="str">
        <f t="shared" si="0"/>
        <v>L6_S31_I73_PSie</v>
      </c>
      <c r="B21" s="1">
        <v>6</v>
      </c>
      <c r="C21" s="1">
        <v>31</v>
      </c>
      <c r="D21" s="5">
        <v>130</v>
      </c>
      <c r="E21">
        <v>6</v>
      </c>
      <c r="F21" s="1">
        <v>31</v>
      </c>
      <c r="G21" s="1" t="str">
        <f t="shared" si="1"/>
        <v>Jona posiert am Klavier. Sie möchte das große Publikum beeindrucken.</v>
      </c>
      <c r="H21" s="1" t="str">
        <f t="shared" si="2"/>
        <v>Jona</v>
      </c>
      <c r="I21" s="1" t="str">
        <f t="shared" si="3"/>
        <v>Fabian</v>
      </c>
      <c r="J21" s="1" t="s">
        <v>129</v>
      </c>
      <c r="K21" s="1" t="s">
        <v>130</v>
      </c>
      <c r="N21" s="1" t="s">
        <v>131</v>
      </c>
      <c r="O21" s="1" t="str">
        <f t="shared" si="4"/>
        <v>am Klavier.</v>
      </c>
      <c r="P21" s="1" t="str">
        <f t="shared" si="5"/>
        <v>am Klavier</v>
      </c>
      <c r="Q21" s="1" t="str">
        <f t="shared" si="6"/>
        <v>Sie</v>
      </c>
      <c r="R21" s="1" t="s">
        <v>54</v>
      </c>
      <c r="S21" s="1" t="s">
        <v>73</v>
      </c>
      <c r="T21" s="1" t="s">
        <v>132</v>
      </c>
      <c r="V21" s="1" t="s">
        <v>133</v>
      </c>
      <c r="W21" s="1" t="str">
        <f t="shared" si="7"/>
        <v>Publikum</v>
      </c>
      <c r="X21" s="1" t="str">
        <f t="shared" si="8"/>
        <v>beeindrucken.</v>
      </c>
      <c r="Y21" s="1" t="s">
        <v>134</v>
      </c>
      <c r="Z21" s="1">
        <f>[1]main!Z32</f>
        <v>73</v>
      </c>
      <c r="AA21" s="1" t="str">
        <f>[1]main!AA32</f>
        <v>Jona</v>
      </c>
      <c r="AB21" s="1" t="str">
        <f>[1]main!AB32</f>
        <v>n</v>
      </c>
      <c r="AC21" s="1">
        <f>[1]main!AC32</f>
        <v>3.8</v>
      </c>
      <c r="AD21" s="1">
        <f>[1]main!AD32</f>
        <v>1.9372509330000001</v>
      </c>
      <c r="AE21" s="1">
        <f>[1]main!AE32</f>
        <v>4</v>
      </c>
      <c r="AF21" s="1" t="str">
        <f>[1]main!AF32</f>
        <v>n</v>
      </c>
      <c r="AG21" s="1" t="str">
        <f>[1]main!AG32</f>
        <v>Target</v>
      </c>
      <c r="AH21" s="1" t="str">
        <f>[1]main!AH32</f>
        <v>NA</v>
      </c>
      <c r="AI21" s="1">
        <f>[1]main!AI32</f>
        <v>49600000</v>
      </c>
      <c r="AJ21" s="1" t="str">
        <f>[1]main!AJ32</f>
        <v>NA</v>
      </c>
      <c r="AK21" s="1" t="str">
        <f>[1]main!AK32</f>
        <v>NA</v>
      </c>
      <c r="AL21" s="1">
        <f>[1]main!AL32</f>
        <v>23</v>
      </c>
      <c r="AM21" s="1" t="str">
        <f>[1]main!AM32</f>
        <v>Fabian</v>
      </c>
      <c r="AN21" s="1" t="str">
        <f>[1]main!AN32</f>
        <v>m</v>
      </c>
      <c r="AO21" s="1">
        <f>[1]main!AO32</f>
        <v>1.2571428570000001</v>
      </c>
      <c r="AP21" s="1">
        <f>[1]main!AP32</f>
        <v>0.70054000800000005</v>
      </c>
      <c r="AQ21" s="1">
        <f>[1]main!AQ32</f>
        <v>1</v>
      </c>
      <c r="AR21" s="1" t="str">
        <f>[1]main!AR32</f>
        <v>m</v>
      </c>
      <c r="AS21" s="1" t="str">
        <f>[1]main!AS32</f>
        <v>Alternative</v>
      </c>
      <c r="AT21" s="1" t="str">
        <f>[1]main!AT32</f>
        <v>NA</v>
      </c>
      <c r="AU21" s="1" t="str">
        <f>[1]main!AU32</f>
        <v>NA</v>
      </c>
      <c r="AV21" s="1" t="str">
        <f>[1]main!AV32</f>
        <v>NA</v>
      </c>
      <c r="AW21" s="1" t="str">
        <f>[1]main!AW32</f>
        <v>NA</v>
      </c>
      <c r="AX21" s="1" t="str">
        <f>[1]main!AX32</f>
        <v>Er</v>
      </c>
      <c r="AY21" s="1" t="str">
        <f>[1]main!AY32</f>
        <v>Sie</v>
      </c>
      <c r="AZ21" s="1" t="str">
        <f>[1]main!AZ32</f>
        <v>Sie</v>
      </c>
      <c r="BA21" s="1" t="str">
        <f t="shared" si="9"/>
        <v>Wer posiert am Klavier?</v>
      </c>
      <c r="BB21" s="12" t="str">
        <f t="shared" si="10"/>
        <v>Was tat Jona?</v>
      </c>
      <c r="BC21" s="1" t="str">
        <f t="shared" si="11"/>
        <v>Wo posiert Jona?</v>
      </c>
      <c r="BD21" s="1" t="str">
        <f t="shared" si="12"/>
        <v>Wen möchte Jona beeindrucken?</v>
      </c>
      <c r="BE21" s="1" t="s">
        <v>36</v>
      </c>
      <c r="BF21" s="1" t="str">
        <f>BC21</f>
        <v>Wo posiert Jona?</v>
      </c>
      <c r="BG21" s="1">
        <v>1</v>
      </c>
      <c r="BH21" s="1">
        <f t="shared" si="13"/>
        <v>1</v>
      </c>
      <c r="BI21" s="1" t="str">
        <f t="shared" si="14"/>
        <v>Wo posiert Jona?</v>
      </c>
      <c r="BJ21" s="1" t="str">
        <f>IF(BI21="NA","NA",P21)</f>
        <v>am Klavier</v>
      </c>
      <c r="BK21" s="1" t="str">
        <f t="shared" si="25"/>
        <v>am Klavier</v>
      </c>
      <c r="BL21" s="1" t="s">
        <v>135</v>
      </c>
      <c r="BM21" s="13">
        <v>1</v>
      </c>
      <c r="BN21" s="1" t="str">
        <f t="shared" si="15"/>
        <v>am Klavier</v>
      </c>
      <c r="BO21" s="1" t="str">
        <f t="shared" si="16"/>
        <v>am Flügel</v>
      </c>
      <c r="BP21" s="1" t="str">
        <f t="shared" si="17"/>
        <v>Wo posiert Jona?</v>
      </c>
      <c r="BQ21" s="1" t="str">
        <f t="shared" si="18"/>
        <v/>
      </c>
      <c r="BR21" s="1" t="str">
        <f t="shared" si="19"/>
        <v/>
      </c>
      <c r="BS21" s="1" t="str">
        <f t="shared" si="20"/>
        <v>Wo posiert Jona?</v>
      </c>
      <c r="BT21" s="1" t="str">
        <f t="shared" si="21"/>
        <v/>
      </c>
      <c r="BU21" s="1" t="str">
        <f t="shared" si="22"/>
        <v>Wen möchte Jona beeindrucken?</v>
      </c>
      <c r="BV21" s="1" t="str">
        <f t="shared" si="23"/>
        <v>Wen möchte Jona beeindrucken?</v>
      </c>
    </row>
    <row r="22" spans="1:74" ht="14.25" customHeight="1" x14ac:dyDescent="0.35">
      <c r="A22" s="1" t="str">
        <f t="shared" si="0"/>
        <v>L6_S84_I167_PEr</v>
      </c>
      <c r="B22" s="1">
        <v>6</v>
      </c>
      <c r="C22" s="1">
        <v>84</v>
      </c>
      <c r="D22" s="5">
        <v>131</v>
      </c>
      <c r="E22">
        <v>6</v>
      </c>
      <c r="F22" s="1">
        <v>84</v>
      </c>
      <c r="G22" s="1" t="str">
        <f t="shared" si="1"/>
        <v>Die Beratungslehrerin kriecht in der Werkstatt. Er hat die starke Brille verloren.</v>
      </c>
      <c r="H22" s="1" t="str">
        <f t="shared" si="2"/>
        <v>Die Beratungslehrerin</v>
      </c>
      <c r="I22" s="1" t="str">
        <f t="shared" si="3"/>
        <v>Der Beratungslehrer</v>
      </c>
      <c r="J22" s="1" t="s">
        <v>136</v>
      </c>
      <c r="K22" s="1" t="s">
        <v>52</v>
      </c>
      <c r="N22" s="1" t="s">
        <v>137</v>
      </c>
      <c r="O22" s="1" t="str">
        <f t="shared" si="4"/>
        <v>in der Werkstatt.</v>
      </c>
      <c r="P22" s="1" t="str">
        <f t="shared" si="5"/>
        <v>in der Werkstatt</v>
      </c>
      <c r="Q22" s="1" t="str">
        <f t="shared" si="6"/>
        <v>Er</v>
      </c>
      <c r="R22" s="1" t="s">
        <v>6</v>
      </c>
      <c r="S22" s="1" t="s">
        <v>7</v>
      </c>
      <c r="T22" s="1" t="s">
        <v>138</v>
      </c>
      <c r="U22" s="1" t="s">
        <v>139</v>
      </c>
      <c r="W22" s="1" t="str">
        <f t="shared" si="7"/>
        <v>Brille</v>
      </c>
      <c r="X22" s="1" t="str">
        <f t="shared" si="8"/>
        <v>verloren.</v>
      </c>
      <c r="Y22" s="1" t="s">
        <v>140</v>
      </c>
      <c r="Z22" s="1">
        <f>[1]main!Z85</f>
        <v>167</v>
      </c>
      <c r="AA22" s="1" t="str">
        <f>[1]main!AA85</f>
        <v>Beratungslehrerin</v>
      </c>
      <c r="AB22" s="1" t="str">
        <f>[1]main!AB85</f>
        <v>NA</v>
      </c>
      <c r="AC22" s="1">
        <f>[1]main!AC85</f>
        <v>3.2250000000000001</v>
      </c>
      <c r="AD22" s="1" t="str">
        <f>[1]main!AD85</f>
        <v>NA</v>
      </c>
      <c r="AE22" s="1" t="str">
        <f>[1]main!AE85</f>
        <v>NA</v>
      </c>
      <c r="AF22" s="1" t="str">
        <f>[1]main!AF85</f>
        <v>f</v>
      </c>
      <c r="AG22" s="1" t="str">
        <f>[1]main!AG85</f>
        <v>Filler</v>
      </c>
      <c r="AH22" s="1" t="str">
        <f>[1]main!AH85</f>
        <v>NA</v>
      </c>
      <c r="AI22" s="1" t="str">
        <f>[1]main!AI85</f>
        <v>NA</v>
      </c>
      <c r="AJ22" s="1" t="str">
        <f>[1]main!AJ85</f>
        <v>Die</v>
      </c>
      <c r="AK22" s="1" t="str">
        <f>[1]main!AK85</f>
        <v>die</v>
      </c>
      <c r="AL22" s="1">
        <f>[1]main!AL85</f>
        <v>24</v>
      </c>
      <c r="AM22" s="1" t="str">
        <f>[1]main!AM85</f>
        <v>Beratungslehrer</v>
      </c>
      <c r="AN22" s="1" t="str">
        <f>[1]main!AN85</f>
        <v>NA</v>
      </c>
      <c r="AO22" s="1" t="str">
        <f>[1]main!AO85</f>
        <v>NA</v>
      </c>
      <c r="AP22" s="1" t="str">
        <f>[1]main!AP85</f>
        <v>NA</v>
      </c>
      <c r="AQ22" s="1" t="str">
        <f>[1]main!AQ85</f>
        <v>NA</v>
      </c>
      <c r="AR22" s="1" t="str">
        <f>[1]main!AR85</f>
        <v>NA</v>
      </c>
      <c r="AS22" s="1" t="str">
        <f>[1]main!AS85</f>
        <v>Alternative</v>
      </c>
      <c r="AT22" s="1" t="str">
        <f>[1]main!AT85</f>
        <v>NA</v>
      </c>
      <c r="AU22" s="1" t="str">
        <f>[1]main!AU85</f>
        <v>NA</v>
      </c>
      <c r="AV22" s="1" t="str">
        <f>[1]main!AV85</f>
        <v>Der</v>
      </c>
      <c r="AW22" s="1" t="str">
        <f>[1]main!AW85</f>
        <v>der</v>
      </c>
      <c r="AX22" s="1" t="str">
        <f>[1]main!AX85</f>
        <v>Er</v>
      </c>
      <c r="AY22" s="1" t="str">
        <f>[1]main!AY85</f>
        <v>Sie</v>
      </c>
      <c r="AZ22" s="1" t="str">
        <f>[1]main!AZ85</f>
        <v>Er</v>
      </c>
      <c r="BA22" s="1" t="str">
        <f t="shared" si="9"/>
        <v>Wer kriecht in der Werkstatt?</v>
      </c>
      <c r="BB22" s="12" t="str">
        <f t="shared" si="10"/>
        <v>Was tat die Beratungslehrerin?</v>
      </c>
      <c r="BC22" s="1" t="str">
        <f t="shared" si="11"/>
        <v>Wo kriecht die Beratungslehrerin?</v>
      </c>
      <c r="BD22" s="1" t="str">
        <f t="shared" si="12"/>
        <v>Was hat die Beratungslehrerin verloren?</v>
      </c>
      <c r="BE22" s="13" t="s">
        <v>59</v>
      </c>
      <c r="BF22" s="1" t="str">
        <f>BD22</f>
        <v>Was hat die Beratungslehrerin verloren?</v>
      </c>
      <c r="BG22" s="1">
        <v>1</v>
      </c>
      <c r="BH22" s="1">
        <f t="shared" si="13"/>
        <v>1</v>
      </c>
      <c r="BI22" s="1" t="str">
        <f t="shared" si="14"/>
        <v>Was hat die Beratungslehrerin verloren?</v>
      </c>
      <c r="BJ22" s="1" t="str">
        <f>IF(BI22="NA","NA",CONCATENATE(S22," ",T22," ",W22))</f>
        <v>die starke Brille</v>
      </c>
      <c r="BK22" s="1" t="str">
        <f t="shared" si="25"/>
        <v>die starke Brille</v>
      </c>
      <c r="BL22" s="1" t="s">
        <v>141</v>
      </c>
      <c r="BM22" s="13">
        <v>0</v>
      </c>
      <c r="BN22" s="1" t="str">
        <f t="shared" si="15"/>
        <v>die starke Maschine</v>
      </c>
      <c r="BO22" s="1" t="str">
        <f t="shared" si="16"/>
        <v>die starke Brille</v>
      </c>
      <c r="BP22" s="1" t="str">
        <f t="shared" si="17"/>
        <v>Wo kriecht die Beratungslehrerin?</v>
      </c>
      <c r="BQ22" s="1" t="str">
        <f t="shared" si="18"/>
        <v/>
      </c>
      <c r="BR22" s="1" t="str">
        <f t="shared" si="19"/>
        <v/>
      </c>
      <c r="BS22" s="1" t="str">
        <f t="shared" si="20"/>
        <v>Wo kriecht die Beratungslehrerin?</v>
      </c>
      <c r="BT22" s="1" t="str">
        <f t="shared" si="21"/>
        <v>Was hat die Beratungslehrerin verloren?</v>
      </c>
      <c r="BU22" s="1" t="str">
        <f t="shared" si="22"/>
        <v/>
      </c>
      <c r="BV22" s="1" t="str">
        <f t="shared" si="23"/>
        <v>Was hat die Beratungslehrerin verloren?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C00-000000000000}">
    <sortState xmlns:xlrd2="http://schemas.microsoft.com/office/spreadsheetml/2017/richdata2" ref="A2:BV22">
      <sortCondition ref="D1:D22"/>
    </sortState>
  </autoFilter>
  <conditionalFormatting sqref="X3:Y22 R3:V22">
    <cfRule type="containsText" dxfId="4" priority="5" operator="containsText" text="xx">
      <formula>NOT(ISERROR(SEARCH(("xx"),(R3))))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list6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2022-05-10T10:45:47Z</dcterms:created>
  <dcterms:modified xsi:type="dcterms:W3CDTF">2022-05-10T10:46:05Z</dcterms:modified>
</cp:coreProperties>
</file>