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a\Documents\02_study\duesseldorf\BA_Linguistik\09_BBA_Bachelorarbeit\02_daten\02_Main_Study\PsychoPy\list6\"/>
    </mc:Choice>
  </mc:AlternateContent>
  <xr:revisionPtr revIDLastSave="0" documentId="13_ncr:1_{D0F0B18C-D71B-42F6-BB37-070875F67C0D}" xr6:coauthVersionLast="47" xr6:coauthVersionMax="47" xr10:uidLastSave="{00000000-0000-0000-0000-000000000000}"/>
  <bookViews>
    <workbookView xWindow="-110" yWindow="-110" windowWidth="19420" windowHeight="10300" xr2:uid="{F966B8B8-B584-4837-8DB6-9B8E5B84D603}"/>
  </bookViews>
  <sheets>
    <sheet name="list6" sheetId="1" r:id="rId1"/>
    <sheet name="list6 (1)" sheetId="7" r:id="rId2"/>
    <sheet name="list6 (2)" sheetId="2" r:id="rId3"/>
    <sheet name="list6 (3)" sheetId="3" r:id="rId4"/>
    <sheet name="list6 (4)" sheetId="4" r:id="rId5"/>
    <sheet name="list6 (5)" sheetId="5" r:id="rId6"/>
    <sheet name="list6 (6)" sheetId="6" r:id="rId7"/>
  </sheets>
  <externalReferences>
    <externalReference r:id="rId8"/>
  </externalReferences>
  <definedNames>
    <definedName name="_xlnm._FilterDatabase" localSheetId="0" hidden="1">list6!$A$1:$BV$132</definedName>
    <definedName name="_xlnm._FilterDatabase" localSheetId="1" hidden="1">'list6 (1)'!$A$1:$BV$27</definedName>
    <definedName name="_xlnm._FilterDatabase" localSheetId="2" hidden="1">'list6 (2)'!$A$1:$BV$22</definedName>
    <definedName name="_xlnm._FilterDatabase" localSheetId="3" hidden="1">'list6 (3)'!$A$1:$BV$22</definedName>
    <definedName name="_xlnm._FilterDatabase" localSheetId="4" hidden="1">'list6 (4)'!$A$1:$BV$22</definedName>
    <definedName name="_xlnm._FilterDatabase" localSheetId="5" hidden="1">'list6 (5)'!$A$1:$BV$22</definedName>
    <definedName name="_xlnm._FilterDatabase" localSheetId="6" hidden="1">'list6 (6)'!$A$1:$BV$22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N27" i="7" l="1"/>
  <c r="BI27" i="7"/>
  <c r="BH27" i="7" s="1"/>
  <c r="AZ27" i="7"/>
  <c r="Q27" i="7" s="1"/>
  <c r="AY27" i="7"/>
  <c r="AX27" i="7"/>
  <c r="AW27" i="7"/>
  <c r="AV27" i="7"/>
  <c r="I27" i="7" s="1"/>
  <c r="AU27" i="7"/>
  <c r="AT27" i="7"/>
  <c r="AS27" i="7"/>
  <c r="AR27" i="7"/>
  <c r="AQ27" i="7"/>
  <c r="AP27" i="7"/>
  <c r="AO27" i="7"/>
  <c r="AN27" i="7"/>
  <c r="AM27" i="7"/>
  <c r="AL27" i="7"/>
  <c r="AK27" i="7"/>
  <c r="BT27" i="7" s="1"/>
  <c r="AJ27" i="7"/>
  <c r="AI27" i="7"/>
  <c r="AH27" i="7"/>
  <c r="AG27" i="7"/>
  <c r="AF27" i="7"/>
  <c r="AE27" i="7"/>
  <c r="AD27" i="7"/>
  <c r="AC27" i="7"/>
  <c r="AB27" i="7"/>
  <c r="AA27" i="7"/>
  <c r="Z27" i="7"/>
  <c r="A27" i="7" s="1"/>
  <c r="X27" i="7"/>
  <c r="W27" i="7"/>
  <c r="P27" i="7"/>
  <c r="BA27" i="7" s="1"/>
  <c r="BF27" i="7" s="1"/>
  <c r="O27" i="7"/>
  <c r="BN26" i="7"/>
  <c r="BI26" i="7"/>
  <c r="BJ26" i="7" s="1"/>
  <c r="BK26" i="7" s="1"/>
  <c r="BO26" i="7" s="1"/>
  <c r="BH26" i="7"/>
  <c r="AZ26" i="7"/>
  <c r="Q26" i="7" s="1"/>
  <c r="G26" i="7" s="1"/>
  <c r="AY26" i="7"/>
  <c r="AX26" i="7"/>
  <c r="AW26" i="7"/>
  <c r="AV26" i="7"/>
  <c r="AU26" i="7"/>
  <c r="AT26" i="7"/>
  <c r="AS26" i="7"/>
  <c r="AR26" i="7"/>
  <c r="AQ26" i="7"/>
  <c r="AP26" i="7"/>
  <c r="AO26" i="7"/>
  <c r="AN26" i="7"/>
  <c r="AM26" i="7"/>
  <c r="AL26" i="7"/>
  <c r="AK26" i="7"/>
  <c r="BP26" i="7" s="1"/>
  <c r="AJ26" i="7"/>
  <c r="H26" i="7" s="1"/>
  <c r="AI26" i="7"/>
  <c r="AH26" i="7"/>
  <c r="AG26" i="7"/>
  <c r="AF26" i="7"/>
  <c r="AE26" i="7"/>
  <c r="AD26" i="7"/>
  <c r="AC26" i="7"/>
  <c r="AB26" i="7"/>
  <c r="AA26" i="7"/>
  <c r="Z26" i="7"/>
  <c r="A26" i="7" s="1"/>
  <c r="X26" i="7"/>
  <c r="W26" i="7"/>
  <c r="P26" i="7"/>
  <c r="BA26" i="7" s="1"/>
  <c r="O26" i="7"/>
  <c r="BO25" i="7"/>
  <c r="BI25" i="7"/>
  <c r="BH25" i="7" s="1"/>
  <c r="AZ25" i="7"/>
  <c r="AY25" i="7"/>
  <c r="AX25" i="7"/>
  <c r="AW25" i="7"/>
  <c r="AV25" i="7"/>
  <c r="AU25" i="7"/>
  <c r="AT25" i="7"/>
  <c r="AS25" i="7"/>
  <c r="AR25" i="7"/>
  <c r="AQ25" i="7"/>
  <c r="AP25" i="7"/>
  <c r="AO25" i="7"/>
  <c r="AN25" i="7"/>
  <c r="AM25" i="7"/>
  <c r="AL25" i="7"/>
  <c r="AK25" i="7"/>
  <c r="BP25" i="7" s="1"/>
  <c r="AJ25" i="7"/>
  <c r="AI25" i="7"/>
  <c r="AH25" i="7"/>
  <c r="AG25" i="7"/>
  <c r="AF25" i="7"/>
  <c r="AE25" i="7"/>
  <c r="AD25" i="7"/>
  <c r="AC25" i="7"/>
  <c r="AB25" i="7"/>
  <c r="AA25" i="7"/>
  <c r="Z25" i="7"/>
  <c r="A25" i="7" s="1"/>
  <c r="X25" i="7"/>
  <c r="W25" i="7"/>
  <c r="Q25" i="7"/>
  <c r="P25" i="7"/>
  <c r="BA25" i="7" s="1"/>
  <c r="O25" i="7"/>
  <c r="BO24" i="7"/>
  <c r="BI24" i="7"/>
  <c r="BJ24" i="7" s="1"/>
  <c r="BK24" i="7" s="1"/>
  <c r="BN24" i="7" s="1"/>
  <c r="AZ24" i="7"/>
  <c r="Q24" i="7" s="1"/>
  <c r="AY24" i="7"/>
  <c r="AX24" i="7"/>
  <c r="AW24" i="7"/>
  <c r="AV24" i="7"/>
  <c r="I24" i="7" s="1"/>
  <c r="AU24" i="7"/>
  <c r="AT24" i="7"/>
  <c r="AS24" i="7"/>
  <c r="AR24" i="7"/>
  <c r="AQ24" i="7"/>
  <c r="AP24" i="7"/>
  <c r="AO24" i="7"/>
  <c r="AN24" i="7"/>
  <c r="AM24" i="7"/>
  <c r="AL24" i="7"/>
  <c r="AK24" i="7"/>
  <c r="BU24" i="7" s="1"/>
  <c r="AJ24" i="7"/>
  <c r="AI24" i="7"/>
  <c r="AH24" i="7"/>
  <c r="AG24" i="7"/>
  <c r="AF24" i="7"/>
  <c r="AE24" i="7"/>
  <c r="AD24" i="7"/>
  <c r="AC24" i="7"/>
  <c r="AB24" i="7"/>
  <c r="AA24" i="7"/>
  <c r="H24" i="7" s="1"/>
  <c r="G24" i="7" s="1"/>
  <c r="Z24" i="7"/>
  <c r="A24" i="7" s="1"/>
  <c r="X24" i="7"/>
  <c r="W24" i="7"/>
  <c r="P24" i="7"/>
  <c r="BA24" i="7" s="1"/>
  <c r="O24" i="7"/>
  <c r="BN23" i="7"/>
  <c r="BI23" i="7"/>
  <c r="BJ23" i="7" s="1"/>
  <c r="BK23" i="7" s="1"/>
  <c r="BO23" i="7" s="1"/>
  <c r="AZ23" i="7"/>
  <c r="A23" i="7" s="1"/>
  <c r="AY23" i="7"/>
  <c r="AX23" i="7"/>
  <c r="AW23" i="7"/>
  <c r="AV23" i="7"/>
  <c r="AU23" i="7"/>
  <c r="AT23" i="7"/>
  <c r="AS23" i="7"/>
  <c r="AR23" i="7"/>
  <c r="AQ23" i="7"/>
  <c r="AP23" i="7"/>
  <c r="AO23" i="7"/>
  <c r="AN23" i="7"/>
  <c r="AM23" i="7"/>
  <c r="I23" i="7" s="1"/>
  <c r="AL23" i="7"/>
  <c r="AK23" i="7"/>
  <c r="BT23" i="7" s="1"/>
  <c r="AJ23" i="7"/>
  <c r="H23" i="7" s="1"/>
  <c r="G23" i="7" s="1"/>
  <c r="AI23" i="7"/>
  <c r="AH23" i="7"/>
  <c r="AG23" i="7"/>
  <c r="AF23" i="7"/>
  <c r="AE23" i="7"/>
  <c r="AD23" i="7"/>
  <c r="AC23" i="7"/>
  <c r="AB23" i="7"/>
  <c r="AA23" i="7"/>
  <c r="Z23" i="7"/>
  <c r="X23" i="7"/>
  <c r="W23" i="7"/>
  <c r="Q23" i="7"/>
  <c r="P23" i="7"/>
  <c r="BA23" i="7" s="1"/>
  <c r="O23" i="7"/>
  <c r="AZ22" i="7"/>
  <c r="AY22" i="7"/>
  <c r="AX22" i="7"/>
  <c r="AW22" i="7"/>
  <c r="AV22" i="7"/>
  <c r="AU22" i="7"/>
  <c r="AT22" i="7"/>
  <c r="AS22" i="7"/>
  <c r="AR22" i="7"/>
  <c r="AQ22" i="7"/>
  <c r="AP22" i="7"/>
  <c r="AO22" i="7"/>
  <c r="AN22" i="7"/>
  <c r="AM22" i="7"/>
  <c r="AL22" i="7"/>
  <c r="AK22" i="7"/>
  <c r="BU22" i="7" s="1"/>
  <c r="AJ22" i="7"/>
  <c r="AI22" i="7"/>
  <c r="AH22" i="7"/>
  <c r="AG22" i="7"/>
  <c r="AF22" i="7"/>
  <c r="AE22" i="7"/>
  <c r="AD22" i="7"/>
  <c r="AC22" i="7"/>
  <c r="AB22" i="7"/>
  <c r="AA22" i="7"/>
  <c r="H22" i="7" s="1"/>
  <c r="G22" i="7" s="1"/>
  <c r="Z22" i="7"/>
  <c r="A22" i="7" s="1"/>
  <c r="X22" i="7"/>
  <c r="W22" i="7"/>
  <c r="Q22" i="7"/>
  <c r="P22" i="7"/>
  <c r="BA22" i="7" s="1"/>
  <c r="BF22" i="7" s="1"/>
  <c r="BI22" i="7" s="1"/>
  <c r="O22" i="7"/>
  <c r="BN21" i="7"/>
  <c r="BI21" i="7"/>
  <c r="BJ21" i="7" s="1"/>
  <c r="BK21" i="7" s="1"/>
  <c r="BO21" i="7" s="1"/>
  <c r="AZ21" i="7"/>
  <c r="Q21" i="7" s="1"/>
  <c r="AY21" i="7"/>
  <c r="AX21" i="7"/>
  <c r="AW21" i="7"/>
  <c r="AV21" i="7"/>
  <c r="I21" i="7" s="1"/>
  <c r="AU21" i="7"/>
  <c r="AT21" i="7"/>
  <c r="AS21" i="7"/>
  <c r="AR21" i="7"/>
  <c r="AQ21" i="7"/>
  <c r="AP21" i="7"/>
  <c r="AO21" i="7"/>
  <c r="AN21" i="7"/>
  <c r="AM21" i="7"/>
  <c r="AL21" i="7"/>
  <c r="AK21" i="7"/>
  <c r="BR21" i="7" s="1"/>
  <c r="AJ21" i="7"/>
  <c r="H21" i="7" s="1"/>
  <c r="G21" i="7" s="1"/>
  <c r="AI21" i="7"/>
  <c r="AH21" i="7"/>
  <c r="AG21" i="7"/>
  <c r="AF21" i="7"/>
  <c r="AE21" i="7"/>
  <c r="AD21" i="7"/>
  <c r="AC21" i="7"/>
  <c r="AB21" i="7"/>
  <c r="AA21" i="7"/>
  <c r="Z21" i="7"/>
  <c r="A21" i="7" s="1"/>
  <c r="X21" i="7"/>
  <c r="W21" i="7"/>
  <c r="P21" i="7"/>
  <c r="BA21" i="7" s="1"/>
  <c r="BF21" i="7" s="1"/>
  <c r="O21" i="7"/>
  <c r="BO20" i="7"/>
  <c r="BI20" i="7"/>
  <c r="BH20" i="7" s="1"/>
  <c r="AZ20" i="7"/>
  <c r="Q20" i="7" s="1"/>
  <c r="AY20" i="7"/>
  <c r="AX20" i="7"/>
  <c r="AW20" i="7"/>
  <c r="AV20" i="7"/>
  <c r="AU20" i="7"/>
  <c r="AT20" i="7"/>
  <c r="AS20" i="7"/>
  <c r="AR20" i="7"/>
  <c r="AQ20" i="7"/>
  <c r="AP20" i="7"/>
  <c r="AO20" i="7"/>
  <c r="AN20" i="7"/>
  <c r="AM20" i="7"/>
  <c r="AL20" i="7"/>
  <c r="AK20" i="7"/>
  <c r="BU20" i="7" s="1"/>
  <c r="AJ20" i="7"/>
  <c r="AI20" i="7"/>
  <c r="AH20" i="7"/>
  <c r="AG20" i="7"/>
  <c r="AF20" i="7"/>
  <c r="AE20" i="7"/>
  <c r="AD20" i="7"/>
  <c r="AC20" i="7"/>
  <c r="AB20" i="7"/>
  <c r="AA20" i="7"/>
  <c r="Z20" i="7"/>
  <c r="X20" i="7"/>
  <c r="W20" i="7"/>
  <c r="P20" i="7"/>
  <c r="BA20" i="7" s="1"/>
  <c r="BF20" i="7" s="1"/>
  <c r="O20" i="7"/>
  <c r="BO19" i="7"/>
  <c r="AZ19" i="7"/>
  <c r="Q19" i="7" s="1"/>
  <c r="AY19" i="7"/>
  <c r="AX19" i="7"/>
  <c r="AW19" i="7"/>
  <c r="AV19" i="7"/>
  <c r="I19" i="7" s="1"/>
  <c r="AU19" i="7"/>
  <c r="AT19" i="7"/>
  <c r="AS19" i="7"/>
  <c r="AR19" i="7"/>
  <c r="AQ19" i="7"/>
  <c r="AP19" i="7"/>
  <c r="AO19" i="7"/>
  <c r="AN19" i="7"/>
  <c r="AM19" i="7"/>
  <c r="AL19" i="7"/>
  <c r="AK19" i="7"/>
  <c r="AJ19" i="7"/>
  <c r="AI19" i="7"/>
  <c r="AH19" i="7"/>
  <c r="AG19" i="7"/>
  <c r="AF19" i="7"/>
  <c r="AE19" i="7"/>
  <c r="AD19" i="7"/>
  <c r="AC19" i="7"/>
  <c r="AB19" i="7"/>
  <c r="AA19" i="7"/>
  <c r="Z19" i="7"/>
  <c r="A19" i="7" s="1"/>
  <c r="X19" i="7"/>
  <c r="W19" i="7"/>
  <c r="P19" i="7"/>
  <c r="BA19" i="7" s="1"/>
  <c r="O19" i="7"/>
  <c r="H19" i="7"/>
  <c r="G19" i="7" s="1"/>
  <c r="BN18" i="7"/>
  <c r="AZ18" i="7"/>
  <c r="A18" i="7" s="1"/>
  <c r="AY18" i="7"/>
  <c r="AX18" i="7"/>
  <c r="AW18" i="7"/>
  <c r="AV18" i="7"/>
  <c r="AU18" i="7"/>
  <c r="AT18" i="7"/>
  <c r="AS18" i="7"/>
  <c r="AR18" i="7"/>
  <c r="AQ18" i="7"/>
  <c r="AP18" i="7"/>
  <c r="AO18" i="7"/>
  <c r="AN18" i="7"/>
  <c r="AM18" i="7"/>
  <c r="AL18" i="7"/>
  <c r="AK18" i="7"/>
  <c r="AJ18" i="7"/>
  <c r="H18" i="7" s="1"/>
  <c r="AI18" i="7"/>
  <c r="AH18" i="7"/>
  <c r="AG18" i="7"/>
  <c r="AF18" i="7"/>
  <c r="AE18" i="7"/>
  <c r="AD18" i="7"/>
  <c r="AC18" i="7"/>
  <c r="AB18" i="7"/>
  <c r="AA18" i="7"/>
  <c r="Z18" i="7"/>
  <c r="X18" i="7"/>
  <c r="W18" i="7"/>
  <c r="P18" i="7"/>
  <c r="BA18" i="7" s="1"/>
  <c r="O18" i="7"/>
  <c r="I18" i="7"/>
  <c r="BO17" i="7"/>
  <c r="AZ17" i="7"/>
  <c r="AY17" i="7"/>
  <c r="AX17" i="7"/>
  <c r="AW17" i="7"/>
  <c r="AV17" i="7"/>
  <c r="I17" i="7" s="1"/>
  <c r="AU17" i="7"/>
  <c r="AT17" i="7"/>
  <c r="AS17" i="7"/>
  <c r="AR17" i="7"/>
  <c r="AQ17" i="7"/>
  <c r="AP17" i="7"/>
  <c r="AO17" i="7"/>
  <c r="AN17" i="7"/>
  <c r="AM17" i="7"/>
  <c r="AL17" i="7"/>
  <c r="AK17" i="7"/>
  <c r="BB17" i="7" s="1"/>
  <c r="AJ17" i="7"/>
  <c r="AI17" i="7"/>
  <c r="AH17" i="7"/>
  <c r="AG17" i="7"/>
  <c r="AF17" i="7"/>
  <c r="AE17" i="7"/>
  <c r="AD17" i="7"/>
  <c r="AC17" i="7"/>
  <c r="AB17" i="7"/>
  <c r="AA17" i="7"/>
  <c r="Z17" i="7"/>
  <c r="A17" i="7" s="1"/>
  <c r="X17" i="7"/>
  <c r="W17" i="7"/>
  <c r="Q17" i="7"/>
  <c r="P17" i="7"/>
  <c r="BA17" i="7" s="1"/>
  <c r="O17" i="7"/>
  <c r="BN16" i="7"/>
  <c r="BI16" i="7"/>
  <c r="BH16" i="7" s="1"/>
  <c r="BA16" i="7"/>
  <c r="AZ16" i="7"/>
  <c r="AY16" i="7"/>
  <c r="AX16" i="7"/>
  <c r="AW16" i="7"/>
  <c r="AV16" i="7"/>
  <c r="AU16" i="7"/>
  <c r="AT16" i="7"/>
  <c r="AS16" i="7"/>
  <c r="AR16" i="7"/>
  <c r="AQ16" i="7"/>
  <c r="AP16" i="7"/>
  <c r="AO16" i="7"/>
  <c r="AN16" i="7"/>
  <c r="AM16" i="7"/>
  <c r="I16" i="7" s="1"/>
  <c r="AL16" i="7"/>
  <c r="AK16" i="7"/>
  <c r="AJ16" i="7"/>
  <c r="AI16" i="7"/>
  <c r="AH16" i="7"/>
  <c r="AG16" i="7"/>
  <c r="AF16" i="7"/>
  <c r="AE16" i="7"/>
  <c r="AD16" i="7"/>
  <c r="AC16" i="7"/>
  <c r="AB16" i="7"/>
  <c r="AA16" i="7"/>
  <c r="Z16" i="7"/>
  <c r="A16" i="7" s="1"/>
  <c r="X16" i="7"/>
  <c r="W16" i="7"/>
  <c r="Q16" i="7"/>
  <c r="P16" i="7"/>
  <c r="O16" i="7"/>
  <c r="BO15" i="7"/>
  <c r="BI15" i="7"/>
  <c r="BH15" i="7" s="1"/>
  <c r="AZ15" i="7"/>
  <c r="Q15" i="7" s="1"/>
  <c r="AY15" i="7"/>
  <c r="AX15" i="7"/>
  <c r="AW15" i="7"/>
  <c r="AV15" i="7"/>
  <c r="I15" i="7" s="1"/>
  <c r="AU15" i="7"/>
  <c r="AT15" i="7"/>
  <c r="AS15" i="7"/>
  <c r="AR15" i="7"/>
  <c r="AQ15" i="7"/>
  <c r="AP15" i="7"/>
  <c r="AO15" i="7"/>
  <c r="AN15" i="7"/>
  <c r="AM15" i="7"/>
  <c r="AL15" i="7"/>
  <c r="AK15" i="7"/>
  <c r="AJ15" i="7"/>
  <c r="H15" i="7" s="1"/>
  <c r="G15" i="7" s="1"/>
  <c r="AI15" i="7"/>
  <c r="AH15" i="7"/>
  <c r="AG15" i="7"/>
  <c r="AF15" i="7"/>
  <c r="AE15" i="7"/>
  <c r="AD15" i="7"/>
  <c r="AC15" i="7"/>
  <c r="AB15" i="7"/>
  <c r="AA15" i="7"/>
  <c r="Z15" i="7"/>
  <c r="X15" i="7"/>
  <c r="W15" i="7"/>
  <c r="P15" i="7"/>
  <c r="BA15" i="7" s="1"/>
  <c r="O15" i="7"/>
  <c r="BN14" i="7"/>
  <c r="BI14" i="7"/>
  <c r="BJ14" i="7" s="1"/>
  <c r="BK14" i="7" s="1"/>
  <c r="BO14" i="7" s="1"/>
  <c r="AZ14" i="7"/>
  <c r="AY14" i="7"/>
  <c r="AX14" i="7"/>
  <c r="AW14" i="7"/>
  <c r="AV14" i="7"/>
  <c r="AU14" i="7"/>
  <c r="AT14" i="7"/>
  <c r="AS14" i="7"/>
  <c r="AR14" i="7"/>
  <c r="AQ14" i="7"/>
  <c r="AP14" i="7"/>
  <c r="AO14" i="7"/>
  <c r="AN14" i="7"/>
  <c r="AM14" i="7"/>
  <c r="I14" i="7" s="1"/>
  <c r="AL14" i="7"/>
  <c r="AK14" i="7"/>
  <c r="AJ14" i="7"/>
  <c r="AI14" i="7"/>
  <c r="AH14" i="7"/>
  <c r="AG14" i="7"/>
  <c r="AF14" i="7"/>
  <c r="AE14" i="7"/>
  <c r="AD14" i="7"/>
  <c r="AC14" i="7"/>
  <c r="AB14" i="7"/>
  <c r="AA14" i="7"/>
  <c r="Z14" i="7"/>
  <c r="X14" i="7"/>
  <c r="W14" i="7"/>
  <c r="Q14" i="7"/>
  <c r="P14" i="7"/>
  <c r="BA14" i="7" s="1"/>
  <c r="O14" i="7"/>
  <c r="H14" i="7"/>
  <c r="A14" i="7"/>
  <c r="BP13" i="7"/>
  <c r="BO13" i="7"/>
  <c r="BN13" i="7"/>
  <c r="AZ13" i="7"/>
  <c r="AY13" i="7"/>
  <c r="AX13" i="7"/>
  <c r="AW13" i="7"/>
  <c r="AV13" i="7"/>
  <c r="I13" i="7" s="1"/>
  <c r="AU13" i="7"/>
  <c r="AT13" i="7"/>
  <c r="AS13" i="7"/>
  <c r="AR13" i="7"/>
  <c r="AQ13" i="7"/>
  <c r="AP13" i="7"/>
  <c r="AO13" i="7"/>
  <c r="AN13" i="7"/>
  <c r="AM13" i="7"/>
  <c r="AL13" i="7"/>
  <c r="AK13" i="7"/>
  <c r="BU13" i="7" s="1"/>
  <c r="AJ13" i="7"/>
  <c r="AI13" i="7"/>
  <c r="AH13" i="7"/>
  <c r="AG13" i="7"/>
  <c r="AF13" i="7"/>
  <c r="AE13" i="7"/>
  <c r="AD13" i="7"/>
  <c r="AC13" i="7"/>
  <c r="AB13" i="7"/>
  <c r="AA13" i="7"/>
  <c r="Z13" i="7"/>
  <c r="A13" i="7" s="1"/>
  <c r="X13" i="7"/>
  <c r="W13" i="7"/>
  <c r="Q13" i="7"/>
  <c r="P13" i="7"/>
  <c r="BA13" i="7" s="1"/>
  <c r="O13" i="7"/>
  <c r="BP12" i="7"/>
  <c r="BO12" i="7"/>
  <c r="BN12" i="7"/>
  <c r="AZ12" i="7"/>
  <c r="Q12" i="7" s="1"/>
  <c r="AY12" i="7"/>
  <c r="AX12" i="7"/>
  <c r="AW12" i="7"/>
  <c r="AV12" i="7"/>
  <c r="I12" i="7" s="1"/>
  <c r="AU12" i="7"/>
  <c r="AT12" i="7"/>
  <c r="AS12" i="7"/>
  <c r="AR12" i="7"/>
  <c r="AQ12" i="7"/>
  <c r="AP12" i="7"/>
  <c r="AO12" i="7"/>
  <c r="AN12" i="7"/>
  <c r="AM12" i="7"/>
  <c r="AL12" i="7"/>
  <c r="AK12" i="7"/>
  <c r="AJ12" i="7"/>
  <c r="AI12" i="7"/>
  <c r="AH12" i="7"/>
  <c r="AG12" i="7"/>
  <c r="AF12" i="7"/>
  <c r="AE12" i="7"/>
  <c r="AD12" i="7"/>
  <c r="AC12" i="7"/>
  <c r="AB12" i="7"/>
  <c r="AA12" i="7"/>
  <c r="Z12" i="7"/>
  <c r="X12" i="7"/>
  <c r="W12" i="7"/>
  <c r="P12" i="7"/>
  <c r="BA12" i="7" s="1"/>
  <c r="O12" i="7"/>
  <c r="BN11" i="7"/>
  <c r="BI11" i="7"/>
  <c r="BJ11" i="7" s="1"/>
  <c r="BK11" i="7" s="1"/>
  <c r="BO11" i="7" s="1"/>
  <c r="BH11" i="7"/>
  <c r="AZ11" i="7"/>
  <c r="Q11" i="7" s="1"/>
  <c r="AY11" i="7"/>
  <c r="AX11" i="7"/>
  <c r="AW11" i="7"/>
  <c r="AV11" i="7"/>
  <c r="AU11" i="7"/>
  <c r="AT11" i="7"/>
  <c r="AS11" i="7"/>
  <c r="AR11" i="7"/>
  <c r="AQ11" i="7"/>
  <c r="AP11" i="7"/>
  <c r="AO11" i="7"/>
  <c r="AN11" i="7"/>
  <c r="AM11" i="7"/>
  <c r="AL11" i="7"/>
  <c r="AK11" i="7"/>
  <c r="BP11" i="7" s="1"/>
  <c r="AJ11" i="7"/>
  <c r="AI11" i="7"/>
  <c r="AH11" i="7"/>
  <c r="AG11" i="7"/>
  <c r="AF11" i="7"/>
  <c r="AE11" i="7"/>
  <c r="AD11" i="7"/>
  <c r="AC11" i="7"/>
  <c r="AB11" i="7"/>
  <c r="AA11" i="7"/>
  <c r="Z11" i="7"/>
  <c r="X11" i="7"/>
  <c r="W11" i="7"/>
  <c r="P11" i="7"/>
  <c r="BA11" i="7" s="1"/>
  <c r="BF11" i="7" s="1"/>
  <c r="O11" i="7"/>
  <c r="H11" i="7"/>
  <c r="BP10" i="7"/>
  <c r="BN10" i="7"/>
  <c r="BJ10" i="7"/>
  <c r="BK10" i="7" s="1"/>
  <c r="BO10" i="7" s="1"/>
  <c r="BI10" i="7"/>
  <c r="BH10" i="7" s="1"/>
  <c r="AZ10" i="7"/>
  <c r="AY10" i="7"/>
  <c r="AX10" i="7"/>
  <c r="AW10" i="7"/>
  <c r="AV10" i="7"/>
  <c r="AU10" i="7"/>
  <c r="AT10" i="7"/>
  <c r="AS10" i="7"/>
  <c r="AR10" i="7"/>
  <c r="AQ10" i="7"/>
  <c r="AP10" i="7"/>
  <c r="AO10" i="7"/>
  <c r="AN10" i="7"/>
  <c r="AM10" i="7"/>
  <c r="AL10" i="7"/>
  <c r="AK10" i="7"/>
  <c r="AJ10" i="7"/>
  <c r="AI10" i="7"/>
  <c r="AH10" i="7"/>
  <c r="AG10" i="7"/>
  <c r="AF10" i="7"/>
  <c r="AE10" i="7"/>
  <c r="AD10" i="7"/>
  <c r="AC10" i="7"/>
  <c r="AB10" i="7"/>
  <c r="AA10" i="7"/>
  <c r="H10" i="7" s="1"/>
  <c r="Z10" i="7"/>
  <c r="A10" i="7" s="1"/>
  <c r="X10" i="7"/>
  <c r="W10" i="7"/>
  <c r="Q10" i="7"/>
  <c r="P10" i="7"/>
  <c r="BA10" i="7" s="1"/>
  <c r="O10" i="7"/>
  <c r="BO9" i="7"/>
  <c r="BI9" i="7"/>
  <c r="BH9" i="7" s="1"/>
  <c r="AZ9" i="7"/>
  <c r="Q9" i="7" s="1"/>
  <c r="AY9" i="7"/>
  <c r="AX9" i="7"/>
  <c r="AW9" i="7"/>
  <c r="AV9" i="7"/>
  <c r="AU9" i="7"/>
  <c r="AT9" i="7"/>
  <c r="AS9" i="7"/>
  <c r="AR9" i="7"/>
  <c r="AQ9" i="7"/>
  <c r="AP9" i="7"/>
  <c r="AO9" i="7"/>
  <c r="AN9" i="7"/>
  <c r="AM9" i="7"/>
  <c r="AL9" i="7"/>
  <c r="AK9" i="7"/>
  <c r="BU9" i="7" s="1"/>
  <c r="AJ9" i="7"/>
  <c r="H9" i="7" s="1"/>
  <c r="AI9" i="7"/>
  <c r="AH9" i="7"/>
  <c r="AG9" i="7"/>
  <c r="AF9" i="7"/>
  <c r="AE9" i="7"/>
  <c r="AD9" i="7"/>
  <c r="AC9" i="7"/>
  <c r="AB9" i="7"/>
  <c r="AA9" i="7"/>
  <c r="Z9" i="7"/>
  <c r="X9" i="7"/>
  <c r="W9" i="7"/>
  <c r="P9" i="7"/>
  <c r="BA9" i="7" s="1"/>
  <c r="O9" i="7"/>
  <c r="I9" i="7"/>
  <c r="A9" i="7"/>
  <c r="BO8" i="7"/>
  <c r="BI8" i="7"/>
  <c r="BJ8" i="7" s="1"/>
  <c r="BK8" i="7" s="1"/>
  <c r="BN8" i="7" s="1"/>
  <c r="BA8" i="7"/>
  <c r="AZ8" i="7"/>
  <c r="Q8" i="7" s="1"/>
  <c r="AY8" i="7"/>
  <c r="AX8" i="7"/>
  <c r="AW8" i="7"/>
  <c r="AV8" i="7"/>
  <c r="AU8" i="7"/>
  <c r="AT8" i="7"/>
  <c r="AS8" i="7"/>
  <c r="AR8" i="7"/>
  <c r="AQ8" i="7"/>
  <c r="AP8" i="7"/>
  <c r="AO8" i="7"/>
  <c r="AN8" i="7"/>
  <c r="AM8" i="7"/>
  <c r="I8" i="7" s="1"/>
  <c r="AL8" i="7"/>
  <c r="AK8" i="7"/>
  <c r="BR8" i="7" s="1"/>
  <c r="AJ8" i="7"/>
  <c r="AI8" i="7"/>
  <c r="AH8" i="7"/>
  <c r="AG8" i="7"/>
  <c r="AF8" i="7"/>
  <c r="AE8" i="7"/>
  <c r="AD8" i="7"/>
  <c r="AC8" i="7"/>
  <c r="AB8" i="7"/>
  <c r="AA8" i="7"/>
  <c r="Z8" i="7"/>
  <c r="X8" i="7"/>
  <c r="W8" i="7"/>
  <c r="P8" i="7"/>
  <c r="O8" i="7"/>
  <c r="H8" i="7"/>
  <c r="BU7" i="7"/>
  <c r="BR7" i="7"/>
  <c r="BQ7" i="7"/>
  <c r="BO7" i="7"/>
  <c r="BN7" i="7"/>
  <c r="BJ7" i="7"/>
  <c r="BI7" i="7"/>
  <c r="BH7" i="7" s="1"/>
  <c r="AZ7" i="7"/>
  <c r="X7" i="7"/>
  <c r="W7" i="7"/>
  <c r="Q7" i="7"/>
  <c r="P7" i="7"/>
  <c r="BA7" i="7" s="1"/>
  <c r="O7" i="7"/>
  <c r="I7" i="7"/>
  <c r="H7" i="7"/>
  <c r="BP7" i="7" s="1"/>
  <c r="BS7" i="7" s="1"/>
  <c r="BC7" i="7" s="1"/>
  <c r="A7" i="7"/>
  <c r="BU6" i="7"/>
  <c r="BR6" i="7"/>
  <c r="BQ6" i="7"/>
  <c r="BN6" i="7"/>
  <c r="AZ6" i="7"/>
  <c r="Q6" i="7" s="1"/>
  <c r="X6" i="7"/>
  <c r="W6" i="7"/>
  <c r="P6" i="7"/>
  <c r="BA6" i="7" s="1"/>
  <c r="O6" i="7"/>
  <c r="I6" i="7"/>
  <c r="H6" i="7"/>
  <c r="BU5" i="7"/>
  <c r="BR5" i="7"/>
  <c r="BQ5" i="7"/>
  <c r="BN5" i="7"/>
  <c r="BI5" i="7"/>
  <c r="BJ5" i="7" s="1"/>
  <c r="BK5" i="7" s="1"/>
  <c r="BO5" i="7" s="1"/>
  <c r="BH5" i="7"/>
  <c r="AZ5" i="7"/>
  <c r="A5" i="7" s="1"/>
  <c r="X5" i="7"/>
  <c r="W5" i="7"/>
  <c r="P5" i="7"/>
  <c r="BA5" i="7" s="1"/>
  <c r="O5" i="7"/>
  <c r="I5" i="7"/>
  <c r="H5" i="7"/>
  <c r="BU4" i="7"/>
  <c r="BR4" i="7"/>
  <c r="BQ4" i="7"/>
  <c r="BP4" i="7"/>
  <c r="BS4" i="7" s="1"/>
  <c r="BC4" i="7" s="1"/>
  <c r="BF4" i="7" s="1"/>
  <c r="BN4" i="7"/>
  <c r="BI4" i="7"/>
  <c r="BH4" i="7" s="1"/>
  <c r="AZ4" i="7"/>
  <c r="X4" i="7"/>
  <c r="W4" i="7"/>
  <c r="P4" i="7"/>
  <c r="BA4" i="7" s="1"/>
  <c r="O4" i="7"/>
  <c r="I4" i="7"/>
  <c r="H4" i="7"/>
  <c r="A4" i="7"/>
  <c r="BU3" i="7"/>
  <c r="BQ3" i="7"/>
  <c r="BP3" i="7"/>
  <c r="BB3" i="7"/>
  <c r="AZ3" i="7"/>
  <c r="Q3" i="7" s="1"/>
  <c r="X3" i="7"/>
  <c r="W3" i="7"/>
  <c r="P3" i="7"/>
  <c r="BA3" i="7" s="1"/>
  <c r="O3" i="7"/>
  <c r="I3" i="7"/>
  <c r="H3" i="7"/>
  <c r="BU2" i="7"/>
  <c r="BR2" i="7"/>
  <c r="BP2" i="7"/>
  <c r="BN2" i="7"/>
  <c r="BI2" i="7"/>
  <c r="BJ2" i="7" s="1"/>
  <c r="BK2" i="7" s="1"/>
  <c r="BO2" i="7" s="1"/>
  <c r="BA2" i="7"/>
  <c r="AZ2" i="7"/>
  <c r="A2" i="7" s="1"/>
  <c r="X2" i="7"/>
  <c r="W2" i="7"/>
  <c r="P2" i="7"/>
  <c r="O2" i="7"/>
  <c r="I2" i="7"/>
  <c r="H2" i="7"/>
  <c r="G2" i="7" s="1"/>
  <c r="BV1" i="7"/>
  <c r="BU1" i="7"/>
  <c r="BT1" i="7"/>
  <c r="BS1" i="7"/>
  <c r="BR1" i="7"/>
  <c r="BQ1" i="7"/>
  <c r="BP1" i="7"/>
  <c r="BO1" i="7"/>
  <c r="BN1" i="7"/>
  <c r="BM1" i="7"/>
  <c r="BL1" i="7"/>
  <c r="BK1" i="7"/>
  <c r="BJ1" i="7"/>
  <c r="BI1" i="7"/>
  <c r="BH1" i="7"/>
  <c r="BG1" i="7"/>
  <c r="BF1" i="7"/>
  <c r="BE1" i="7"/>
  <c r="BD1" i="7"/>
  <c r="BC1" i="7"/>
  <c r="BB1" i="7"/>
  <c r="BB6" i="7" s="1"/>
  <c r="BA1" i="7"/>
  <c r="AZ1" i="7"/>
  <c r="AY1" i="7"/>
  <c r="AX1" i="7"/>
  <c r="AW1" i="7"/>
  <c r="AV1" i="7"/>
  <c r="AU1" i="7"/>
  <c r="AT1" i="7"/>
  <c r="AS1" i="7"/>
  <c r="AR1" i="7"/>
  <c r="AQ1" i="7"/>
  <c r="AP1" i="7"/>
  <c r="AO1" i="7"/>
  <c r="AN1" i="7"/>
  <c r="AM1" i="7"/>
  <c r="AL1" i="7"/>
  <c r="AK1" i="7"/>
  <c r="AJ1" i="7"/>
  <c r="AI1" i="7"/>
  <c r="AH1" i="7"/>
  <c r="AG1" i="7"/>
  <c r="AF1" i="7"/>
  <c r="AE1" i="7"/>
  <c r="AD1" i="7"/>
  <c r="AC1" i="7"/>
  <c r="AB1" i="7"/>
  <c r="AA1" i="7"/>
  <c r="Z1" i="7"/>
  <c r="Y1" i="7"/>
  <c r="X1" i="7"/>
  <c r="W1" i="7"/>
  <c r="V1" i="7"/>
  <c r="U1" i="7"/>
  <c r="BT6" i="7" s="1"/>
  <c r="BV6" i="7" s="1"/>
  <c r="BD6" i="7" s="1"/>
  <c r="BF6" i="7" s="1"/>
  <c r="BI6" i="7" s="1"/>
  <c r="T1" i="7"/>
  <c r="S1" i="7"/>
  <c r="R1" i="7"/>
  <c r="Q1" i="7"/>
  <c r="P1" i="7"/>
  <c r="O1" i="7"/>
  <c r="N1" i="7"/>
  <c r="M1" i="7"/>
  <c r="BR3" i="7" s="1"/>
  <c r="L1" i="7"/>
  <c r="BQ10" i="7" s="1"/>
  <c r="K1" i="7"/>
  <c r="J1" i="7"/>
  <c r="I1" i="7"/>
  <c r="H1" i="7"/>
  <c r="G1" i="7"/>
  <c r="F1" i="7"/>
  <c r="B1" i="7"/>
  <c r="A1" i="7"/>
  <c r="BN22" i="6"/>
  <c r="AZ22" i="6"/>
  <c r="AY22" i="6"/>
  <c r="AX22" i="6"/>
  <c r="AW22" i="6"/>
  <c r="AV22" i="6"/>
  <c r="AU22" i="6"/>
  <c r="AT22" i="6"/>
  <c r="AS22" i="6"/>
  <c r="AR22" i="6"/>
  <c r="AQ22" i="6"/>
  <c r="AP22" i="6"/>
  <c r="AO22" i="6"/>
  <c r="AN22" i="6"/>
  <c r="AM22" i="6"/>
  <c r="I22" i="6" s="1"/>
  <c r="AL22" i="6"/>
  <c r="AK22" i="6"/>
  <c r="BQ22" i="6" s="1"/>
  <c r="AJ22" i="6"/>
  <c r="H22" i="6" s="1"/>
  <c r="AI22" i="6"/>
  <c r="AH22" i="6"/>
  <c r="AG22" i="6"/>
  <c r="AF22" i="6"/>
  <c r="AE22" i="6"/>
  <c r="AD22" i="6"/>
  <c r="AC22" i="6"/>
  <c r="AB22" i="6"/>
  <c r="AA22" i="6"/>
  <c r="Z22" i="6"/>
  <c r="X22" i="6"/>
  <c r="W22" i="6"/>
  <c r="Q22" i="6"/>
  <c r="P22" i="6"/>
  <c r="BA22" i="6" s="1"/>
  <c r="O22" i="6"/>
  <c r="A22" i="6"/>
  <c r="BQ21" i="6"/>
  <c r="BO21" i="6"/>
  <c r="AZ21" i="6"/>
  <c r="AY21" i="6"/>
  <c r="AX21" i="6"/>
  <c r="AW21" i="6"/>
  <c r="AV21" i="6"/>
  <c r="AU21" i="6"/>
  <c r="AT21" i="6"/>
  <c r="AS21" i="6"/>
  <c r="AR21" i="6"/>
  <c r="AQ21" i="6"/>
  <c r="AP21" i="6"/>
  <c r="AO21" i="6"/>
  <c r="AN21" i="6"/>
  <c r="AM21" i="6"/>
  <c r="AL21" i="6"/>
  <c r="AK21" i="6"/>
  <c r="AJ21" i="6"/>
  <c r="AI21" i="6"/>
  <c r="AH21" i="6"/>
  <c r="AG21" i="6"/>
  <c r="AF21" i="6"/>
  <c r="AE21" i="6"/>
  <c r="AD21" i="6"/>
  <c r="AC21" i="6"/>
  <c r="AB21" i="6"/>
  <c r="AA21" i="6"/>
  <c r="Z21" i="6"/>
  <c r="A21" i="6" s="1"/>
  <c r="X21" i="6"/>
  <c r="W21" i="6"/>
  <c r="Q21" i="6"/>
  <c r="P21" i="6"/>
  <c r="BA21" i="6" s="1"/>
  <c r="O21" i="6"/>
  <c r="BN20" i="6"/>
  <c r="BI20" i="6"/>
  <c r="BJ20" i="6" s="1"/>
  <c r="BK20" i="6" s="1"/>
  <c r="BO20" i="6" s="1"/>
  <c r="AZ20" i="6"/>
  <c r="AY20" i="6"/>
  <c r="AX20" i="6"/>
  <c r="AW20" i="6"/>
  <c r="AV20" i="6"/>
  <c r="AU20" i="6"/>
  <c r="AT20" i="6"/>
  <c r="AS20" i="6"/>
  <c r="AR20" i="6"/>
  <c r="AQ20" i="6"/>
  <c r="AP20" i="6"/>
  <c r="AO20" i="6"/>
  <c r="AN20" i="6"/>
  <c r="AM20" i="6"/>
  <c r="AL20" i="6"/>
  <c r="AK20" i="6"/>
  <c r="BR20" i="6" s="1"/>
  <c r="AJ20" i="6"/>
  <c r="AI20" i="6"/>
  <c r="AH20" i="6"/>
  <c r="AG20" i="6"/>
  <c r="AF20" i="6"/>
  <c r="AE20" i="6"/>
  <c r="AD20" i="6"/>
  <c r="AC20" i="6"/>
  <c r="AB20" i="6"/>
  <c r="AA20" i="6"/>
  <c r="H20" i="6" s="1"/>
  <c r="Z20" i="6"/>
  <c r="X20" i="6"/>
  <c r="W20" i="6"/>
  <c r="P20" i="6"/>
  <c r="BA20" i="6" s="1"/>
  <c r="BF20" i="6" s="1"/>
  <c r="O20" i="6"/>
  <c r="I20" i="6"/>
  <c r="BN19" i="6"/>
  <c r="BI19" i="6"/>
  <c r="BJ19" i="6" s="1"/>
  <c r="BK19" i="6" s="1"/>
  <c r="BO19" i="6" s="1"/>
  <c r="AZ19" i="6"/>
  <c r="AY19" i="6"/>
  <c r="AX19" i="6"/>
  <c r="AW19" i="6"/>
  <c r="AV19" i="6"/>
  <c r="AU19" i="6"/>
  <c r="AT19" i="6"/>
  <c r="AS19" i="6"/>
  <c r="AR19" i="6"/>
  <c r="AQ19" i="6"/>
  <c r="AP19" i="6"/>
  <c r="AO19" i="6"/>
  <c r="AN19" i="6"/>
  <c r="AM19" i="6"/>
  <c r="I19" i="6" s="1"/>
  <c r="AL19" i="6"/>
  <c r="AK19" i="6"/>
  <c r="BQ19" i="6" s="1"/>
  <c r="AJ19" i="6"/>
  <c r="AI19" i="6"/>
  <c r="AH19" i="6"/>
  <c r="AG19" i="6"/>
  <c r="AF19" i="6"/>
  <c r="AE19" i="6"/>
  <c r="AD19" i="6"/>
  <c r="AC19" i="6"/>
  <c r="AB19" i="6"/>
  <c r="AA19" i="6"/>
  <c r="H19" i="6" s="1"/>
  <c r="Z19" i="6"/>
  <c r="X19" i="6"/>
  <c r="W19" i="6"/>
  <c r="Q19" i="6"/>
  <c r="P19" i="6"/>
  <c r="BA19" i="6" s="1"/>
  <c r="BF19" i="6" s="1"/>
  <c r="O19" i="6"/>
  <c r="BN18" i="6"/>
  <c r="BI18" i="6"/>
  <c r="BJ18" i="6" s="1"/>
  <c r="BK18" i="6" s="1"/>
  <c r="BO18" i="6" s="1"/>
  <c r="AZ18" i="6"/>
  <c r="AY18" i="6"/>
  <c r="AX18" i="6"/>
  <c r="AW18" i="6"/>
  <c r="AV18" i="6"/>
  <c r="I18" i="6" s="1"/>
  <c r="AU18" i="6"/>
  <c r="AT18" i="6"/>
  <c r="AS18" i="6"/>
  <c r="AR18" i="6"/>
  <c r="AQ18" i="6"/>
  <c r="AP18" i="6"/>
  <c r="AO18" i="6"/>
  <c r="AN18" i="6"/>
  <c r="AM18" i="6"/>
  <c r="AL18" i="6"/>
  <c r="AK18" i="6"/>
  <c r="BR18" i="6" s="1"/>
  <c r="AJ18" i="6"/>
  <c r="AI18" i="6"/>
  <c r="AH18" i="6"/>
  <c r="AG18" i="6"/>
  <c r="AF18" i="6"/>
  <c r="AE18" i="6"/>
  <c r="AD18" i="6"/>
  <c r="AC18" i="6"/>
  <c r="AB18" i="6"/>
  <c r="AA18" i="6"/>
  <c r="H18" i="6" s="1"/>
  <c r="Z18" i="6"/>
  <c r="A18" i="6" s="1"/>
  <c r="X18" i="6"/>
  <c r="W18" i="6"/>
  <c r="Q18" i="6"/>
  <c r="P18" i="6"/>
  <c r="BA18" i="6" s="1"/>
  <c r="O18" i="6"/>
  <c r="BN17" i="6"/>
  <c r="BJ17" i="6"/>
  <c r="BK17" i="6" s="1"/>
  <c r="BO17" i="6" s="1"/>
  <c r="BI17" i="6"/>
  <c r="BH17" i="6" s="1"/>
  <c r="AZ17" i="6"/>
  <c r="AY17" i="6"/>
  <c r="AX17" i="6"/>
  <c r="AW17" i="6"/>
  <c r="AV17" i="6"/>
  <c r="AU17" i="6"/>
  <c r="AT17" i="6"/>
  <c r="AS17" i="6"/>
  <c r="AR17" i="6"/>
  <c r="AQ17" i="6"/>
  <c r="AP17" i="6"/>
  <c r="AO17" i="6"/>
  <c r="AN17" i="6"/>
  <c r="AM17" i="6"/>
  <c r="I17" i="6" s="1"/>
  <c r="AL17" i="6"/>
  <c r="AK17" i="6"/>
  <c r="AJ17" i="6"/>
  <c r="H17" i="6" s="1"/>
  <c r="AI17" i="6"/>
  <c r="AH17" i="6"/>
  <c r="AG17" i="6"/>
  <c r="AF17" i="6"/>
  <c r="AE17" i="6"/>
  <c r="AD17" i="6"/>
  <c r="AC17" i="6"/>
  <c r="AB17" i="6"/>
  <c r="AA17" i="6"/>
  <c r="Z17" i="6"/>
  <c r="X17" i="6"/>
  <c r="W17" i="6"/>
  <c r="Q17" i="6"/>
  <c r="P17" i="6"/>
  <c r="BA17" i="6" s="1"/>
  <c r="BF17" i="6" s="1"/>
  <c r="O17" i="6"/>
  <c r="BO16" i="6"/>
  <c r="BI16" i="6"/>
  <c r="BH16" i="6" s="1"/>
  <c r="AZ16" i="6"/>
  <c r="AY16" i="6"/>
  <c r="AX16" i="6"/>
  <c r="AW16" i="6"/>
  <c r="AV16" i="6"/>
  <c r="AU16" i="6"/>
  <c r="AT16" i="6"/>
  <c r="AS16" i="6"/>
  <c r="AR16" i="6"/>
  <c r="AQ16" i="6"/>
  <c r="AP16" i="6"/>
  <c r="AO16" i="6"/>
  <c r="AN16" i="6"/>
  <c r="AM16" i="6"/>
  <c r="AL16" i="6"/>
  <c r="AK16" i="6"/>
  <c r="AJ16" i="6"/>
  <c r="AI16" i="6"/>
  <c r="AH16" i="6"/>
  <c r="AG16" i="6"/>
  <c r="AF16" i="6"/>
  <c r="AE16" i="6"/>
  <c r="AD16" i="6"/>
  <c r="AC16" i="6"/>
  <c r="AB16" i="6"/>
  <c r="AA16" i="6"/>
  <c r="H16" i="6" s="1"/>
  <c r="G16" i="6" s="1"/>
  <c r="Z16" i="6"/>
  <c r="A16" i="6" s="1"/>
  <c r="X16" i="6"/>
  <c r="W16" i="6"/>
  <c r="Q16" i="6"/>
  <c r="P16" i="6"/>
  <c r="BA16" i="6" s="1"/>
  <c r="O16" i="6"/>
  <c r="AZ15" i="6"/>
  <c r="AY15" i="6"/>
  <c r="AX15" i="6"/>
  <c r="AW15" i="6"/>
  <c r="AV15" i="6"/>
  <c r="AU15" i="6"/>
  <c r="AT15" i="6"/>
  <c r="AS15" i="6"/>
  <c r="AR15" i="6"/>
  <c r="AQ15" i="6"/>
  <c r="AP15" i="6"/>
  <c r="AO15" i="6"/>
  <c r="AN15" i="6"/>
  <c r="AM15" i="6"/>
  <c r="I15" i="6" s="1"/>
  <c r="BL15" i="6" s="1"/>
  <c r="BO15" i="6" s="1"/>
  <c r="AL15" i="6"/>
  <c r="AK15" i="6"/>
  <c r="BP15" i="6" s="1"/>
  <c r="AJ15" i="6"/>
  <c r="AI15" i="6"/>
  <c r="AH15" i="6"/>
  <c r="AG15" i="6"/>
  <c r="AF15" i="6"/>
  <c r="AE15" i="6"/>
  <c r="AD15" i="6"/>
  <c r="AC15" i="6"/>
  <c r="AB15" i="6"/>
  <c r="AA15" i="6"/>
  <c r="H15" i="6" s="1"/>
  <c r="Z15" i="6"/>
  <c r="X15" i="6"/>
  <c r="W15" i="6"/>
  <c r="P15" i="6"/>
  <c r="BA15" i="6" s="1"/>
  <c r="BF15" i="6" s="1"/>
  <c r="BI15" i="6" s="1"/>
  <c r="O15" i="6"/>
  <c r="BO14" i="6"/>
  <c r="BI14" i="6"/>
  <c r="BJ14" i="6" s="1"/>
  <c r="BK14" i="6" s="1"/>
  <c r="BN14" i="6" s="1"/>
  <c r="AZ14" i="6"/>
  <c r="Q14" i="6" s="1"/>
  <c r="AY14" i="6"/>
  <c r="AX14" i="6"/>
  <c r="AW14" i="6"/>
  <c r="AV14" i="6"/>
  <c r="I14" i="6" s="1"/>
  <c r="AU14" i="6"/>
  <c r="AT14" i="6"/>
  <c r="AS14" i="6"/>
  <c r="AR14" i="6"/>
  <c r="AQ14" i="6"/>
  <c r="AP14" i="6"/>
  <c r="AO14" i="6"/>
  <c r="AN14" i="6"/>
  <c r="AM14" i="6"/>
  <c r="AL14" i="6"/>
  <c r="AK14" i="6"/>
  <c r="AJ14" i="6"/>
  <c r="AI14" i="6"/>
  <c r="AH14" i="6"/>
  <c r="AG14" i="6"/>
  <c r="AF14" i="6"/>
  <c r="AE14" i="6"/>
  <c r="AD14" i="6"/>
  <c r="AC14" i="6"/>
  <c r="AB14" i="6"/>
  <c r="AA14" i="6"/>
  <c r="H14" i="6" s="1"/>
  <c r="Z14" i="6"/>
  <c r="A14" i="6" s="1"/>
  <c r="X14" i="6"/>
  <c r="W14" i="6"/>
  <c r="P14" i="6"/>
  <c r="BA14" i="6" s="1"/>
  <c r="BF14" i="6" s="1"/>
  <c r="O14" i="6"/>
  <c r="BO13" i="6"/>
  <c r="BI13" i="6"/>
  <c r="BJ13" i="6" s="1"/>
  <c r="BK13" i="6" s="1"/>
  <c r="BN13" i="6" s="1"/>
  <c r="AZ13" i="6"/>
  <c r="AY13" i="6"/>
  <c r="AX13" i="6"/>
  <c r="AW13" i="6"/>
  <c r="AV13" i="6"/>
  <c r="I13" i="6" s="1"/>
  <c r="AU13" i="6"/>
  <c r="AT13" i="6"/>
  <c r="AS13" i="6"/>
  <c r="AR13" i="6"/>
  <c r="AQ13" i="6"/>
  <c r="AP13" i="6"/>
  <c r="AO13" i="6"/>
  <c r="AN13" i="6"/>
  <c r="AM13" i="6"/>
  <c r="AL13" i="6"/>
  <c r="AK13" i="6"/>
  <c r="BR13" i="6" s="1"/>
  <c r="AJ13" i="6"/>
  <c r="H13" i="6" s="1"/>
  <c r="AI13" i="6"/>
  <c r="AH13" i="6"/>
  <c r="AG13" i="6"/>
  <c r="AF13" i="6"/>
  <c r="AE13" i="6"/>
  <c r="AD13" i="6"/>
  <c r="AC13" i="6"/>
  <c r="AB13" i="6"/>
  <c r="AA13" i="6"/>
  <c r="Z13" i="6"/>
  <c r="X13" i="6"/>
  <c r="W13" i="6"/>
  <c r="Q13" i="6"/>
  <c r="P13" i="6"/>
  <c r="BA13" i="6" s="1"/>
  <c r="O13" i="6"/>
  <c r="A13" i="6"/>
  <c r="BN12" i="6"/>
  <c r="BI12" i="6"/>
  <c r="BJ12" i="6" s="1"/>
  <c r="BK12" i="6" s="1"/>
  <c r="BO12" i="6" s="1"/>
  <c r="BA12" i="6"/>
  <c r="BF12" i="6" s="1"/>
  <c r="AZ12" i="6"/>
  <c r="AY12" i="6"/>
  <c r="AX12" i="6"/>
  <c r="AW12" i="6"/>
  <c r="AV12" i="6"/>
  <c r="I12" i="6" s="1"/>
  <c r="AU12" i="6"/>
  <c r="AT12" i="6"/>
  <c r="AS12" i="6"/>
  <c r="AR12" i="6"/>
  <c r="AQ12" i="6"/>
  <c r="AP12" i="6"/>
  <c r="AO12" i="6"/>
  <c r="AN12" i="6"/>
  <c r="AM12" i="6"/>
  <c r="AL12" i="6"/>
  <c r="AK12" i="6"/>
  <c r="AJ12" i="6"/>
  <c r="H12" i="6" s="1"/>
  <c r="AI12" i="6"/>
  <c r="AH12" i="6"/>
  <c r="AG12" i="6"/>
  <c r="AF12" i="6"/>
  <c r="AE12" i="6"/>
  <c r="AD12" i="6"/>
  <c r="AC12" i="6"/>
  <c r="AB12" i="6"/>
  <c r="AA12" i="6"/>
  <c r="Z12" i="6"/>
  <c r="X12" i="6"/>
  <c r="W12" i="6"/>
  <c r="P12" i="6"/>
  <c r="O12" i="6"/>
  <c r="BO11" i="6"/>
  <c r="BN11" i="6"/>
  <c r="AZ11" i="6"/>
  <c r="Q11" i="6" s="1"/>
  <c r="AY11" i="6"/>
  <c r="AX11" i="6"/>
  <c r="AW11" i="6"/>
  <c r="AV11" i="6"/>
  <c r="AU11" i="6"/>
  <c r="AT11" i="6"/>
  <c r="AS11" i="6"/>
  <c r="AR11" i="6"/>
  <c r="AQ11" i="6"/>
  <c r="AP11" i="6"/>
  <c r="AO11" i="6"/>
  <c r="AN11" i="6"/>
  <c r="AM11" i="6"/>
  <c r="I11" i="6" s="1"/>
  <c r="AL11" i="6"/>
  <c r="AK11" i="6"/>
  <c r="AJ11" i="6"/>
  <c r="AI11" i="6"/>
  <c r="AH11" i="6"/>
  <c r="AG11" i="6"/>
  <c r="AF11" i="6"/>
  <c r="AE11" i="6"/>
  <c r="AD11" i="6"/>
  <c r="AC11" i="6"/>
  <c r="AB11" i="6"/>
  <c r="AA11" i="6"/>
  <c r="H11" i="6" s="1"/>
  <c r="Z11" i="6"/>
  <c r="A11" i="6" s="1"/>
  <c r="X11" i="6"/>
  <c r="W11" i="6"/>
  <c r="P11" i="6"/>
  <c r="BA11" i="6" s="1"/>
  <c r="O11" i="6"/>
  <c r="AZ10" i="6"/>
  <c r="Q10" i="6" s="1"/>
  <c r="AY10" i="6"/>
  <c r="AX10" i="6"/>
  <c r="AW10" i="6"/>
  <c r="AV10" i="6"/>
  <c r="AU10" i="6"/>
  <c r="AT10" i="6"/>
  <c r="AS10" i="6"/>
  <c r="AR10" i="6"/>
  <c r="AQ10" i="6"/>
  <c r="AP10" i="6"/>
  <c r="AO10" i="6"/>
  <c r="AN10" i="6"/>
  <c r="AM10" i="6"/>
  <c r="AL10" i="6"/>
  <c r="AK10" i="6"/>
  <c r="BU10" i="6" s="1"/>
  <c r="AJ10" i="6"/>
  <c r="H10" i="6" s="1"/>
  <c r="AI10" i="6"/>
  <c r="AH10" i="6"/>
  <c r="AG10" i="6"/>
  <c r="AF10" i="6"/>
  <c r="AE10" i="6"/>
  <c r="AD10" i="6"/>
  <c r="AC10" i="6"/>
  <c r="AB10" i="6"/>
  <c r="AA10" i="6"/>
  <c r="Z10" i="6"/>
  <c r="X10" i="6"/>
  <c r="W10" i="6"/>
  <c r="P10" i="6"/>
  <c r="BA10" i="6" s="1"/>
  <c r="BF10" i="6" s="1"/>
  <c r="BI10" i="6" s="1"/>
  <c r="O10" i="6"/>
  <c r="BN9" i="6"/>
  <c r="BI9" i="6"/>
  <c r="BJ9" i="6" s="1"/>
  <c r="BK9" i="6" s="1"/>
  <c r="BO9" i="6" s="1"/>
  <c r="BH9" i="6"/>
  <c r="AZ9" i="6"/>
  <c r="AY9" i="6"/>
  <c r="AX9" i="6"/>
  <c r="AW9" i="6"/>
  <c r="AV9" i="6"/>
  <c r="AU9" i="6"/>
  <c r="AT9" i="6"/>
  <c r="AS9" i="6"/>
  <c r="AR9" i="6"/>
  <c r="AQ9" i="6"/>
  <c r="AP9" i="6"/>
  <c r="AO9" i="6"/>
  <c r="AN9" i="6"/>
  <c r="AM9" i="6"/>
  <c r="AL9" i="6"/>
  <c r="AK9" i="6"/>
  <c r="BU9" i="6" s="1"/>
  <c r="AJ9" i="6"/>
  <c r="AI9" i="6"/>
  <c r="AH9" i="6"/>
  <c r="AG9" i="6"/>
  <c r="AF9" i="6"/>
  <c r="AE9" i="6"/>
  <c r="AD9" i="6"/>
  <c r="AC9" i="6"/>
  <c r="AB9" i="6"/>
  <c r="AA9" i="6"/>
  <c r="Z9" i="6"/>
  <c r="A9" i="6" s="1"/>
  <c r="X9" i="6"/>
  <c r="W9" i="6"/>
  <c r="Q9" i="6"/>
  <c r="P9" i="6"/>
  <c r="BA9" i="6" s="1"/>
  <c r="O9" i="6"/>
  <c r="BP8" i="6"/>
  <c r="BN8" i="6"/>
  <c r="BJ8" i="6"/>
  <c r="BK8" i="6" s="1"/>
  <c r="BO8" i="6" s="1"/>
  <c r="BI8" i="6"/>
  <c r="BH8" i="6" s="1"/>
  <c r="AZ8" i="6"/>
  <c r="AY8" i="6"/>
  <c r="AX8" i="6"/>
  <c r="AW8" i="6"/>
  <c r="AV8" i="6"/>
  <c r="AU8" i="6"/>
  <c r="AT8" i="6"/>
  <c r="AS8" i="6"/>
  <c r="AR8" i="6"/>
  <c r="AQ8" i="6"/>
  <c r="AP8" i="6"/>
  <c r="AO8" i="6"/>
  <c r="AN8" i="6"/>
  <c r="AM8" i="6"/>
  <c r="AL8" i="6"/>
  <c r="AK8" i="6"/>
  <c r="BU8" i="6" s="1"/>
  <c r="AJ8" i="6"/>
  <c r="AI8" i="6"/>
  <c r="AH8" i="6"/>
  <c r="AG8" i="6"/>
  <c r="AF8" i="6"/>
  <c r="AE8" i="6"/>
  <c r="AD8" i="6"/>
  <c r="AC8" i="6"/>
  <c r="AB8" i="6"/>
  <c r="AA8" i="6"/>
  <c r="Z8" i="6"/>
  <c r="A8" i="6" s="1"/>
  <c r="X8" i="6"/>
  <c r="W8" i="6"/>
  <c r="Q8" i="6"/>
  <c r="P8" i="6"/>
  <c r="BA8" i="6" s="1"/>
  <c r="O8" i="6"/>
  <c r="BO7" i="6"/>
  <c r="BJ7" i="6"/>
  <c r="BK7" i="6" s="1"/>
  <c r="BN7" i="6" s="1"/>
  <c r="BI7" i="6"/>
  <c r="BH7" i="6" s="1"/>
  <c r="AZ7" i="6"/>
  <c r="A7" i="6" s="1"/>
  <c r="AY7" i="6"/>
  <c r="AX7" i="6"/>
  <c r="AW7" i="6"/>
  <c r="AV7" i="6"/>
  <c r="AU7" i="6"/>
  <c r="AT7" i="6"/>
  <c r="AS7" i="6"/>
  <c r="AR7" i="6"/>
  <c r="AQ7" i="6"/>
  <c r="AP7" i="6"/>
  <c r="AO7" i="6"/>
  <c r="AN7" i="6"/>
  <c r="AM7" i="6"/>
  <c r="AL7" i="6"/>
  <c r="AK7" i="6"/>
  <c r="BQ7" i="6" s="1"/>
  <c r="AJ7" i="6"/>
  <c r="H7" i="6" s="1"/>
  <c r="AI7" i="6"/>
  <c r="AH7" i="6"/>
  <c r="AG7" i="6"/>
  <c r="AF7" i="6"/>
  <c r="AE7" i="6"/>
  <c r="AD7" i="6"/>
  <c r="AC7" i="6"/>
  <c r="AB7" i="6"/>
  <c r="AA7" i="6"/>
  <c r="Z7" i="6"/>
  <c r="X7" i="6"/>
  <c r="W7" i="6"/>
  <c r="P7" i="6"/>
  <c r="BA7" i="6" s="1"/>
  <c r="O7" i="6"/>
  <c r="I7" i="6"/>
  <c r="BO6" i="6"/>
  <c r="AZ6" i="6"/>
  <c r="AY6" i="6"/>
  <c r="AX6" i="6"/>
  <c r="AW6" i="6"/>
  <c r="AV6" i="6"/>
  <c r="AU6" i="6"/>
  <c r="AT6" i="6"/>
  <c r="AS6" i="6"/>
  <c r="AR6" i="6"/>
  <c r="AQ6" i="6"/>
  <c r="AP6" i="6"/>
  <c r="AO6" i="6"/>
  <c r="AN6" i="6"/>
  <c r="AM6" i="6"/>
  <c r="I6" i="6" s="1"/>
  <c r="AL6" i="6"/>
  <c r="AK6" i="6"/>
  <c r="BR6" i="6" s="1"/>
  <c r="AJ6" i="6"/>
  <c r="AI6" i="6"/>
  <c r="AH6" i="6"/>
  <c r="AG6" i="6"/>
  <c r="AF6" i="6"/>
  <c r="AE6" i="6"/>
  <c r="AD6" i="6"/>
  <c r="AC6" i="6"/>
  <c r="AB6" i="6"/>
  <c r="AA6" i="6"/>
  <c r="H6" i="6" s="1"/>
  <c r="Z6" i="6"/>
  <c r="A6" i="6" s="1"/>
  <c r="X6" i="6"/>
  <c r="W6" i="6"/>
  <c r="Q6" i="6"/>
  <c r="P6" i="6"/>
  <c r="BA6" i="6" s="1"/>
  <c r="O6" i="6"/>
  <c r="BN5" i="6"/>
  <c r="BI5" i="6"/>
  <c r="BJ5" i="6" s="1"/>
  <c r="BK5" i="6" s="1"/>
  <c r="BO5" i="6" s="1"/>
  <c r="AZ5" i="6"/>
  <c r="Q5" i="6" s="1"/>
  <c r="AY5" i="6"/>
  <c r="AX5" i="6"/>
  <c r="AW5" i="6"/>
  <c r="AV5" i="6"/>
  <c r="I5" i="6" s="1"/>
  <c r="AU5" i="6"/>
  <c r="AT5" i="6"/>
  <c r="AS5" i="6"/>
  <c r="AR5" i="6"/>
  <c r="AQ5" i="6"/>
  <c r="AP5" i="6"/>
  <c r="AO5" i="6"/>
  <c r="AN5" i="6"/>
  <c r="AM5" i="6"/>
  <c r="AL5" i="6"/>
  <c r="AK5" i="6"/>
  <c r="BP5" i="6" s="1"/>
  <c r="AJ5" i="6"/>
  <c r="AI5" i="6"/>
  <c r="AH5" i="6"/>
  <c r="AG5" i="6"/>
  <c r="AF5" i="6"/>
  <c r="AE5" i="6"/>
  <c r="AD5" i="6"/>
  <c r="AC5" i="6"/>
  <c r="AB5" i="6"/>
  <c r="AA5" i="6"/>
  <c r="Z5" i="6"/>
  <c r="X5" i="6"/>
  <c r="W5" i="6"/>
  <c r="P5" i="6"/>
  <c r="BA5" i="6" s="1"/>
  <c r="O5" i="6"/>
  <c r="H5" i="6"/>
  <c r="BO4" i="6"/>
  <c r="BI4" i="6"/>
  <c r="BJ4" i="6" s="1"/>
  <c r="BK4" i="6" s="1"/>
  <c r="BN4" i="6" s="1"/>
  <c r="BA4" i="6"/>
  <c r="AZ4" i="6"/>
  <c r="AY4" i="6"/>
  <c r="AX4" i="6"/>
  <c r="AW4" i="6"/>
  <c r="AV4" i="6"/>
  <c r="AU4" i="6"/>
  <c r="AT4" i="6"/>
  <c r="AS4" i="6"/>
  <c r="AR4" i="6"/>
  <c r="AQ4" i="6"/>
  <c r="AP4" i="6"/>
  <c r="AO4" i="6"/>
  <c r="AN4" i="6"/>
  <c r="AM4" i="6"/>
  <c r="AL4" i="6"/>
  <c r="AK4" i="6"/>
  <c r="AJ4" i="6"/>
  <c r="AI4" i="6"/>
  <c r="AH4" i="6"/>
  <c r="AG4" i="6"/>
  <c r="AF4" i="6"/>
  <c r="AE4" i="6"/>
  <c r="AD4" i="6"/>
  <c r="AC4" i="6"/>
  <c r="AB4" i="6"/>
  <c r="AA4" i="6"/>
  <c r="Z4" i="6"/>
  <c r="X4" i="6"/>
  <c r="W4" i="6"/>
  <c r="P4" i="6"/>
  <c r="O4" i="6"/>
  <c r="I4" i="6"/>
  <c r="BN3" i="6"/>
  <c r="BI3" i="6"/>
  <c r="BJ3" i="6" s="1"/>
  <c r="BK3" i="6" s="1"/>
  <c r="BO3" i="6" s="1"/>
  <c r="AZ3" i="6"/>
  <c r="Q3" i="6" s="1"/>
  <c r="AY3" i="6"/>
  <c r="AX3" i="6"/>
  <c r="AW3" i="6"/>
  <c r="AV3" i="6"/>
  <c r="AU3" i="6"/>
  <c r="AT3" i="6"/>
  <c r="AS3" i="6"/>
  <c r="AR3" i="6"/>
  <c r="AQ3" i="6"/>
  <c r="AP3" i="6"/>
  <c r="AO3" i="6"/>
  <c r="AN3" i="6"/>
  <c r="AM3" i="6"/>
  <c r="I3" i="6" s="1"/>
  <c r="AL3" i="6"/>
  <c r="AK3" i="6"/>
  <c r="AJ3" i="6"/>
  <c r="AI3" i="6"/>
  <c r="AH3" i="6"/>
  <c r="AG3" i="6"/>
  <c r="AF3" i="6"/>
  <c r="AE3" i="6"/>
  <c r="AD3" i="6"/>
  <c r="AC3" i="6"/>
  <c r="AB3" i="6"/>
  <c r="AA3" i="6"/>
  <c r="Z3" i="6"/>
  <c r="X3" i="6"/>
  <c r="W3" i="6"/>
  <c r="P3" i="6"/>
  <c r="BA3" i="6" s="1"/>
  <c r="BF3" i="6" s="1"/>
  <c r="O3" i="6"/>
  <c r="BT2" i="6"/>
  <c r="BQ2" i="6"/>
  <c r="BP2" i="6"/>
  <c r="BO2" i="6"/>
  <c r="BN2" i="6"/>
  <c r="AZ2" i="6"/>
  <c r="A2" i="6" s="1"/>
  <c r="X2" i="6"/>
  <c r="W2" i="6"/>
  <c r="Q2" i="6"/>
  <c r="P2" i="6"/>
  <c r="BA2" i="6" s="1"/>
  <c r="O2" i="6"/>
  <c r="I2" i="6"/>
  <c r="H2" i="6"/>
  <c r="BV1" i="6"/>
  <c r="BU1" i="6"/>
  <c r="BT1" i="6"/>
  <c r="BS1" i="6"/>
  <c r="BR1" i="6"/>
  <c r="BQ1" i="6"/>
  <c r="BP1" i="6"/>
  <c r="BO1" i="6"/>
  <c r="BN1" i="6"/>
  <c r="BM1" i="6"/>
  <c r="BL1" i="6"/>
  <c r="BK1" i="6"/>
  <c r="BJ1" i="6"/>
  <c r="BI1" i="6"/>
  <c r="BH1" i="6"/>
  <c r="BG1" i="6"/>
  <c r="BF1" i="6"/>
  <c r="BE1" i="6"/>
  <c r="BD1" i="6"/>
  <c r="BC1" i="6"/>
  <c r="BB1" i="6"/>
  <c r="BA1" i="6"/>
  <c r="AZ1" i="6"/>
  <c r="AY1" i="6"/>
  <c r="AX1" i="6"/>
  <c r="AW1" i="6"/>
  <c r="AV1" i="6"/>
  <c r="AU1" i="6"/>
  <c r="AT1" i="6"/>
  <c r="AS1" i="6"/>
  <c r="AR1" i="6"/>
  <c r="AQ1" i="6"/>
  <c r="AP1" i="6"/>
  <c r="AO1" i="6"/>
  <c r="AN1" i="6"/>
  <c r="AM1" i="6"/>
  <c r="AL1" i="6"/>
  <c r="AK1" i="6"/>
  <c r="AJ1" i="6"/>
  <c r="AI1" i="6"/>
  <c r="AH1" i="6"/>
  <c r="AG1" i="6"/>
  <c r="AF1" i="6"/>
  <c r="AE1" i="6"/>
  <c r="AD1" i="6"/>
  <c r="AC1" i="6"/>
  <c r="AB1" i="6"/>
  <c r="AA1" i="6"/>
  <c r="Z1" i="6"/>
  <c r="Y1" i="6"/>
  <c r="X1" i="6"/>
  <c r="W1" i="6"/>
  <c r="V1" i="6"/>
  <c r="BU2" i="6" s="1"/>
  <c r="U1" i="6"/>
  <c r="T1" i="6"/>
  <c r="S1" i="6"/>
  <c r="R1" i="6"/>
  <c r="Q1" i="6"/>
  <c r="P1" i="6"/>
  <c r="O1" i="6"/>
  <c r="N1" i="6"/>
  <c r="M1" i="6"/>
  <c r="L1" i="6"/>
  <c r="K1" i="6"/>
  <c r="J1" i="6"/>
  <c r="I1" i="6"/>
  <c r="H1" i="6"/>
  <c r="G1" i="6"/>
  <c r="F1" i="6"/>
  <c r="B1" i="6"/>
  <c r="A1" i="6"/>
  <c r="BO22" i="5"/>
  <c r="BI22" i="5"/>
  <c r="AZ22" i="5"/>
  <c r="AY22" i="5"/>
  <c r="AX22" i="5"/>
  <c r="AW22" i="5"/>
  <c r="AV22" i="5"/>
  <c r="I22" i="5" s="1"/>
  <c r="AU22" i="5"/>
  <c r="AT22" i="5"/>
  <c r="AS22" i="5"/>
  <c r="AR22" i="5"/>
  <c r="AQ22" i="5"/>
  <c r="AP22" i="5"/>
  <c r="AO22" i="5"/>
  <c r="AN22" i="5"/>
  <c r="AM22" i="5"/>
  <c r="AL22" i="5"/>
  <c r="AK22" i="5"/>
  <c r="BU22" i="5" s="1"/>
  <c r="AJ22" i="5"/>
  <c r="AI22" i="5"/>
  <c r="AH22" i="5"/>
  <c r="AG22" i="5"/>
  <c r="AF22" i="5"/>
  <c r="AE22" i="5"/>
  <c r="AD22" i="5"/>
  <c r="AC22" i="5"/>
  <c r="AB22" i="5"/>
  <c r="AA22" i="5"/>
  <c r="Z22" i="5"/>
  <c r="X22" i="5"/>
  <c r="W22" i="5"/>
  <c r="Q22" i="5"/>
  <c r="P22" i="5"/>
  <c r="BA22" i="5" s="1"/>
  <c r="O22" i="5"/>
  <c r="BN21" i="5"/>
  <c r="AZ21" i="5"/>
  <c r="Q21" i="5" s="1"/>
  <c r="AY21" i="5"/>
  <c r="AX21" i="5"/>
  <c r="AW21" i="5"/>
  <c r="AV21" i="5"/>
  <c r="AU21" i="5"/>
  <c r="AT21" i="5"/>
  <c r="AS21" i="5"/>
  <c r="AR21" i="5"/>
  <c r="AQ21" i="5"/>
  <c r="AP21" i="5"/>
  <c r="AO21" i="5"/>
  <c r="AN21" i="5"/>
  <c r="AM21" i="5"/>
  <c r="AL21" i="5"/>
  <c r="AK21" i="5"/>
  <c r="BQ21" i="5" s="1"/>
  <c r="AJ21" i="5"/>
  <c r="AI21" i="5"/>
  <c r="AH21" i="5"/>
  <c r="AG21" i="5"/>
  <c r="AF21" i="5"/>
  <c r="AE21" i="5"/>
  <c r="AD21" i="5"/>
  <c r="AC21" i="5"/>
  <c r="AB21" i="5"/>
  <c r="AA21" i="5"/>
  <c r="Z21" i="5"/>
  <c r="A21" i="5" s="1"/>
  <c r="X21" i="5"/>
  <c r="W21" i="5"/>
  <c r="P21" i="5"/>
  <c r="BA21" i="5" s="1"/>
  <c r="O21" i="5"/>
  <c r="BN20" i="5"/>
  <c r="BI20" i="5"/>
  <c r="BJ20" i="5" s="1"/>
  <c r="BK20" i="5" s="1"/>
  <c r="BO20" i="5" s="1"/>
  <c r="AZ20" i="5"/>
  <c r="AY20" i="5"/>
  <c r="AX20" i="5"/>
  <c r="AW20" i="5"/>
  <c r="AV20" i="5"/>
  <c r="AU20" i="5"/>
  <c r="AT20" i="5"/>
  <c r="AS20" i="5"/>
  <c r="AR20" i="5"/>
  <c r="AQ20" i="5"/>
  <c r="AP20" i="5"/>
  <c r="AO20" i="5"/>
  <c r="AN20" i="5"/>
  <c r="AM20" i="5"/>
  <c r="AL20" i="5"/>
  <c r="AK20" i="5"/>
  <c r="AJ20" i="5"/>
  <c r="AI20" i="5"/>
  <c r="AH20" i="5"/>
  <c r="AG20" i="5"/>
  <c r="AF20" i="5"/>
  <c r="AE20" i="5"/>
  <c r="AD20" i="5"/>
  <c r="AC20" i="5"/>
  <c r="AB20" i="5"/>
  <c r="AA20" i="5"/>
  <c r="Z20" i="5"/>
  <c r="A20" i="5" s="1"/>
  <c r="X20" i="5"/>
  <c r="W20" i="5"/>
  <c r="Q20" i="5"/>
  <c r="P20" i="5"/>
  <c r="BA20" i="5" s="1"/>
  <c r="O20" i="5"/>
  <c r="BN19" i="5"/>
  <c r="BI19" i="5"/>
  <c r="BJ19" i="5" s="1"/>
  <c r="BK19" i="5" s="1"/>
  <c r="BO19" i="5" s="1"/>
  <c r="AZ19" i="5"/>
  <c r="Q19" i="5" s="1"/>
  <c r="AY19" i="5"/>
  <c r="AX19" i="5"/>
  <c r="AW19" i="5"/>
  <c r="AV19" i="5"/>
  <c r="AU19" i="5"/>
  <c r="AT19" i="5"/>
  <c r="AS19" i="5"/>
  <c r="AR19" i="5"/>
  <c r="AQ19" i="5"/>
  <c r="AP19" i="5"/>
  <c r="AO19" i="5"/>
  <c r="AN19" i="5"/>
  <c r="AM19" i="5"/>
  <c r="I19" i="5" s="1"/>
  <c r="AL19" i="5"/>
  <c r="AK19" i="5"/>
  <c r="BQ19" i="5" s="1"/>
  <c r="AJ19" i="5"/>
  <c r="AI19" i="5"/>
  <c r="AH19" i="5"/>
  <c r="AG19" i="5"/>
  <c r="AF19" i="5"/>
  <c r="AE19" i="5"/>
  <c r="AD19" i="5"/>
  <c r="AC19" i="5"/>
  <c r="AB19" i="5"/>
  <c r="AA19" i="5"/>
  <c r="Z19" i="5"/>
  <c r="X19" i="5"/>
  <c r="W19" i="5"/>
  <c r="P19" i="5"/>
  <c r="BA19" i="5" s="1"/>
  <c r="O19" i="5"/>
  <c r="A19" i="5"/>
  <c r="BN18" i="5"/>
  <c r="BI18" i="5"/>
  <c r="BJ18" i="5" s="1"/>
  <c r="BK18" i="5" s="1"/>
  <c r="BO18" i="5" s="1"/>
  <c r="AZ18" i="5"/>
  <c r="AY18" i="5"/>
  <c r="AX18" i="5"/>
  <c r="AW18" i="5"/>
  <c r="AV18" i="5"/>
  <c r="AU18" i="5"/>
  <c r="AT18" i="5"/>
  <c r="AS18" i="5"/>
  <c r="AR18" i="5"/>
  <c r="AQ18" i="5"/>
  <c r="AP18" i="5"/>
  <c r="AO18" i="5"/>
  <c r="AN18" i="5"/>
  <c r="AM18" i="5"/>
  <c r="I18" i="5" s="1"/>
  <c r="AL18" i="5"/>
  <c r="AK18" i="5"/>
  <c r="BR18" i="5" s="1"/>
  <c r="AJ18" i="5"/>
  <c r="AI18" i="5"/>
  <c r="AH18" i="5"/>
  <c r="AG18" i="5"/>
  <c r="AF18" i="5"/>
  <c r="AE18" i="5"/>
  <c r="AD18" i="5"/>
  <c r="AC18" i="5"/>
  <c r="AB18" i="5"/>
  <c r="AA18" i="5"/>
  <c r="H18" i="5" s="1"/>
  <c r="Z18" i="5"/>
  <c r="A18" i="5" s="1"/>
  <c r="X18" i="5"/>
  <c r="W18" i="5"/>
  <c r="Q18" i="5"/>
  <c r="P18" i="5"/>
  <c r="BA18" i="5" s="1"/>
  <c r="BF18" i="5" s="1"/>
  <c r="O18" i="5"/>
  <c r="BO17" i="5"/>
  <c r="BN17" i="5"/>
  <c r="AZ17" i="5"/>
  <c r="AY17" i="5"/>
  <c r="AX17" i="5"/>
  <c r="AW17" i="5"/>
  <c r="AV17" i="5"/>
  <c r="AU17" i="5"/>
  <c r="AT17" i="5"/>
  <c r="AS17" i="5"/>
  <c r="AR17" i="5"/>
  <c r="AQ17" i="5"/>
  <c r="AP17" i="5"/>
  <c r="AO17" i="5"/>
  <c r="AN17" i="5"/>
  <c r="AM17" i="5"/>
  <c r="AL17" i="5"/>
  <c r="AK17" i="5"/>
  <c r="BQ17" i="5" s="1"/>
  <c r="AJ17" i="5"/>
  <c r="AI17" i="5"/>
  <c r="AH17" i="5"/>
  <c r="AG17" i="5"/>
  <c r="AF17" i="5"/>
  <c r="AE17" i="5"/>
  <c r="AD17" i="5"/>
  <c r="AC17" i="5"/>
  <c r="AB17" i="5"/>
  <c r="AA17" i="5"/>
  <c r="H17" i="5" s="1"/>
  <c r="Z17" i="5"/>
  <c r="A17" i="5" s="1"/>
  <c r="X17" i="5"/>
  <c r="W17" i="5"/>
  <c r="Q17" i="5"/>
  <c r="P17" i="5"/>
  <c r="BA17" i="5" s="1"/>
  <c r="O17" i="5"/>
  <c r="BO16" i="5"/>
  <c r="BI16" i="5"/>
  <c r="BJ16" i="5" s="1"/>
  <c r="BK16" i="5" s="1"/>
  <c r="BN16" i="5" s="1"/>
  <c r="BA16" i="5"/>
  <c r="BF16" i="5" s="1"/>
  <c r="AZ16" i="5"/>
  <c r="Q16" i="5" s="1"/>
  <c r="AY16" i="5"/>
  <c r="AX16" i="5"/>
  <c r="AW16" i="5"/>
  <c r="AV16" i="5"/>
  <c r="I16" i="5" s="1"/>
  <c r="AU16" i="5"/>
  <c r="AT16" i="5"/>
  <c r="AS16" i="5"/>
  <c r="AR16" i="5"/>
  <c r="AQ16" i="5"/>
  <c r="AP16" i="5"/>
  <c r="AO16" i="5"/>
  <c r="AN16" i="5"/>
  <c r="AM16" i="5"/>
  <c r="AL16" i="5"/>
  <c r="AK16" i="5"/>
  <c r="AJ16" i="5"/>
  <c r="AI16" i="5"/>
  <c r="AH16" i="5"/>
  <c r="AG16" i="5"/>
  <c r="AF16" i="5"/>
  <c r="AE16" i="5"/>
  <c r="AD16" i="5"/>
  <c r="AC16" i="5"/>
  <c r="AB16" i="5"/>
  <c r="AA16" i="5"/>
  <c r="Z16" i="5"/>
  <c r="X16" i="5"/>
  <c r="W16" i="5"/>
  <c r="P16" i="5"/>
  <c r="O16" i="5"/>
  <c r="H16" i="5"/>
  <c r="BN15" i="5"/>
  <c r="BI15" i="5"/>
  <c r="BJ15" i="5" s="1"/>
  <c r="BK15" i="5" s="1"/>
  <c r="BO15" i="5" s="1"/>
  <c r="AZ15" i="5"/>
  <c r="AY15" i="5"/>
  <c r="AX15" i="5"/>
  <c r="AW15" i="5"/>
  <c r="AV15" i="5"/>
  <c r="AU15" i="5"/>
  <c r="AT15" i="5"/>
  <c r="AS15" i="5"/>
  <c r="AR15" i="5"/>
  <c r="AQ15" i="5"/>
  <c r="AP15" i="5"/>
  <c r="AO15" i="5"/>
  <c r="AN15" i="5"/>
  <c r="AM15" i="5"/>
  <c r="AL15" i="5"/>
  <c r="AK15" i="5"/>
  <c r="BR15" i="5" s="1"/>
  <c r="AJ15" i="5"/>
  <c r="AI15" i="5"/>
  <c r="AH15" i="5"/>
  <c r="AG15" i="5"/>
  <c r="AF15" i="5"/>
  <c r="AE15" i="5"/>
  <c r="AD15" i="5"/>
  <c r="AC15" i="5"/>
  <c r="AB15" i="5"/>
  <c r="AA15" i="5"/>
  <c r="Z15" i="5"/>
  <c r="X15" i="5"/>
  <c r="W15" i="5"/>
  <c r="P15" i="5"/>
  <c r="BA15" i="5" s="1"/>
  <c r="O15" i="5"/>
  <c r="I15" i="5"/>
  <c r="BN14" i="5"/>
  <c r="AZ14" i="5"/>
  <c r="Q14" i="5" s="1"/>
  <c r="AY14" i="5"/>
  <c r="AX14" i="5"/>
  <c r="AW14" i="5"/>
  <c r="AV14" i="5"/>
  <c r="AU14" i="5"/>
  <c r="AT14" i="5"/>
  <c r="AS14" i="5"/>
  <c r="AR14" i="5"/>
  <c r="AQ14" i="5"/>
  <c r="AP14" i="5"/>
  <c r="AO14" i="5"/>
  <c r="AN14" i="5"/>
  <c r="AM14" i="5"/>
  <c r="AL14" i="5"/>
  <c r="AK14" i="5"/>
  <c r="BQ14" i="5" s="1"/>
  <c r="AJ14" i="5"/>
  <c r="AI14" i="5"/>
  <c r="AH14" i="5"/>
  <c r="AG14" i="5"/>
  <c r="AF14" i="5"/>
  <c r="AE14" i="5"/>
  <c r="AD14" i="5"/>
  <c r="AC14" i="5"/>
  <c r="AB14" i="5"/>
  <c r="AA14" i="5"/>
  <c r="Z14" i="5"/>
  <c r="X14" i="5"/>
  <c r="W14" i="5"/>
  <c r="P14" i="5"/>
  <c r="BA14" i="5" s="1"/>
  <c r="O14" i="5"/>
  <c r="BO13" i="5"/>
  <c r="BI13" i="5"/>
  <c r="BJ13" i="5" s="1"/>
  <c r="BK13" i="5" s="1"/>
  <c r="BN13" i="5" s="1"/>
  <c r="AZ13" i="5"/>
  <c r="Q13" i="5" s="1"/>
  <c r="AY13" i="5"/>
  <c r="AX13" i="5"/>
  <c r="AW13" i="5"/>
  <c r="AV13" i="5"/>
  <c r="AU13" i="5"/>
  <c r="AT13" i="5"/>
  <c r="AS13" i="5"/>
  <c r="AR13" i="5"/>
  <c r="AQ13" i="5"/>
  <c r="AP13" i="5"/>
  <c r="AO13" i="5"/>
  <c r="AN13" i="5"/>
  <c r="AM13" i="5"/>
  <c r="AL13" i="5"/>
  <c r="AK13" i="5"/>
  <c r="BR13" i="5" s="1"/>
  <c r="AJ13" i="5"/>
  <c r="H13" i="5" s="1"/>
  <c r="G13" i="5" s="1"/>
  <c r="AI13" i="5"/>
  <c r="AH13" i="5"/>
  <c r="AG13" i="5"/>
  <c r="AF13" i="5"/>
  <c r="AE13" i="5"/>
  <c r="AD13" i="5"/>
  <c r="AC13" i="5"/>
  <c r="AB13" i="5"/>
  <c r="AA13" i="5"/>
  <c r="Z13" i="5"/>
  <c r="X13" i="5"/>
  <c r="W13" i="5"/>
  <c r="P13" i="5"/>
  <c r="BA13" i="5" s="1"/>
  <c r="O13" i="5"/>
  <c r="BO12" i="5"/>
  <c r="BI12" i="5"/>
  <c r="BJ12" i="5" s="1"/>
  <c r="BK12" i="5" s="1"/>
  <c r="BN12" i="5" s="1"/>
  <c r="AZ12" i="5"/>
  <c r="AY12" i="5"/>
  <c r="AX12" i="5"/>
  <c r="AW12" i="5"/>
  <c r="AV12" i="5"/>
  <c r="AU12" i="5"/>
  <c r="AT12" i="5"/>
  <c r="AS12" i="5"/>
  <c r="AR12" i="5"/>
  <c r="AQ12" i="5"/>
  <c r="AP12" i="5"/>
  <c r="AO12" i="5"/>
  <c r="AN12" i="5"/>
  <c r="AM12" i="5"/>
  <c r="I12" i="5" s="1"/>
  <c r="AL12" i="5"/>
  <c r="AK12" i="5"/>
  <c r="BU12" i="5" s="1"/>
  <c r="AJ12" i="5"/>
  <c r="AI12" i="5"/>
  <c r="AH12" i="5"/>
  <c r="AG12" i="5"/>
  <c r="AF12" i="5"/>
  <c r="AE12" i="5"/>
  <c r="AD12" i="5"/>
  <c r="AC12" i="5"/>
  <c r="AB12" i="5"/>
  <c r="AA12" i="5"/>
  <c r="H12" i="5" s="1"/>
  <c r="Z12" i="5"/>
  <c r="A12" i="5" s="1"/>
  <c r="X12" i="5"/>
  <c r="W12" i="5"/>
  <c r="Q12" i="5"/>
  <c r="P12" i="5"/>
  <c r="BA12" i="5" s="1"/>
  <c r="O12" i="5"/>
  <c r="BO11" i="5"/>
  <c r="BI11" i="5"/>
  <c r="BH11" i="5" s="1"/>
  <c r="AZ11" i="5"/>
  <c r="AY11" i="5"/>
  <c r="AX11" i="5"/>
  <c r="AW11" i="5"/>
  <c r="AV11" i="5"/>
  <c r="AU11" i="5"/>
  <c r="AT11" i="5"/>
  <c r="AS11" i="5"/>
  <c r="AR11" i="5"/>
  <c r="AQ11" i="5"/>
  <c r="AP11" i="5"/>
  <c r="AO11" i="5"/>
  <c r="AN11" i="5"/>
  <c r="AM11" i="5"/>
  <c r="AL11" i="5"/>
  <c r="AK11" i="5"/>
  <c r="BU11" i="5" s="1"/>
  <c r="AJ11" i="5"/>
  <c r="AI11" i="5"/>
  <c r="AH11" i="5"/>
  <c r="AG11" i="5"/>
  <c r="AF11" i="5"/>
  <c r="AE11" i="5"/>
  <c r="AD11" i="5"/>
  <c r="AC11" i="5"/>
  <c r="AB11" i="5"/>
  <c r="AA11" i="5"/>
  <c r="Z11" i="5"/>
  <c r="X11" i="5"/>
  <c r="W11" i="5"/>
  <c r="P11" i="5"/>
  <c r="BA11" i="5" s="1"/>
  <c r="O11" i="5"/>
  <c r="BO10" i="5"/>
  <c r="BI10" i="5"/>
  <c r="BJ10" i="5" s="1"/>
  <c r="BK10" i="5" s="1"/>
  <c r="BN10" i="5" s="1"/>
  <c r="AZ10" i="5"/>
  <c r="Q10" i="5" s="1"/>
  <c r="AY10" i="5"/>
  <c r="AX10" i="5"/>
  <c r="AW10" i="5"/>
  <c r="AV10" i="5"/>
  <c r="AU10" i="5"/>
  <c r="AT10" i="5"/>
  <c r="AS10" i="5"/>
  <c r="AR10" i="5"/>
  <c r="AQ10" i="5"/>
  <c r="AP10" i="5"/>
  <c r="AO10" i="5"/>
  <c r="AN10" i="5"/>
  <c r="AM10" i="5"/>
  <c r="AL10" i="5"/>
  <c r="AK10" i="5"/>
  <c r="BR10" i="5" s="1"/>
  <c r="AJ10" i="5"/>
  <c r="AI10" i="5"/>
  <c r="AH10" i="5"/>
  <c r="AG10" i="5"/>
  <c r="AF10" i="5"/>
  <c r="AE10" i="5"/>
  <c r="AD10" i="5"/>
  <c r="AC10" i="5"/>
  <c r="AB10" i="5"/>
  <c r="AA10" i="5"/>
  <c r="Z10" i="5"/>
  <c r="A10" i="5" s="1"/>
  <c r="X10" i="5"/>
  <c r="W10" i="5"/>
  <c r="P10" i="5"/>
  <c r="BA10" i="5" s="1"/>
  <c r="O10" i="5"/>
  <c r="BN9" i="5"/>
  <c r="AZ9" i="5"/>
  <c r="Q9" i="5" s="1"/>
  <c r="AY9" i="5"/>
  <c r="AX9" i="5"/>
  <c r="AW9" i="5"/>
  <c r="AV9" i="5"/>
  <c r="AU9" i="5"/>
  <c r="AT9" i="5"/>
  <c r="AS9" i="5"/>
  <c r="AR9" i="5"/>
  <c r="AQ9" i="5"/>
  <c r="AP9" i="5"/>
  <c r="AO9" i="5"/>
  <c r="AN9" i="5"/>
  <c r="AM9" i="5"/>
  <c r="AL9" i="5"/>
  <c r="AK9" i="5"/>
  <c r="AJ9" i="5"/>
  <c r="AI9" i="5"/>
  <c r="AH9" i="5"/>
  <c r="AG9" i="5"/>
  <c r="AF9" i="5"/>
  <c r="AE9" i="5"/>
  <c r="AD9" i="5"/>
  <c r="AC9" i="5"/>
  <c r="AB9" i="5"/>
  <c r="AA9" i="5"/>
  <c r="H9" i="5" s="1"/>
  <c r="Z9" i="5"/>
  <c r="A9" i="5" s="1"/>
  <c r="X9" i="5"/>
  <c r="W9" i="5"/>
  <c r="P9" i="5"/>
  <c r="BA9" i="5" s="1"/>
  <c r="O9" i="5"/>
  <c r="BN8" i="5"/>
  <c r="BI8" i="5"/>
  <c r="BJ8" i="5" s="1"/>
  <c r="BK8" i="5" s="1"/>
  <c r="BO8" i="5" s="1"/>
  <c r="AZ8" i="5"/>
  <c r="Q8" i="5" s="1"/>
  <c r="AY8" i="5"/>
  <c r="AX8" i="5"/>
  <c r="AW8" i="5"/>
  <c r="AV8" i="5"/>
  <c r="I8" i="5" s="1"/>
  <c r="AU8" i="5"/>
  <c r="AT8" i="5"/>
  <c r="AS8" i="5"/>
  <c r="AR8" i="5"/>
  <c r="AQ8" i="5"/>
  <c r="AP8" i="5"/>
  <c r="AO8" i="5"/>
  <c r="AN8" i="5"/>
  <c r="AM8" i="5"/>
  <c r="AL8" i="5"/>
  <c r="AK8" i="5"/>
  <c r="BR8" i="5" s="1"/>
  <c r="AJ8" i="5"/>
  <c r="AI8" i="5"/>
  <c r="AH8" i="5"/>
  <c r="AG8" i="5"/>
  <c r="AF8" i="5"/>
  <c r="AE8" i="5"/>
  <c r="AD8" i="5"/>
  <c r="AC8" i="5"/>
  <c r="AB8" i="5"/>
  <c r="AA8" i="5"/>
  <c r="Z8" i="5"/>
  <c r="A8" i="5" s="1"/>
  <c r="X8" i="5"/>
  <c r="W8" i="5"/>
  <c r="P8" i="5"/>
  <c r="BA8" i="5" s="1"/>
  <c r="BF8" i="5" s="1"/>
  <c r="O8" i="5"/>
  <c r="BO7" i="5"/>
  <c r="BI7" i="5"/>
  <c r="BJ7" i="5" s="1"/>
  <c r="BK7" i="5" s="1"/>
  <c r="BN7" i="5" s="1"/>
  <c r="AZ7" i="5"/>
  <c r="AY7" i="5"/>
  <c r="AX7" i="5"/>
  <c r="AW7" i="5"/>
  <c r="AV7" i="5"/>
  <c r="I7" i="5" s="1"/>
  <c r="AU7" i="5"/>
  <c r="AT7" i="5"/>
  <c r="AS7" i="5"/>
  <c r="AR7" i="5"/>
  <c r="AQ7" i="5"/>
  <c r="AP7" i="5"/>
  <c r="AO7" i="5"/>
  <c r="AN7" i="5"/>
  <c r="AM7" i="5"/>
  <c r="AL7" i="5"/>
  <c r="AK7" i="5"/>
  <c r="BR7" i="5" s="1"/>
  <c r="AJ7" i="5"/>
  <c r="AI7" i="5"/>
  <c r="AH7" i="5"/>
  <c r="AG7" i="5"/>
  <c r="AF7" i="5"/>
  <c r="AE7" i="5"/>
  <c r="AD7" i="5"/>
  <c r="AC7" i="5"/>
  <c r="AB7" i="5"/>
  <c r="AA7" i="5"/>
  <c r="Z7" i="5"/>
  <c r="X7" i="5"/>
  <c r="W7" i="5"/>
  <c r="P7" i="5"/>
  <c r="BA7" i="5" s="1"/>
  <c r="O7" i="5"/>
  <c r="BN6" i="5"/>
  <c r="BI6" i="5"/>
  <c r="BJ6" i="5" s="1"/>
  <c r="BK6" i="5" s="1"/>
  <c r="BO6" i="5" s="1"/>
  <c r="AZ6" i="5"/>
  <c r="AY6" i="5"/>
  <c r="AX6" i="5"/>
  <c r="AW6" i="5"/>
  <c r="AV6" i="5"/>
  <c r="AU6" i="5"/>
  <c r="AT6" i="5"/>
  <c r="AS6" i="5"/>
  <c r="AR6" i="5"/>
  <c r="AQ6" i="5"/>
  <c r="AP6" i="5"/>
  <c r="AO6" i="5"/>
  <c r="AN6" i="5"/>
  <c r="AM6" i="5"/>
  <c r="AL6" i="5"/>
  <c r="AK6" i="5"/>
  <c r="BQ6" i="5" s="1"/>
  <c r="AJ6" i="5"/>
  <c r="AI6" i="5"/>
  <c r="AH6" i="5"/>
  <c r="AG6" i="5"/>
  <c r="AF6" i="5"/>
  <c r="AE6" i="5"/>
  <c r="AD6" i="5"/>
  <c r="AC6" i="5"/>
  <c r="AB6" i="5"/>
  <c r="AA6" i="5"/>
  <c r="Z6" i="5"/>
  <c r="X6" i="5"/>
  <c r="W6" i="5"/>
  <c r="Q6" i="5"/>
  <c r="P6" i="5"/>
  <c r="BA6" i="5" s="1"/>
  <c r="O6" i="5"/>
  <c r="BO5" i="5"/>
  <c r="BI5" i="5"/>
  <c r="BJ5" i="5" s="1"/>
  <c r="BK5" i="5" s="1"/>
  <c r="BN5" i="5" s="1"/>
  <c r="AZ5" i="5"/>
  <c r="Q5" i="5" s="1"/>
  <c r="AY5" i="5"/>
  <c r="AX5" i="5"/>
  <c r="AW5" i="5"/>
  <c r="AV5" i="5"/>
  <c r="AU5" i="5"/>
  <c r="AT5" i="5"/>
  <c r="AS5" i="5"/>
  <c r="AR5" i="5"/>
  <c r="AQ5" i="5"/>
  <c r="AP5" i="5"/>
  <c r="AO5" i="5"/>
  <c r="AN5" i="5"/>
  <c r="AM5" i="5"/>
  <c r="AL5" i="5"/>
  <c r="AK5" i="5"/>
  <c r="BR5" i="5" s="1"/>
  <c r="AJ5" i="5"/>
  <c r="AI5" i="5"/>
  <c r="AH5" i="5"/>
  <c r="AG5" i="5"/>
  <c r="AF5" i="5"/>
  <c r="AE5" i="5"/>
  <c r="AD5" i="5"/>
  <c r="AC5" i="5"/>
  <c r="AB5" i="5"/>
  <c r="AA5" i="5"/>
  <c r="Z5" i="5"/>
  <c r="X5" i="5"/>
  <c r="W5" i="5"/>
  <c r="P5" i="5"/>
  <c r="BA5" i="5" s="1"/>
  <c r="O5" i="5"/>
  <c r="BQ4" i="5"/>
  <c r="BO4" i="5"/>
  <c r="BI4" i="5"/>
  <c r="BJ4" i="5" s="1"/>
  <c r="BK4" i="5" s="1"/>
  <c r="BN4" i="5" s="1"/>
  <c r="AZ4" i="5"/>
  <c r="AY4" i="5"/>
  <c r="AX4" i="5"/>
  <c r="AW4" i="5"/>
  <c r="AV4" i="5"/>
  <c r="AU4" i="5"/>
  <c r="AT4" i="5"/>
  <c r="AS4" i="5"/>
  <c r="AR4" i="5"/>
  <c r="AQ4" i="5"/>
  <c r="AP4" i="5"/>
  <c r="AO4" i="5"/>
  <c r="AN4" i="5"/>
  <c r="AM4" i="5"/>
  <c r="I4" i="5" s="1"/>
  <c r="AL4" i="5"/>
  <c r="AK4" i="5"/>
  <c r="BU4" i="5" s="1"/>
  <c r="AJ4" i="5"/>
  <c r="AI4" i="5"/>
  <c r="AH4" i="5"/>
  <c r="AG4" i="5"/>
  <c r="AF4" i="5"/>
  <c r="AE4" i="5"/>
  <c r="AD4" i="5"/>
  <c r="AC4" i="5"/>
  <c r="AB4" i="5"/>
  <c r="AA4" i="5"/>
  <c r="Z4" i="5"/>
  <c r="A4" i="5" s="1"/>
  <c r="X4" i="5"/>
  <c r="W4" i="5"/>
  <c r="Q4" i="5"/>
  <c r="P4" i="5"/>
  <c r="BA4" i="5" s="1"/>
  <c r="BF4" i="5" s="1"/>
  <c r="O4" i="5"/>
  <c r="BR3" i="5"/>
  <c r="BN3" i="5"/>
  <c r="BI3" i="5"/>
  <c r="BJ3" i="5" s="1"/>
  <c r="BK3" i="5" s="1"/>
  <c r="BO3" i="5" s="1"/>
  <c r="AZ3" i="5"/>
  <c r="Q3" i="5" s="1"/>
  <c r="AY3" i="5"/>
  <c r="AX3" i="5"/>
  <c r="AW3" i="5"/>
  <c r="AV3" i="5"/>
  <c r="AU3" i="5"/>
  <c r="AT3" i="5"/>
  <c r="AS3" i="5"/>
  <c r="AR3" i="5"/>
  <c r="AQ3" i="5"/>
  <c r="AP3" i="5"/>
  <c r="AO3" i="5"/>
  <c r="AN3" i="5"/>
  <c r="AM3" i="5"/>
  <c r="AL3" i="5"/>
  <c r="AK3" i="5"/>
  <c r="BT3" i="5" s="1"/>
  <c r="AJ3" i="5"/>
  <c r="AI3" i="5"/>
  <c r="AH3" i="5"/>
  <c r="AG3" i="5"/>
  <c r="AF3" i="5"/>
  <c r="AE3" i="5"/>
  <c r="AD3" i="5"/>
  <c r="AC3" i="5"/>
  <c r="AB3" i="5"/>
  <c r="AA3" i="5"/>
  <c r="Z3" i="5"/>
  <c r="A3" i="5" s="1"/>
  <c r="X3" i="5"/>
  <c r="W3" i="5"/>
  <c r="P3" i="5"/>
  <c r="BA3" i="5" s="1"/>
  <c r="O3" i="5"/>
  <c r="H3" i="5"/>
  <c r="BU2" i="5"/>
  <c r="BR2" i="5"/>
  <c r="BQ2" i="5"/>
  <c r="BO2" i="5"/>
  <c r="BI2" i="5"/>
  <c r="BJ2" i="5" s="1"/>
  <c r="BK2" i="5" s="1"/>
  <c r="BN2" i="5" s="1"/>
  <c r="AZ2" i="5"/>
  <c r="Q2" i="5" s="1"/>
  <c r="X2" i="5"/>
  <c r="W2" i="5"/>
  <c r="P2" i="5"/>
  <c r="BA2" i="5" s="1"/>
  <c r="O2" i="5"/>
  <c r="I2" i="5"/>
  <c r="H2" i="5"/>
  <c r="BV1" i="5"/>
  <c r="BU1" i="5"/>
  <c r="BT1" i="5"/>
  <c r="BS1" i="5"/>
  <c r="BR1" i="5"/>
  <c r="BQ1" i="5"/>
  <c r="BP1" i="5"/>
  <c r="BO1" i="5"/>
  <c r="BN1" i="5"/>
  <c r="BM1" i="5"/>
  <c r="BL1" i="5"/>
  <c r="BK1" i="5"/>
  <c r="BJ1" i="5"/>
  <c r="BI1" i="5"/>
  <c r="BH1" i="5"/>
  <c r="BG1" i="5"/>
  <c r="BF1" i="5"/>
  <c r="BE1" i="5"/>
  <c r="BD1" i="5"/>
  <c r="BC1" i="5"/>
  <c r="BB1" i="5"/>
  <c r="BA1" i="5"/>
  <c r="AZ1" i="5"/>
  <c r="AY1" i="5"/>
  <c r="AX1" i="5"/>
  <c r="AW1" i="5"/>
  <c r="AV1" i="5"/>
  <c r="AU1" i="5"/>
  <c r="AT1" i="5"/>
  <c r="AS1" i="5"/>
  <c r="AR1" i="5"/>
  <c r="AQ1" i="5"/>
  <c r="AP1" i="5"/>
  <c r="AO1" i="5"/>
  <c r="AN1" i="5"/>
  <c r="AM1" i="5"/>
  <c r="AL1" i="5"/>
  <c r="AK1" i="5"/>
  <c r="AJ1" i="5"/>
  <c r="AI1" i="5"/>
  <c r="AH1" i="5"/>
  <c r="AG1" i="5"/>
  <c r="AF1" i="5"/>
  <c r="AE1" i="5"/>
  <c r="AD1" i="5"/>
  <c r="AC1" i="5"/>
  <c r="AB1" i="5"/>
  <c r="AA1" i="5"/>
  <c r="Z1" i="5"/>
  <c r="Y1" i="5"/>
  <c r="X1" i="5"/>
  <c r="W1" i="5"/>
  <c r="V1" i="5"/>
  <c r="U1" i="5"/>
  <c r="T1" i="5"/>
  <c r="S1" i="5"/>
  <c r="R1" i="5"/>
  <c r="Q1" i="5"/>
  <c r="P1" i="5"/>
  <c r="O1" i="5"/>
  <c r="N1" i="5"/>
  <c r="M1" i="5"/>
  <c r="L1" i="5"/>
  <c r="K1" i="5"/>
  <c r="J1" i="5"/>
  <c r="I1" i="5"/>
  <c r="H1" i="5"/>
  <c r="G1" i="5"/>
  <c r="F1" i="5"/>
  <c r="B1" i="5"/>
  <c r="A1" i="5"/>
  <c r="AZ22" i="4"/>
  <c r="Q22" i="4" s="1"/>
  <c r="AY22" i="4"/>
  <c r="AX22" i="4"/>
  <c r="AW22" i="4"/>
  <c r="AV22" i="4"/>
  <c r="I22" i="4" s="1"/>
  <c r="BL22" i="4" s="1"/>
  <c r="BO22" i="4" s="1"/>
  <c r="AU22" i="4"/>
  <c r="AT22" i="4"/>
  <c r="AS22" i="4"/>
  <c r="AR22" i="4"/>
  <c r="AQ22" i="4"/>
  <c r="AP22" i="4"/>
  <c r="AO22" i="4"/>
  <c r="AN22" i="4"/>
  <c r="AM22" i="4"/>
  <c r="AL22" i="4"/>
  <c r="AK22" i="4"/>
  <c r="BU22" i="4" s="1"/>
  <c r="AJ22" i="4"/>
  <c r="AI22" i="4"/>
  <c r="AH22" i="4"/>
  <c r="AG22" i="4"/>
  <c r="AF22" i="4"/>
  <c r="AE22" i="4"/>
  <c r="AD22" i="4"/>
  <c r="AC22" i="4"/>
  <c r="AB22" i="4"/>
  <c r="AA22" i="4"/>
  <c r="Z22" i="4"/>
  <c r="A22" i="4" s="1"/>
  <c r="X22" i="4"/>
  <c r="W22" i="4"/>
  <c r="P22" i="4"/>
  <c r="BA22" i="4" s="1"/>
  <c r="BF22" i="4" s="1"/>
  <c r="BI22" i="4" s="1"/>
  <c r="O22" i="4"/>
  <c r="BO21" i="4"/>
  <c r="BI21" i="4"/>
  <c r="BJ21" i="4" s="1"/>
  <c r="BK21" i="4" s="1"/>
  <c r="BN21" i="4" s="1"/>
  <c r="AZ21" i="4"/>
  <c r="AY21" i="4"/>
  <c r="AX21" i="4"/>
  <c r="AW21" i="4"/>
  <c r="AV21" i="4"/>
  <c r="AU21" i="4"/>
  <c r="AT21" i="4"/>
  <c r="AS21" i="4"/>
  <c r="AR21" i="4"/>
  <c r="AQ21" i="4"/>
  <c r="AP21" i="4"/>
  <c r="AO21" i="4"/>
  <c r="AN21" i="4"/>
  <c r="AM21" i="4"/>
  <c r="I21" i="4" s="1"/>
  <c r="AL21" i="4"/>
  <c r="AK21" i="4"/>
  <c r="BU21" i="4" s="1"/>
  <c r="AJ21" i="4"/>
  <c r="AI21" i="4"/>
  <c r="AH21" i="4"/>
  <c r="AG21" i="4"/>
  <c r="AF21" i="4"/>
  <c r="AE21" i="4"/>
  <c r="AD21" i="4"/>
  <c r="AC21" i="4"/>
  <c r="AB21" i="4"/>
  <c r="AA21" i="4"/>
  <c r="Z21" i="4"/>
  <c r="X21" i="4"/>
  <c r="W21" i="4"/>
  <c r="P21" i="4"/>
  <c r="BA21" i="4" s="1"/>
  <c r="BF21" i="4" s="1"/>
  <c r="O21" i="4"/>
  <c r="AZ20" i="4"/>
  <c r="Q20" i="4" s="1"/>
  <c r="AY20" i="4"/>
  <c r="AX20" i="4"/>
  <c r="AW20" i="4"/>
  <c r="AV20" i="4"/>
  <c r="AU20" i="4"/>
  <c r="AT20" i="4"/>
  <c r="AS20" i="4"/>
  <c r="AR20" i="4"/>
  <c r="AQ20" i="4"/>
  <c r="AP20" i="4"/>
  <c r="AO20" i="4"/>
  <c r="AN20" i="4"/>
  <c r="AM20" i="4"/>
  <c r="I20" i="4" s="1"/>
  <c r="BL20" i="4" s="1"/>
  <c r="BO20" i="4" s="1"/>
  <c r="AL20" i="4"/>
  <c r="AK20" i="4"/>
  <c r="BU20" i="4" s="1"/>
  <c r="AJ20" i="4"/>
  <c r="AI20" i="4"/>
  <c r="AH20" i="4"/>
  <c r="AG20" i="4"/>
  <c r="AF20" i="4"/>
  <c r="AE20" i="4"/>
  <c r="AD20" i="4"/>
  <c r="AC20" i="4"/>
  <c r="AB20" i="4"/>
  <c r="AA20" i="4"/>
  <c r="Z20" i="4"/>
  <c r="X20" i="4"/>
  <c r="W20" i="4"/>
  <c r="P20" i="4"/>
  <c r="BA20" i="4" s="1"/>
  <c r="BF20" i="4" s="1"/>
  <c r="BI20" i="4" s="1"/>
  <c r="BH20" i="4" s="1"/>
  <c r="O20" i="4"/>
  <c r="BN19" i="4"/>
  <c r="BI19" i="4"/>
  <c r="BJ19" i="4" s="1"/>
  <c r="BK19" i="4" s="1"/>
  <c r="BO19" i="4" s="1"/>
  <c r="AZ19" i="4"/>
  <c r="Q19" i="4" s="1"/>
  <c r="AY19" i="4"/>
  <c r="AX19" i="4"/>
  <c r="AW19" i="4"/>
  <c r="AV19" i="4"/>
  <c r="AU19" i="4"/>
  <c r="AT19" i="4"/>
  <c r="AS19" i="4"/>
  <c r="AR19" i="4"/>
  <c r="AQ19" i="4"/>
  <c r="AP19" i="4"/>
  <c r="AO19" i="4"/>
  <c r="AN19" i="4"/>
  <c r="AM19" i="4"/>
  <c r="AL19" i="4"/>
  <c r="AK19" i="4"/>
  <c r="BR19" i="4" s="1"/>
  <c r="AJ19" i="4"/>
  <c r="H19" i="4" s="1"/>
  <c r="AI19" i="4"/>
  <c r="AH19" i="4"/>
  <c r="AG19" i="4"/>
  <c r="AF19" i="4"/>
  <c r="AE19" i="4"/>
  <c r="AD19" i="4"/>
  <c r="AC19" i="4"/>
  <c r="AB19" i="4"/>
  <c r="AA19" i="4"/>
  <c r="Z19" i="4"/>
  <c r="X19" i="4"/>
  <c r="W19" i="4"/>
  <c r="P19" i="4"/>
  <c r="BA19" i="4" s="1"/>
  <c r="O19" i="4"/>
  <c r="BO18" i="4"/>
  <c r="BI18" i="4"/>
  <c r="BJ18" i="4" s="1"/>
  <c r="BK18" i="4" s="1"/>
  <c r="BN18" i="4" s="1"/>
  <c r="AZ18" i="4"/>
  <c r="Q18" i="4" s="1"/>
  <c r="AY18" i="4"/>
  <c r="AX18" i="4"/>
  <c r="AW18" i="4"/>
  <c r="AV18" i="4"/>
  <c r="AU18" i="4"/>
  <c r="AT18" i="4"/>
  <c r="AS18" i="4"/>
  <c r="AR18" i="4"/>
  <c r="AQ18" i="4"/>
  <c r="AP18" i="4"/>
  <c r="AO18" i="4"/>
  <c r="AN18" i="4"/>
  <c r="AM18" i="4"/>
  <c r="AL18" i="4"/>
  <c r="AK18" i="4"/>
  <c r="AJ18" i="4"/>
  <c r="AI18" i="4"/>
  <c r="AH18" i="4"/>
  <c r="AG18" i="4"/>
  <c r="AF18" i="4"/>
  <c r="AE18" i="4"/>
  <c r="AD18" i="4"/>
  <c r="AC18" i="4"/>
  <c r="AB18" i="4"/>
  <c r="AA18" i="4"/>
  <c r="Z18" i="4"/>
  <c r="X18" i="4"/>
  <c r="W18" i="4"/>
  <c r="P18" i="4"/>
  <c r="BA18" i="4" s="1"/>
  <c r="O18" i="4"/>
  <c r="BO17" i="4"/>
  <c r="AZ17" i="4"/>
  <c r="Q17" i="4" s="1"/>
  <c r="AY17" i="4"/>
  <c r="AX17" i="4"/>
  <c r="AW17" i="4"/>
  <c r="AV17" i="4"/>
  <c r="AU17" i="4"/>
  <c r="AT17" i="4"/>
  <c r="AS17" i="4"/>
  <c r="AR17" i="4"/>
  <c r="AQ17" i="4"/>
  <c r="AP17" i="4"/>
  <c r="AO17" i="4"/>
  <c r="AN17" i="4"/>
  <c r="AM17" i="4"/>
  <c r="I17" i="4" s="1"/>
  <c r="AL17" i="4"/>
  <c r="AK17" i="4"/>
  <c r="AJ17" i="4"/>
  <c r="AI17" i="4"/>
  <c r="AH17" i="4"/>
  <c r="AG17" i="4"/>
  <c r="AF17" i="4"/>
  <c r="AE17" i="4"/>
  <c r="AD17" i="4"/>
  <c r="AC17" i="4"/>
  <c r="AB17" i="4"/>
  <c r="AA17" i="4"/>
  <c r="H17" i="4" s="1"/>
  <c r="Z17" i="4"/>
  <c r="A17" i="4" s="1"/>
  <c r="X17" i="4"/>
  <c r="W17" i="4"/>
  <c r="P17" i="4"/>
  <c r="BA17" i="4" s="1"/>
  <c r="O17" i="4"/>
  <c r="BN16" i="4"/>
  <c r="BI16" i="4"/>
  <c r="BJ16" i="4" s="1"/>
  <c r="BK16" i="4" s="1"/>
  <c r="BO16" i="4" s="1"/>
  <c r="AZ16" i="4"/>
  <c r="Q16" i="4" s="1"/>
  <c r="AY16" i="4"/>
  <c r="AX16" i="4"/>
  <c r="AW16" i="4"/>
  <c r="AV16" i="4"/>
  <c r="AU16" i="4"/>
  <c r="AT16" i="4"/>
  <c r="AS16" i="4"/>
  <c r="AR16" i="4"/>
  <c r="AQ16" i="4"/>
  <c r="AP16" i="4"/>
  <c r="AO16" i="4"/>
  <c r="AN16" i="4"/>
  <c r="AM16" i="4"/>
  <c r="AL16" i="4"/>
  <c r="AK16" i="4"/>
  <c r="BU16" i="4" s="1"/>
  <c r="AJ16" i="4"/>
  <c r="AI16" i="4"/>
  <c r="AH16" i="4"/>
  <c r="AG16" i="4"/>
  <c r="AF16" i="4"/>
  <c r="AE16" i="4"/>
  <c r="AD16" i="4"/>
  <c r="AC16" i="4"/>
  <c r="AB16" i="4"/>
  <c r="AA16" i="4"/>
  <c r="Z16" i="4"/>
  <c r="X16" i="4"/>
  <c r="W16" i="4"/>
  <c r="P16" i="4"/>
  <c r="BA16" i="4" s="1"/>
  <c r="BF16" i="4" s="1"/>
  <c r="O16" i="4"/>
  <c r="BQ15" i="4"/>
  <c r="BN15" i="4"/>
  <c r="BI15" i="4"/>
  <c r="BJ15" i="4" s="1"/>
  <c r="BK15" i="4" s="1"/>
  <c r="BO15" i="4" s="1"/>
  <c r="AZ15" i="4"/>
  <c r="Q15" i="4" s="1"/>
  <c r="AY15" i="4"/>
  <c r="AX15" i="4"/>
  <c r="AW15" i="4"/>
  <c r="AV15" i="4"/>
  <c r="AU15" i="4"/>
  <c r="AT15" i="4"/>
  <c r="AS15" i="4"/>
  <c r="AR15" i="4"/>
  <c r="AQ15" i="4"/>
  <c r="AP15" i="4"/>
  <c r="AO15" i="4"/>
  <c r="AN15" i="4"/>
  <c r="AM15" i="4"/>
  <c r="AL15" i="4"/>
  <c r="AK15" i="4"/>
  <c r="AJ15" i="4"/>
  <c r="AI15" i="4"/>
  <c r="AH15" i="4"/>
  <c r="AG15" i="4"/>
  <c r="AF15" i="4"/>
  <c r="AE15" i="4"/>
  <c r="AD15" i="4"/>
  <c r="AC15" i="4"/>
  <c r="AB15" i="4"/>
  <c r="AA15" i="4"/>
  <c r="Z15" i="4"/>
  <c r="X15" i="4"/>
  <c r="W15" i="4"/>
  <c r="P15" i="4"/>
  <c r="BA15" i="4" s="1"/>
  <c r="O15" i="4"/>
  <c r="BN14" i="4"/>
  <c r="BI14" i="4"/>
  <c r="BJ14" i="4" s="1"/>
  <c r="BK14" i="4" s="1"/>
  <c r="BO14" i="4" s="1"/>
  <c r="AZ14" i="4"/>
  <c r="Q14" i="4" s="1"/>
  <c r="AY14" i="4"/>
  <c r="AX14" i="4"/>
  <c r="AW14" i="4"/>
  <c r="AV14" i="4"/>
  <c r="AU14" i="4"/>
  <c r="AT14" i="4"/>
  <c r="AS14" i="4"/>
  <c r="AR14" i="4"/>
  <c r="AQ14" i="4"/>
  <c r="AP14" i="4"/>
  <c r="AO14" i="4"/>
  <c r="AN14" i="4"/>
  <c r="AM14" i="4"/>
  <c r="AL14" i="4"/>
  <c r="AK14" i="4"/>
  <c r="BQ14" i="4" s="1"/>
  <c r="AJ14" i="4"/>
  <c r="AI14" i="4"/>
  <c r="AH14" i="4"/>
  <c r="AG14" i="4"/>
  <c r="AF14" i="4"/>
  <c r="AE14" i="4"/>
  <c r="AD14" i="4"/>
  <c r="AC14" i="4"/>
  <c r="AB14" i="4"/>
  <c r="AA14" i="4"/>
  <c r="Z14" i="4"/>
  <c r="A14" i="4" s="1"/>
  <c r="X14" i="4"/>
  <c r="W14" i="4"/>
  <c r="P14" i="4"/>
  <c r="BA14" i="4" s="1"/>
  <c r="O14" i="4"/>
  <c r="BO13" i="4"/>
  <c r="BN13" i="4"/>
  <c r="AZ13" i="4"/>
  <c r="AY13" i="4"/>
  <c r="AX13" i="4"/>
  <c r="AW13" i="4"/>
  <c r="AV13" i="4"/>
  <c r="AU13" i="4"/>
  <c r="AT13" i="4"/>
  <c r="AS13" i="4"/>
  <c r="AR13" i="4"/>
  <c r="AQ13" i="4"/>
  <c r="AP13" i="4"/>
  <c r="AO13" i="4"/>
  <c r="AN13" i="4"/>
  <c r="AM13" i="4"/>
  <c r="AL13" i="4"/>
  <c r="AK13" i="4"/>
  <c r="AJ13" i="4"/>
  <c r="AI13" i="4"/>
  <c r="AH13" i="4"/>
  <c r="AG13" i="4"/>
  <c r="AF13" i="4"/>
  <c r="AE13" i="4"/>
  <c r="AD13" i="4"/>
  <c r="AC13" i="4"/>
  <c r="AB13" i="4"/>
  <c r="AA13" i="4"/>
  <c r="Z13" i="4"/>
  <c r="X13" i="4"/>
  <c r="W13" i="4"/>
  <c r="P13" i="4"/>
  <c r="BA13" i="4" s="1"/>
  <c r="O13" i="4"/>
  <c r="BO12" i="4"/>
  <c r="BI12" i="4"/>
  <c r="BH12" i="4" s="1"/>
  <c r="AZ12" i="4"/>
  <c r="AY12" i="4"/>
  <c r="AX12" i="4"/>
  <c r="AW12" i="4"/>
  <c r="AV12" i="4"/>
  <c r="AU12" i="4"/>
  <c r="AT12" i="4"/>
  <c r="AS12" i="4"/>
  <c r="AR12" i="4"/>
  <c r="AQ12" i="4"/>
  <c r="AP12" i="4"/>
  <c r="AO12" i="4"/>
  <c r="AN12" i="4"/>
  <c r="AM12" i="4"/>
  <c r="I12" i="4" s="1"/>
  <c r="AL12" i="4"/>
  <c r="AK12" i="4"/>
  <c r="AJ12" i="4"/>
  <c r="AI12" i="4"/>
  <c r="AH12" i="4"/>
  <c r="AG12" i="4"/>
  <c r="AF12" i="4"/>
  <c r="AE12" i="4"/>
  <c r="AD12" i="4"/>
  <c r="AC12" i="4"/>
  <c r="AB12" i="4"/>
  <c r="AA12" i="4"/>
  <c r="Z12" i="4"/>
  <c r="A12" i="4" s="1"/>
  <c r="X12" i="4"/>
  <c r="W12" i="4"/>
  <c r="Q12" i="4"/>
  <c r="P12" i="4"/>
  <c r="BA12" i="4" s="1"/>
  <c r="O12" i="4"/>
  <c r="BN11" i="4"/>
  <c r="BI11" i="4"/>
  <c r="BJ11" i="4" s="1"/>
  <c r="BK11" i="4" s="1"/>
  <c r="BO11" i="4" s="1"/>
  <c r="AZ11" i="4"/>
  <c r="Q11" i="4" s="1"/>
  <c r="AY11" i="4"/>
  <c r="AX11" i="4"/>
  <c r="AW11" i="4"/>
  <c r="AV11" i="4"/>
  <c r="I11" i="4" s="1"/>
  <c r="AU11" i="4"/>
  <c r="AT11" i="4"/>
  <c r="AS11" i="4"/>
  <c r="AR11" i="4"/>
  <c r="AQ11" i="4"/>
  <c r="AP11" i="4"/>
  <c r="AO11" i="4"/>
  <c r="AN11" i="4"/>
  <c r="AM11" i="4"/>
  <c r="AL11" i="4"/>
  <c r="AK11" i="4"/>
  <c r="BR11" i="4" s="1"/>
  <c r="AJ11" i="4"/>
  <c r="AI11" i="4"/>
  <c r="AH11" i="4"/>
  <c r="AG11" i="4"/>
  <c r="AF11" i="4"/>
  <c r="AE11" i="4"/>
  <c r="AD11" i="4"/>
  <c r="AC11" i="4"/>
  <c r="AB11" i="4"/>
  <c r="AA11" i="4"/>
  <c r="Z11" i="4"/>
  <c r="X11" i="4"/>
  <c r="W11" i="4"/>
  <c r="P11" i="4"/>
  <c r="BA11" i="4" s="1"/>
  <c r="O11" i="4"/>
  <c r="BO10" i="4"/>
  <c r="BI10" i="4"/>
  <c r="BJ10" i="4" s="1"/>
  <c r="BK10" i="4" s="1"/>
  <c r="BN10" i="4" s="1"/>
  <c r="AZ10" i="4"/>
  <c r="Q10" i="4" s="1"/>
  <c r="AY10" i="4"/>
  <c r="AX10" i="4"/>
  <c r="AW10" i="4"/>
  <c r="AV10" i="4"/>
  <c r="AU10" i="4"/>
  <c r="AT10" i="4"/>
  <c r="AS10" i="4"/>
  <c r="AR10" i="4"/>
  <c r="AQ10" i="4"/>
  <c r="AP10" i="4"/>
  <c r="AO10" i="4"/>
  <c r="AN10" i="4"/>
  <c r="AM10" i="4"/>
  <c r="AL10" i="4"/>
  <c r="AK10" i="4"/>
  <c r="BU10" i="4" s="1"/>
  <c r="AJ10" i="4"/>
  <c r="AI10" i="4"/>
  <c r="AH10" i="4"/>
  <c r="AG10" i="4"/>
  <c r="AF10" i="4"/>
  <c r="AE10" i="4"/>
  <c r="AD10" i="4"/>
  <c r="AC10" i="4"/>
  <c r="AB10" i="4"/>
  <c r="AA10" i="4"/>
  <c r="Z10" i="4"/>
  <c r="A10" i="4" s="1"/>
  <c r="X10" i="4"/>
  <c r="W10" i="4"/>
  <c r="P10" i="4"/>
  <c r="BA10" i="4" s="1"/>
  <c r="O10" i="4"/>
  <c r="BN9" i="4"/>
  <c r="BI9" i="4"/>
  <c r="BH9" i="4" s="1"/>
  <c r="AZ9" i="4"/>
  <c r="Q9" i="4" s="1"/>
  <c r="AY9" i="4"/>
  <c r="AX9" i="4"/>
  <c r="AW9" i="4"/>
  <c r="AV9" i="4"/>
  <c r="AU9" i="4"/>
  <c r="AT9" i="4"/>
  <c r="AS9" i="4"/>
  <c r="AR9" i="4"/>
  <c r="AQ9" i="4"/>
  <c r="AP9" i="4"/>
  <c r="AO9" i="4"/>
  <c r="AN9" i="4"/>
  <c r="AM9" i="4"/>
  <c r="I9" i="4" s="1"/>
  <c r="AL9" i="4"/>
  <c r="AK9" i="4"/>
  <c r="AJ9" i="4"/>
  <c r="AI9" i="4"/>
  <c r="AH9" i="4"/>
  <c r="AG9" i="4"/>
  <c r="AF9" i="4"/>
  <c r="AE9" i="4"/>
  <c r="AD9" i="4"/>
  <c r="AC9" i="4"/>
  <c r="AB9" i="4"/>
  <c r="AA9" i="4"/>
  <c r="Z9" i="4"/>
  <c r="X9" i="4"/>
  <c r="W9" i="4"/>
  <c r="P9" i="4"/>
  <c r="BA9" i="4" s="1"/>
  <c r="O9" i="4"/>
  <c r="BN8" i="4"/>
  <c r="BI8" i="4"/>
  <c r="BJ8" i="4" s="1"/>
  <c r="BK8" i="4" s="1"/>
  <c r="BO8" i="4" s="1"/>
  <c r="AZ8" i="4"/>
  <c r="Q8" i="4" s="1"/>
  <c r="AY8" i="4"/>
  <c r="AX8" i="4"/>
  <c r="AW8" i="4"/>
  <c r="AV8" i="4"/>
  <c r="AU8" i="4"/>
  <c r="AT8" i="4"/>
  <c r="AS8" i="4"/>
  <c r="AR8" i="4"/>
  <c r="AQ8" i="4"/>
  <c r="AP8" i="4"/>
  <c r="AO8" i="4"/>
  <c r="AN8" i="4"/>
  <c r="AM8" i="4"/>
  <c r="AL8" i="4"/>
  <c r="AK8" i="4"/>
  <c r="BQ8" i="4" s="1"/>
  <c r="AJ8" i="4"/>
  <c r="AI8" i="4"/>
  <c r="AH8" i="4"/>
  <c r="AG8" i="4"/>
  <c r="AF8" i="4"/>
  <c r="AE8" i="4"/>
  <c r="AD8" i="4"/>
  <c r="AC8" i="4"/>
  <c r="AB8" i="4"/>
  <c r="AA8" i="4"/>
  <c r="Z8" i="4"/>
  <c r="A8" i="4" s="1"/>
  <c r="X8" i="4"/>
  <c r="W8" i="4"/>
  <c r="P8" i="4"/>
  <c r="BA8" i="4" s="1"/>
  <c r="O8" i="4"/>
  <c r="H8" i="4"/>
  <c r="AZ7" i="4"/>
  <c r="Q7" i="4" s="1"/>
  <c r="AY7" i="4"/>
  <c r="AX7" i="4"/>
  <c r="AW7" i="4"/>
  <c r="AV7" i="4"/>
  <c r="AU7" i="4"/>
  <c r="AT7" i="4"/>
  <c r="AS7" i="4"/>
  <c r="AR7" i="4"/>
  <c r="AQ7" i="4"/>
  <c r="AP7" i="4"/>
  <c r="AO7" i="4"/>
  <c r="AN7" i="4"/>
  <c r="AM7" i="4"/>
  <c r="AL7" i="4"/>
  <c r="AK7" i="4"/>
  <c r="AJ7" i="4"/>
  <c r="AI7" i="4"/>
  <c r="AH7" i="4"/>
  <c r="AG7" i="4"/>
  <c r="AF7" i="4"/>
  <c r="AE7" i="4"/>
  <c r="AD7" i="4"/>
  <c r="AC7" i="4"/>
  <c r="AB7" i="4"/>
  <c r="AA7" i="4"/>
  <c r="Z7" i="4"/>
  <c r="A7" i="4" s="1"/>
  <c r="X7" i="4"/>
  <c r="W7" i="4"/>
  <c r="P7" i="4"/>
  <c r="BA7" i="4" s="1"/>
  <c r="BF7" i="4" s="1"/>
  <c r="BI7" i="4" s="1"/>
  <c r="O7" i="4"/>
  <c r="BO6" i="4"/>
  <c r="AZ6" i="4"/>
  <c r="AY6" i="4"/>
  <c r="AX6" i="4"/>
  <c r="AW6" i="4"/>
  <c r="AV6" i="4"/>
  <c r="AU6" i="4"/>
  <c r="AT6" i="4"/>
  <c r="AS6" i="4"/>
  <c r="AR6" i="4"/>
  <c r="AQ6" i="4"/>
  <c r="AP6" i="4"/>
  <c r="AO6" i="4"/>
  <c r="AN6" i="4"/>
  <c r="AM6" i="4"/>
  <c r="AL6" i="4"/>
  <c r="AK6" i="4"/>
  <c r="BQ6" i="4" s="1"/>
  <c r="AJ6" i="4"/>
  <c r="AI6" i="4"/>
  <c r="AH6" i="4"/>
  <c r="AG6" i="4"/>
  <c r="AF6" i="4"/>
  <c r="AE6" i="4"/>
  <c r="AD6" i="4"/>
  <c r="AC6" i="4"/>
  <c r="AB6" i="4"/>
  <c r="AA6" i="4"/>
  <c r="Z6" i="4"/>
  <c r="A6" i="4" s="1"/>
  <c r="X6" i="4"/>
  <c r="W6" i="4"/>
  <c r="Q6" i="4"/>
  <c r="P6" i="4"/>
  <c r="BA6" i="4" s="1"/>
  <c r="O6" i="4"/>
  <c r="BO5" i="4"/>
  <c r="AZ5" i="4"/>
  <c r="Q5" i="4" s="1"/>
  <c r="AY5" i="4"/>
  <c r="AX5" i="4"/>
  <c r="AW5" i="4"/>
  <c r="AV5" i="4"/>
  <c r="AU5" i="4"/>
  <c r="AT5" i="4"/>
  <c r="AS5" i="4"/>
  <c r="AR5" i="4"/>
  <c r="AQ5" i="4"/>
  <c r="AP5" i="4"/>
  <c r="AO5" i="4"/>
  <c r="AN5" i="4"/>
  <c r="AM5" i="4"/>
  <c r="AL5" i="4"/>
  <c r="AK5" i="4"/>
  <c r="BU5" i="4" s="1"/>
  <c r="AJ5" i="4"/>
  <c r="AI5" i="4"/>
  <c r="AH5" i="4"/>
  <c r="AG5" i="4"/>
  <c r="AF5" i="4"/>
  <c r="AE5" i="4"/>
  <c r="AD5" i="4"/>
  <c r="AC5" i="4"/>
  <c r="AB5" i="4"/>
  <c r="AA5" i="4"/>
  <c r="Z5" i="4"/>
  <c r="X5" i="4"/>
  <c r="W5" i="4"/>
  <c r="P5" i="4"/>
  <c r="BA5" i="4" s="1"/>
  <c r="O5" i="4"/>
  <c r="BO4" i="4"/>
  <c r="BI4" i="4"/>
  <c r="BH4" i="4" s="1"/>
  <c r="AZ4" i="4"/>
  <c r="Q4" i="4" s="1"/>
  <c r="AY4" i="4"/>
  <c r="AX4" i="4"/>
  <c r="AW4" i="4"/>
  <c r="AV4" i="4"/>
  <c r="AU4" i="4"/>
  <c r="AT4" i="4"/>
  <c r="AS4" i="4"/>
  <c r="AR4" i="4"/>
  <c r="AQ4" i="4"/>
  <c r="AP4" i="4"/>
  <c r="AO4" i="4"/>
  <c r="AN4" i="4"/>
  <c r="AM4" i="4"/>
  <c r="I4" i="4" s="1"/>
  <c r="AL4" i="4"/>
  <c r="AK4" i="4"/>
  <c r="AJ4" i="4"/>
  <c r="AI4" i="4"/>
  <c r="AH4" i="4"/>
  <c r="AG4" i="4"/>
  <c r="AF4" i="4"/>
  <c r="AE4" i="4"/>
  <c r="AD4" i="4"/>
  <c r="AC4" i="4"/>
  <c r="AB4" i="4"/>
  <c r="AA4" i="4"/>
  <c r="Z4" i="4"/>
  <c r="A4" i="4" s="1"/>
  <c r="X4" i="4"/>
  <c r="W4" i="4"/>
  <c r="P4" i="4"/>
  <c r="BA4" i="4" s="1"/>
  <c r="BF4" i="4" s="1"/>
  <c r="O4" i="4"/>
  <c r="BN3" i="4"/>
  <c r="AZ3" i="4"/>
  <c r="Q3" i="4" s="1"/>
  <c r="AY3" i="4"/>
  <c r="AX3" i="4"/>
  <c r="AW3" i="4"/>
  <c r="AV3" i="4"/>
  <c r="AU3" i="4"/>
  <c r="AT3" i="4"/>
  <c r="AS3" i="4"/>
  <c r="AR3" i="4"/>
  <c r="AQ3" i="4"/>
  <c r="AP3" i="4"/>
  <c r="AO3" i="4"/>
  <c r="AN3" i="4"/>
  <c r="AM3" i="4"/>
  <c r="I3" i="4" s="1"/>
  <c r="AL3" i="4"/>
  <c r="AK3" i="4"/>
  <c r="BP3" i="4" s="1"/>
  <c r="AJ3" i="4"/>
  <c r="H3" i="4" s="1"/>
  <c r="AI3" i="4"/>
  <c r="AH3" i="4"/>
  <c r="AG3" i="4"/>
  <c r="AF3" i="4"/>
  <c r="AE3" i="4"/>
  <c r="AD3" i="4"/>
  <c r="AC3" i="4"/>
  <c r="AB3" i="4"/>
  <c r="AA3" i="4"/>
  <c r="Z3" i="4"/>
  <c r="A3" i="4" s="1"/>
  <c r="X3" i="4"/>
  <c r="W3" i="4"/>
  <c r="P3" i="4"/>
  <c r="BA3" i="4" s="1"/>
  <c r="O3" i="4"/>
  <c r="BU2" i="4"/>
  <c r="BR2" i="4"/>
  <c r="BQ2" i="4"/>
  <c r="BN2" i="4"/>
  <c r="AZ2" i="4"/>
  <c r="X2" i="4"/>
  <c r="W2" i="4"/>
  <c r="P2" i="4"/>
  <c r="BA2" i="4" s="1"/>
  <c r="O2" i="4"/>
  <c r="I2" i="4"/>
  <c r="H2" i="4"/>
  <c r="BV1" i="4"/>
  <c r="BU1" i="4"/>
  <c r="BT1" i="4"/>
  <c r="BS1" i="4"/>
  <c r="BR1" i="4"/>
  <c r="BQ1" i="4"/>
  <c r="BP1" i="4"/>
  <c r="BO1" i="4"/>
  <c r="BN1" i="4"/>
  <c r="BM1" i="4"/>
  <c r="BL1" i="4"/>
  <c r="BK1" i="4"/>
  <c r="BJ1" i="4"/>
  <c r="BI1" i="4"/>
  <c r="BH1" i="4"/>
  <c r="BG1" i="4"/>
  <c r="BF1" i="4"/>
  <c r="BE1" i="4"/>
  <c r="BD1" i="4"/>
  <c r="BC1" i="4"/>
  <c r="BB1" i="4"/>
  <c r="BA1" i="4"/>
  <c r="AZ1" i="4"/>
  <c r="AY1" i="4"/>
  <c r="AX1" i="4"/>
  <c r="AW1" i="4"/>
  <c r="AV1" i="4"/>
  <c r="AU1" i="4"/>
  <c r="AT1" i="4"/>
  <c r="AS1" i="4"/>
  <c r="AR1" i="4"/>
  <c r="AQ1" i="4"/>
  <c r="AP1" i="4"/>
  <c r="AO1" i="4"/>
  <c r="AN1" i="4"/>
  <c r="AM1" i="4"/>
  <c r="AL1" i="4"/>
  <c r="AK1" i="4"/>
  <c r="AJ1" i="4"/>
  <c r="AI1" i="4"/>
  <c r="AH1" i="4"/>
  <c r="AG1" i="4"/>
  <c r="AF1" i="4"/>
  <c r="AE1" i="4"/>
  <c r="AD1" i="4"/>
  <c r="AC1" i="4"/>
  <c r="AB1" i="4"/>
  <c r="AA1" i="4"/>
  <c r="Z1" i="4"/>
  <c r="Y1" i="4"/>
  <c r="X1" i="4"/>
  <c r="W1" i="4"/>
  <c r="V1" i="4"/>
  <c r="U1" i="4"/>
  <c r="T1" i="4"/>
  <c r="S1" i="4"/>
  <c r="R1" i="4"/>
  <c r="Q1" i="4"/>
  <c r="P1" i="4"/>
  <c r="O1" i="4"/>
  <c r="N1" i="4"/>
  <c r="M1" i="4"/>
  <c r="L1" i="4"/>
  <c r="K1" i="4"/>
  <c r="J1" i="4"/>
  <c r="I1" i="4"/>
  <c r="H1" i="4"/>
  <c r="G1" i="4"/>
  <c r="F1" i="4"/>
  <c r="B1" i="4"/>
  <c r="A1" i="4"/>
  <c r="BO22" i="3"/>
  <c r="BI22" i="3"/>
  <c r="BH22" i="3" s="1"/>
  <c r="AZ22" i="3"/>
  <c r="AY22" i="3"/>
  <c r="AX22" i="3"/>
  <c r="AW22" i="3"/>
  <c r="AV22" i="3"/>
  <c r="AU22" i="3"/>
  <c r="AT22" i="3"/>
  <c r="AS22" i="3"/>
  <c r="AR22" i="3"/>
  <c r="AQ22" i="3"/>
  <c r="AP22" i="3"/>
  <c r="AO22" i="3"/>
  <c r="AN22" i="3"/>
  <c r="AM22" i="3"/>
  <c r="AL22" i="3"/>
  <c r="AK22" i="3"/>
  <c r="BR22" i="3" s="1"/>
  <c r="AJ22" i="3"/>
  <c r="AI22" i="3"/>
  <c r="AH22" i="3"/>
  <c r="AG22" i="3"/>
  <c r="AF22" i="3"/>
  <c r="AE22" i="3"/>
  <c r="AD22" i="3"/>
  <c r="AC22" i="3"/>
  <c r="AB22" i="3"/>
  <c r="AA22" i="3"/>
  <c r="H22" i="3" s="1"/>
  <c r="Z22" i="3"/>
  <c r="A22" i="3" s="1"/>
  <c r="X22" i="3"/>
  <c r="W22" i="3"/>
  <c r="Q22" i="3"/>
  <c r="P22" i="3"/>
  <c r="BA22" i="3" s="1"/>
  <c r="O22" i="3"/>
  <c r="BO21" i="3"/>
  <c r="BN21" i="3"/>
  <c r="AZ21" i="3"/>
  <c r="AY21" i="3"/>
  <c r="AX21" i="3"/>
  <c r="AW21" i="3"/>
  <c r="AV21" i="3"/>
  <c r="AU21" i="3"/>
  <c r="AT21" i="3"/>
  <c r="AS21" i="3"/>
  <c r="AR21" i="3"/>
  <c r="AQ21" i="3"/>
  <c r="AP21" i="3"/>
  <c r="AO21" i="3"/>
  <c r="AN21" i="3"/>
  <c r="AM21" i="3"/>
  <c r="I21" i="3" s="1"/>
  <c r="AL21" i="3"/>
  <c r="AK21" i="3"/>
  <c r="BQ21" i="3" s="1"/>
  <c r="AJ21" i="3"/>
  <c r="AI21" i="3"/>
  <c r="AH21" i="3"/>
  <c r="AG21" i="3"/>
  <c r="AF21" i="3"/>
  <c r="AE21" i="3"/>
  <c r="AD21" i="3"/>
  <c r="AC21" i="3"/>
  <c r="AB21" i="3"/>
  <c r="AA21" i="3"/>
  <c r="H21" i="3" s="1"/>
  <c r="Z21" i="3"/>
  <c r="A21" i="3" s="1"/>
  <c r="X21" i="3"/>
  <c r="W21" i="3"/>
  <c r="Q21" i="3"/>
  <c r="P21" i="3"/>
  <c r="BA21" i="3" s="1"/>
  <c r="O21" i="3"/>
  <c r="BN20" i="3"/>
  <c r="BI20" i="3"/>
  <c r="BH20" i="3" s="1"/>
  <c r="AZ20" i="3"/>
  <c r="AY20" i="3"/>
  <c r="AX20" i="3"/>
  <c r="AW20" i="3"/>
  <c r="AV20" i="3"/>
  <c r="AU20" i="3"/>
  <c r="AT20" i="3"/>
  <c r="AS20" i="3"/>
  <c r="AR20" i="3"/>
  <c r="AQ20" i="3"/>
  <c r="AP20" i="3"/>
  <c r="AO20" i="3"/>
  <c r="AN20" i="3"/>
  <c r="AM20" i="3"/>
  <c r="AL20" i="3"/>
  <c r="AK20" i="3"/>
  <c r="BR20" i="3" s="1"/>
  <c r="AJ20" i="3"/>
  <c r="AI20" i="3"/>
  <c r="AH20" i="3"/>
  <c r="AG20" i="3"/>
  <c r="AF20" i="3"/>
  <c r="AE20" i="3"/>
  <c r="AD20" i="3"/>
  <c r="AC20" i="3"/>
  <c r="AB20" i="3"/>
  <c r="AA20" i="3"/>
  <c r="Z20" i="3"/>
  <c r="X20" i="3"/>
  <c r="W20" i="3"/>
  <c r="P20" i="3"/>
  <c r="BA20" i="3" s="1"/>
  <c r="O20" i="3"/>
  <c r="BO19" i="3"/>
  <c r="BI19" i="3"/>
  <c r="BJ19" i="3" s="1"/>
  <c r="BK19" i="3" s="1"/>
  <c r="BN19" i="3" s="1"/>
  <c r="AZ19" i="3"/>
  <c r="Q19" i="3" s="1"/>
  <c r="AY19" i="3"/>
  <c r="AX19" i="3"/>
  <c r="AW19" i="3"/>
  <c r="AV19" i="3"/>
  <c r="AU19" i="3"/>
  <c r="AT19" i="3"/>
  <c r="AS19" i="3"/>
  <c r="AR19" i="3"/>
  <c r="AQ19" i="3"/>
  <c r="AP19" i="3"/>
  <c r="AO19" i="3"/>
  <c r="AN19" i="3"/>
  <c r="AM19" i="3"/>
  <c r="AL19" i="3"/>
  <c r="AK19" i="3"/>
  <c r="BR19" i="3" s="1"/>
  <c r="AJ19" i="3"/>
  <c r="AI19" i="3"/>
  <c r="AH19" i="3"/>
  <c r="AG19" i="3"/>
  <c r="AF19" i="3"/>
  <c r="AE19" i="3"/>
  <c r="AD19" i="3"/>
  <c r="AC19" i="3"/>
  <c r="AB19" i="3"/>
  <c r="AA19" i="3"/>
  <c r="Z19" i="3"/>
  <c r="A19" i="3" s="1"/>
  <c r="X19" i="3"/>
  <c r="W19" i="3"/>
  <c r="P19" i="3"/>
  <c r="BA19" i="3" s="1"/>
  <c r="O19" i="3"/>
  <c r="I19" i="3"/>
  <c r="BO18" i="3"/>
  <c r="BN18" i="3"/>
  <c r="AZ18" i="3"/>
  <c r="AY18" i="3"/>
  <c r="AX18" i="3"/>
  <c r="AW18" i="3"/>
  <c r="AV18" i="3"/>
  <c r="AU18" i="3"/>
  <c r="AT18" i="3"/>
  <c r="AS18" i="3"/>
  <c r="AR18" i="3"/>
  <c r="AQ18" i="3"/>
  <c r="AP18" i="3"/>
  <c r="AO18" i="3"/>
  <c r="AN18" i="3"/>
  <c r="AM18" i="3"/>
  <c r="I18" i="3" s="1"/>
  <c r="AL18" i="3"/>
  <c r="AK18" i="3"/>
  <c r="BU18" i="3" s="1"/>
  <c r="AJ18" i="3"/>
  <c r="AI18" i="3"/>
  <c r="AH18" i="3"/>
  <c r="AG18" i="3"/>
  <c r="AF18" i="3"/>
  <c r="AE18" i="3"/>
  <c r="AD18" i="3"/>
  <c r="AC18" i="3"/>
  <c r="AB18" i="3"/>
  <c r="AA18" i="3"/>
  <c r="Z18" i="3"/>
  <c r="X18" i="3"/>
  <c r="W18" i="3"/>
  <c r="P18" i="3"/>
  <c r="BA18" i="3" s="1"/>
  <c r="O18" i="3"/>
  <c r="BN17" i="3"/>
  <c r="BI17" i="3"/>
  <c r="BJ17" i="3" s="1"/>
  <c r="BK17" i="3" s="1"/>
  <c r="BO17" i="3" s="1"/>
  <c r="AZ17" i="3"/>
  <c r="Q17" i="3" s="1"/>
  <c r="AY17" i="3"/>
  <c r="AX17" i="3"/>
  <c r="AW17" i="3"/>
  <c r="AV17" i="3"/>
  <c r="I17" i="3" s="1"/>
  <c r="AU17" i="3"/>
  <c r="AT17" i="3"/>
  <c r="AS17" i="3"/>
  <c r="AR17" i="3"/>
  <c r="AQ17" i="3"/>
  <c r="AP17" i="3"/>
  <c r="AO17" i="3"/>
  <c r="AN17" i="3"/>
  <c r="AM17" i="3"/>
  <c r="AL17" i="3"/>
  <c r="AK17" i="3"/>
  <c r="BU17" i="3" s="1"/>
  <c r="AJ17" i="3"/>
  <c r="H17" i="3" s="1"/>
  <c r="G17" i="3" s="1"/>
  <c r="AI17" i="3"/>
  <c r="AH17" i="3"/>
  <c r="AG17" i="3"/>
  <c r="AF17" i="3"/>
  <c r="AE17" i="3"/>
  <c r="AD17" i="3"/>
  <c r="AC17" i="3"/>
  <c r="AB17" i="3"/>
  <c r="AA17" i="3"/>
  <c r="Z17" i="3"/>
  <c r="X17" i="3"/>
  <c r="W17" i="3"/>
  <c r="P17" i="3"/>
  <c r="BA17" i="3" s="1"/>
  <c r="O17" i="3"/>
  <c r="BO16" i="3"/>
  <c r="BI16" i="3"/>
  <c r="BJ16" i="3" s="1"/>
  <c r="BK16" i="3" s="1"/>
  <c r="BN16" i="3" s="1"/>
  <c r="BH16" i="3"/>
  <c r="AZ16" i="3"/>
  <c r="Q16" i="3" s="1"/>
  <c r="AY16" i="3"/>
  <c r="AX16" i="3"/>
  <c r="AW16" i="3"/>
  <c r="AV16" i="3"/>
  <c r="AU16" i="3"/>
  <c r="AT16" i="3"/>
  <c r="AS16" i="3"/>
  <c r="AR16" i="3"/>
  <c r="AQ16" i="3"/>
  <c r="AP16" i="3"/>
  <c r="AO16" i="3"/>
  <c r="AN16" i="3"/>
  <c r="AM16" i="3"/>
  <c r="AL16" i="3"/>
  <c r="AK16" i="3"/>
  <c r="BQ16" i="3" s="1"/>
  <c r="AJ16" i="3"/>
  <c r="AI16" i="3"/>
  <c r="AH16" i="3"/>
  <c r="AG16" i="3"/>
  <c r="AF16" i="3"/>
  <c r="AE16" i="3"/>
  <c r="AD16" i="3"/>
  <c r="AC16" i="3"/>
  <c r="AB16" i="3"/>
  <c r="AA16" i="3"/>
  <c r="H16" i="3" s="1"/>
  <c r="G16" i="3" s="1"/>
  <c r="Z16" i="3"/>
  <c r="X16" i="3"/>
  <c r="W16" i="3"/>
  <c r="P16" i="3"/>
  <c r="BA16" i="3" s="1"/>
  <c r="O16" i="3"/>
  <c r="I16" i="3"/>
  <c r="BP15" i="3"/>
  <c r="BO15" i="3"/>
  <c r="BI15" i="3"/>
  <c r="BJ15" i="3" s="1"/>
  <c r="BK15" i="3" s="1"/>
  <c r="BN15" i="3" s="1"/>
  <c r="AZ15" i="3"/>
  <c r="Q15" i="3" s="1"/>
  <c r="AY15" i="3"/>
  <c r="AX15" i="3"/>
  <c r="AW15" i="3"/>
  <c r="AV15" i="3"/>
  <c r="I15" i="3" s="1"/>
  <c r="AU15" i="3"/>
  <c r="AT15" i="3"/>
  <c r="AS15" i="3"/>
  <c r="AR15" i="3"/>
  <c r="AQ15" i="3"/>
  <c r="AP15" i="3"/>
  <c r="AO15" i="3"/>
  <c r="AN15" i="3"/>
  <c r="AM15" i="3"/>
  <c r="AL15" i="3"/>
  <c r="AK15" i="3"/>
  <c r="BU15" i="3" s="1"/>
  <c r="AJ15" i="3"/>
  <c r="AI15" i="3"/>
  <c r="AH15" i="3"/>
  <c r="AG15" i="3"/>
  <c r="AF15" i="3"/>
  <c r="AE15" i="3"/>
  <c r="AD15" i="3"/>
  <c r="AC15" i="3"/>
  <c r="AB15" i="3"/>
  <c r="AA15" i="3"/>
  <c r="Z15" i="3"/>
  <c r="A15" i="3" s="1"/>
  <c r="X15" i="3"/>
  <c r="W15" i="3"/>
  <c r="P15" i="3"/>
  <c r="BA15" i="3" s="1"/>
  <c r="O15" i="3"/>
  <c r="BO14" i="3"/>
  <c r="BI14" i="3"/>
  <c r="BJ14" i="3" s="1"/>
  <c r="BK14" i="3" s="1"/>
  <c r="BN14" i="3" s="1"/>
  <c r="AZ14" i="3"/>
  <c r="Q14" i="3" s="1"/>
  <c r="AY14" i="3"/>
  <c r="AX14" i="3"/>
  <c r="AW14" i="3"/>
  <c r="AV14" i="3"/>
  <c r="AU14" i="3"/>
  <c r="AT14" i="3"/>
  <c r="AS14" i="3"/>
  <c r="AR14" i="3"/>
  <c r="AQ14" i="3"/>
  <c r="AP14" i="3"/>
  <c r="AO14" i="3"/>
  <c r="AN14" i="3"/>
  <c r="AM14" i="3"/>
  <c r="AL14" i="3"/>
  <c r="AK14" i="3"/>
  <c r="AJ14" i="3"/>
  <c r="AI14" i="3"/>
  <c r="AH14" i="3"/>
  <c r="AG14" i="3"/>
  <c r="AF14" i="3"/>
  <c r="AE14" i="3"/>
  <c r="AD14" i="3"/>
  <c r="AC14" i="3"/>
  <c r="AB14" i="3"/>
  <c r="AA14" i="3"/>
  <c r="Z14" i="3"/>
  <c r="A14" i="3" s="1"/>
  <c r="X14" i="3"/>
  <c r="W14" i="3"/>
  <c r="P14" i="3"/>
  <c r="BA14" i="3" s="1"/>
  <c r="O14" i="3"/>
  <c r="BO13" i="3"/>
  <c r="AZ13" i="3"/>
  <c r="Q13" i="3" s="1"/>
  <c r="AY13" i="3"/>
  <c r="AX13" i="3"/>
  <c r="AW13" i="3"/>
  <c r="AV13" i="3"/>
  <c r="AU13" i="3"/>
  <c r="AT13" i="3"/>
  <c r="AS13" i="3"/>
  <c r="AR13" i="3"/>
  <c r="AQ13" i="3"/>
  <c r="AP13" i="3"/>
  <c r="AO13" i="3"/>
  <c r="AN13" i="3"/>
  <c r="AM13" i="3"/>
  <c r="AL13" i="3"/>
  <c r="AK13" i="3"/>
  <c r="AJ13" i="3"/>
  <c r="AI13" i="3"/>
  <c r="AH13" i="3"/>
  <c r="AG13" i="3"/>
  <c r="AF13" i="3"/>
  <c r="AE13" i="3"/>
  <c r="AD13" i="3"/>
  <c r="AC13" i="3"/>
  <c r="AB13" i="3"/>
  <c r="AA13" i="3"/>
  <c r="Z13" i="3"/>
  <c r="A13" i="3" s="1"/>
  <c r="X13" i="3"/>
  <c r="W13" i="3"/>
  <c r="P13" i="3"/>
  <c r="BA13" i="3" s="1"/>
  <c r="O13" i="3"/>
  <c r="BO12" i="3"/>
  <c r="AZ12" i="3"/>
  <c r="Q12" i="3" s="1"/>
  <c r="AY12" i="3"/>
  <c r="AX12" i="3"/>
  <c r="AW12" i="3"/>
  <c r="AV12" i="3"/>
  <c r="AU12" i="3"/>
  <c r="AT12" i="3"/>
  <c r="AS12" i="3"/>
  <c r="AR12" i="3"/>
  <c r="AQ12" i="3"/>
  <c r="AP12" i="3"/>
  <c r="AO12" i="3"/>
  <c r="AN12" i="3"/>
  <c r="AM12" i="3"/>
  <c r="AL12" i="3"/>
  <c r="AK12" i="3"/>
  <c r="BT12" i="3" s="1"/>
  <c r="AJ12" i="3"/>
  <c r="AI12" i="3"/>
  <c r="AH12" i="3"/>
  <c r="AG12" i="3"/>
  <c r="AF12" i="3"/>
  <c r="AE12" i="3"/>
  <c r="AD12" i="3"/>
  <c r="AC12" i="3"/>
  <c r="AB12" i="3"/>
  <c r="AA12" i="3"/>
  <c r="Z12" i="3"/>
  <c r="A12" i="3" s="1"/>
  <c r="X12" i="3"/>
  <c r="W12" i="3"/>
  <c r="P12" i="3"/>
  <c r="BA12" i="3" s="1"/>
  <c r="O12" i="3"/>
  <c r="I12" i="3"/>
  <c r="BO11" i="3"/>
  <c r="BI11" i="3"/>
  <c r="BJ11" i="3" s="1"/>
  <c r="BK11" i="3" s="1"/>
  <c r="BN11" i="3" s="1"/>
  <c r="AZ11" i="3"/>
  <c r="Q11" i="3" s="1"/>
  <c r="AY11" i="3"/>
  <c r="AX11" i="3"/>
  <c r="AW11" i="3"/>
  <c r="AV11" i="3"/>
  <c r="AU11" i="3"/>
  <c r="AT11" i="3"/>
  <c r="AS11" i="3"/>
  <c r="AR11" i="3"/>
  <c r="AQ11" i="3"/>
  <c r="AP11" i="3"/>
  <c r="AO11" i="3"/>
  <c r="AN11" i="3"/>
  <c r="AM11" i="3"/>
  <c r="AL11" i="3"/>
  <c r="AK11" i="3"/>
  <c r="BR11" i="3" s="1"/>
  <c r="AJ11" i="3"/>
  <c r="AI11" i="3"/>
  <c r="AH11" i="3"/>
  <c r="AG11" i="3"/>
  <c r="AF11" i="3"/>
  <c r="AE11" i="3"/>
  <c r="AD11" i="3"/>
  <c r="AC11" i="3"/>
  <c r="AB11" i="3"/>
  <c r="AA11" i="3"/>
  <c r="H11" i="3" s="1"/>
  <c r="Z11" i="3"/>
  <c r="X11" i="3"/>
  <c r="W11" i="3"/>
  <c r="P11" i="3"/>
  <c r="BA11" i="3" s="1"/>
  <c r="BF11" i="3" s="1"/>
  <c r="O11" i="3"/>
  <c r="A11" i="3"/>
  <c r="AZ10" i="3"/>
  <c r="AY10" i="3"/>
  <c r="AX10" i="3"/>
  <c r="AW10" i="3"/>
  <c r="AV10" i="3"/>
  <c r="AU10" i="3"/>
  <c r="AT10" i="3"/>
  <c r="AS10" i="3"/>
  <c r="AR10" i="3"/>
  <c r="AQ10" i="3"/>
  <c r="AP10" i="3"/>
  <c r="AO10" i="3"/>
  <c r="AN10" i="3"/>
  <c r="AM10" i="3"/>
  <c r="I10" i="3" s="1"/>
  <c r="BL10" i="3" s="1"/>
  <c r="BO10" i="3" s="1"/>
  <c r="AL10" i="3"/>
  <c r="AK10" i="3"/>
  <c r="BU10" i="3" s="1"/>
  <c r="AJ10" i="3"/>
  <c r="AI10" i="3"/>
  <c r="AH10" i="3"/>
  <c r="AG10" i="3"/>
  <c r="AF10" i="3"/>
  <c r="AE10" i="3"/>
  <c r="AD10" i="3"/>
  <c r="AC10" i="3"/>
  <c r="AB10" i="3"/>
  <c r="AA10" i="3"/>
  <c r="H10" i="3" s="1"/>
  <c r="Z10" i="3"/>
  <c r="A10" i="3" s="1"/>
  <c r="X10" i="3"/>
  <c r="W10" i="3"/>
  <c r="Q10" i="3"/>
  <c r="P10" i="3"/>
  <c r="BA10" i="3" s="1"/>
  <c r="BF10" i="3" s="1"/>
  <c r="BI10" i="3" s="1"/>
  <c r="O10" i="3"/>
  <c r="BN9" i="3"/>
  <c r="BI9" i="3"/>
  <c r="BJ9" i="3" s="1"/>
  <c r="BK9" i="3" s="1"/>
  <c r="BO9" i="3" s="1"/>
  <c r="AZ9" i="3"/>
  <c r="Q9" i="3" s="1"/>
  <c r="AY9" i="3"/>
  <c r="AX9" i="3"/>
  <c r="AW9" i="3"/>
  <c r="AV9" i="3"/>
  <c r="AU9" i="3"/>
  <c r="AT9" i="3"/>
  <c r="AS9" i="3"/>
  <c r="AR9" i="3"/>
  <c r="AQ9" i="3"/>
  <c r="AP9" i="3"/>
  <c r="AO9" i="3"/>
  <c r="AN9" i="3"/>
  <c r="AM9" i="3"/>
  <c r="AL9" i="3"/>
  <c r="AK9" i="3"/>
  <c r="BR9" i="3" s="1"/>
  <c r="AJ9" i="3"/>
  <c r="AI9" i="3"/>
  <c r="AH9" i="3"/>
  <c r="AG9" i="3"/>
  <c r="AF9" i="3"/>
  <c r="AE9" i="3"/>
  <c r="AD9" i="3"/>
  <c r="AC9" i="3"/>
  <c r="AB9" i="3"/>
  <c r="AA9" i="3"/>
  <c r="Z9" i="3"/>
  <c r="A9" i="3" s="1"/>
  <c r="X9" i="3"/>
  <c r="W9" i="3"/>
  <c r="P9" i="3"/>
  <c r="BA9" i="3" s="1"/>
  <c r="O9" i="3"/>
  <c r="I9" i="3"/>
  <c r="BO8" i="3"/>
  <c r="BI8" i="3"/>
  <c r="BJ8" i="3" s="1"/>
  <c r="BK8" i="3" s="1"/>
  <c r="BN8" i="3" s="1"/>
  <c r="AZ8" i="3"/>
  <c r="Q8" i="3" s="1"/>
  <c r="AY8" i="3"/>
  <c r="AX8" i="3"/>
  <c r="AW8" i="3"/>
  <c r="AV8" i="3"/>
  <c r="AU8" i="3"/>
  <c r="AT8" i="3"/>
  <c r="AS8" i="3"/>
  <c r="AR8" i="3"/>
  <c r="AQ8" i="3"/>
  <c r="AP8" i="3"/>
  <c r="AO8" i="3"/>
  <c r="AN8" i="3"/>
  <c r="AM8" i="3"/>
  <c r="I8" i="3" s="1"/>
  <c r="AL8" i="3"/>
  <c r="AK8" i="3"/>
  <c r="AJ8" i="3"/>
  <c r="AI8" i="3"/>
  <c r="AH8" i="3"/>
  <c r="AG8" i="3"/>
  <c r="AF8" i="3"/>
  <c r="AE8" i="3"/>
  <c r="AD8" i="3"/>
  <c r="AC8" i="3"/>
  <c r="AB8" i="3"/>
  <c r="AA8" i="3"/>
  <c r="Z8" i="3"/>
  <c r="X8" i="3"/>
  <c r="W8" i="3"/>
  <c r="P8" i="3"/>
  <c r="BA8" i="3" s="1"/>
  <c r="BF8" i="3" s="1"/>
  <c r="O8" i="3"/>
  <c r="BP7" i="3"/>
  <c r="BN7" i="3"/>
  <c r="BI7" i="3"/>
  <c r="BJ7" i="3" s="1"/>
  <c r="BK7" i="3" s="1"/>
  <c r="BO7" i="3" s="1"/>
  <c r="AZ7" i="3"/>
  <c r="AY7" i="3"/>
  <c r="AX7" i="3"/>
  <c r="AW7" i="3"/>
  <c r="AV7" i="3"/>
  <c r="AU7" i="3"/>
  <c r="AT7" i="3"/>
  <c r="AS7" i="3"/>
  <c r="AR7" i="3"/>
  <c r="AQ7" i="3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A7" i="3" s="1"/>
  <c r="X7" i="3"/>
  <c r="W7" i="3"/>
  <c r="Q7" i="3"/>
  <c r="P7" i="3"/>
  <c r="BA7" i="3" s="1"/>
  <c r="O7" i="3"/>
  <c r="BN6" i="3"/>
  <c r="AZ6" i="3"/>
  <c r="Q6" i="3" s="1"/>
  <c r="AY6" i="3"/>
  <c r="AX6" i="3"/>
  <c r="AW6" i="3"/>
  <c r="AV6" i="3"/>
  <c r="AU6" i="3"/>
  <c r="AT6" i="3"/>
  <c r="AS6" i="3"/>
  <c r="AR6" i="3"/>
  <c r="AQ6" i="3"/>
  <c r="AP6" i="3"/>
  <c r="AO6" i="3"/>
  <c r="AN6" i="3"/>
  <c r="AM6" i="3"/>
  <c r="AL6" i="3"/>
  <c r="AK6" i="3"/>
  <c r="BU6" i="3" s="1"/>
  <c r="AJ6" i="3"/>
  <c r="AI6" i="3"/>
  <c r="AH6" i="3"/>
  <c r="AG6" i="3"/>
  <c r="AF6" i="3"/>
  <c r="AE6" i="3"/>
  <c r="AD6" i="3"/>
  <c r="AC6" i="3"/>
  <c r="AB6" i="3"/>
  <c r="AA6" i="3"/>
  <c r="Z6" i="3"/>
  <c r="A6" i="3" s="1"/>
  <c r="X6" i="3"/>
  <c r="W6" i="3"/>
  <c r="P6" i="3"/>
  <c r="BA6" i="3" s="1"/>
  <c r="O6" i="3"/>
  <c r="BN5" i="3"/>
  <c r="BI5" i="3"/>
  <c r="BJ5" i="3" s="1"/>
  <c r="BK5" i="3" s="1"/>
  <c r="BO5" i="3" s="1"/>
  <c r="BH5" i="3"/>
  <c r="AZ5" i="3"/>
  <c r="Q5" i="3" s="1"/>
  <c r="AY5" i="3"/>
  <c r="AX5" i="3"/>
  <c r="AW5" i="3"/>
  <c r="AV5" i="3"/>
  <c r="AU5" i="3"/>
  <c r="AT5" i="3"/>
  <c r="AS5" i="3"/>
  <c r="AR5" i="3"/>
  <c r="AQ5" i="3"/>
  <c r="AP5" i="3"/>
  <c r="AO5" i="3"/>
  <c r="AN5" i="3"/>
  <c r="AM5" i="3"/>
  <c r="AL5" i="3"/>
  <c r="AK5" i="3"/>
  <c r="BU5" i="3" s="1"/>
  <c r="AJ5" i="3"/>
  <c r="AI5" i="3"/>
  <c r="AH5" i="3"/>
  <c r="AG5" i="3"/>
  <c r="AF5" i="3"/>
  <c r="AE5" i="3"/>
  <c r="AD5" i="3"/>
  <c r="AC5" i="3"/>
  <c r="AB5" i="3"/>
  <c r="AA5" i="3"/>
  <c r="H5" i="3" s="1"/>
  <c r="Z5" i="3"/>
  <c r="X5" i="3"/>
  <c r="W5" i="3"/>
  <c r="P5" i="3"/>
  <c r="BA5" i="3" s="1"/>
  <c r="BF5" i="3" s="1"/>
  <c r="O5" i="3"/>
  <c r="BO4" i="3"/>
  <c r="AZ4" i="3"/>
  <c r="Q4" i="3" s="1"/>
  <c r="AY4" i="3"/>
  <c r="AX4" i="3"/>
  <c r="AW4" i="3"/>
  <c r="AV4" i="3"/>
  <c r="AU4" i="3"/>
  <c r="AT4" i="3"/>
  <c r="AS4" i="3"/>
  <c r="AR4" i="3"/>
  <c r="AQ4" i="3"/>
  <c r="AP4" i="3"/>
  <c r="AO4" i="3"/>
  <c r="AN4" i="3"/>
  <c r="AM4" i="3"/>
  <c r="AL4" i="3"/>
  <c r="AK4" i="3"/>
  <c r="BR4" i="3" s="1"/>
  <c r="AJ4" i="3"/>
  <c r="H4" i="3" s="1"/>
  <c r="AI4" i="3"/>
  <c r="AH4" i="3"/>
  <c r="AG4" i="3"/>
  <c r="AF4" i="3"/>
  <c r="AE4" i="3"/>
  <c r="AD4" i="3"/>
  <c r="AC4" i="3"/>
  <c r="AB4" i="3"/>
  <c r="AA4" i="3"/>
  <c r="Z4" i="3"/>
  <c r="A4" i="3" s="1"/>
  <c r="X4" i="3"/>
  <c r="W4" i="3"/>
  <c r="P4" i="3"/>
  <c r="BA4" i="3" s="1"/>
  <c r="O4" i="3"/>
  <c r="BO3" i="3"/>
  <c r="BI3" i="3"/>
  <c r="BJ3" i="3" s="1"/>
  <c r="BK3" i="3" s="1"/>
  <c r="BN3" i="3" s="1"/>
  <c r="AZ3" i="3"/>
  <c r="AY3" i="3"/>
  <c r="AX3" i="3"/>
  <c r="AW3" i="3"/>
  <c r="AV3" i="3"/>
  <c r="AU3" i="3"/>
  <c r="AT3" i="3"/>
  <c r="AS3" i="3"/>
  <c r="AR3" i="3"/>
  <c r="AQ3" i="3"/>
  <c r="AP3" i="3"/>
  <c r="AO3" i="3"/>
  <c r="AN3" i="3"/>
  <c r="AM3" i="3"/>
  <c r="I3" i="3" s="1"/>
  <c r="AL3" i="3"/>
  <c r="AK3" i="3"/>
  <c r="BP3" i="3" s="1"/>
  <c r="AJ3" i="3"/>
  <c r="AI3" i="3"/>
  <c r="AH3" i="3"/>
  <c r="AG3" i="3"/>
  <c r="AF3" i="3"/>
  <c r="AE3" i="3"/>
  <c r="AD3" i="3"/>
  <c r="AC3" i="3"/>
  <c r="AB3" i="3"/>
  <c r="AA3" i="3"/>
  <c r="H3" i="3" s="1"/>
  <c r="G3" i="3" s="1"/>
  <c r="Z3" i="3"/>
  <c r="A3" i="3" s="1"/>
  <c r="X3" i="3"/>
  <c r="W3" i="3"/>
  <c r="Q3" i="3"/>
  <c r="P3" i="3"/>
  <c r="BA3" i="3" s="1"/>
  <c r="O3" i="3"/>
  <c r="BU2" i="3"/>
  <c r="BR2" i="3"/>
  <c r="BQ2" i="3"/>
  <c r="BO2" i="3"/>
  <c r="BI2" i="3"/>
  <c r="BH2" i="3" s="1"/>
  <c r="BA2" i="3"/>
  <c r="BF2" i="3" s="1"/>
  <c r="AZ2" i="3"/>
  <c r="A2" i="3" s="1"/>
  <c r="X2" i="3"/>
  <c r="W2" i="3"/>
  <c r="P2" i="3"/>
  <c r="O2" i="3"/>
  <c r="I2" i="3"/>
  <c r="H2" i="3"/>
  <c r="BV1" i="3"/>
  <c r="BU1" i="3"/>
  <c r="BT1" i="3"/>
  <c r="BS1" i="3"/>
  <c r="BR1" i="3"/>
  <c r="BQ1" i="3"/>
  <c r="BP1" i="3"/>
  <c r="BO1" i="3"/>
  <c r="BN1" i="3"/>
  <c r="BM1" i="3"/>
  <c r="BL1" i="3"/>
  <c r="BK1" i="3"/>
  <c r="BJ1" i="3"/>
  <c r="BI1" i="3"/>
  <c r="BH1" i="3"/>
  <c r="BG1" i="3"/>
  <c r="BF1" i="3"/>
  <c r="BE1" i="3"/>
  <c r="BD1" i="3"/>
  <c r="BC1" i="3"/>
  <c r="BB1" i="3"/>
  <c r="BA1" i="3"/>
  <c r="AZ1" i="3"/>
  <c r="AY1" i="3"/>
  <c r="AX1" i="3"/>
  <c r="AW1" i="3"/>
  <c r="AV1" i="3"/>
  <c r="AU1" i="3"/>
  <c r="AT1" i="3"/>
  <c r="AS1" i="3"/>
  <c r="AR1" i="3"/>
  <c r="AQ1" i="3"/>
  <c r="AP1" i="3"/>
  <c r="AO1" i="3"/>
  <c r="AN1" i="3"/>
  <c r="AM1" i="3"/>
  <c r="AL1" i="3"/>
  <c r="AK1" i="3"/>
  <c r="AJ1" i="3"/>
  <c r="AI1" i="3"/>
  <c r="AH1" i="3"/>
  <c r="AG1" i="3"/>
  <c r="AF1" i="3"/>
  <c r="AE1" i="3"/>
  <c r="AD1" i="3"/>
  <c r="AC1" i="3"/>
  <c r="AB1" i="3"/>
  <c r="AA1" i="3"/>
  <c r="Z1" i="3"/>
  <c r="Y1" i="3"/>
  <c r="X1" i="3"/>
  <c r="W1" i="3"/>
  <c r="V1" i="3"/>
  <c r="U1" i="3"/>
  <c r="BT16" i="3" s="1"/>
  <c r="T1" i="3"/>
  <c r="S1" i="3"/>
  <c r="R1" i="3"/>
  <c r="Q1" i="3"/>
  <c r="P1" i="3"/>
  <c r="O1" i="3"/>
  <c r="N1" i="3"/>
  <c r="M1" i="3"/>
  <c r="L1" i="3"/>
  <c r="K1" i="3"/>
  <c r="J1" i="3"/>
  <c r="I1" i="3"/>
  <c r="H1" i="3"/>
  <c r="G1" i="3"/>
  <c r="F1" i="3"/>
  <c r="B1" i="3"/>
  <c r="A1" i="3"/>
  <c r="BN22" i="2"/>
  <c r="BI22" i="2"/>
  <c r="BH22" i="2" s="1"/>
  <c r="AZ22" i="2"/>
  <c r="A22" i="2" s="1"/>
  <c r="AY22" i="2"/>
  <c r="AX22" i="2"/>
  <c r="AW22" i="2"/>
  <c r="AV22" i="2"/>
  <c r="AU22" i="2"/>
  <c r="AT22" i="2"/>
  <c r="AS22" i="2"/>
  <c r="AR22" i="2"/>
  <c r="AQ22" i="2"/>
  <c r="AP22" i="2"/>
  <c r="AO22" i="2"/>
  <c r="AN22" i="2"/>
  <c r="AM22" i="2"/>
  <c r="AL22" i="2"/>
  <c r="AK22" i="2"/>
  <c r="BU22" i="2" s="1"/>
  <c r="AJ22" i="2"/>
  <c r="AI22" i="2"/>
  <c r="AH22" i="2"/>
  <c r="AG22" i="2"/>
  <c r="AF22" i="2"/>
  <c r="AE22" i="2"/>
  <c r="AD22" i="2"/>
  <c r="AC22" i="2"/>
  <c r="AB22" i="2"/>
  <c r="AA22" i="2"/>
  <c r="H22" i="2" s="1"/>
  <c r="G22" i="2" s="1"/>
  <c r="Z22" i="2"/>
  <c r="X22" i="2"/>
  <c r="W22" i="2"/>
  <c r="Q22" i="2"/>
  <c r="P22" i="2"/>
  <c r="BA22" i="2" s="1"/>
  <c r="O22" i="2"/>
  <c r="BN21" i="2"/>
  <c r="BI21" i="2"/>
  <c r="BJ21" i="2" s="1"/>
  <c r="BK21" i="2" s="1"/>
  <c r="BO21" i="2" s="1"/>
  <c r="AZ21" i="2"/>
  <c r="AY21" i="2"/>
  <c r="AX21" i="2"/>
  <c r="AW21" i="2"/>
  <c r="AV21" i="2"/>
  <c r="I21" i="2" s="1"/>
  <c r="AU21" i="2"/>
  <c r="AT21" i="2"/>
  <c r="AS21" i="2"/>
  <c r="AR21" i="2"/>
  <c r="AQ21" i="2"/>
  <c r="AP21" i="2"/>
  <c r="AO21" i="2"/>
  <c r="AN21" i="2"/>
  <c r="AM21" i="2"/>
  <c r="AL21" i="2"/>
  <c r="AK21" i="2"/>
  <c r="BU21" i="2" s="1"/>
  <c r="AJ21" i="2"/>
  <c r="AI21" i="2"/>
  <c r="AH21" i="2"/>
  <c r="AG21" i="2"/>
  <c r="AF21" i="2"/>
  <c r="AE21" i="2"/>
  <c r="AD21" i="2"/>
  <c r="AC21" i="2"/>
  <c r="AB21" i="2"/>
  <c r="AA21" i="2"/>
  <c r="Z21" i="2"/>
  <c r="X21" i="2"/>
  <c r="W21" i="2"/>
  <c r="P21" i="2"/>
  <c r="BA21" i="2" s="1"/>
  <c r="O21" i="2"/>
  <c r="BN20" i="2"/>
  <c r="BI20" i="2"/>
  <c r="BJ20" i="2" s="1"/>
  <c r="BK20" i="2" s="1"/>
  <c r="BO20" i="2" s="1"/>
  <c r="BA20" i="2"/>
  <c r="AZ20" i="2"/>
  <c r="Q20" i="2" s="1"/>
  <c r="AY20" i="2"/>
  <c r="AX20" i="2"/>
  <c r="AW20" i="2"/>
  <c r="AV20" i="2"/>
  <c r="AU20" i="2"/>
  <c r="AT20" i="2"/>
  <c r="AS20" i="2"/>
  <c r="AR20" i="2"/>
  <c r="AQ20" i="2"/>
  <c r="AP20" i="2"/>
  <c r="AO20" i="2"/>
  <c r="AN20" i="2"/>
  <c r="AM20" i="2"/>
  <c r="AL20" i="2"/>
  <c r="AK20" i="2"/>
  <c r="AJ20" i="2"/>
  <c r="AI20" i="2"/>
  <c r="AH20" i="2"/>
  <c r="AG20" i="2"/>
  <c r="AF20" i="2"/>
  <c r="AE20" i="2"/>
  <c r="AD20" i="2"/>
  <c r="AC20" i="2"/>
  <c r="AB20" i="2"/>
  <c r="AA20" i="2"/>
  <c r="H20" i="2" s="1"/>
  <c r="G20" i="2" s="1"/>
  <c r="Z20" i="2"/>
  <c r="A20" i="2" s="1"/>
  <c r="X20" i="2"/>
  <c r="W20" i="2"/>
  <c r="P20" i="2"/>
  <c r="O20" i="2"/>
  <c r="I20" i="2"/>
  <c r="BO19" i="2"/>
  <c r="AZ19" i="2"/>
  <c r="Q19" i="2" s="1"/>
  <c r="AY19" i="2"/>
  <c r="AX19" i="2"/>
  <c r="AW19" i="2"/>
  <c r="AV19" i="2"/>
  <c r="AU19" i="2"/>
  <c r="AT19" i="2"/>
  <c r="AS19" i="2"/>
  <c r="AR19" i="2"/>
  <c r="AQ19" i="2"/>
  <c r="AP19" i="2"/>
  <c r="AO19" i="2"/>
  <c r="AN19" i="2"/>
  <c r="AM19" i="2"/>
  <c r="AL19" i="2"/>
  <c r="AK19" i="2"/>
  <c r="AJ19" i="2"/>
  <c r="AI19" i="2"/>
  <c r="AH19" i="2"/>
  <c r="AG19" i="2"/>
  <c r="AF19" i="2"/>
  <c r="AE19" i="2"/>
  <c r="AD19" i="2"/>
  <c r="AC19" i="2"/>
  <c r="AB19" i="2"/>
  <c r="AA19" i="2"/>
  <c r="Z19" i="2"/>
  <c r="X19" i="2"/>
  <c r="W19" i="2"/>
  <c r="P19" i="2"/>
  <c r="BA19" i="2" s="1"/>
  <c r="O19" i="2"/>
  <c r="BO18" i="2"/>
  <c r="BI18" i="2"/>
  <c r="BJ18" i="2" s="1"/>
  <c r="BK18" i="2" s="1"/>
  <c r="BN18" i="2" s="1"/>
  <c r="AZ18" i="2"/>
  <c r="Q18" i="2" s="1"/>
  <c r="AY18" i="2"/>
  <c r="AX18" i="2"/>
  <c r="AW18" i="2"/>
  <c r="AV18" i="2"/>
  <c r="I18" i="2" s="1"/>
  <c r="AU18" i="2"/>
  <c r="AT18" i="2"/>
  <c r="AS18" i="2"/>
  <c r="AR18" i="2"/>
  <c r="AQ18" i="2"/>
  <c r="AP18" i="2"/>
  <c r="AO18" i="2"/>
  <c r="AN18" i="2"/>
  <c r="AM18" i="2"/>
  <c r="AL18" i="2"/>
  <c r="AK18" i="2"/>
  <c r="BU18" i="2" s="1"/>
  <c r="AJ18" i="2"/>
  <c r="H18" i="2" s="1"/>
  <c r="G18" i="2" s="1"/>
  <c r="AI18" i="2"/>
  <c r="AH18" i="2"/>
  <c r="AG18" i="2"/>
  <c r="AF18" i="2"/>
  <c r="AE18" i="2"/>
  <c r="AD18" i="2"/>
  <c r="AC18" i="2"/>
  <c r="AB18" i="2"/>
  <c r="AA18" i="2"/>
  <c r="Z18" i="2"/>
  <c r="X18" i="2"/>
  <c r="W18" i="2"/>
  <c r="P18" i="2"/>
  <c r="BA18" i="2" s="1"/>
  <c r="O18" i="2"/>
  <c r="BN17" i="2"/>
  <c r="BI17" i="2"/>
  <c r="BJ17" i="2" s="1"/>
  <c r="BK17" i="2" s="1"/>
  <c r="BO17" i="2" s="1"/>
  <c r="AZ17" i="2"/>
  <c r="Q17" i="2" s="1"/>
  <c r="AY17" i="2"/>
  <c r="AX17" i="2"/>
  <c r="AW17" i="2"/>
  <c r="AV17" i="2"/>
  <c r="AU17" i="2"/>
  <c r="AT17" i="2"/>
  <c r="AS17" i="2"/>
  <c r="AR17" i="2"/>
  <c r="AQ17" i="2"/>
  <c r="AP17" i="2"/>
  <c r="AO17" i="2"/>
  <c r="AN17" i="2"/>
  <c r="AM17" i="2"/>
  <c r="AL17" i="2"/>
  <c r="AK17" i="2"/>
  <c r="BP17" i="2" s="1"/>
  <c r="AJ17" i="2"/>
  <c r="AI17" i="2"/>
  <c r="AH17" i="2"/>
  <c r="AG17" i="2"/>
  <c r="AF17" i="2"/>
  <c r="AE17" i="2"/>
  <c r="AD17" i="2"/>
  <c r="AC17" i="2"/>
  <c r="AB17" i="2"/>
  <c r="AA17" i="2"/>
  <c r="Z17" i="2"/>
  <c r="X17" i="2"/>
  <c r="W17" i="2"/>
  <c r="P17" i="2"/>
  <c r="BA17" i="2" s="1"/>
  <c r="BF17" i="2" s="1"/>
  <c r="O17" i="2"/>
  <c r="A17" i="2"/>
  <c r="AZ16" i="2"/>
  <c r="Q16" i="2" s="1"/>
  <c r="AY16" i="2"/>
  <c r="AX16" i="2"/>
  <c r="AW16" i="2"/>
  <c r="AV16" i="2"/>
  <c r="AU16" i="2"/>
  <c r="AT16" i="2"/>
  <c r="AS16" i="2"/>
  <c r="AR16" i="2"/>
  <c r="AQ16" i="2"/>
  <c r="AP16" i="2"/>
  <c r="AO16" i="2"/>
  <c r="AN16" i="2"/>
  <c r="AM16" i="2"/>
  <c r="AL16" i="2"/>
  <c r="AK16" i="2"/>
  <c r="BQ16" i="2" s="1"/>
  <c r="AJ16" i="2"/>
  <c r="AI16" i="2"/>
  <c r="AH16" i="2"/>
  <c r="AG16" i="2"/>
  <c r="AF16" i="2"/>
  <c r="AE16" i="2"/>
  <c r="AD16" i="2"/>
  <c r="AC16" i="2"/>
  <c r="AB16" i="2"/>
  <c r="AA16" i="2"/>
  <c r="Z16" i="2"/>
  <c r="X16" i="2"/>
  <c r="W16" i="2"/>
  <c r="P16" i="2"/>
  <c r="BA16" i="2" s="1"/>
  <c r="BF16" i="2" s="1"/>
  <c r="BI16" i="2" s="1"/>
  <c r="O16" i="2"/>
  <c r="H16" i="2"/>
  <c r="BR15" i="2"/>
  <c r="BO15" i="2"/>
  <c r="BJ15" i="2"/>
  <c r="BK15" i="2" s="1"/>
  <c r="BN15" i="2" s="1"/>
  <c r="BI15" i="2"/>
  <c r="BH15" i="2" s="1"/>
  <c r="AZ15" i="2"/>
  <c r="Q15" i="2" s="1"/>
  <c r="AY15" i="2"/>
  <c r="AX15" i="2"/>
  <c r="AW15" i="2"/>
  <c r="AV15" i="2"/>
  <c r="I15" i="2" s="1"/>
  <c r="AU15" i="2"/>
  <c r="AT15" i="2"/>
  <c r="AS15" i="2"/>
  <c r="AR15" i="2"/>
  <c r="AQ15" i="2"/>
  <c r="AP15" i="2"/>
  <c r="AO15" i="2"/>
  <c r="AN15" i="2"/>
  <c r="AM15" i="2"/>
  <c r="AL15" i="2"/>
  <c r="AK15" i="2"/>
  <c r="BT15" i="2" s="1"/>
  <c r="AJ15" i="2"/>
  <c r="AI15" i="2"/>
  <c r="AH15" i="2"/>
  <c r="AG15" i="2"/>
  <c r="AF15" i="2"/>
  <c r="AE15" i="2"/>
  <c r="AD15" i="2"/>
  <c r="AC15" i="2"/>
  <c r="AB15" i="2"/>
  <c r="AA15" i="2"/>
  <c r="Z15" i="2"/>
  <c r="X15" i="2"/>
  <c r="W15" i="2"/>
  <c r="P15" i="2"/>
  <c r="BA15" i="2" s="1"/>
  <c r="O15" i="2"/>
  <c r="BO14" i="2"/>
  <c r="BI14" i="2"/>
  <c r="BH14" i="2" s="1"/>
  <c r="AZ14" i="2"/>
  <c r="Q14" i="2" s="1"/>
  <c r="AY14" i="2"/>
  <c r="AX14" i="2"/>
  <c r="AW14" i="2"/>
  <c r="AV14" i="2"/>
  <c r="AU14" i="2"/>
  <c r="AT14" i="2"/>
  <c r="AS14" i="2"/>
  <c r="AR14" i="2"/>
  <c r="AQ14" i="2"/>
  <c r="AP14" i="2"/>
  <c r="AO14" i="2"/>
  <c r="AN14" i="2"/>
  <c r="AM14" i="2"/>
  <c r="I14" i="2" s="1"/>
  <c r="AL14" i="2"/>
  <c r="AK14" i="2"/>
  <c r="BQ14" i="2" s="1"/>
  <c r="AJ14" i="2"/>
  <c r="AI14" i="2"/>
  <c r="AH14" i="2"/>
  <c r="AG14" i="2"/>
  <c r="AF14" i="2"/>
  <c r="AE14" i="2"/>
  <c r="AD14" i="2"/>
  <c r="AC14" i="2"/>
  <c r="AB14" i="2"/>
  <c r="AA14" i="2"/>
  <c r="Z14" i="2"/>
  <c r="X14" i="2"/>
  <c r="W14" i="2"/>
  <c r="P14" i="2"/>
  <c r="BA14" i="2" s="1"/>
  <c r="O14" i="2"/>
  <c r="H14" i="2"/>
  <c r="BN13" i="2"/>
  <c r="BI13" i="2"/>
  <c r="BJ13" i="2" s="1"/>
  <c r="BK13" i="2" s="1"/>
  <c r="BO13" i="2" s="1"/>
  <c r="BH13" i="2"/>
  <c r="AZ13" i="2"/>
  <c r="Q13" i="2" s="1"/>
  <c r="AY13" i="2"/>
  <c r="AX13" i="2"/>
  <c r="AW13" i="2"/>
  <c r="AV13" i="2"/>
  <c r="AU13" i="2"/>
  <c r="AT13" i="2"/>
  <c r="AS13" i="2"/>
  <c r="AR13" i="2"/>
  <c r="AQ13" i="2"/>
  <c r="AP13" i="2"/>
  <c r="AO13" i="2"/>
  <c r="AN13" i="2"/>
  <c r="AM13" i="2"/>
  <c r="AL13" i="2"/>
  <c r="AK13" i="2"/>
  <c r="AJ13" i="2"/>
  <c r="AI13" i="2"/>
  <c r="AH13" i="2"/>
  <c r="AG13" i="2"/>
  <c r="AF13" i="2"/>
  <c r="AE13" i="2"/>
  <c r="AD13" i="2"/>
  <c r="AC13" i="2"/>
  <c r="AB13" i="2"/>
  <c r="AA13" i="2"/>
  <c r="H13" i="2" s="1"/>
  <c r="Z13" i="2"/>
  <c r="A13" i="2" s="1"/>
  <c r="X13" i="2"/>
  <c r="W13" i="2"/>
  <c r="P13" i="2"/>
  <c r="BA13" i="2" s="1"/>
  <c r="O13" i="2"/>
  <c r="AZ12" i="2"/>
  <c r="Q12" i="2" s="1"/>
  <c r="AY12" i="2"/>
  <c r="AX12" i="2"/>
  <c r="AW12" i="2"/>
  <c r="AV12" i="2"/>
  <c r="I12" i="2" s="1"/>
  <c r="BL12" i="2" s="1"/>
  <c r="BO12" i="2" s="1"/>
  <c r="AU12" i="2"/>
  <c r="AT12" i="2"/>
  <c r="AS12" i="2"/>
  <c r="AR12" i="2"/>
  <c r="AQ12" i="2"/>
  <c r="AP12" i="2"/>
  <c r="AO12" i="2"/>
  <c r="AN12" i="2"/>
  <c r="AM12" i="2"/>
  <c r="AL12" i="2"/>
  <c r="AK12" i="2"/>
  <c r="BP12" i="2" s="1"/>
  <c r="AJ12" i="2"/>
  <c r="H12" i="2" s="1"/>
  <c r="AI12" i="2"/>
  <c r="AH12" i="2"/>
  <c r="AG12" i="2"/>
  <c r="AF12" i="2"/>
  <c r="AE12" i="2"/>
  <c r="AD12" i="2"/>
  <c r="AC12" i="2"/>
  <c r="AB12" i="2"/>
  <c r="AA12" i="2"/>
  <c r="Z12" i="2"/>
  <c r="X12" i="2"/>
  <c r="W12" i="2"/>
  <c r="P12" i="2"/>
  <c r="BA12" i="2" s="1"/>
  <c r="BF12" i="2" s="1"/>
  <c r="BI12" i="2" s="1"/>
  <c r="BH12" i="2" s="1"/>
  <c r="O12" i="2"/>
  <c r="BO11" i="2"/>
  <c r="BN11" i="2"/>
  <c r="AZ11" i="2"/>
  <c r="Q11" i="2" s="1"/>
  <c r="AY11" i="2"/>
  <c r="AX11" i="2"/>
  <c r="AW11" i="2"/>
  <c r="AV11" i="2"/>
  <c r="AU11" i="2"/>
  <c r="AT11" i="2"/>
  <c r="AS11" i="2"/>
  <c r="AR11" i="2"/>
  <c r="AQ11" i="2"/>
  <c r="AP11" i="2"/>
  <c r="AO11" i="2"/>
  <c r="AN11" i="2"/>
  <c r="AM11" i="2"/>
  <c r="I11" i="2" s="1"/>
  <c r="AL11" i="2"/>
  <c r="AK11" i="2"/>
  <c r="AJ11" i="2"/>
  <c r="AI11" i="2"/>
  <c r="AH11" i="2"/>
  <c r="AG11" i="2"/>
  <c r="AF11" i="2"/>
  <c r="AE11" i="2"/>
  <c r="AD11" i="2"/>
  <c r="AC11" i="2"/>
  <c r="AB11" i="2"/>
  <c r="AA11" i="2"/>
  <c r="Z11" i="2"/>
  <c r="X11" i="2"/>
  <c r="W11" i="2"/>
  <c r="P11" i="2"/>
  <c r="BA11" i="2" s="1"/>
  <c r="O11" i="2"/>
  <c r="A11" i="2"/>
  <c r="BN10" i="2"/>
  <c r="BI10" i="2"/>
  <c r="AZ10" i="2"/>
  <c r="AY10" i="2"/>
  <c r="AX10" i="2"/>
  <c r="AW10" i="2"/>
  <c r="AV10" i="2"/>
  <c r="AU10" i="2"/>
  <c r="AT10" i="2"/>
  <c r="AS10" i="2"/>
  <c r="AR10" i="2"/>
  <c r="AQ10" i="2"/>
  <c r="AP10" i="2"/>
  <c r="AO10" i="2"/>
  <c r="AN10" i="2"/>
  <c r="AM10" i="2"/>
  <c r="AL10" i="2"/>
  <c r="AK10" i="2"/>
  <c r="BR10" i="2" s="1"/>
  <c r="AJ10" i="2"/>
  <c r="AI10" i="2"/>
  <c r="AH10" i="2"/>
  <c r="AG10" i="2"/>
  <c r="AF10" i="2"/>
  <c r="AE10" i="2"/>
  <c r="AD10" i="2"/>
  <c r="AC10" i="2"/>
  <c r="AB10" i="2"/>
  <c r="AA10" i="2"/>
  <c r="Z10" i="2"/>
  <c r="A10" i="2" s="1"/>
  <c r="X10" i="2"/>
  <c r="W10" i="2"/>
  <c r="Q10" i="2"/>
  <c r="P10" i="2"/>
  <c r="BA10" i="2" s="1"/>
  <c r="O10" i="2"/>
  <c r="BN9" i="2"/>
  <c r="BI9" i="2"/>
  <c r="BJ9" i="2" s="1"/>
  <c r="BK9" i="2" s="1"/>
  <c r="BO9" i="2" s="1"/>
  <c r="AZ9" i="2"/>
  <c r="Q9" i="2" s="1"/>
  <c r="AY9" i="2"/>
  <c r="AX9" i="2"/>
  <c r="AW9" i="2"/>
  <c r="AV9" i="2"/>
  <c r="AU9" i="2"/>
  <c r="AT9" i="2"/>
  <c r="AS9" i="2"/>
  <c r="AR9" i="2"/>
  <c r="AQ9" i="2"/>
  <c r="AP9" i="2"/>
  <c r="AO9" i="2"/>
  <c r="AN9" i="2"/>
  <c r="AM9" i="2"/>
  <c r="AL9" i="2"/>
  <c r="AK9" i="2"/>
  <c r="BU9" i="2" s="1"/>
  <c r="AJ9" i="2"/>
  <c r="AI9" i="2"/>
  <c r="AH9" i="2"/>
  <c r="AG9" i="2"/>
  <c r="AF9" i="2"/>
  <c r="AE9" i="2"/>
  <c r="AD9" i="2"/>
  <c r="AC9" i="2"/>
  <c r="AB9" i="2"/>
  <c r="AA9" i="2"/>
  <c r="H9" i="2" s="1"/>
  <c r="Z9" i="2"/>
  <c r="X9" i="2"/>
  <c r="W9" i="2"/>
  <c r="P9" i="2"/>
  <c r="BA9" i="2" s="1"/>
  <c r="O9" i="2"/>
  <c r="BO8" i="2"/>
  <c r="BI8" i="2"/>
  <c r="BH8" i="2" s="1"/>
  <c r="AZ8" i="2"/>
  <c r="AY8" i="2"/>
  <c r="AX8" i="2"/>
  <c r="AW8" i="2"/>
  <c r="AV8" i="2"/>
  <c r="AU8" i="2"/>
  <c r="AT8" i="2"/>
  <c r="AS8" i="2"/>
  <c r="AR8" i="2"/>
  <c r="AQ8" i="2"/>
  <c r="AP8" i="2"/>
  <c r="AO8" i="2"/>
  <c r="AN8" i="2"/>
  <c r="AM8" i="2"/>
  <c r="AL8" i="2"/>
  <c r="AK8" i="2"/>
  <c r="BQ8" i="2" s="1"/>
  <c r="AJ8" i="2"/>
  <c r="AI8" i="2"/>
  <c r="AH8" i="2"/>
  <c r="AG8" i="2"/>
  <c r="AF8" i="2"/>
  <c r="AE8" i="2"/>
  <c r="AD8" i="2"/>
  <c r="AC8" i="2"/>
  <c r="AB8" i="2"/>
  <c r="AA8" i="2"/>
  <c r="H8" i="2" s="1"/>
  <c r="G8" i="2" s="1"/>
  <c r="Z8" i="2"/>
  <c r="A8" i="2" s="1"/>
  <c r="X8" i="2"/>
  <c r="W8" i="2"/>
  <c r="Q8" i="2"/>
  <c r="P8" i="2"/>
  <c r="BA8" i="2" s="1"/>
  <c r="O8" i="2"/>
  <c r="BT7" i="2"/>
  <c r="BQ7" i="2"/>
  <c r="BO7" i="2"/>
  <c r="BI7" i="2"/>
  <c r="BH7" i="2" s="1"/>
  <c r="AZ7" i="2"/>
  <c r="AY7" i="2"/>
  <c r="AX7" i="2"/>
  <c r="AW7" i="2"/>
  <c r="AV7" i="2"/>
  <c r="I7" i="2" s="1"/>
  <c r="AU7" i="2"/>
  <c r="AT7" i="2"/>
  <c r="AS7" i="2"/>
  <c r="AR7" i="2"/>
  <c r="AQ7" i="2"/>
  <c r="AP7" i="2"/>
  <c r="AO7" i="2"/>
  <c r="AN7" i="2"/>
  <c r="AM7" i="2"/>
  <c r="AL7" i="2"/>
  <c r="AK7" i="2"/>
  <c r="BR7" i="2" s="1"/>
  <c r="AJ7" i="2"/>
  <c r="AI7" i="2"/>
  <c r="AH7" i="2"/>
  <c r="AG7" i="2"/>
  <c r="AF7" i="2"/>
  <c r="AE7" i="2"/>
  <c r="AD7" i="2"/>
  <c r="AC7" i="2"/>
  <c r="AB7" i="2"/>
  <c r="AA7" i="2"/>
  <c r="Z7" i="2"/>
  <c r="X7" i="2"/>
  <c r="W7" i="2"/>
  <c r="P7" i="2"/>
  <c r="BA7" i="2" s="1"/>
  <c r="O7" i="2"/>
  <c r="BN6" i="2"/>
  <c r="BI6" i="2"/>
  <c r="BJ6" i="2" s="1"/>
  <c r="BK6" i="2" s="1"/>
  <c r="BO6" i="2" s="1"/>
  <c r="BA6" i="2"/>
  <c r="AZ6" i="2"/>
  <c r="Q6" i="2" s="1"/>
  <c r="AY6" i="2"/>
  <c r="AX6" i="2"/>
  <c r="AW6" i="2"/>
  <c r="AV6" i="2"/>
  <c r="AU6" i="2"/>
  <c r="AT6" i="2"/>
  <c r="AS6" i="2"/>
  <c r="AR6" i="2"/>
  <c r="AQ6" i="2"/>
  <c r="AP6" i="2"/>
  <c r="AO6" i="2"/>
  <c r="AN6" i="2"/>
  <c r="AM6" i="2"/>
  <c r="AL6" i="2"/>
  <c r="AK6" i="2"/>
  <c r="BR6" i="2" s="1"/>
  <c r="AJ6" i="2"/>
  <c r="AI6" i="2"/>
  <c r="AH6" i="2"/>
  <c r="AG6" i="2"/>
  <c r="AF6" i="2"/>
  <c r="AE6" i="2"/>
  <c r="AD6" i="2"/>
  <c r="AC6" i="2"/>
  <c r="AB6" i="2"/>
  <c r="AA6" i="2"/>
  <c r="H6" i="2" s="1"/>
  <c r="G6" i="2" s="1"/>
  <c r="Z6" i="2"/>
  <c r="X6" i="2"/>
  <c r="W6" i="2"/>
  <c r="P6" i="2"/>
  <c r="O6" i="2"/>
  <c r="I6" i="2"/>
  <c r="BU5" i="2"/>
  <c r="BR5" i="2"/>
  <c r="BO5" i="2"/>
  <c r="BN5" i="2"/>
  <c r="AZ5" i="2"/>
  <c r="AY5" i="2"/>
  <c r="AX5" i="2"/>
  <c r="AW5" i="2"/>
  <c r="AV5" i="2"/>
  <c r="I5" i="2" s="1"/>
  <c r="AU5" i="2"/>
  <c r="AT5" i="2"/>
  <c r="AS5" i="2"/>
  <c r="AR5" i="2"/>
  <c r="AQ5" i="2"/>
  <c r="AP5" i="2"/>
  <c r="AO5" i="2"/>
  <c r="AN5" i="2"/>
  <c r="AM5" i="2"/>
  <c r="AL5" i="2"/>
  <c r="AK5" i="2"/>
  <c r="BP5" i="2" s="1"/>
  <c r="AJ5" i="2"/>
  <c r="AI5" i="2"/>
  <c r="AH5" i="2"/>
  <c r="AG5" i="2"/>
  <c r="AF5" i="2"/>
  <c r="AE5" i="2"/>
  <c r="AD5" i="2"/>
  <c r="AC5" i="2"/>
  <c r="AB5" i="2"/>
  <c r="AA5" i="2"/>
  <c r="Z5" i="2"/>
  <c r="X5" i="2"/>
  <c r="W5" i="2"/>
  <c r="P5" i="2"/>
  <c r="BA5" i="2" s="1"/>
  <c r="O5" i="2"/>
  <c r="BO4" i="2"/>
  <c r="BI4" i="2"/>
  <c r="BJ4" i="2" s="1"/>
  <c r="BK4" i="2" s="1"/>
  <c r="BN4" i="2" s="1"/>
  <c r="AZ4" i="2"/>
  <c r="Q4" i="2" s="1"/>
  <c r="AY4" i="2"/>
  <c r="AX4" i="2"/>
  <c r="AW4" i="2"/>
  <c r="AV4" i="2"/>
  <c r="I4" i="2" s="1"/>
  <c r="AU4" i="2"/>
  <c r="AT4" i="2"/>
  <c r="AS4" i="2"/>
  <c r="AR4" i="2"/>
  <c r="AQ4" i="2"/>
  <c r="AP4" i="2"/>
  <c r="AO4" i="2"/>
  <c r="AN4" i="2"/>
  <c r="AM4" i="2"/>
  <c r="AL4" i="2"/>
  <c r="AK4" i="2"/>
  <c r="AJ4" i="2"/>
  <c r="AI4" i="2"/>
  <c r="AH4" i="2"/>
  <c r="AG4" i="2"/>
  <c r="AF4" i="2"/>
  <c r="AE4" i="2"/>
  <c r="AD4" i="2"/>
  <c r="AC4" i="2"/>
  <c r="AB4" i="2"/>
  <c r="AA4" i="2"/>
  <c r="H4" i="2" s="1"/>
  <c r="G4" i="2" s="1"/>
  <c r="Z4" i="2"/>
  <c r="X4" i="2"/>
  <c r="W4" i="2"/>
  <c r="P4" i="2"/>
  <c r="BA4" i="2" s="1"/>
  <c r="O4" i="2"/>
  <c r="BO3" i="2"/>
  <c r="BN3" i="2"/>
  <c r="AZ3" i="2"/>
  <c r="Q3" i="2" s="1"/>
  <c r="AY3" i="2"/>
  <c r="AX3" i="2"/>
  <c r="AW3" i="2"/>
  <c r="AV3" i="2"/>
  <c r="AU3" i="2"/>
  <c r="AT3" i="2"/>
  <c r="AS3" i="2"/>
  <c r="AR3" i="2"/>
  <c r="AQ3" i="2"/>
  <c r="AP3" i="2"/>
  <c r="AO3" i="2"/>
  <c r="AN3" i="2"/>
  <c r="AM3" i="2"/>
  <c r="I3" i="2" s="1"/>
  <c r="AL3" i="2"/>
  <c r="AK3" i="2"/>
  <c r="BU3" i="2" s="1"/>
  <c r="AJ3" i="2"/>
  <c r="AI3" i="2"/>
  <c r="AH3" i="2"/>
  <c r="AG3" i="2"/>
  <c r="AF3" i="2"/>
  <c r="AE3" i="2"/>
  <c r="AD3" i="2"/>
  <c r="AC3" i="2"/>
  <c r="AB3" i="2"/>
  <c r="AA3" i="2"/>
  <c r="H3" i="2" s="1"/>
  <c r="Z3" i="2"/>
  <c r="X3" i="2"/>
  <c r="W3" i="2"/>
  <c r="P3" i="2"/>
  <c r="BA3" i="2" s="1"/>
  <c r="O3" i="2"/>
  <c r="BU2" i="2"/>
  <c r="BR2" i="2"/>
  <c r="BQ2" i="2"/>
  <c r="BO2" i="2"/>
  <c r="BN2" i="2"/>
  <c r="AZ2" i="2"/>
  <c r="A2" i="2" s="1"/>
  <c r="X2" i="2"/>
  <c r="W2" i="2"/>
  <c r="P2" i="2"/>
  <c r="BA2" i="2" s="1"/>
  <c r="O2" i="2"/>
  <c r="I2" i="2"/>
  <c r="H2" i="2"/>
  <c r="BV1" i="2"/>
  <c r="BU1" i="2"/>
  <c r="BT1" i="2"/>
  <c r="BS1" i="2"/>
  <c r="BR1" i="2"/>
  <c r="BQ1" i="2"/>
  <c r="BP1" i="2"/>
  <c r="BO1" i="2"/>
  <c r="BN1" i="2"/>
  <c r="BM1" i="2"/>
  <c r="BL1" i="2"/>
  <c r="BK1" i="2"/>
  <c r="BJ1" i="2"/>
  <c r="BI1" i="2"/>
  <c r="BH1" i="2"/>
  <c r="BG1" i="2"/>
  <c r="BF1" i="2"/>
  <c r="BE1" i="2"/>
  <c r="BD1" i="2"/>
  <c r="BC1" i="2"/>
  <c r="BB1" i="2"/>
  <c r="BA1" i="2"/>
  <c r="AZ1" i="2"/>
  <c r="AY1" i="2"/>
  <c r="AX1" i="2"/>
  <c r="AW1" i="2"/>
  <c r="AV1" i="2"/>
  <c r="AU1" i="2"/>
  <c r="AT1" i="2"/>
  <c r="AS1" i="2"/>
  <c r="AR1" i="2"/>
  <c r="AQ1" i="2"/>
  <c r="AP1" i="2"/>
  <c r="AO1" i="2"/>
  <c r="AN1" i="2"/>
  <c r="AM1" i="2"/>
  <c r="AL1" i="2"/>
  <c r="AK1" i="2"/>
  <c r="AJ1" i="2"/>
  <c r="AI1" i="2"/>
  <c r="AH1" i="2"/>
  <c r="AG1" i="2"/>
  <c r="AF1" i="2"/>
  <c r="AE1" i="2"/>
  <c r="AD1" i="2"/>
  <c r="AC1" i="2"/>
  <c r="AB1" i="2"/>
  <c r="AA1" i="2"/>
  <c r="Z1" i="2"/>
  <c r="Y1" i="2"/>
  <c r="X1" i="2"/>
  <c r="W1" i="2"/>
  <c r="V1" i="2"/>
  <c r="BU4" i="2" s="1"/>
  <c r="U1" i="2"/>
  <c r="T1" i="2"/>
  <c r="S1" i="2"/>
  <c r="R1" i="2"/>
  <c r="Q1" i="2"/>
  <c r="P1" i="2"/>
  <c r="O1" i="2"/>
  <c r="N1" i="2"/>
  <c r="M1" i="2"/>
  <c r="L1" i="2"/>
  <c r="K1" i="2"/>
  <c r="J1" i="2"/>
  <c r="I1" i="2"/>
  <c r="H1" i="2"/>
  <c r="G1" i="2"/>
  <c r="F1" i="2"/>
  <c r="B1" i="2"/>
  <c r="A1" i="2"/>
  <c r="BR132" i="1"/>
  <c r="BN132" i="1"/>
  <c r="AZ132" i="1"/>
  <c r="AY132" i="1"/>
  <c r="AX132" i="1"/>
  <c r="AW132" i="1"/>
  <c r="AV132" i="1"/>
  <c r="AU132" i="1"/>
  <c r="AT132" i="1"/>
  <c r="AS132" i="1"/>
  <c r="AR132" i="1"/>
  <c r="AQ132" i="1"/>
  <c r="AP132" i="1"/>
  <c r="AO132" i="1"/>
  <c r="AN132" i="1"/>
  <c r="AM132" i="1"/>
  <c r="I132" i="1" s="1"/>
  <c r="AL132" i="1"/>
  <c r="AK132" i="1"/>
  <c r="AJ132" i="1"/>
  <c r="AI132" i="1"/>
  <c r="AH132" i="1"/>
  <c r="AG132" i="1"/>
  <c r="AF132" i="1"/>
  <c r="AE132" i="1"/>
  <c r="AD132" i="1"/>
  <c r="AC132" i="1"/>
  <c r="AB132" i="1"/>
  <c r="AA132" i="1"/>
  <c r="H132" i="1" s="1"/>
  <c r="G132" i="1" s="1"/>
  <c r="Z132" i="1"/>
  <c r="A132" i="1" s="1"/>
  <c r="X132" i="1"/>
  <c r="W132" i="1"/>
  <c r="Q132" i="1"/>
  <c r="P132" i="1"/>
  <c r="BA132" i="1" s="1"/>
  <c r="O132" i="1"/>
  <c r="BQ131" i="1"/>
  <c r="BO131" i="1"/>
  <c r="BA131" i="1"/>
  <c r="AZ131" i="1"/>
  <c r="Q131" i="1" s="1"/>
  <c r="AY131" i="1"/>
  <c r="AX131" i="1"/>
  <c r="AW131" i="1"/>
  <c r="AV131" i="1"/>
  <c r="I131" i="1" s="1"/>
  <c r="AU131" i="1"/>
  <c r="AT131" i="1"/>
  <c r="AS131" i="1"/>
  <c r="AR131" i="1"/>
  <c r="AQ131" i="1"/>
  <c r="AP131" i="1"/>
  <c r="AO131" i="1"/>
  <c r="AN131" i="1"/>
  <c r="AM131" i="1"/>
  <c r="AL131" i="1"/>
  <c r="AK131" i="1"/>
  <c r="AJ131" i="1"/>
  <c r="H131" i="1" s="1"/>
  <c r="G131" i="1" s="1"/>
  <c r="AI131" i="1"/>
  <c r="AH131" i="1"/>
  <c r="AG131" i="1"/>
  <c r="AF131" i="1"/>
  <c r="AE131" i="1"/>
  <c r="AD131" i="1"/>
  <c r="AC131" i="1"/>
  <c r="AB131" i="1"/>
  <c r="AA131" i="1"/>
  <c r="Z131" i="1"/>
  <c r="X131" i="1"/>
  <c r="W131" i="1"/>
  <c r="P131" i="1"/>
  <c r="O131" i="1"/>
  <c r="A131" i="1"/>
  <c r="BN130" i="1"/>
  <c r="BI130" i="1"/>
  <c r="BJ130" i="1" s="1"/>
  <c r="BK130" i="1" s="1"/>
  <c r="BO130" i="1" s="1"/>
  <c r="BA130" i="1"/>
  <c r="BF130" i="1" s="1"/>
  <c r="AZ130" i="1"/>
  <c r="A130" i="1" s="1"/>
  <c r="AY130" i="1"/>
  <c r="AX130" i="1"/>
  <c r="AW130" i="1"/>
  <c r="AV130" i="1"/>
  <c r="AU130" i="1"/>
  <c r="AT130" i="1"/>
  <c r="AS130" i="1"/>
  <c r="AR130" i="1"/>
  <c r="AQ130" i="1"/>
  <c r="AP130" i="1"/>
  <c r="AO130" i="1"/>
  <c r="AN130" i="1"/>
  <c r="AM130" i="1"/>
  <c r="I130" i="1" s="1"/>
  <c r="AL130" i="1"/>
  <c r="AK130" i="1"/>
  <c r="BR130" i="1" s="1"/>
  <c r="AJ130" i="1"/>
  <c r="AI130" i="1"/>
  <c r="AH130" i="1"/>
  <c r="AG130" i="1"/>
  <c r="AF130" i="1"/>
  <c r="AE130" i="1"/>
  <c r="AD130" i="1"/>
  <c r="AC130" i="1"/>
  <c r="AB130" i="1"/>
  <c r="AA130" i="1"/>
  <c r="H130" i="1" s="1"/>
  <c r="Z130" i="1"/>
  <c r="X130" i="1"/>
  <c r="W130" i="1"/>
  <c r="Q130" i="1"/>
  <c r="P130" i="1"/>
  <c r="O130" i="1"/>
  <c r="BQ129" i="1"/>
  <c r="BN129" i="1"/>
  <c r="BK129" i="1"/>
  <c r="BO129" i="1" s="1"/>
  <c r="BI129" i="1"/>
  <c r="BJ129" i="1" s="1"/>
  <c r="AZ129" i="1"/>
  <c r="Q129" i="1" s="1"/>
  <c r="AY129" i="1"/>
  <c r="AX129" i="1"/>
  <c r="AW129" i="1"/>
  <c r="AV129" i="1"/>
  <c r="AU129" i="1"/>
  <c r="AT129" i="1"/>
  <c r="AS129" i="1"/>
  <c r="AR129" i="1"/>
  <c r="AQ129" i="1"/>
  <c r="AP129" i="1"/>
  <c r="AO129" i="1"/>
  <c r="AN129" i="1"/>
  <c r="AM129" i="1"/>
  <c r="AL129" i="1"/>
  <c r="AK129" i="1"/>
  <c r="AJ129" i="1"/>
  <c r="H129" i="1" s="1"/>
  <c r="G129" i="1" s="1"/>
  <c r="AI129" i="1"/>
  <c r="AH129" i="1"/>
  <c r="AG129" i="1"/>
  <c r="AF129" i="1"/>
  <c r="AE129" i="1"/>
  <c r="AD129" i="1"/>
  <c r="AC129" i="1"/>
  <c r="AB129" i="1"/>
  <c r="AA129" i="1"/>
  <c r="Z129" i="1"/>
  <c r="X129" i="1"/>
  <c r="W129" i="1"/>
  <c r="P129" i="1"/>
  <c r="BA129" i="1" s="1"/>
  <c r="BF129" i="1" s="1"/>
  <c r="O129" i="1"/>
  <c r="I129" i="1"/>
  <c r="A129" i="1"/>
  <c r="BR128" i="1"/>
  <c r="BQ128" i="1"/>
  <c r="BN128" i="1"/>
  <c r="BI128" i="1"/>
  <c r="BJ128" i="1" s="1"/>
  <c r="BK128" i="1" s="1"/>
  <c r="BO128" i="1" s="1"/>
  <c r="BH128" i="1"/>
  <c r="AZ128" i="1"/>
  <c r="AY128" i="1"/>
  <c r="AX128" i="1"/>
  <c r="AW128" i="1"/>
  <c r="AV128" i="1"/>
  <c r="AU128" i="1"/>
  <c r="AT128" i="1"/>
  <c r="AS128" i="1"/>
  <c r="AR128" i="1"/>
  <c r="AQ128" i="1"/>
  <c r="AP128" i="1"/>
  <c r="AO128" i="1"/>
  <c r="AN128" i="1"/>
  <c r="AM128" i="1"/>
  <c r="I128" i="1" s="1"/>
  <c r="AL128" i="1"/>
  <c r="AK128" i="1"/>
  <c r="AJ128" i="1"/>
  <c r="AI128" i="1"/>
  <c r="AH128" i="1"/>
  <c r="AG128" i="1"/>
  <c r="AF128" i="1"/>
  <c r="AE128" i="1"/>
  <c r="AD128" i="1"/>
  <c r="AC128" i="1"/>
  <c r="AB128" i="1"/>
  <c r="AA128" i="1"/>
  <c r="Z128" i="1"/>
  <c r="X128" i="1"/>
  <c r="W128" i="1"/>
  <c r="Q128" i="1"/>
  <c r="P128" i="1"/>
  <c r="BA128" i="1" s="1"/>
  <c r="O128" i="1"/>
  <c r="H128" i="1"/>
  <c r="G128" i="1" s="1"/>
  <c r="A128" i="1"/>
  <c r="BN127" i="1"/>
  <c r="BI127" i="1"/>
  <c r="BJ127" i="1" s="1"/>
  <c r="BK127" i="1" s="1"/>
  <c r="BO127" i="1" s="1"/>
  <c r="BH127" i="1"/>
  <c r="BF127" i="1"/>
  <c r="BA127" i="1"/>
  <c r="AZ127" i="1"/>
  <c r="AY127" i="1"/>
  <c r="AX127" i="1"/>
  <c r="AW127" i="1"/>
  <c r="AV127" i="1"/>
  <c r="I127" i="1" s="1"/>
  <c r="AU127" i="1"/>
  <c r="AT127" i="1"/>
  <c r="AS127" i="1"/>
  <c r="AR127" i="1"/>
  <c r="AQ127" i="1"/>
  <c r="AP127" i="1"/>
  <c r="AO127" i="1"/>
  <c r="AN127" i="1"/>
  <c r="AM127" i="1"/>
  <c r="AL127" i="1"/>
  <c r="AK127" i="1"/>
  <c r="BT127" i="1" s="1"/>
  <c r="AJ127" i="1"/>
  <c r="H127" i="1" s="1"/>
  <c r="G127" i="1" s="1"/>
  <c r="AI127" i="1"/>
  <c r="AH127" i="1"/>
  <c r="AG127" i="1"/>
  <c r="AF127" i="1"/>
  <c r="AE127" i="1"/>
  <c r="AD127" i="1"/>
  <c r="AC127" i="1"/>
  <c r="AB127" i="1"/>
  <c r="AA127" i="1"/>
  <c r="Z127" i="1"/>
  <c r="A127" i="1" s="1"/>
  <c r="X127" i="1"/>
  <c r="W127" i="1"/>
  <c r="Q127" i="1"/>
  <c r="P127" i="1"/>
  <c r="O127" i="1"/>
  <c r="BQ126" i="1"/>
  <c r="BP126" i="1"/>
  <c r="BO126" i="1"/>
  <c r="BI126" i="1"/>
  <c r="BH126" i="1" s="1"/>
  <c r="AZ126" i="1"/>
  <c r="AY126" i="1"/>
  <c r="AX126" i="1"/>
  <c r="AW126" i="1"/>
  <c r="AV126" i="1"/>
  <c r="I126" i="1" s="1"/>
  <c r="AU126" i="1"/>
  <c r="AT126" i="1"/>
  <c r="AS126" i="1"/>
  <c r="AR126" i="1"/>
  <c r="AQ126" i="1"/>
  <c r="AP126" i="1"/>
  <c r="AO126" i="1"/>
  <c r="AN126" i="1"/>
  <c r="AM126" i="1"/>
  <c r="AL126" i="1"/>
  <c r="AK126" i="1"/>
  <c r="BU126" i="1" s="1"/>
  <c r="AJ126" i="1"/>
  <c r="AI126" i="1"/>
  <c r="AH126" i="1"/>
  <c r="AG126" i="1"/>
  <c r="AF126" i="1"/>
  <c r="AE126" i="1"/>
  <c r="AD126" i="1"/>
  <c r="AC126" i="1"/>
  <c r="AB126" i="1"/>
  <c r="AA126" i="1"/>
  <c r="Z126" i="1"/>
  <c r="X126" i="1"/>
  <c r="W126" i="1"/>
  <c r="Q126" i="1"/>
  <c r="P126" i="1"/>
  <c r="BA126" i="1" s="1"/>
  <c r="O126" i="1"/>
  <c r="H126" i="1"/>
  <c r="G126" i="1" s="1"/>
  <c r="A126" i="1"/>
  <c r="BU125" i="1"/>
  <c r="BQ125" i="1"/>
  <c r="AZ125" i="1"/>
  <c r="Q125" i="1" s="1"/>
  <c r="AY125" i="1"/>
  <c r="AX125" i="1"/>
  <c r="AW125" i="1"/>
  <c r="AV125" i="1"/>
  <c r="AU125" i="1"/>
  <c r="AT125" i="1"/>
  <c r="AS125" i="1"/>
  <c r="AR125" i="1"/>
  <c r="AQ125" i="1"/>
  <c r="AP125" i="1"/>
  <c r="AO125" i="1"/>
  <c r="AN125" i="1"/>
  <c r="AM125" i="1"/>
  <c r="AL125" i="1"/>
  <c r="AK125" i="1"/>
  <c r="BP125" i="1" s="1"/>
  <c r="AJ125" i="1"/>
  <c r="H125" i="1" s="1"/>
  <c r="G125" i="1" s="1"/>
  <c r="AI125" i="1"/>
  <c r="AH125" i="1"/>
  <c r="AG125" i="1"/>
  <c r="AF125" i="1"/>
  <c r="AE125" i="1"/>
  <c r="AD125" i="1"/>
  <c r="AC125" i="1"/>
  <c r="AB125" i="1"/>
  <c r="AA125" i="1"/>
  <c r="Z125" i="1"/>
  <c r="A125" i="1" s="1"/>
  <c r="X125" i="1"/>
  <c r="W125" i="1"/>
  <c r="P125" i="1"/>
  <c r="BA125" i="1" s="1"/>
  <c r="BF125" i="1" s="1"/>
  <c r="BI125" i="1" s="1"/>
  <c r="O125" i="1"/>
  <c r="I125" i="1"/>
  <c r="BL125" i="1" s="1"/>
  <c r="BO125" i="1" s="1"/>
  <c r="BP124" i="1"/>
  <c r="BO124" i="1"/>
  <c r="BJ124" i="1"/>
  <c r="BK124" i="1" s="1"/>
  <c r="BN124" i="1" s="1"/>
  <c r="BI124" i="1"/>
  <c r="BH124" i="1"/>
  <c r="BF124" i="1"/>
  <c r="BA124" i="1"/>
  <c r="AZ124" i="1"/>
  <c r="Q124" i="1" s="1"/>
  <c r="AY124" i="1"/>
  <c r="AX124" i="1"/>
  <c r="AW124" i="1"/>
  <c r="AV124" i="1"/>
  <c r="I124" i="1" s="1"/>
  <c r="AU124" i="1"/>
  <c r="AT124" i="1"/>
  <c r="AS124" i="1"/>
  <c r="AR124" i="1"/>
  <c r="AQ124" i="1"/>
  <c r="AP124" i="1"/>
  <c r="AO124" i="1"/>
  <c r="AN124" i="1"/>
  <c r="AM124" i="1"/>
  <c r="AL124" i="1"/>
  <c r="AK124" i="1"/>
  <c r="AJ124" i="1"/>
  <c r="AI124" i="1"/>
  <c r="AH124" i="1"/>
  <c r="AG124" i="1"/>
  <c r="AF124" i="1"/>
  <c r="AE124" i="1"/>
  <c r="AD124" i="1"/>
  <c r="AC124" i="1"/>
  <c r="AB124" i="1"/>
  <c r="AA124" i="1"/>
  <c r="Z124" i="1"/>
  <c r="A124" i="1" s="1"/>
  <c r="X124" i="1"/>
  <c r="W124" i="1"/>
  <c r="P124" i="1"/>
  <c r="O124" i="1"/>
  <c r="H124" i="1"/>
  <c r="BR123" i="1"/>
  <c r="BQ123" i="1"/>
  <c r="BO123" i="1"/>
  <c r="BI123" i="1"/>
  <c r="BJ123" i="1" s="1"/>
  <c r="BK123" i="1" s="1"/>
  <c r="BN123" i="1" s="1"/>
  <c r="BH123" i="1"/>
  <c r="AZ123" i="1"/>
  <c r="Q123" i="1" s="1"/>
  <c r="AY123" i="1"/>
  <c r="AX123" i="1"/>
  <c r="AW123" i="1"/>
  <c r="AV123" i="1"/>
  <c r="I123" i="1" s="1"/>
  <c r="AU123" i="1"/>
  <c r="AT123" i="1"/>
  <c r="AS123" i="1"/>
  <c r="AR123" i="1"/>
  <c r="AQ123" i="1"/>
  <c r="AP123" i="1"/>
  <c r="AO123" i="1"/>
  <c r="AN123" i="1"/>
  <c r="AM123" i="1"/>
  <c r="AL123" i="1"/>
  <c r="AK123" i="1"/>
  <c r="BU123" i="1" s="1"/>
  <c r="AJ123" i="1"/>
  <c r="H123" i="1" s="1"/>
  <c r="AI123" i="1"/>
  <c r="AH123" i="1"/>
  <c r="AG123" i="1"/>
  <c r="AF123" i="1"/>
  <c r="AE123" i="1"/>
  <c r="AD123" i="1"/>
  <c r="AC123" i="1"/>
  <c r="AB123" i="1"/>
  <c r="AA123" i="1"/>
  <c r="Z123" i="1"/>
  <c r="X123" i="1"/>
  <c r="W123" i="1"/>
  <c r="P123" i="1"/>
  <c r="BA123" i="1" s="1"/>
  <c r="O123" i="1"/>
  <c r="G123" i="1"/>
  <c r="A123" i="1"/>
  <c r="BN122" i="1"/>
  <c r="BJ122" i="1"/>
  <c r="BK122" i="1" s="1"/>
  <c r="BO122" i="1" s="1"/>
  <c r="BI122" i="1"/>
  <c r="BH122" i="1"/>
  <c r="AZ122" i="1"/>
  <c r="Q122" i="1" s="1"/>
  <c r="AY122" i="1"/>
  <c r="AX122" i="1"/>
  <c r="AW122" i="1"/>
  <c r="AV122" i="1"/>
  <c r="AU122" i="1"/>
  <c r="AT122" i="1"/>
  <c r="AS122" i="1"/>
  <c r="AR122" i="1"/>
  <c r="AQ122" i="1"/>
  <c r="AP122" i="1"/>
  <c r="AO122" i="1"/>
  <c r="AN122" i="1"/>
  <c r="AM122" i="1"/>
  <c r="AL122" i="1"/>
  <c r="AK122" i="1"/>
  <c r="AJ122" i="1"/>
  <c r="H122" i="1" s="1"/>
  <c r="G122" i="1" s="1"/>
  <c r="AI122" i="1"/>
  <c r="AH122" i="1"/>
  <c r="AG122" i="1"/>
  <c r="AF122" i="1"/>
  <c r="AE122" i="1"/>
  <c r="AD122" i="1"/>
  <c r="AC122" i="1"/>
  <c r="AB122" i="1"/>
  <c r="AA122" i="1"/>
  <c r="Z122" i="1"/>
  <c r="A122" i="1" s="1"/>
  <c r="X122" i="1"/>
  <c r="W122" i="1"/>
  <c r="P122" i="1"/>
  <c r="BA122" i="1" s="1"/>
  <c r="BF122" i="1" s="1"/>
  <c r="O122" i="1"/>
  <c r="I122" i="1"/>
  <c r="BU121" i="1"/>
  <c r="BO121" i="1"/>
  <c r="BN121" i="1"/>
  <c r="BA121" i="1"/>
  <c r="AZ121" i="1"/>
  <c r="Q121" i="1" s="1"/>
  <c r="AY121" i="1"/>
  <c r="AX121" i="1"/>
  <c r="AW121" i="1"/>
  <c r="AV121" i="1"/>
  <c r="AU121" i="1"/>
  <c r="AT121" i="1"/>
  <c r="AS121" i="1"/>
  <c r="AR121" i="1"/>
  <c r="AQ121" i="1"/>
  <c r="AP121" i="1"/>
  <c r="AO121" i="1"/>
  <c r="AN121" i="1"/>
  <c r="AM121" i="1"/>
  <c r="AL121" i="1"/>
  <c r="AK121" i="1"/>
  <c r="AJ121" i="1"/>
  <c r="H121" i="1" s="1"/>
  <c r="G121" i="1" s="1"/>
  <c r="AI121" i="1"/>
  <c r="AH121" i="1"/>
  <c r="AG121" i="1"/>
  <c r="AF121" i="1"/>
  <c r="AE121" i="1"/>
  <c r="AD121" i="1"/>
  <c r="AC121" i="1"/>
  <c r="AB121" i="1"/>
  <c r="AA121" i="1"/>
  <c r="Z121" i="1"/>
  <c r="X121" i="1"/>
  <c r="W121" i="1"/>
  <c r="P121" i="1"/>
  <c r="O121" i="1"/>
  <c r="I121" i="1"/>
  <c r="A121" i="1"/>
  <c r="BU120" i="1"/>
  <c r="BR120" i="1"/>
  <c r="BQ120" i="1"/>
  <c r="AZ120" i="1"/>
  <c r="AY120" i="1"/>
  <c r="AX120" i="1"/>
  <c r="AW120" i="1"/>
  <c r="AV120" i="1"/>
  <c r="AU120" i="1"/>
  <c r="AT120" i="1"/>
  <c r="AS120" i="1"/>
  <c r="AR120" i="1"/>
  <c r="AQ120" i="1"/>
  <c r="AP120" i="1"/>
  <c r="AO120" i="1"/>
  <c r="AN120" i="1"/>
  <c r="AM120" i="1"/>
  <c r="AL120" i="1"/>
  <c r="AK120" i="1"/>
  <c r="AJ120" i="1"/>
  <c r="H120" i="1" s="1"/>
  <c r="AI120" i="1"/>
  <c r="AH120" i="1"/>
  <c r="AG120" i="1"/>
  <c r="AF120" i="1"/>
  <c r="AE120" i="1"/>
  <c r="AD120" i="1"/>
  <c r="AC120" i="1"/>
  <c r="AB120" i="1"/>
  <c r="AA120" i="1"/>
  <c r="Z120" i="1"/>
  <c r="X120" i="1"/>
  <c r="W120" i="1"/>
  <c r="P120" i="1"/>
  <c r="BA120" i="1" s="1"/>
  <c r="BF120" i="1" s="1"/>
  <c r="BI120" i="1" s="1"/>
  <c r="O120" i="1"/>
  <c r="I120" i="1"/>
  <c r="BL120" i="1" s="1"/>
  <c r="BN120" i="1" s="1"/>
  <c r="BR119" i="1"/>
  <c r="BQ119" i="1"/>
  <c r="BN119" i="1"/>
  <c r="BJ119" i="1"/>
  <c r="BK119" i="1" s="1"/>
  <c r="BO119" i="1" s="1"/>
  <c r="BI119" i="1"/>
  <c r="BH119" i="1"/>
  <c r="AZ119" i="1"/>
  <c r="AY119" i="1"/>
  <c r="AX119" i="1"/>
  <c r="AW119" i="1"/>
  <c r="AV119" i="1"/>
  <c r="AU119" i="1"/>
  <c r="AT119" i="1"/>
  <c r="AS119" i="1"/>
  <c r="AR119" i="1"/>
  <c r="AQ119" i="1"/>
  <c r="AP119" i="1"/>
  <c r="AO119" i="1"/>
  <c r="AN119" i="1"/>
  <c r="AM119" i="1"/>
  <c r="I119" i="1" s="1"/>
  <c r="AL119" i="1"/>
  <c r="AK119" i="1"/>
  <c r="BU119" i="1" s="1"/>
  <c r="AJ119" i="1"/>
  <c r="AI119" i="1"/>
  <c r="AH119" i="1"/>
  <c r="AG119" i="1"/>
  <c r="AF119" i="1"/>
  <c r="AE119" i="1"/>
  <c r="AD119" i="1"/>
  <c r="AC119" i="1"/>
  <c r="AB119" i="1"/>
  <c r="AA119" i="1"/>
  <c r="H119" i="1" s="1"/>
  <c r="G119" i="1" s="1"/>
  <c r="Z119" i="1"/>
  <c r="A119" i="1" s="1"/>
  <c r="X119" i="1"/>
  <c r="W119" i="1"/>
  <c r="Q119" i="1"/>
  <c r="P119" i="1"/>
  <c r="BA119" i="1" s="1"/>
  <c r="O119" i="1"/>
  <c r="BQ118" i="1"/>
  <c r="BP118" i="1"/>
  <c r="BN118" i="1"/>
  <c r="BJ118" i="1"/>
  <c r="BK118" i="1" s="1"/>
  <c r="BO118" i="1" s="1"/>
  <c r="BI118" i="1"/>
  <c r="BH118" i="1" s="1"/>
  <c r="AZ118" i="1"/>
  <c r="Q118" i="1" s="1"/>
  <c r="AY118" i="1"/>
  <c r="AX118" i="1"/>
  <c r="AW118" i="1"/>
  <c r="AV118" i="1"/>
  <c r="I118" i="1" s="1"/>
  <c r="AU118" i="1"/>
  <c r="AT118" i="1"/>
  <c r="AS118" i="1"/>
  <c r="AR118" i="1"/>
  <c r="AQ118" i="1"/>
  <c r="AP118" i="1"/>
  <c r="AO118" i="1"/>
  <c r="AN118" i="1"/>
  <c r="AM118" i="1"/>
  <c r="AL118" i="1"/>
  <c r="AK118" i="1"/>
  <c r="AJ118" i="1"/>
  <c r="H118" i="1" s="1"/>
  <c r="G118" i="1" s="1"/>
  <c r="AI118" i="1"/>
  <c r="AH118" i="1"/>
  <c r="AG118" i="1"/>
  <c r="AF118" i="1"/>
  <c r="AE118" i="1"/>
  <c r="AD118" i="1"/>
  <c r="AC118" i="1"/>
  <c r="AB118" i="1"/>
  <c r="AA118" i="1"/>
  <c r="Z118" i="1"/>
  <c r="X118" i="1"/>
  <c r="W118" i="1"/>
  <c r="P118" i="1"/>
  <c r="BA118" i="1" s="1"/>
  <c r="O118" i="1"/>
  <c r="BR117" i="1"/>
  <c r="BO117" i="1"/>
  <c r="BI117" i="1"/>
  <c r="BJ117" i="1" s="1"/>
  <c r="BK117" i="1" s="1"/>
  <c r="BN117" i="1" s="1"/>
  <c r="BH117" i="1"/>
  <c r="AZ117" i="1"/>
  <c r="Q117" i="1" s="1"/>
  <c r="AY117" i="1"/>
  <c r="AX117" i="1"/>
  <c r="AW117" i="1"/>
  <c r="AV117" i="1"/>
  <c r="AU117" i="1"/>
  <c r="AT117" i="1"/>
  <c r="AS117" i="1"/>
  <c r="AR117" i="1"/>
  <c r="AQ117" i="1"/>
  <c r="AP117" i="1"/>
  <c r="AO117" i="1"/>
  <c r="AN117" i="1"/>
  <c r="AM117" i="1"/>
  <c r="AL117" i="1"/>
  <c r="AK117" i="1"/>
  <c r="BQ117" i="1" s="1"/>
  <c r="AJ117" i="1"/>
  <c r="H117" i="1" s="1"/>
  <c r="G117" i="1" s="1"/>
  <c r="AI117" i="1"/>
  <c r="AH117" i="1"/>
  <c r="AG117" i="1"/>
  <c r="AF117" i="1"/>
  <c r="AE117" i="1"/>
  <c r="AD117" i="1"/>
  <c r="AC117" i="1"/>
  <c r="AB117" i="1"/>
  <c r="AA117" i="1"/>
  <c r="Z117" i="1"/>
  <c r="A117" i="1" s="1"/>
  <c r="X117" i="1"/>
  <c r="W117" i="1"/>
  <c r="P117" i="1"/>
  <c r="BA117" i="1" s="1"/>
  <c r="O117" i="1"/>
  <c r="I117" i="1"/>
  <c r="BO116" i="1"/>
  <c r="BA116" i="1"/>
  <c r="AZ116" i="1"/>
  <c r="Q116" i="1" s="1"/>
  <c r="AY116" i="1"/>
  <c r="AX116" i="1"/>
  <c r="AW116" i="1"/>
  <c r="AV116" i="1"/>
  <c r="I116" i="1" s="1"/>
  <c r="AU116" i="1"/>
  <c r="AT116" i="1"/>
  <c r="AS116" i="1"/>
  <c r="AR116" i="1"/>
  <c r="AQ116" i="1"/>
  <c r="AP116" i="1"/>
  <c r="AO116" i="1"/>
  <c r="AN116" i="1"/>
  <c r="AM116" i="1"/>
  <c r="AL116" i="1"/>
  <c r="AK116" i="1"/>
  <c r="AJ116" i="1"/>
  <c r="AI116" i="1"/>
  <c r="AH116" i="1"/>
  <c r="AG116" i="1"/>
  <c r="AF116" i="1"/>
  <c r="AE116" i="1"/>
  <c r="AD116" i="1"/>
  <c r="AC116" i="1"/>
  <c r="AB116" i="1"/>
  <c r="AA116" i="1"/>
  <c r="Z116" i="1"/>
  <c r="A116" i="1" s="1"/>
  <c r="X116" i="1"/>
  <c r="W116" i="1"/>
  <c r="P116" i="1"/>
  <c r="O116" i="1"/>
  <c r="H116" i="1"/>
  <c r="BR115" i="1"/>
  <c r="BP115" i="1"/>
  <c r="BN115" i="1"/>
  <c r="BI115" i="1"/>
  <c r="BJ115" i="1" s="1"/>
  <c r="BK115" i="1" s="1"/>
  <c r="BO115" i="1" s="1"/>
  <c r="BH115" i="1"/>
  <c r="AZ115" i="1"/>
  <c r="Q115" i="1" s="1"/>
  <c r="AY115" i="1"/>
  <c r="AX115" i="1"/>
  <c r="AW115" i="1"/>
  <c r="AV115" i="1"/>
  <c r="I115" i="1" s="1"/>
  <c r="AU115" i="1"/>
  <c r="AT115" i="1"/>
  <c r="AS115" i="1"/>
  <c r="AR115" i="1"/>
  <c r="AQ115" i="1"/>
  <c r="AP115" i="1"/>
  <c r="AO115" i="1"/>
  <c r="AN115" i="1"/>
  <c r="AM115" i="1"/>
  <c r="AL115" i="1"/>
  <c r="AK115" i="1"/>
  <c r="BU115" i="1" s="1"/>
  <c r="AJ115" i="1"/>
  <c r="H115" i="1" s="1"/>
  <c r="AI115" i="1"/>
  <c r="AH115" i="1"/>
  <c r="AG115" i="1"/>
  <c r="AF115" i="1"/>
  <c r="AE115" i="1"/>
  <c r="AD115" i="1"/>
  <c r="AC115" i="1"/>
  <c r="AB115" i="1"/>
  <c r="AA115" i="1"/>
  <c r="Z115" i="1"/>
  <c r="X115" i="1"/>
  <c r="W115" i="1"/>
  <c r="P115" i="1"/>
  <c r="BA115" i="1" s="1"/>
  <c r="O115" i="1"/>
  <c r="G115" i="1"/>
  <c r="A115" i="1"/>
  <c r="BP114" i="1"/>
  <c r="BO114" i="1"/>
  <c r="BJ114" i="1"/>
  <c r="BK114" i="1" s="1"/>
  <c r="BN114" i="1" s="1"/>
  <c r="BI114" i="1"/>
  <c r="BH114" i="1"/>
  <c r="AZ114" i="1"/>
  <c r="Q114" i="1" s="1"/>
  <c r="AY114" i="1"/>
  <c r="AX114" i="1"/>
  <c r="AW114" i="1"/>
  <c r="AV114" i="1"/>
  <c r="AU114" i="1"/>
  <c r="AT114" i="1"/>
  <c r="AS114" i="1"/>
  <c r="AR114" i="1"/>
  <c r="AQ114" i="1"/>
  <c r="AP114" i="1"/>
  <c r="AO114" i="1"/>
  <c r="AN114" i="1"/>
  <c r="AM114" i="1"/>
  <c r="AL114" i="1"/>
  <c r="AK114" i="1"/>
  <c r="AJ114" i="1"/>
  <c r="H114" i="1" s="1"/>
  <c r="G114" i="1" s="1"/>
  <c r="AI114" i="1"/>
  <c r="AH114" i="1"/>
  <c r="AG114" i="1"/>
  <c r="AF114" i="1"/>
  <c r="AE114" i="1"/>
  <c r="AD114" i="1"/>
  <c r="AC114" i="1"/>
  <c r="AB114" i="1"/>
  <c r="AA114" i="1"/>
  <c r="Z114" i="1"/>
  <c r="A114" i="1" s="1"/>
  <c r="X114" i="1"/>
  <c r="W114" i="1"/>
  <c r="P114" i="1"/>
  <c r="BA114" i="1" s="1"/>
  <c r="O114" i="1"/>
  <c r="I114" i="1"/>
  <c r="BN113" i="1"/>
  <c r="BJ113" i="1"/>
  <c r="BK113" i="1" s="1"/>
  <c r="BO113" i="1" s="1"/>
  <c r="BI113" i="1"/>
  <c r="BH113" i="1"/>
  <c r="BA113" i="1"/>
  <c r="BF113" i="1" s="1"/>
  <c r="AZ113" i="1"/>
  <c r="AY113" i="1"/>
  <c r="AX113" i="1"/>
  <c r="AW113" i="1"/>
  <c r="AV113" i="1"/>
  <c r="I113" i="1" s="1"/>
  <c r="AU113" i="1"/>
  <c r="AT113" i="1"/>
  <c r="AS113" i="1"/>
  <c r="AR113" i="1"/>
  <c r="AQ113" i="1"/>
  <c r="AP113" i="1"/>
  <c r="AO113" i="1"/>
  <c r="AN113" i="1"/>
  <c r="AM113" i="1"/>
  <c r="AL113" i="1"/>
  <c r="AK113" i="1"/>
  <c r="AJ113" i="1"/>
  <c r="H113" i="1" s="1"/>
  <c r="G113" i="1" s="1"/>
  <c r="AI113" i="1"/>
  <c r="AH113" i="1"/>
  <c r="AG113" i="1"/>
  <c r="AF113" i="1"/>
  <c r="AE113" i="1"/>
  <c r="AD113" i="1"/>
  <c r="AC113" i="1"/>
  <c r="AB113" i="1"/>
  <c r="AA113" i="1"/>
  <c r="Z113" i="1"/>
  <c r="A113" i="1" s="1"/>
  <c r="X113" i="1"/>
  <c r="W113" i="1"/>
  <c r="Q113" i="1"/>
  <c r="P113" i="1"/>
  <c r="O113" i="1"/>
  <c r="BT112" i="1"/>
  <c r="BQ112" i="1"/>
  <c r="BP112" i="1"/>
  <c r="BO112" i="1"/>
  <c r="BN112" i="1"/>
  <c r="AZ112" i="1"/>
  <c r="X112" i="1"/>
  <c r="W112" i="1"/>
  <c r="Q112" i="1"/>
  <c r="P112" i="1"/>
  <c r="BA112" i="1" s="1"/>
  <c r="O112" i="1"/>
  <c r="G112" i="1" s="1"/>
  <c r="I112" i="1"/>
  <c r="H112" i="1"/>
  <c r="A112" i="1"/>
  <c r="BR111" i="1"/>
  <c r="BQ111" i="1"/>
  <c r="BO111" i="1"/>
  <c r="BI111" i="1"/>
  <c r="BH111" i="1" s="1"/>
  <c r="AZ111" i="1"/>
  <c r="AY111" i="1"/>
  <c r="AX111" i="1"/>
  <c r="AW111" i="1"/>
  <c r="AV111" i="1"/>
  <c r="I111" i="1" s="1"/>
  <c r="AU111" i="1"/>
  <c r="AT111" i="1"/>
  <c r="AS111" i="1"/>
  <c r="AR111" i="1"/>
  <c r="AQ111" i="1"/>
  <c r="AP111" i="1"/>
  <c r="AO111" i="1"/>
  <c r="AN111" i="1"/>
  <c r="AM111" i="1"/>
  <c r="AL111" i="1"/>
  <c r="AK111" i="1"/>
  <c r="BU111" i="1" s="1"/>
  <c r="AJ111" i="1"/>
  <c r="AI111" i="1"/>
  <c r="AH111" i="1"/>
  <c r="AG111" i="1"/>
  <c r="AF111" i="1"/>
  <c r="AE111" i="1"/>
  <c r="AD111" i="1"/>
  <c r="AC111" i="1"/>
  <c r="AB111" i="1"/>
  <c r="AA111" i="1"/>
  <c r="Z111" i="1"/>
  <c r="X111" i="1"/>
  <c r="W111" i="1"/>
  <c r="Q111" i="1"/>
  <c r="P111" i="1"/>
  <c r="BA111" i="1" s="1"/>
  <c r="O111" i="1"/>
  <c r="H111" i="1"/>
  <c r="G111" i="1" s="1"/>
  <c r="A111" i="1"/>
  <c r="BN110" i="1"/>
  <c r="BA110" i="1"/>
  <c r="AZ110" i="1"/>
  <c r="AY110" i="1"/>
  <c r="AX110" i="1"/>
  <c r="AW110" i="1"/>
  <c r="AV110" i="1"/>
  <c r="AU110" i="1"/>
  <c r="AT110" i="1"/>
  <c r="AS110" i="1"/>
  <c r="AR110" i="1"/>
  <c r="AQ110" i="1"/>
  <c r="AP110" i="1"/>
  <c r="AO110" i="1"/>
  <c r="AN110" i="1"/>
  <c r="AM110" i="1"/>
  <c r="AL110" i="1"/>
  <c r="AK110" i="1"/>
  <c r="AJ110" i="1"/>
  <c r="AI110" i="1"/>
  <c r="AH110" i="1"/>
  <c r="AG110" i="1"/>
  <c r="AF110" i="1"/>
  <c r="AE110" i="1"/>
  <c r="AD110" i="1"/>
  <c r="AC110" i="1"/>
  <c r="AB110" i="1"/>
  <c r="AA110" i="1"/>
  <c r="Z110" i="1"/>
  <c r="X110" i="1"/>
  <c r="W110" i="1"/>
  <c r="Q110" i="1"/>
  <c r="P110" i="1"/>
  <c r="O110" i="1"/>
  <c r="I110" i="1"/>
  <c r="H110" i="1"/>
  <c r="A110" i="1"/>
  <c r="BR109" i="1"/>
  <c r="BN109" i="1"/>
  <c r="BI109" i="1"/>
  <c r="BA109" i="1"/>
  <c r="AZ109" i="1"/>
  <c r="AY109" i="1"/>
  <c r="AX109" i="1"/>
  <c r="AW109" i="1"/>
  <c r="AV109" i="1"/>
  <c r="AU109" i="1"/>
  <c r="AT109" i="1"/>
  <c r="AS109" i="1"/>
  <c r="AR109" i="1"/>
  <c r="AQ109" i="1"/>
  <c r="AP109" i="1"/>
  <c r="AO109" i="1"/>
  <c r="AN109" i="1"/>
  <c r="AM109" i="1"/>
  <c r="I109" i="1" s="1"/>
  <c r="AL109" i="1"/>
  <c r="AK109" i="1"/>
  <c r="AJ109" i="1"/>
  <c r="AI109" i="1"/>
  <c r="AH109" i="1"/>
  <c r="AG109" i="1"/>
  <c r="AF109" i="1"/>
  <c r="AE109" i="1"/>
  <c r="AD109" i="1"/>
  <c r="AC109" i="1"/>
  <c r="AB109" i="1"/>
  <c r="AA109" i="1"/>
  <c r="H109" i="1" s="1"/>
  <c r="G109" i="1" s="1"/>
  <c r="Z109" i="1"/>
  <c r="A109" i="1" s="1"/>
  <c r="X109" i="1"/>
  <c r="W109" i="1"/>
  <c r="Q109" i="1"/>
  <c r="P109" i="1"/>
  <c r="O109" i="1"/>
  <c r="BQ108" i="1"/>
  <c r="BN108" i="1"/>
  <c r="BI108" i="1"/>
  <c r="BJ108" i="1" s="1"/>
  <c r="BK108" i="1" s="1"/>
  <c r="BO108" i="1" s="1"/>
  <c r="BH108" i="1"/>
  <c r="BA108" i="1"/>
  <c r="AZ108" i="1"/>
  <c r="Q108" i="1" s="1"/>
  <c r="AY108" i="1"/>
  <c r="AX108" i="1"/>
  <c r="AW108" i="1"/>
  <c r="AV108" i="1"/>
  <c r="I108" i="1" s="1"/>
  <c r="AU108" i="1"/>
  <c r="AT108" i="1"/>
  <c r="AS108" i="1"/>
  <c r="AR108" i="1"/>
  <c r="AQ108" i="1"/>
  <c r="AP108" i="1"/>
  <c r="AO108" i="1"/>
  <c r="AN108" i="1"/>
  <c r="AM108" i="1"/>
  <c r="AL108" i="1"/>
  <c r="AK108" i="1"/>
  <c r="AJ108" i="1"/>
  <c r="AI108" i="1"/>
  <c r="AH108" i="1"/>
  <c r="AG108" i="1"/>
  <c r="AF108" i="1"/>
  <c r="AE108" i="1"/>
  <c r="AD108" i="1"/>
  <c r="AC108" i="1"/>
  <c r="AB108" i="1"/>
  <c r="AA108" i="1"/>
  <c r="Z108" i="1"/>
  <c r="X108" i="1"/>
  <c r="W108" i="1"/>
  <c r="P108" i="1"/>
  <c r="O108" i="1"/>
  <c r="H108" i="1"/>
  <c r="A108" i="1"/>
  <c r="BN107" i="1"/>
  <c r="BI107" i="1"/>
  <c r="BJ107" i="1" s="1"/>
  <c r="BK107" i="1" s="1"/>
  <c r="BO107" i="1" s="1"/>
  <c r="BA107" i="1"/>
  <c r="BF107" i="1" s="1"/>
  <c r="AZ107" i="1"/>
  <c r="A107" i="1" s="1"/>
  <c r="AY107" i="1"/>
  <c r="AX107" i="1"/>
  <c r="AW107" i="1"/>
  <c r="AV107" i="1"/>
  <c r="AU107" i="1"/>
  <c r="AT107" i="1"/>
  <c r="AS107" i="1"/>
  <c r="AR107" i="1"/>
  <c r="AQ107" i="1"/>
  <c r="AP107" i="1"/>
  <c r="AO107" i="1"/>
  <c r="AN107" i="1"/>
  <c r="AM107" i="1"/>
  <c r="I107" i="1" s="1"/>
  <c r="AL107" i="1"/>
  <c r="AK107" i="1"/>
  <c r="BR107" i="1" s="1"/>
  <c r="AJ107" i="1"/>
  <c r="AI107" i="1"/>
  <c r="AH107" i="1"/>
  <c r="AG107" i="1"/>
  <c r="AF107" i="1"/>
  <c r="AE107" i="1"/>
  <c r="AD107" i="1"/>
  <c r="AC107" i="1"/>
  <c r="AB107" i="1"/>
  <c r="AA107" i="1"/>
  <c r="H107" i="1" s="1"/>
  <c r="G107" i="1" s="1"/>
  <c r="Z107" i="1"/>
  <c r="X107" i="1"/>
  <c r="W107" i="1"/>
  <c r="Q107" i="1"/>
  <c r="P107" i="1"/>
  <c r="O107" i="1"/>
  <c r="BT106" i="1"/>
  <c r="BQ106" i="1"/>
  <c r="BO106" i="1"/>
  <c r="BN106" i="1"/>
  <c r="BA106" i="1"/>
  <c r="AZ106" i="1"/>
  <c r="Q106" i="1" s="1"/>
  <c r="AY106" i="1"/>
  <c r="AX106" i="1"/>
  <c r="AW106" i="1"/>
  <c r="AV106" i="1"/>
  <c r="I106" i="1" s="1"/>
  <c r="AU106" i="1"/>
  <c r="AT106" i="1"/>
  <c r="AS106" i="1"/>
  <c r="AR106" i="1"/>
  <c r="AQ106" i="1"/>
  <c r="AP106" i="1"/>
  <c r="AO106" i="1"/>
  <c r="AN106" i="1"/>
  <c r="AM106" i="1"/>
  <c r="AL106" i="1"/>
  <c r="AK106" i="1"/>
  <c r="AJ106" i="1"/>
  <c r="AI106" i="1"/>
  <c r="AH106" i="1"/>
  <c r="AG106" i="1"/>
  <c r="AF106" i="1"/>
  <c r="AE106" i="1"/>
  <c r="AD106" i="1"/>
  <c r="AC106" i="1"/>
  <c r="AB106" i="1"/>
  <c r="AA106" i="1"/>
  <c r="Z106" i="1"/>
  <c r="A106" i="1" s="1"/>
  <c r="X106" i="1"/>
  <c r="W106" i="1"/>
  <c r="P106" i="1"/>
  <c r="O106" i="1"/>
  <c r="H106" i="1"/>
  <c r="BQ105" i="1"/>
  <c r="BP105" i="1"/>
  <c r="BO105" i="1"/>
  <c r="BI105" i="1"/>
  <c r="BJ105" i="1" s="1"/>
  <c r="BK105" i="1" s="1"/>
  <c r="BN105" i="1" s="1"/>
  <c r="BH105" i="1"/>
  <c r="AZ105" i="1"/>
  <c r="Q105" i="1" s="1"/>
  <c r="AY105" i="1"/>
  <c r="AX105" i="1"/>
  <c r="AW105" i="1"/>
  <c r="AV105" i="1"/>
  <c r="I105" i="1" s="1"/>
  <c r="AU105" i="1"/>
  <c r="AT105" i="1"/>
  <c r="AS105" i="1"/>
  <c r="AR105" i="1"/>
  <c r="AQ105" i="1"/>
  <c r="AP105" i="1"/>
  <c r="AO105" i="1"/>
  <c r="AN105" i="1"/>
  <c r="AM105" i="1"/>
  <c r="AL105" i="1"/>
  <c r="AK105" i="1"/>
  <c r="BU105" i="1" s="1"/>
  <c r="AJ105" i="1"/>
  <c r="H105" i="1" s="1"/>
  <c r="AI105" i="1"/>
  <c r="AH105" i="1"/>
  <c r="AG105" i="1"/>
  <c r="AF105" i="1"/>
  <c r="AE105" i="1"/>
  <c r="AD105" i="1"/>
  <c r="AC105" i="1"/>
  <c r="AB105" i="1"/>
  <c r="AA105" i="1"/>
  <c r="Z105" i="1"/>
  <c r="X105" i="1"/>
  <c r="W105" i="1"/>
  <c r="P105" i="1"/>
  <c r="BA105" i="1" s="1"/>
  <c r="BF105" i="1" s="1"/>
  <c r="O105" i="1"/>
  <c r="G105" i="1"/>
  <c r="BN104" i="1"/>
  <c r="BJ104" i="1"/>
  <c r="BK104" i="1" s="1"/>
  <c r="BO104" i="1" s="1"/>
  <c r="BI104" i="1"/>
  <c r="BH104" i="1"/>
  <c r="AZ104" i="1"/>
  <c r="Q104" i="1" s="1"/>
  <c r="AY104" i="1"/>
  <c r="AX104" i="1"/>
  <c r="AW104" i="1"/>
  <c r="AV104" i="1"/>
  <c r="AU104" i="1"/>
  <c r="AT104" i="1"/>
  <c r="AS104" i="1"/>
  <c r="AR104" i="1"/>
  <c r="AQ104" i="1"/>
  <c r="AP104" i="1"/>
  <c r="AO104" i="1"/>
  <c r="AN104" i="1"/>
  <c r="AM104" i="1"/>
  <c r="AL104" i="1"/>
  <c r="AK104" i="1"/>
  <c r="BR104" i="1" s="1"/>
  <c r="AJ104" i="1"/>
  <c r="H104" i="1" s="1"/>
  <c r="G104" i="1" s="1"/>
  <c r="AI104" i="1"/>
  <c r="AH104" i="1"/>
  <c r="AG104" i="1"/>
  <c r="AF104" i="1"/>
  <c r="AE104" i="1"/>
  <c r="AD104" i="1"/>
  <c r="AC104" i="1"/>
  <c r="AB104" i="1"/>
  <c r="AA104" i="1"/>
  <c r="Z104" i="1"/>
  <c r="A104" i="1" s="1"/>
  <c r="X104" i="1"/>
  <c r="W104" i="1"/>
  <c r="P104" i="1"/>
  <c r="BA104" i="1" s="1"/>
  <c r="O104" i="1"/>
  <c r="I104" i="1"/>
  <c r="BN103" i="1"/>
  <c r="BA103" i="1"/>
  <c r="AZ103" i="1"/>
  <c r="AY103" i="1"/>
  <c r="AX103" i="1"/>
  <c r="AW103" i="1"/>
  <c r="AV103" i="1"/>
  <c r="I103" i="1" s="1"/>
  <c r="AU103" i="1"/>
  <c r="AT103" i="1"/>
  <c r="AS103" i="1"/>
  <c r="AR103" i="1"/>
  <c r="AQ103" i="1"/>
  <c r="AP103" i="1"/>
  <c r="AO103" i="1"/>
  <c r="AN103" i="1"/>
  <c r="AM103" i="1"/>
  <c r="AL103" i="1"/>
  <c r="AK103" i="1"/>
  <c r="AJ103" i="1"/>
  <c r="H103" i="1" s="1"/>
  <c r="G103" i="1" s="1"/>
  <c r="AI103" i="1"/>
  <c r="AH103" i="1"/>
  <c r="AG103" i="1"/>
  <c r="AF103" i="1"/>
  <c r="AE103" i="1"/>
  <c r="AD103" i="1"/>
  <c r="AC103" i="1"/>
  <c r="AB103" i="1"/>
  <c r="AA103" i="1"/>
  <c r="Z103" i="1"/>
  <c r="A103" i="1" s="1"/>
  <c r="X103" i="1"/>
  <c r="W103" i="1"/>
  <c r="Q103" i="1"/>
  <c r="P103" i="1"/>
  <c r="O103" i="1"/>
  <c r="BR102" i="1"/>
  <c r="BQ102" i="1"/>
  <c r="BO102" i="1"/>
  <c r="BI102" i="1"/>
  <c r="BJ102" i="1" s="1"/>
  <c r="BK102" i="1" s="1"/>
  <c r="BN102" i="1" s="1"/>
  <c r="AZ102" i="1"/>
  <c r="AY102" i="1"/>
  <c r="AX102" i="1"/>
  <c r="AW102" i="1"/>
  <c r="AV102" i="1"/>
  <c r="AU102" i="1"/>
  <c r="AT102" i="1"/>
  <c r="AS102" i="1"/>
  <c r="AR102" i="1"/>
  <c r="AQ102" i="1"/>
  <c r="AP102" i="1"/>
  <c r="AO102" i="1"/>
  <c r="AN102" i="1"/>
  <c r="AM102" i="1"/>
  <c r="AL102" i="1"/>
  <c r="AK102" i="1"/>
  <c r="BU102" i="1" s="1"/>
  <c r="AJ102" i="1"/>
  <c r="H102" i="1" s="1"/>
  <c r="AI102" i="1"/>
  <c r="AH102" i="1"/>
  <c r="AG102" i="1"/>
  <c r="AF102" i="1"/>
  <c r="AE102" i="1"/>
  <c r="AD102" i="1"/>
  <c r="AC102" i="1"/>
  <c r="AB102" i="1"/>
  <c r="AA102" i="1"/>
  <c r="Z102" i="1"/>
  <c r="X102" i="1"/>
  <c r="W102" i="1"/>
  <c r="P102" i="1"/>
  <c r="BA102" i="1" s="1"/>
  <c r="O102" i="1"/>
  <c r="I102" i="1"/>
  <c r="BQ101" i="1"/>
  <c r="BO101" i="1"/>
  <c r="BJ101" i="1"/>
  <c r="BK101" i="1" s="1"/>
  <c r="BN101" i="1" s="1"/>
  <c r="BI101" i="1"/>
  <c r="BH101" i="1"/>
  <c r="AZ101" i="1"/>
  <c r="AY101" i="1"/>
  <c r="AX101" i="1"/>
  <c r="AW101" i="1"/>
  <c r="AV101" i="1"/>
  <c r="AU101" i="1"/>
  <c r="AT101" i="1"/>
  <c r="AS101" i="1"/>
  <c r="AR101" i="1"/>
  <c r="AQ101" i="1"/>
  <c r="AP101" i="1"/>
  <c r="AO101" i="1"/>
  <c r="AN101" i="1"/>
  <c r="AM101" i="1"/>
  <c r="I101" i="1" s="1"/>
  <c r="AL101" i="1"/>
  <c r="AK101" i="1"/>
  <c r="BU101" i="1" s="1"/>
  <c r="AJ101" i="1"/>
  <c r="AI101" i="1"/>
  <c r="AH101" i="1"/>
  <c r="AG101" i="1"/>
  <c r="AF101" i="1"/>
  <c r="AE101" i="1"/>
  <c r="AD101" i="1"/>
  <c r="AC101" i="1"/>
  <c r="AB101" i="1"/>
  <c r="AA101" i="1"/>
  <c r="Z101" i="1"/>
  <c r="A101" i="1" s="1"/>
  <c r="X101" i="1"/>
  <c r="W101" i="1"/>
  <c r="Q101" i="1"/>
  <c r="G101" i="1" s="1"/>
  <c r="P101" i="1"/>
  <c r="BA101" i="1" s="1"/>
  <c r="O101" i="1"/>
  <c r="H101" i="1"/>
  <c r="BR100" i="1"/>
  <c r="BQ100" i="1"/>
  <c r="BO100" i="1"/>
  <c r="BJ100" i="1"/>
  <c r="BK100" i="1" s="1"/>
  <c r="BN100" i="1" s="1"/>
  <c r="BI100" i="1"/>
  <c r="BH100" i="1"/>
  <c r="AZ100" i="1"/>
  <c r="Q100" i="1" s="1"/>
  <c r="AY100" i="1"/>
  <c r="AX100" i="1"/>
  <c r="AW100" i="1"/>
  <c r="AV100" i="1"/>
  <c r="I100" i="1" s="1"/>
  <c r="AU100" i="1"/>
  <c r="AT100" i="1"/>
  <c r="AS100" i="1"/>
  <c r="AR100" i="1"/>
  <c r="AQ100" i="1"/>
  <c r="AP100" i="1"/>
  <c r="AO100" i="1"/>
  <c r="AN100" i="1"/>
  <c r="AM100" i="1"/>
  <c r="AL100" i="1"/>
  <c r="AK100" i="1"/>
  <c r="AJ100" i="1"/>
  <c r="H100" i="1" s="1"/>
  <c r="G100" i="1" s="1"/>
  <c r="AI100" i="1"/>
  <c r="AH100" i="1"/>
  <c r="AG100" i="1"/>
  <c r="AF100" i="1"/>
  <c r="AE100" i="1"/>
  <c r="AD100" i="1"/>
  <c r="AC100" i="1"/>
  <c r="AB100" i="1"/>
  <c r="AA100" i="1"/>
  <c r="Z100" i="1"/>
  <c r="X100" i="1"/>
  <c r="W100" i="1"/>
  <c r="P100" i="1"/>
  <c r="BA100" i="1" s="1"/>
  <c r="O100" i="1"/>
  <c r="BR99" i="1"/>
  <c r="BO99" i="1"/>
  <c r="BI99" i="1"/>
  <c r="BJ99" i="1" s="1"/>
  <c r="BK99" i="1" s="1"/>
  <c r="BN99" i="1" s="1"/>
  <c r="BH99" i="1"/>
  <c r="AZ99" i="1"/>
  <c r="Q99" i="1" s="1"/>
  <c r="AY99" i="1"/>
  <c r="AX99" i="1"/>
  <c r="AW99" i="1"/>
  <c r="AV99" i="1"/>
  <c r="AU99" i="1"/>
  <c r="AT99" i="1"/>
  <c r="AS99" i="1"/>
  <c r="AR99" i="1"/>
  <c r="AQ99" i="1"/>
  <c r="AP99" i="1"/>
  <c r="AO99" i="1"/>
  <c r="AN99" i="1"/>
  <c r="AM99" i="1"/>
  <c r="AL99" i="1"/>
  <c r="AK99" i="1"/>
  <c r="AJ99" i="1"/>
  <c r="H99" i="1" s="1"/>
  <c r="G99" i="1" s="1"/>
  <c r="AI99" i="1"/>
  <c r="AH99" i="1"/>
  <c r="AG99" i="1"/>
  <c r="AF99" i="1"/>
  <c r="AE99" i="1"/>
  <c r="AD99" i="1"/>
  <c r="AC99" i="1"/>
  <c r="AB99" i="1"/>
  <c r="AA99" i="1"/>
  <c r="Z99" i="1"/>
  <c r="A99" i="1" s="1"/>
  <c r="X99" i="1"/>
  <c r="W99" i="1"/>
  <c r="P99" i="1"/>
  <c r="BA99" i="1" s="1"/>
  <c r="O99" i="1"/>
  <c r="I99" i="1"/>
  <c r="BN98" i="1"/>
  <c r="BA98" i="1"/>
  <c r="AZ98" i="1"/>
  <c r="Q98" i="1" s="1"/>
  <c r="AY98" i="1"/>
  <c r="AX98" i="1"/>
  <c r="AW98" i="1"/>
  <c r="AV98" i="1"/>
  <c r="I98" i="1" s="1"/>
  <c r="AU98" i="1"/>
  <c r="AT98" i="1"/>
  <c r="AS98" i="1"/>
  <c r="AR98" i="1"/>
  <c r="AQ98" i="1"/>
  <c r="AP98" i="1"/>
  <c r="AO98" i="1"/>
  <c r="AN98" i="1"/>
  <c r="AM98" i="1"/>
  <c r="AL98" i="1"/>
  <c r="AK98" i="1"/>
  <c r="AJ98" i="1"/>
  <c r="AI98" i="1"/>
  <c r="AH98" i="1"/>
  <c r="AG98" i="1"/>
  <c r="AF98" i="1"/>
  <c r="AE98" i="1"/>
  <c r="AD98" i="1"/>
  <c r="AC98" i="1"/>
  <c r="AB98" i="1"/>
  <c r="AA98" i="1"/>
  <c r="Z98" i="1"/>
  <c r="A98" i="1" s="1"/>
  <c r="X98" i="1"/>
  <c r="W98" i="1"/>
  <c r="P98" i="1"/>
  <c r="O98" i="1"/>
  <c r="H98" i="1"/>
  <c r="BR97" i="1"/>
  <c r="BP97" i="1"/>
  <c r="BN97" i="1"/>
  <c r="BI97" i="1"/>
  <c r="BJ97" i="1" s="1"/>
  <c r="BK97" i="1" s="1"/>
  <c r="BO97" i="1" s="1"/>
  <c r="AZ97" i="1"/>
  <c r="Q97" i="1" s="1"/>
  <c r="AY97" i="1"/>
  <c r="AX97" i="1"/>
  <c r="AW97" i="1"/>
  <c r="AV97" i="1"/>
  <c r="I97" i="1" s="1"/>
  <c r="AU97" i="1"/>
  <c r="AT97" i="1"/>
  <c r="AS97" i="1"/>
  <c r="AR97" i="1"/>
  <c r="AQ97" i="1"/>
  <c r="AP97" i="1"/>
  <c r="AO97" i="1"/>
  <c r="AN97" i="1"/>
  <c r="AM97" i="1"/>
  <c r="AL97" i="1"/>
  <c r="AK97" i="1"/>
  <c r="BU97" i="1" s="1"/>
  <c r="AJ97" i="1"/>
  <c r="H97" i="1" s="1"/>
  <c r="AI97" i="1"/>
  <c r="AH97" i="1"/>
  <c r="AG97" i="1"/>
  <c r="AF97" i="1"/>
  <c r="AE97" i="1"/>
  <c r="AD97" i="1"/>
  <c r="AC97" i="1"/>
  <c r="AB97" i="1"/>
  <c r="AA97" i="1"/>
  <c r="Z97" i="1"/>
  <c r="A97" i="1" s="1"/>
  <c r="X97" i="1"/>
  <c r="W97" i="1"/>
  <c r="P97" i="1"/>
  <c r="BA97" i="1" s="1"/>
  <c r="BF97" i="1" s="1"/>
  <c r="O97" i="1"/>
  <c r="G97" i="1"/>
  <c r="BO96" i="1"/>
  <c r="BJ96" i="1"/>
  <c r="BK96" i="1" s="1"/>
  <c r="BN96" i="1" s="1"/>
  <c r="BI96" i="1"/>
  <c r="BH96" i="1"/>
  <c r="AZ96" i="1"/>
  <c r="Q96" i="1" s="1"/>
  <c r="AY96" i="1"/>
  <c r="AX96" i="1"/>
  <c r="AW96" i="1"/>
  <c r="AV96" i="1"/>
  <c r="AU96" i="1"/>
  <c r="AT96" i="1"/>
  <c r="AS96" i="1"/>
  <c r="AR96" i="1"/>
  <c r="AQ96" i="1"/>
  <c r="AP96" i="1"/>
  <c r="AO96" i="1"/>
  <c r="AN96" i="1"/>
  <c r="AM96" i="1"/>
  <c r="AL96" i="1"/>
  <c r="AK96" i="1"/>
  <c r="BR96" i="1" s="1"/>
  <c r="AJ96" i="1"/>
  <c r="H96" i="1" s="1"/>
  <c r="AI96" i="1"/>
  <c r="AH96" i="1"/>
  <c r="AG96" i="1"/>
  <c r="AF96" i="1"/>
  <c r="AE96" i="1"/>
  <c r="AD96" i="1"/>
  <c r="AC96" i="1"/>
  <c r="AB96" i="1"/>
  <c r="AA96" i="1"/>
  <c r="Z96" i="1"/>
  <c r="A96" i="1" s="1"/>
  <c r="X96" i="1"/>
  <c r="W96" i="1"/>
  <c r="P96" i="1"/>
  <c r="BA96" i="1" s="1"/>
  <c r="O96" i="1"/>
  <c r="I96" i="1"/>
  <c r="BN95" i="1"/>
  <c r="BJ95" i="1"/>
  <c r="BK95" i="1" s="1"/>
  <c r="BO95" i="1" s="1"/>
  <c r="BI95" i="1"/>
  <c r="BH95" i="1"/>
  <c r="BA95" i="1"/>
  <c r="AZ95" i="1"/>
  <c r="AY95" i="1"/>
  <c r="AX95" i="1"/>
  <c r="AW95" i="1"/>
  <c r="AV95" i="1"/>
  <c r="I95" i="1" s="1"/>
  <c r="AU95" i="1"/>
  <c r="AT95" i="1"/>
  <c r="AS95" i="1"/>
  <c r="AR95" i="1"/>
  <c r="AQ95" i="1"/>
  <c r="AP95" i="1"/>
  <c r="AO95" i="1"/>
  <c r="AN95" i="1"/>
  <c r="AM95" i="1"/>
  <c r="AL95" i="1"/>
  <c r="AK95" i="1"/>
  <c r="AJ95" i="1"/>
  <c r="H95" i="1" s="1"/>
  <c r="G95" i="1" s="1"/>
  <c r="AI95" i="1"/>
  <c r="AH95" i="1"/>
  <c r="AG95" i="1"/>
  <c r="AF95" i="1"/>
  <c r="AE95" i="1"/>
  <c r="AD95" i="1"/>
  <c r="AC95" i="1"/>
  <c r="AB95" i="1"/>
  <c r="AA95" i="1"/>
  <c r="Z95" i="1"/>
  <c r="A95" i="1" s="1"/>
  <c r="X95" i="1"/>
  <c r="W95" i="1"/>
  <c r="Q95" i="1"/>
  <c r="P95" i="1"/>
  <c r="O95" i="1"/>
  <c r="BR94" i="1"/>
  <c r="BQ94" i="1"/>
  <c r="BO94" i="1"/>
  <c r="BI94" i="1"/>
  <c r="BJ94" i="1" s="1"/>
  <c r="BK94" i="1" s="1"/>
  <c r="BN94" i="1" s="1"/>
  <c r="AZ94" i="1"/>
  <c r="AY94" i="1"/>
  <c r="AX94" i="1"/>
  <c r="AW94" i="1"/>
  <c r="AV94" i="1"/>
  <c r="AU94" i="1"/>
  <c r="AT94" i="1"/>
  <c r="AS94" i="1"/>
  <c r="AR94" i="1"/>
  <c r="AQ94" i="1"/>
  <c r="AP94" i="1"/>
  <c r="AO94" i="1"/>
  <c r="AN94" i="1"/>
  <c r="AM94" i="1"/>
  <c r="AL94" i="1"/>
  <c r="AK94" i="1"/>
  <c r="BU94" i="1" s="1"/>
  <c r="AJ94" i="1"/>
  <c r="H94" i="1" s="1"/>
  <c r="AI94" i="1"/>
  <c r="AH94" i="1"/>
  <c r="AG94" i="1"/>
  <c r="AF94" i="1"/>
  <c r="AE94" i="1"/>
  <c r="AD94" i="1"/>
  <c r="AC94" i="1"/>
  <c r="AB94" i="1"/>
  <c r="AA94" i="1"/>
  <c r="Z94" i="1"/>
  <c r="X94" i="1"/>
  <c r="W94" i="1"/>
  <c r="P94" i="1"/>
  <c r="BA94" i="1" s="1"/>
  <c r="O94" i="1"/>
  <c r="I94" i="1"/>
  <c r="BQ93" i="1"/>
  <c r="BP93" i="1"/>
  <c r="BO93" i="1"/>
  <c r="BJ93" i="1"/>
  <c r="BK93" i="1" s="1"/>
  <c r="BN93" i="1" s="1"/>
  <c r="BI93" i="1"/>
  <c r="BH93" i="1"/>
  <c r="AZ93" i="1"/>
  <c r="AY93" i="1"/>
  <c r="AX93" i="1"/>
  <c r="AW93" i="1"/>
  <c r="AV93" i="1"/>
  <c r="AU93" i="1"/>
  <c r="AT93" i="1"/>
  <c r="AS93" i="1"/>
  <c r="AR93" i="1"/>
  <c r="AQ93" i="1"/>
  <c r="AP93" i="1"/>
  <c r="AO93" i="1"/>
  <c r="AN93" i="1"/>
  <c r="AM93" i="1"/>
  <c r="I93" i="1" s="1"/>
  <c r="AL93" i="1"/>
  <c r="AK93" i="1"/>
  <c r="BU93" i="1" s="1"/>
  <c r="AJ93" i="1"/>
  <c r="AI93" i="1"/>
  <c r="AH93" i="1"/>
  <c r="AG93" i="1"/>
  <c r="AF93" i="1"/>
  <c r="AE93" i="1"/>
  <c r="AD93" i="1"/>
  <c r="AC93" i="1"/>
  <c r="AB93" i="1"/>
  <c r="AA93" i="1"/>
  <c r="Z93" i="1"/>
  <c r="A93" i="1" s="1"/>
  <c r="X93" i="1"/>
  <c r="W93" i="1"/>
  <c r="Q93" i="1"/>
  <c r="P93" i="1"/>
  <c r="BA93" i="1" s="1"/>
  <c r="BF93" i="1" s="1"/>
  <c r="O93" i="1"/>
  <c r="H93" i="1"/>
  <c r="G93" i="1" s="1"/>
  <c r="BT92" i="1"/>
  <c r="BR92" i="1"/>
  <c r="BQ92" i="1"/>
  <c r="BN92" i="1"/>
  <c r="BJ92" i="1"/>
  <c r="BK92" i="1" s="1"/>
  <c r="BO92" i="1" s="1"/>
  <c r="BI92" i="1"/>
  <c r="BH92" i="1"/>
  <c r="AZ92" i="1"/>
  <c r="Q92" i="1" s="1"/>
  <c r="AY92" i="1"/>
  <c r="AX92" i="1"/>
  <c r="AW92" i="1"/>
  <c r="AV92" i="1"/>
  <c r="I92" i="1" s="1"/>
  <c r="AU92" i="1"/>
  <c r="AT92" i="1"/>
  <c r="AS92" i="1"/>
  <c r="AR92" i="1"/>
  <c r="AQ92" i="1"/>
  <c r="AP92" i="1"/>
  <c r="AO92" i="1"/>
  <c r="AN92" i="1"/>
  <c r="AM92" i="1"/>
  <c r="AL92" i="1"/>
  <c r="AK92" i="1"/>
  <c r="AJ92" i="1"/>
  <c r="H92" i="1" s="1"/>
  <c r="G92" i="1" s="1"/>
  <c r="AI92" i="1"/>
  <c r="AH92" i="1"/>
  <c r="AG92" i="1"/>
  <c r="AF92" i="1"/>
  <c r="AE92" i="1"/>
  <c r="AD92" i="1"/>
  <c r="AC92" i="1"/>
  <c r="AB92" i="1"/>
  <c r="AA92" i="1"/>
  <c r="Z92" i="1"/>
  <c r="X92" i="1"/>
  <c r="W92" i="1"/>
  <c r="P92" i="1"/>
  <c r="BA92" i="1" s="1"/>
  <c r="O92" i="1"/>
  <c r="BU91" i="1"/>
  <c r="BR91" i="1"/>
  <c r="BQ91" i="1"/>
  <c r="BO91" i="1"/>
  <c r="BK91" i="1"/>
  <c r="BN91" i="1" s="1"/>
  <c r="BJ91" i="1"/>
  <c r="BI91" i="1"/>
  <c r="BH91" i="1"/>
  <c r="AZ91" i="1"/>
  <c r="Q91" i="1" s="1"/>
  <c r="X91" i="1"/>
  <c r="W91" i="1"/>
  <c r="P91" i="1"/>
  <c r="BA91" i="1" s="1"/>
  <c r="O91" i="1"/>
  <c r="I91" i="1"/>
  <c r="H91" i="1"/>
  <c r="G91" i="1" s="1"/>
  <c r="BR90" i="1"/>
  <c r="BA90" i="1"/>
  <c r="BF90" i="1" s="1"/>
  <c r="BI90" i="1" s="1"/>
  <c r="AZ90" i="1"/>
  <c r="AY90" i="1"/>
  <c r="AX90" i="1"/>
  <c r="AW90" i="1"/>
  <c r="AV90" i="1"/>
  <c r="I90" i="1" s="1"/>
  <c r="BL90" i="1" s="1"/>
  <c r="BO90" i="1" s="1"/>
  <c r="AU90" i="1"/>
  <c r="AT90" i="1"/>
  <c r="AS90" i="1"/>
  <c r="AR90" i="1"/>
  <c r="AQ90" i="1"/>
  <c r="AP90" i="1"/>
  <c r="AO90" i="1"/>
  <c r="AN90" i="1"/>
  <c r="AM90" i="1"/>
  <c r="AL90" i="1"/>
  <c r="AK90" i="1"/>
  <c r="BU90" i="1" s="1"/>
  <c r="AJ90" i="1"/>
  <c r="AI90" i="1"/>
  <c r="AH90" i="1"/>
  <c r="AG90" i="1"/>
  <c r="AF90" i="1"/>
  <c r="AE90" i="1"/>
  <c r="AD90" i="1"/>
  <c r="AC90" i="1"/>
  <c r="AB90" i="1"/>
  <c r="AA90" i="1"/>
  <c r="Z90" i="1"/>
  <c r="X90" i="1"/>
  <c r="W90" i="1"/>
  <c r="Q90" i="1"/>
  <c r="P90" i="1"/>
  <c r="O90" i="1"/>
  <c r="H90" i="1"/>
  <c r="G90" i="1" s="1"/>
  <c r="A90" i="1"/>
  <c r="BO89" i="1"/>
  <c r="BI89" i="1"/>
  <c r="BJ89" i="1" s="1"/>
  <c r="BK89" i="1" s="1"/>
  <c r="BN89" i="1" s="1"/>
  <c r="BF89" i="1"/>
  <c r="BA89" i="1"/>
  <c r="AZ89" i="1"/>
  <c r="AY89" i="1"/>
  <c r="AX89" i="1"/>
  <c r="AW89" i="1"/>
  <c r="AV89" i="1"/>
  <c r="I89" i="1" s="1"/>
  <c r="AU89" i="1"/>
  <c r="AT89" i="1"/>
  <c r="AS89" i="1"/>
  <c r="AR89" i="1"/>
  <c r="AQ89" i="1"/>
  <c r="AP89" i="1"/>
  <c r="AO89" i="1"/>
  <c r="AN89" i="1"/>
  <c r="AM89" i="1"/>
  <c r="AL89" i="1"/>
  <c r="AK89" i="1"/>
  <c r="AJ89" i="1"/>
  <c r="AI89" i="1"/>
  <c r="AH89" i="1"/>
  <c r="AG89" i="1"/>
  <c r="AF89" i="1"/>
  <c r="AE89" i="1"/>
  <c r="AD89" i="1"/>
  <c r="AC89" i="1"/>
  <c r="AB89" i="1"/>
  <c r="AA89" i="1"/>
  <c r="H89" i="1" s="1"/>
  <c r="G89" i="1" s="1"/>
  <c r="Z89" i="1"/>
  <c r="X89" i="1"/>
  <c r="W89" i="1"/>
  <c r="Q89" i="1"/>
  <c r="P89" i="1"/>
  <c r="O89" i="1"/>
  <c r="A89" i="1"/>
  <c r="BU88" i="1"/>
  <c r="BP88" i="1"/>
  <c r="AZ88" i="1"/>
  <c r="Q88" i="1" s="1"/>
  <c r="AY88" i="1"/>
  <c r="AX88" i="1"/>
  <c r="AW88" i="1"/>
  <c r="AV88" i="1"/>
  <c r="I88" i="1" s="1"/>
  <c r="BL88" i="1" s="1"/>
  <c r="BO88" i="1" s="1"/>
  <c r="AU88" i="1"/>
  <c r="AT88" i="1"/>
  <c r="AS88" i="1"/>
  <c r="AR88" i="1"/>
  <c r="AQ88" i="1"/>
  <c r="AP88" i="1"/>
  <c r="AO88" i="1"/>
  <c r="AN88" i="1"/>
  <c r="AM88" i="1"/>
  <c r="AL88" i="1"/>
  <c r="AK88" i="1"/>
  <c r="AJ88" i="1"/>
  <c r="H88" i="1" s="1"/>
  <c r="G88" i="1" s="1"/>
  <c r="AI88" i="1"/>
  <c r="AH88" i="1"/>
  <c r="AG88" i="1"/>
  <c r="AF88" i="1"/>
  <c r="AE88" i="1"/>
  <c r="AD88" i="1"/>
  <c r="AC88" i="1"/>
  <c r="AB88" i="1"/>
  <c r="AA88" i="1"/>
  <c r="Z88" i="1"/>
  <c r="X88" i="1"/>
  <c r="W88" i="1"/>
  <c r="P88" i="1"/>
  <c r="BA88" i="1" s="1"/>
  <c r="BF88" i="1" s="1"/>
  <c r="BI88" i="1" s="1"/>
  <c r="O88" i="1"/>
  <c r="BR87" i="1"/>
  <c r="BN87" i="1"/>
  <c r="BK87" i="1"/>
  <c r="BO87" i="1" s="1"/>
  <c r="BJ87" i="1"/>
  <c r="BI87" i="1"/>
  <c r="BH87" i="1"/>
  <c r="AZ87" i="1"/>
  <c r="Q87" i="1" s="1"/>
  <c r="AY87" i="1"/>
  <c r="AX87" i="1"/>
  <c r="AW87" i="1"/>
  <c r="AV87" i="1"/>
  <c r="AU87" i="1"/>
  <c r="AT87" i="1"/>
  <c r="AS87" i="1"/>
  <c r="AR87" i="1"/>
  <c r="AQ87" i="1"/>
  <c r="AP87" i="1"/>
  <c r="AO87" i="1"/>
  <c r="AN87" i="1"/>
  <c r="AM87" i="1"/>
  <c r="AL87" i="1"/>
  <c r="AK87" i="1"/>
  <c r="BQ87" i="1" s="1"/>
  <c r="AJ87" i="1"/>
  <c r="H87" i="1" s="1"/>
  <c r="G87" i="1" s="1"/>
  <c r="AI87" i="1"/>
  <c r="AH87" i="1"/>
  <c r="AG87" i="1"/>
  <c r="AF87" i="1"/>
  <c r="AE87" i="1"/>
  <c r="AD87" i="1"/>
  <c r="AC87" i="1"/>
  <c r="AB87" i="1"/>
  <c r="AA87" i="1"/>
  <c r="Z87" i="1"/>
  <c r="A87" i="1" s="1"/>
  <c r="X87" i="1"/>
  <c r="W87" i="1"/>
  <c r="P87" i="1"/>
  <c r="BA87" i="1" s="1"/>
  <c r="O87" i="1"/>
  <c r="I87" i="1"/>
  <c r="BP86" i="1"/>
  <c r="BO86" i="1"/>
  <c r="BJ86" i="1"/>
  <c r="BK86" i="1" s="1"/>
  <c r="BN86" i="1" s="1"/>
  <c r="BI86" i="1"/>
  <c r="BH86" i="1"/>
  <c r="BA86" i="1"/>
  <c r="AZ86" i="1"/>
  <c r="Q86" i="1" s="1"/>
  <c r="AY86" i="1"/>
  <c r="AX86" i="1"/>
  <c r="AW86" i="1"/>
  <c r="AV86" i="1"/>
  <c r="I86" i="1" s="1"/>
  <c r="AU86" i="1"/>
  <c r="AT86" i="1"/>
  <c r="AS86" i="1"/>
  <c r="AR86" i="1"/>
  <c r="AQ86" i="1"/>
  <c r="AP86" i="1"/>
  <c r="AO86" i="1"/>
  <c r="AN86" i="1"/>
  <c r="AM86" i="1"/>
  <c r="AL86" i="1"/>
  <c r="AK86" i="1"/>
  <c r="AJ86" i="1"/>
  <c r="AI86" i="1"/>
  <c r="AH86" i="1"/>
  <c r="AG86" i="1"/>
  <c r="AF86" i="1"/>
  <c r="AE86" i="1"/>
  <c r="AD86" i="1"/>
  <c r="AC86" i="1"/>
  <c r="AB86" i="1"/>
  <c r="AA86" i="1"/>
  <c r="Z86" i="1"/>
  <c r="A86" i="1" s="1"/>
  <c r="X86" i="1"/>
  <c r="W86" i="1"/>
  <c r="P86" i="1"/>
  <c r="O86" i="1"/>
  <c r="H86" i="1"/>
  <c r="G86" i="1" s="1"/>
  <c r="BR85" i="1"/>
  <c r="BQ85" i="1"/>
  <c r="BO85" i="1"/>
  <c r="AZ85" i="1"/>
  <c r="Q85" i="1" s="1"/>
  <c r="AY85" i="1"/>
  <c r="AX85" i="1"/>
  <c r="AW85" i="1"/>
  <c r="AV85" i="1"/>
  <c r="I85" i="1" s="1"/>
  <c r="AU85" i="1"/>
  <c r="AT85" i="1"/>
  <c r="AS85" i="1"/>
  <c r="AR85" i="1"/>
  <c r="AQ85" i="1"/>
  <c r="AP85" i="1"/>
  <c r="AO85" i="1"/>
  <c r="AN85" i="1"/>
  <c r="AM85" i="1"/>
  <c r="AL85" i="1"/>
  <c r="AK85" i="1"/>
  <c r="BU85" i="1" s="1"/>
  <c r="AJ85" i="1"/>
  <c r="H85" i="1" s="1"/>
  <c r="G85" i="1" s="1"/>
  <c r="AI85" i="1"/>
  <c r="AH85" i="1"/>
  <c r="AG85" i="1"/>
  <c r="AF85" i="1"/>
  <c r="AE85" i="1"/>
  <c r="AD85" i="1"/>
  <c r="AC85" i="1"/>
  <c r="AB85" i="1"/>
  <c r="AA85" i="1"/>
  <c r="Z85" i="1"/>
  <c r="A85" i="1" s="1"/>
  <c r="X85" i="1"/>
  <c r="W85" i="1"/>
  <c r="P85" i="1"/>
  <c r="BA85" i="1" s="1"/>
  <c r="O85" i="1"/>
  <c r="BN84" i="1"/>
  <c r="BJ84" i="1"/>
  <c r="BK84" i="1" s="1"/>
  <c r="BO84" i="1" s="1"/>
  <c r="BI84" i="1"/>
  <c r="BH84" i="1"/>
  <c r="AZ84" i="1"/>
  <c r="Q84" i="1" s="1"/>
  <c r="AY84" i="1"/>
  <c r="AX84" i="1"/>
  <c r="AW84" i="1"/>
  <c r="AV84" i="1"/>
  <c r="AU84" i="1"/>
  <c r="AT84" i="1"/>
  <c r="AS84" i="1"/>
  <c r="AR84" i="1"/>
  <c r="AQ84" i="1"/>
  <c r="AP84" i="1"/>
  <c r="AO84" i="1"/>
  <c r="AN84" i="1"/>
  <c r="AM84" i="1"/>
  <c r="AL84" i="1"/>
  <c r="AK84" i="1"/>
  <c r="BR84" i="1" s="1"/>
  <c r="AJ84" i="1"/>
  <c r="H84" i="1" s="1"/>
  <c r="G84" i="1" s="1"/>
  <c r="AI84" i="1"/>
  <c r="AH84" i="1"/>
  <c r="AG84" i="1"/>
  <c r="AF84" i="1"/>
  <c r="AE84" i="1"/>
  <c r="AD84" i="1"/>
  <c r="AC84" i="1"/>
  <c r="AB84" i="1"/>
  <c r="AA84" i="1"/>
  <c r="Z84" i="1"/>
  <c r="A84" i="1" s="1"/>
  <c r="X84" i="1"/>
  <c r="W84" i="1"/>
  <c r="P84" i="1"/>
  <c r="BA84" i="1" s="1"/>
  <c r="BF84" i="1" s="1"/>
  <c r="O84" i="1"/>
  <c r="I84" i="1"/>
  <c r="BR83" i="1"/>
  <c r="BN83" i="1"/>
  <c r="BJ83" i="1"/>
  <c r="BK83" i="1" s="1"/>
  <c r="BO83" i="1" s="1"/>
  <c r="BI83" i="1"/>
  <c r="BH83" i="1"/>
  <c r="BA83" i="1"/>
  <c r="AZ83" i="1"/>
  <c r="AY83" i="1"/>
  <c r="AX83" i="1"/>
  <c r="AW83" i="1"/>
  <c r="AV83" i="1"/>
  <c r="I83" i="1" s="1"/>
  <c r="AU83" i="1"/>
  <c r="AT83" i="1"/>
  <c r="AS83" i="1"/>
  <c r="AR83" i="1"/>
  <c r="AQ83" i="1"/>
  <c r="AP83" i="1"/>
  <c r="AO83" i="1"/>
  <c r="AN83" i="1"/>
  <c r="AM83" i="1"/>
  <c r="AL83" i="1"/>
  <c r="AK83" i="1"/>
  <c r="AJ83" i="1"/>
  <c r="H83" i="1" s="1"/>
  <c r="G83" i="1" s="1"/>
  <c r="AI83" i="1"/>
  <c r="AH83" i="1"/>
  <c r="AG83" i="1"/>
  <c r="AF83" i="1"/>
  <c r="AE83" i="1"/>
  <c r="AD83" i="1"/>
  <c r="AC83" i="1"/>
  <c r="AB83" i="1"/>
  <c r="AA83" i="1"/>
  <c r="Z83" i="1"/>
  <c r="A83" i="1" s="1"/>
  <c r="X83" i="1"/>
  <c r="W83" i="1"/>
  <c r="Q83" i="1"/>
  <c r="P83" i="1"/>
  <c r="O83" i="1"/>
  <c r="BQ82" i="1"/>
  <c r="BP82" i="1"/>
  <c r="BN82" i="1"/>
  <c r="BI82" i="1"/>
  <c r="BJ82" i="1" s="1"/>
  <c r="BK82" i="1" s="1"/>
  <c r="BO82" i="1" s="1"/>
  <c r="AZ82" i="1"/>
  <c r="AY82" i="1"/>
  <c r="AX82" i="1"/>
  <c r="AW82" i="1"/>
  <c r="AV82" i="1"/>
  <c r="AU82" i="1"/>
  <c r="AT82" i="1"/>
  <c r="AS82" i="1"/>
  <c r="AR82" i="1"/>
  <c r="AQ82" i="1"/>
  <c r="AP82" i="1"/>
  <c r="AO82" i="1"/>
  <c r="AN82" i="1"/>
  <c r="AM82" i="1"/>
  <c r="AL82" i="1"/>
  <c r="AK82" i="1"/>
  <c r="BU82" i="1" s="1"/>
  <c r="AJ82" i="1"/>
  <c r="H82" i="1" s="1"/>
  <c r="AI82" i="1"/>
  <c r="AH82" i="1"/>
  <c r="AG82" i="1"/>
  <c r="AF82" i="1"/>
  <c r="AE82" i="1"/>
  <c r="AD82" i="1"/>
  <c r="AC82" i="1"/>
  <c r="AB82" i="1"/>
  <c r="AA82" i="1"/>
  <c r="Z82" i="1"/>
  <c r="X82" i="1"/>
  <c r="W82" i="1"/>
  <c r="P82" i="1"/>
  <c r="BA82" i="1" s="1"/>
  <c r="O82" i="1"/>
  <c r="I82" i="1"/>
  <c r="BO81" i="1"/>
  <c r="BN81" i="1"/>
  <c r="BA81" i="1"/>
  <c r="AZ81" i="1"/>
  <c r="AY81" i="1"/>
  <c r="AX81" i="1"/>
  <c r="AW81" i="1"/>
  <c r="AV81" i="1"/>
  <c r="AU81" i="1"/>
  <c r="AT81" i="1"/>
  <c r="AS81" i="1"/>
  <c r="AR81" i="1"/>
  <c r="AQ81" i="1"/>
  <c r="AP81" i="1"/>
  <c r="AO81" i="1"/>
  <c r="AN81" i="1"/>
  <c r="AM81" i="1"/>
  <c r="AL81" i="1"/>
  <c r="AK81" i="1"/>
  <c r="AJ81" i="1"/>
  <c r="AI81" i="1"/>
  <c r="AH81" i="1"/>
  <c r="AG81" i="1"/>
  <c r="AF81" i="1"/>
  <c r="AE81" i="1"/>
  <c r="AD81" i="1"/>
  <c r="AC81" i="1"/>
  <c r="AB81" i="1"/>
  <c r="AA81" i="1"/>
  <c r="H81" i="1" s="1"/>
  <c r="Z81" i="1"/>
  <c r="X81" i="1"/>
  <c r="W81" i="1"/>
  <c r="Q81" i="1"/>
  <c r="P81" i="1"/>
  <c r="O81" i="1"/>
  <c r="A81" i="1"/>
  <c r="BQ80" i="1"/>
  <c r="BP80" i="1"/>
  <c r="BO80" i="1"/>
  <c r="BI80" i="1"/>
  <c r="BH80" i="1" s="1"/>
  <c r="AZ80" i="1"/>
  <c r="AY80" i="1"/>
  <c r="AX80" i="1"/>
  <c r="AW80" i="1"/>
  <c r="AV80" i="1"/>
  <c r="I80" i="1" s="1"/>
  <c r="AU80" i="1"/>
  <c r="AT80" i="1"/>
  <c r="AS80" i="1"/>
  <c r="AR80" i="1"/>
  <c r="AQ80" i="1"/>
  <c r="AP80" i="1"/>
  <c r="AO80" i="1"/>
  <c r="AN80" i="1"/>
  <c r="AM80" i="1"/>
  <c r="AL80" i="1"/>
  <c r="AK80" i="1"/>
  <c r="BU80" i="1" s="1"/>
  <c r="AJ80" i="1"/>
  <c r="AI80" i="1"/>
  <c r="AH80" i="1"/>
  <c r="AG80" i="1"/>
  <c r="AF80" i="1"/>
  <c r="AE80" i="1"/>
  <c r="AD80" i="1"/>
  <c r="AC80" i="1"/>
  <c r="AB80" i="1"/>
  <c r="AA80" i="1"/>
  <c r="H80" i="1" s="1"/>
  <c r="G80" i="1" s="1"/>
  <c r="Z80" i="1"/>
  <c r="X80" i="1"/>
  <c r="W80" i="1"/>
  <c r="Q80" i="1"/>
  <c r="P80" i="1"/>
  <c r="BA80" i="1" s="1"/>
  <c r="O80" i="1"/>
  <c r="A80" i="1"/>
  <c r="BU79" i="1"/>
  <c r="BN79" i="1"/>
  <c r="BJ79" i="1"/>
  <c r="BK79" i="1" s="1"/>
  <c r="BO79" i="1" s="1"/>
  <c r="BI79" i="1"/>
  <c r="BH79" i="1" s="1"/>
  <c r="BA79" i="1"/>
  <c r="AZ79" i="1"/>
  <c r="AY79" i="1"/>
  <c r="AX79" i="1"/>
  <c r="AW79" i="1"/>
  <c r="AV79" i="1"/>
  <c r="AU79" i="1"/>
  <c r="AT79" i="1"/>
  <c r="AS79" i="1"/>
  <c r="AR79" i="1"/>
  <c r="AQ79" i="1"/>
  <c r="AP79" i="1"/>
  <c r="AO79" i="1"/>
  <c r="AN79" i="1"/>
  <c r="AM79" i="1"/>
  <c r="I79" i="1" s="1"/>
  <c r="AL79" i="1"/>
  <c r="AK79" i="1"/>
  <c r="AJ79" i="1"/>
  <c r="AI79" i="1"/>
  <c r="AH79" i="1"/>
  <c r="AG79" i="1"/>
  <c r="AF79" i="1"/>
  <c r="AE79" i="1"/>
  <c r="AD79" i="1"/>
  <c r="AC79" i="1"/>
  <c r="AB79" i="1"/>
  <c r="AA79" i="1"/>
  <c r="Z79" i="1"/>
  <c r="X79" i="1"/>
  <c r="W79" i="1"/>
  <c r="Q79" i="1"/>
  <c r="P79" i="1"/>
  <c r="O79" i="1"/>
  <c r="H79" i="1"/>
  <c r="G79" i="1" s="1"/>
  <c r="A79" i="1"/>
  <c r="BR78" i="1"/>
  <c r="BO78" i="1"/>
  <c r="BI78" i="1"/>
  <c r="BA78" i="1"/>
  <c r="AZ78" i="1"/>
  <c r="AY78" i="1"/>
  <c r="AX78" i="1"/>
  <c r="AW78" i="1"/>
  <c r="AV78" i="1"/>
  <c r="AU78" i="1"/>
  <c r="AT78" i="1"/>
  <c r="AS78" i="1"/>
  <c r="AR78" i="1"/>
  <c r="AQ78" i="1"/>
  <c r="AP78" i="1"/>
  <c r="AO78" i="1"/>
  <c r="AN78" i="1"/>
  <c r="AM78" i="1"/>
  <c r="I78" i="1" s="1"/>
  <c r="AL78" i="1"/>
  <c r="AK78" i="1"/>
  <c r="AJ78" i="1"/>
  <c r="AI78" i="1"/>
  <c r="AH78" i="1"/>
  <c r="AG78" i="1"/>
  <c r="AF78" i="1"/>
  <c r="AE78" i="1"/>
  <c r="AD78" i="1"/>
  <c r="AC78" i="1"/>
  <c r="AB78" i="1"/>
  <c r="AA78" i="1"/>
  <c r="H78" i="1" s="1"/>
  <c r="Z78" i="1"/>
  <c r="A78" i="1" s="1"/>
  <c r="X78" i="1"/>
  <c r="W78" i="1"/>
  <c r="Q78" i="1"/>
  <c r="P78" i="1"/>
  <c r="O78" i="1"/>
  <c r="G78" i="1"/>
  <c r="BN77" i="1"/>
  <c r="BI77" i="1"/>
  <c r="BJ77" i="1" s="1"/>
  <c r="BK77" i="1" s="1"/>
  <c r="BO77" i="1" s="1"/>
  <c r="BH77" i="1"/>
  <c r="BA77" i="1"/>
  <c r="AZ77" i="1"/>
  <c r="AY77" i="1"/>
  <c r="AX77" i="1"/>
  <c r="AW77" i="1"/>
  <c r="AV77" i="1"/>
  <c r="I77" i="1" s="1"/>
  <c r="AU77" i="1"/>
  <c r="AT77" i="1"/>
  <c r="AS77" i="1"/>
  <c r="AR77" i="1"/>
  <c r="AQ77" i="1"/>
  <c r="AP77" i="1"/>
  <c r="AO77" i="1"/>
  <c r="AN77" i="1"/>
  <c r="AM77" i="1"/>
  <c r="AL77" i="1"/>
  <c r="AK77" i="1"/>
  <c r="BU77" i="1" s="1"/>
  <c r="AJ77" i="1"/>
  <c r="AI77" i="1"/>
  <c r="AH77" i="1"/>
  <c r="AG77" i="1"/>
  <c r="AF77" i="1"/>
  <c r="AE77" i="1"/>
  <c r="AD77" i="1"/>
  <c r="AC77" i="1"/>
  <c r="AB77" i="1"/>
  <c r="AA77" i="1"/>
  <c r="Z77" i="1"/>
  <c r="X77" i="1"/>
  <c r="W77" i="1"/>
  <c r="Q77" i="1"/>
  <c r="P77" i="1"/>
  <c r="O77" i="1"/>
  <c r="H77" i="1"/>
  <c r="A77" i="1"/>
  <c r="BN76" i="1"/>
  <c r="BI76" i="1"/>
  <c r="BA76" i="1"/>
  <c r="AZ76" i="1"/>
  <c r="A76" i="1" s="1"/>
  <c r="AY76" i="1"/>
  <c r="AX76" i="1"/>
  <c r="AW76" i="1"/>
  <c r="AV76" i="1"/>
  <c r="AU76" i="1"/>
  <c r="AT76" i="1"/>
  <c r="AS76" i="1"/>
  <c r="AR76" i="1"/>
  <c r="AQ76" i="1"/>
  <c r="AP76" i="1"/>
  <c r="AO76" i="1"/>
  <c r="AN76" i="1"/>
  <c r="AM76" i="1"/>
  <c r="AL76" i="1"/>
  <c r="AK76" i="1"/>
  <c r="AJ76" i="1"/>
  <c r="AI76" i="1"/>
  <c r="AH76" i="1"/>
  <c r="AG76" i="1"/>
  <c r="AF76" i="1"/>
  <c r="AE76" i="1"/>
  <c r="AD76" i="1"/>
  <c r="AC76" i="1"/>
  <c r="AB76" i="1"/>
  <c r="AA76" i="1"/>
  <c r="Z76" i="1"/>
  <c r="X76" i="1"/>
  <c r="W76" i="1"/>
  <c r="Q76" i="1"/>
  <c r="P76" i="1"/>
  <c r="O76" i="1"/>
  <c r="I76" i="1"/>
  <c r="H76" i="1"/>
  <c r="G76" i="1" s="1"/>
  <c r="BQ75" i="1"/>
  <c r="BA75" i="1"/>
  <c r="BF75" i="1" s="1"/>
  <c r="BI75" i="1" s="1"/>
  <c r="AZ75" i="1"/>
  <c r="AY75" i="1"/>
  <c r="AX75" i="1"/>
  <c r="AW75" i="1"/>
  <c r="AV75" i="1"/>
  <c r="I75" i="1" s="1"/>
  <c r="BL75" i="1" s="1"/>
  <c r="BN75" i="1" s="1"/>
  <c r="AU75" i="1"/>
  <c r="AT75" i="1"/>
  <c r="AS75" i="1"/>
  <c r="AR75" i="1"/>
  <c r="AQ75" i="1"/>
  <c r="AP75" i="1"/>
  <c r="AO75" i="1"/>
  <c r="AN75" i="1"/>
  <c r="AM75" i="1"/>
  <c r="AL75" i="1"/>
  <c r="AK75" i="1"/>
  <c r="BT75" i="1" s="1"/>
  <c r="AJ75" i="1"/>
  <c r="AI75" i="1"/>
  <c r="AH75" i="1"/>
  <c r="AG75" i="1"/>
  <c r="AF75" i="1"/>
  <c r="AE75" i="1"/>
  <c r="AD75" i="1"/>
  <c r="AC75" i="1"/>
  <c r="AB75" i="1"/>
  <c r="AA75" i="1"/>
  <c r="Z75" i="1"/>
  <c r="A75" i="1" s="1"/>
  <c r="X75" i="1"/>
  <c r="W75" i="1"/>
  <c r="Q75" i="1"/>
  <c r="P75" i="1"/>
  <c r="O75" i="1"/>
  <c r="BR74" i="1"/>
  <c r="BQ74" i="1"/>
  <c r="BO74" i="1"/>
  <c r="AZ74" i="1"/>
  <c r="Q74" i="1" s="1"/>
  <c r="AY74" i="1"/>
  <c r="AX74" i="1"/>
  <c r="AW74" i="1"/>
  <c r="AV74" i="1"/>
  <c r="AU74" i="1"/>
  <c r="AT74" i="1"/>
  <c r="AS74" i="1"/>
  <c r="AR74" i="1"/>
  <c r="AQ74" i="1"/>
  <c r="AP74" i="1"/>
  <c r="AO74" i="1"/>
  <c r="AN74" i="1"/>
  <c r="AM74" i="1"/>
  <c r="AL74" i="1"/>
  <c r="AK74" i="1"/>
  <c r="BU74" i="1" s="1"/>
  <c r="AJ74" i="1"/>
  <c r="AI74" i="1"/>
  <c r="AH74" i="1"/>
  <c r="AG74" i="1"/>
  <c r="AF74" i="1"/>
  <c r="AE74" i="1"/>
  <c r="AD74" i="1"/>
  <c r="AC74" i="1"/>
  <c r="AB74" i="1"/>
  <c r="AA74" i="1"/>
  <c r="H74" i="1" s="1"/>
  <c r="G74" i="1" s="1"/>
  <c r="Z74" i="1"/>
  <c r="X74" i="1"/>
  <c r="W74" i="1"/>
  <c r="P74" i="1"/>
  <c r="BA74" i="1" s="1"/>
  <c r="O74" i="1"/>
  <c r="I74" i="1"/>
  <c r="A74" i="1"/>
  <c r="BR73" i="1"/>
  <c r="BP73" i="1"/>
  <c r="BO73" i="1"/>
  <c r="AZ73" i="1"/>
  <c r="AY73" i="1"/>
  <c r="AX73" i="1"/>
  <c r="AW73" i="1"/>
  <c r="AV73" i="1"/>
  <c r="AU73" i="1"/>
  <c r="AT73" i="1"/>
  <c r="AS73" i="1"/>
  <c r="AR73" i="1"/>
  <c r="AQ73" i="1"/>
  <c r="AP73" i="1"/>
  <c r="AO73" i="1"/>
  <c r="AN73" i="1"/>
  <c r="AM73" i="1"/>
  <c r="I73" i="1" s="1"/>
  <c r="AL73" i="1"/>
  <c r="AK73" i="1"/>
  <c r="BU73" i="1" s="1"/>
  <c r="AJ73" i="1"/>
  <c r="AI73" i="1"/>
  <c r="AH73" i="1"/>
  <c r="AG73" i="1"/>
  <c r="AF73" i="1"/>
  <c r="AE73" i="1"/>
  <c r="AD73" i="1"/>
  <c r="AC73" i="1"/>
  <c r="AB73" i="1"/>
  <c r="AA73" i="1"/>
  <c r="H73" i="1" s="1"/>
  <c r="Z73" i="1"/>
  <c r="A73" i="1" s="1"/>
  <c r="X73" i="1"/>
  <c r="W73" i="1"/>
  <c r="Q73" i="1"/>
  <c r="P73" i="1"/>
  <c r="BA73" i="1" s="1"/>
  <c r="O73" i="1"/>
  <c r="BR72" i="1"/>
  <c r="BQ72" i="1"/>
  <c r="BO72" i="1"/>
  <c r="BK72" i="1"/>
  <c r="BN72" i="1" s="1"/>
  <c r="BJ72" i="1"/>
  <c r="BI72" i="1"/>
  <c r="BH72" i="1"/>
  <c r="AZ72" i="1"/>
  <c r="Q72" i="1" s="1"/>
  <c r="AY72" i="1"/>
  <c r="AX72" i="1"/>
  <c r="AW72" i="1"/>
  <c r="AV72" i="1"/>
  <c r="I72" i="1" s="1"/>
  <c r="AU72" i="1"/>
  <c r="AT72" i="1"/>
  <c r="AS72" i="1"/>
  <c r="AR72" i="1"/>
  <c r="AQ72" i="1"/>
  <c r="AP72" i="1"/>
  <c r="AO72" i="1"/>
  <c r="AN72" i="1"/>
  <c r="AM72" i="1"/>
  <c r="AL72" i="1"/>
  <c r="AK72" i="1"/>
  <c r="BU72" i="1" s="1"/>
  <c r="AJ72" i="1"/>
  <c r="H72" i="1" s="1"/>
  <c r="G72" i="1" s="1"/>
  <c r="AI72" i="1"/>
  <c r="AH72" i="1"/>
  <c r="AG72" i="1"/>
  <c r="AF72" i="1"/>
  <c r="AE72" i="1"/>
  <c r="AD72" i="1"/>
  <c r="AC72" i="1"/>
  <c r="AB72" i="1"/>
  <c r="AA72" i="1"/>
  <c r="Z72" i="1"/>
  <c r="A72" i="1" s="1"/>
  <c r="X72" i="1"/>
  <c r="W72" i="1"/>
  <c r="P72" i="1"/>
  <c r="BA72" i="1" s="1"/>
  <c r="BF72" i="1" s="1"/>
  <c r="O72" i="1"/>
  <c r="BU71" i="1"/>
  <c r="BP71" i="1"/>
  <c r="BN71" i="1"/>
  <c r="BA71" i="1"/>
  <c r="AZ71" i="1"/>
  <c r="Q71" i="1" s="1"/>
  <c r="AY71" i="1"/>
  <c r="AX71" i="1"/>
  <c r="AW71" i="1"/>
  <c r="AV71" i="1"/>
  <c r="AU71" i="1"/>
  <c r="AT71" i="1"/>
  <c r="AS71" i="1"/>
  <c r="AR71" i="1"/>
  <c r="AQ71" i="1"/>
  <c r="AP71" i="1"/>
  <c r="AO71" i="1"/>
  <c r="AN71" i="1"/>
  <c r="AM71" i="1"/>
  <c r="AL71" i="1"/>
  <c r="AK71" i="1"/>
  <c r="AJ71" i="1"/>
  <c r="H71" i="1" s="1"/>
  <c r="G71" i="1" s="1"/>
  <c r="AI71" i="1"/>
  <c r="AH71" i="1"/>
  <c r="AG71" i="1"/>
  <c r="AF71" i="1"/>
  <c r="AE71" i="1"/>
  <c r="AD71" i="1"/>
  <c r="AC71" i="1"/>
  <c r="AB71" i="1"/>
  <c r="AA71" i="1"/>
  <c r="Z71" i="1"/>
  <c r="A71" i="1" s="1"/>
  <c r="X71" i="1"/>
  <c r="W71" i="1"/>
  <c r="P71" i="1"/>
  <c r="O71" i="1"/>
  <c r="I71" i="1"/>
  <c r="BU70" i="1"/>
  <c r="BR70" i="1"/>
  <c r="BQ70" i="1"/>
  <c r="BN70" i="1"/>
  <c r="BA70" i="1"/>
  <c r="AZ70" i="1"/>
  <c r="X70" i="1"/>
  <c r="W70" i="1"/>
  <c r="P70" i="1"/>
  <c r="O70" i="1"/>
  <c r="I70" i="1"/>
  <c r="H70" i="1"/>
  <c r="G70" i="1"/>
  <c r="A70" i="1"/>
  <c r="BO69" i="1"/>
  <c r="BI69" i="1"/>
  <c r="BA69" i="1"/>
  <c r="AZ69" i="1"/>
  <c r="AY69" i="1"/>
  <c r="AX69" i="1"/>
  <c r="AW69" i="1"/>
  <c r="AV69" i="1"/>
  <c r="AU69" i="1"/>
  <c r="AT69" i="1"/>
  <c r="AS69" i="1"/>
  <c r="AR69" i="1"/>
  <c r="AQ69" i="1"/>
  <c r="AP69" i="1"/>
  <c r="AO69" i="1"/>
  <c r="AN69" i="1"/>
  <c r="AM69" i="1"/>
  <c r="AL69" i="1"/>
  <c r="AK69" i="1"/>
  <c r="BR69" i="1" s="1"/>
  <c r="AJ69" i="1"/>
  <c r="H69" i="1" s="1"/>
  <c r="AI69" i="1"/>
  <c r="AH69" i="1"/>
  <c r="AG69" i="1"/>
  <c r="AF69" i="1"/>
  <c r="AE69" i="1"/>
  <c r="AD69" i="1"/>
  <c r="AC69" i="1"/>
  <c r="AB69" i="1"/>
  <c r="AA69" i="1"/>
  <c r="Z69" i="1"/>
  <c r="X69" i="1"/>
  <c r="W69" i="1"/>
  <c r="P69" i="1"/>
  <c r="O69" i="1"/>
  <c r="I69" i="1"/>
  <c r="BU68" i="1"/>
  <c r="BR68" i="1"/>
  <c r="BQ68" i="1"/>
  <c r="BO68" i="1"/>
  <c r="BN68" i="1"/>
  <c r="AZ68" i="1"/>
  <c r="AY68" i="1"/>
  <c r="AX68" i="1"/>
  <c r="AW68" i="1"/>
  <c r="AV68" i="1"/>
  <c r="I68" i="1" s="1"/>
  <c r="AU68" i="1"/>
  <c r="AT68" i="1"/>
  <c r="AS68" i="1"/>
  <c r="AR68" i="1"/>
  <c r="AQ68" i="1"/>
  <c r="AP68" i="1"/>
  <c r="AO68" i="1"/>
  <c r="AN68" i="1"/>
  <c r="AM68" i="1"/>
  <c r="AL68" i="1"/>
  <c r="AK68" i="1"/>
  <c r="AJ68" i="1"/>
  <c r="AI68" i="1"/>
  <c r="AH68" i="1"/>
  <c r="AG68" i="1"/>
  <c r="AF68" i="1"/>
  <c r="AE68" i="1"/>
  <c r="AD68" i="1"/>
  <c r="AC68" i="1"/>
  <c r="AB68" i="1"/>
  <c r="AA68" i="1"/>
  <c r="H68" i="1" s="1"/>
  <c r="G68" i="1" s="1"/>
  <c r="Z68" i="1"/>
  <c r="A68" i="1" s="1"/>
  <c r="X68" i="1"/>
  <c r="W68" i="1"/>
  <c r="Q68" i="1"/>
  <c r="P68" i="1"/>
  <c r="BA68" i="1" s="1"/>
  <c r="O68" i="1"/>
  <c r="BP67" i="1"/>
  <c r="BN67" i="1"/>
  <c r="BK67" i="1"/>
  <c r="BO67" i="1" s="1"/>
  <c r="BJ67" i="1"/>
  <c r="BI67" i="1"/>
  <c r="BH67" i="1"/>
  <c r="BA67" i="1"/>
  <c r="AZ67" i="1"/>
  <c r="AY67" i="1"/>
  <c r="AX67" i="1"/>
  <c r="AW67" i="1"/>
  <c r="AV67" i="1"/>
  <c r="I67" i="1" s="1"/>
  <c r="AU67" i="1"/>
  <c r="AT67" i="1"/>
  <c r="AS67" i="1"/>
  <c r="AR67" i="1"/>
  <c r="AQ67" i="1"/>
  <c r="AP67" i="1"/>
  <c r="AO67" i="1"/>
  <c r="AN67" i="1"/>
  <c r="AM67" i="1"/>
  <c r="AL67" i="1"/>
  <c r="AK67" i="1"/>
  <c r="AJ67" i="1"/>
  <c r="AI67" i="1"/>
  <c r="AH67" i="1"/>
  <c r="AG67" i="1"/>
  <c r="AF67" i="1"/>
  <c r="AE67" i="1"/>
  <c r="AD67" i="1"/>
  <c r="AC67" i="1"/>
  <c r="AB67" i="1"/>
  <c r="AA67" i="1"/>
  <c r="Z67" i="1"/>
  <c r="X67" i="1"/>
  <c r="W67" i="1"/>
  <c r="Q67" i="1"/>
  <c r="P67" i="1"/>
  <c r="O67" i="1"/>
  <c r="G67" i="1" s="1"/>
  <c r="H67" i="1"/>
  <c r="A67" i="1"/>
  <c r="BO66" i="1"/>
  <c r="BI66" i="1"/>
  <c r="BJ66" i="1" s="1"/>
  <c r="BK66" i="1" s="1"/>
  <c r="BN66" i="1" s="1"/>
  <c r="AZ66" i="1"/>
  <c r="A66" i="1" s="1"/>
  <c r="AY66" i="1"/>
  <c r="AX66" i="1"/>
  <c r="AW66" i="1"/>
  <c r="AV66" i="1"/>
  <c r="AU66" i="1"/>
  <c r="AT66" i="1"/>
  <c r="AS66" i="1"/>
  <c r="AR66" i="1"/>
  <c r="AQ66" i="1"/>
  <c r="AP66" i="1"/>
  <c r="AO66" i="1"/>
  <c r="AN66" i="1"/>
  <c r="AM66" i="1"/>
  <c r="AL66" i="1"/>
  <c r="AK66" i="1"/>
  <c r="BR66" i="1" s="1"/>
  <c r="AJ66" i="1"/>
  <c r="AI66" i="1"/>
  <c r="AH66" i="1"/>
  <c r="AG66" i="1"/>
  <c r="AF66" i="1"/>
  <c r="AE66" i="1"/>
  <c r="AD66" i="1"/>
  <c r="AC66" i="1"/>
  <c r="AB66" i="1"/>
  <c r="AA66" i="1"/>
  <c r="Z66" i="1"/>
  <c r="X66" i="1"/>
  <c r="W66" i="1"/>
  <c r="Q66" i="1"/>
  <c r="P66" i="1"/>
  <c r="BA66" i="1" s="1"/>
  <c r="O66" i="1"/>
  <c r="I66" i="1"/>
  <c r="H66" i="1"/>
  <c r="G66" i="1" s="1"/>
  <c r="BU65" i="1"/>
  <c r="BQ65" i="1"/>
  <c r="BO65" i="1"/>
  <c r="BN65" i="1"/>
  <c r="AZ65" i="1"/>
  <c r="Q65" i="1" s="1"/>
  <c r="AY65" i="1"/>
  <c r="AX65" i="1"/>
  <c r="AW65" i="1"/>
  <c r="AV65" i="1"/>
  <c r="I65" i="1" s="1"/>
  <c r="AU65" i="1"/>
  <c r="AT65" i="1"/>
  <c r="AS65" i="1"/>
  <c r="AR65" i="1"/>
  <c r="AQ65" i="1"/>
  <c r="AP65" i="1"/>
  <c r="AO65" i="1"/>
  <c r="AN65" i="1"/>
  <c r="AM65" i="1"/>
  <c r="AL65" i="1"/>
  <c r="AK65" i="1"/>
  <c r="AJ65" i="1"/>
  <c r="H65" i="1" s="1"/>
  <c r="AI65" i="1"/>
  <c r="AH65" i="1"/>
  <c r="AG65" i="1"/>
  <c r="AF65" i="1"/>
  <c r="AE65" i="1"/>
  <c r="AD65" i="1"/>
  <c r="AC65" i="1"/>
  <c r="AB65" i="1"/>
  <c r="AA65" i="1"/>
  <c r="Z65" i="1"/>
  <c r="A65" i="1" s="1"/>
  <c r="X65" i="1"/>
  <c r="W65" i="1"/>
  <c r="P65" i="1"/>
  <c r="BA65" i="1" s="1"/>
  <c r="O65" i="1"/>
  <c r="BQ64" i="1"/>
  <c r="BP64" i="1"/>
  <c r="BN64" i="1"/>
  <c r="BI64" i="1"/>
  <c r="BJ64" i="1" s="1"/>
  <c r="BK64" i="1" s="1"/>
  <c r="BO64" i="1" s="1"/>
  <c r="BH64" i="1"/>
  <c r="AZ64" i="1"/>
  <c r="Q64" i="1" s="1"/>
  <c r="G64" i="1" s="1"/>
  <c r="AY64" i="1"/>
  <c r="AX64" i="1"/>
  <c r="AW64" i="1"/>
  <c r="AV64" i="1"/>
  <c r="I64" i="1" s="1"/>
  <c r="AU64" i="1"/>
  <c r="AT64" i="1"/>
  <c r="AS64" i="1"/>
  <c r="AR64" i="1"/>
  <c r="AQ64" i="1"/>
  <c r="AP64" i="1"/>
  <c r="AO64" i="1"/>
  <c r="AN64" i="1"/>
  <c r="AM64" i="1"/>
  <c r="AL64" i="1"/>
  <c r="AK64" i="1"/>
  <c r="BU64" i="1" s="1"/>
  <c r="AJ64" i="1"/>
  <c r="AI64" i="1"/>
  <c r="AH64" i="1"/>
  <c r="AG64" i="1"/>
  <c r="AF64" i="1"/>
  <c r="AE64" i="1"/>
  <c r="AD64" i="1"/>
  <c r="AC64" i="1"/>
  <c r="AB64" i="1"/>
  <c r="AA64" i="1"/>
  <c r="Z64" i="1"/>
  <c r="X64" i="1"/>
  <c r="W64" i="1"/>
  <c r="P64" i="1"/>
  <c r="BA64" i="1" s="1"/>
  <c r="O64" i="1"/>
  <c r="H64" i="1"/>
  <c r="A64" i="1"/>
  <c r="BO63" i="1"/>
  <c r="BJ63" i="1"/>
  <c r="BK63" i="1" s="1"/>
  <c r="BN63" i="1" s="1"/>
  <c r="BI63" i="1"/>
  <c r="BH63" i="1"/>
  <c r="BA63" i="1"/>
  <c r="AZ63" i="1"/>
  <c r="Q63" i="1" s="1"/>
  <c r="AY63" i="1"/>
  <c r="AX63" i="1"/>
  <c r="AW63" i="1"/>
  <c r="AV63" i="1"/>
  <c r="AU63" i="1"/>
  <c r="AT63" i="1"/>
  <c r="AS63" i="1"/>
  <c r="AR63" i="1"/>
  <c r="AQ63" i="1"/>
  <c r="AP63" i="1"/>
  <c r="AO63" i="1"/>
  <c r="AN63" i="1"/>
  <c r="AM63" i="1"/>
  <c r="AL63" i="1"/>
  <c r="AK63" i="1"/>
  <c r="BR63" i="1" s="1"/>
  <c r="AJ63" i="1"/>
  <c r="H63" i="1" s="1"/>
  <c r="G63" i="1" s="1"/>
  <c r="AI63" i="1"/>
  <c r="AH63" i="1"/>
  <c r="AG63" i="1"/>
  <c r="AF63" i="1"/>
  <c r="AE63" i="1"/>
  <c r="AD63" i="1"/>
  <c r="AC63" i="1"/>
  <c r="AB63" i="1"/>
  <c r="AA63" i="1"/>
  <c r="Z63" i="1"/>
  <c r="X63" i="1"/>
  <c r="W63" i="1"/>
  <c r="P63" i="1"/>
  <c r="O63" i="1"/>
  <c r="I63" i="1"/>
  <c r="BR62" i="1"/>
  <c r="BO62" i="1"/>
  <c r="BI62" i="1"/>
  <c r="BJ62" i="1" s="1"/>
  <c r="BK62" i="1" s="1"/>
  <c r="BN62" i="1" s="1"/>
  <c r="BH62" i="1"/>
  <c r="AZ62" i="1"/>
  <c r="AY62" i="1"/>
  <c r="AX62" i="1"/>
  <c r="AW62" i="1"/>
  <c r="AV62" i="1"/>
  <c r="I62" i="1" s="1"/>
  <c r="AU62" i="1"/>
  <c r="AT62" i="1"/>
  <c r="AS62" i="1"/>
  <c r="AR62" i="1"/>
  <c r="AQ62" i="1"/>
  <c r="AP62" i="1"/>
  <c r="AO62" i="1"/>
  <c r="AN62" i="1"/>
  <c r="AM62" i="1"/>
  <c r="AL62" i="1"/>
  <c r="AK62" i="1"/>
  <c r="BU62" i="1" s="1"/>
  <c r="AJ62" i="1"/>
  <c r="H62" i="1" s="1"/>
  <c r="G62" i="1" s="1"/>
  <c r="AI62" i="1"/>
  <c r="AH62" i="1"/>
  <c r="AG62" i="1"/>
  <c r="AF62" i="1"/>
  <c r="AE62" i="1"/>
  <c r="AD62" i="1"/>
  <c r="AC62" i="1"/>
  <c r="AB62" i="1"/>
  <c r="AA62" i="1"/>
  <c r="Z62" i="1"/>
  <c r="A62" i="1" s="1"/>
  <c r="X62" i="1"/>
  <c r="W62" i="1"/>
  <c r="Q62" i="1"/>
  <c r="P62" i="1"/>
  <c r="BA62" i="1" s="1"/>
  <c r="O62" i="1"/>
  <c r="BQ61" i="1"/>
  <c r="BO61" i="1"/>
  <c r="BJ61" i="1"/>
  <c r="BK61" i="1" s="1"/>
  <c r="BN61" i="1" s="1"/>
  <c r="BI61" i="1"/>
  <c r="BH61" i="1" s="1"/>
  <c r="BA61" i="1"/>
  <c r="AZ61" i="1"/>
  <c r="Q61" i="1" s="1"/>
  <c r="AY61" i="1"/>
  <c r="AX61" i="1"/>
  <c r="AW61" i="1"/>
  <c r="AV61" i="1"/>
  <c r="I61" i="1" s="1"/>
  <c r="AU61" i="1"/>
  <c r="AT61" i="1"/>
  <c r="AS61" i="1"/>
  <c r="AR61" i="1"/>
  <c r="AQ61" i="1"/>
  <c r="AP61" i="1"/>
  <c r="AO61" i="1"/>
  <c r="AN61" i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X61" i="1"/>
  <c r="W61" i="1"/>
  <c r="P61" i="1"/>
  <c r="O61" i="1"/>
  <c r="H61" i="1"/>
  <c r="G61" i="1" s="1"/>
  <c r="A61" i="1"/>
  <c r="BR60" i="1"/>
  <c r="BQ60" i="1"/>
  <c r="BO60" i="1"/>
  <c r="AZ60" i="1"/>
  <c r="AY60" i="1"/>
  <c r="AX60" i="1"/>
  <c r="AW60" i="1"/>
  <c r="AV60" i="1"/>
  <c r="AU60" i="1"/>
  <c r="AT60" i="1"/>
  <c r="AS60" i="1"/>
  <c r="AR60" i="1"/>
  <c r="AQ60" i="1"/>
  <c r="AP60" i="1"/>
  <c r="AO60" i="1"/>
  <c r="AN60" i="1"/>
  <c r="AM60" i="1"/>
  <c r="I60" i="1" s="1"/>
  <c r="AL60" i="1"/>
  <c r="AK60" i="1"/>
  <c r="BU60" i="1" s="1"/>
  <c r="AJ60" i="1"/>
  <c r="AI60" i="1"/>
  <c r="AH60" i="1"/>
  <c r="AG60" i="1"/>
  <c r="AF60" i="1"/>
  <c r="AE60" i="1"/>
  <c r="AD60" i="1"/>
  <c r="AC60" i="1"/>
  <c r="AB60" i="1"/>
  <c r="AA60" i="1"/>
  <c r="H60" i="1" s="1"/>
  <c r="G60" i="1" s="1"/>
  <c r="Z60" i="1"/>
  <c r="A60" i="1" s="1"/>
  <c r="X60" i="1"/>
  <c r="W60" i="1"/>
  <c r="Q60" i="1"/>
  <c r="P60" i="1"/>
  <c r="BA60" i="1" s="1"/>
  <c r="O60" i="1"/>
  <c r="BT59" i="1"/>
  <c r="BR59" i="1"/>
  <c r="BQ59" i="1"/>
  <c r="BO59" i="1"/>
  <c r="AZ59" i="1"/>
  <c r="Q59" i="1" s="1"/>
  <c r="AY59" i="1"/>
  <c r="AX59" i="1"/>
  <c r="AW59" i="1"/>
  <c r="AV59" i="1"/>
  <c r="I59" i="1" s="1"/>
  <c r="AU59" i="1"/>
  <c r="AT59" i="1"/>
  <c r="AS59" i="1"/>
  <c r="AR59" i="1"/>
  <c r="AQ59" i="1"/>
  <c r="AP59" i="1"/>
  <c r="AO59" i="1"/>
  <c r="AN59" i="1"/>
  <c r="AM59" i="1"/>
  <c r="AL59" i="1"/>
  <c r="AK59" i="1"/>
  <c r="AJ59" i="1"/>
  <c r="H59" i="1" s="1"/>
  <c r="G59" i="1" s="1"/>
  <c r="AI59" i="1"/>
  <c r="AH59" i="1"/>
  <c r="AG59" i="1"/>
  <c r="AF59" i="1"/>
  <c r="AE59" i="1"/>
  <c r="AD59" i="1"/>
  <c r="AC59" i="1"/>
  <c r="AB59" i="1"/>
  <c r="AA59" i="1"/>
  <c r="Z59" i="1"/>
  <c r="X59" i="1"/>
  <c r="W59" i="1"/>
  <c r="P59" i="1"/>
  <c r="BA59" i="1" s="1"/>
  <c r="O59" i="1"/>
  <c r="BR58" i="1"/>
  <c r="BO58" i="1"/>
  <c r="BI58" i="1"/>
  <c r="BJ58" i="1" s="1"/>
  <c r="BK58" i="1" s="1"/>
  <c r="BN58" i="1" s="1"/>
  <c r="BH58" i="1"/>
  <c r="BA58" i="1"/>
  <c r="BF58" i="1" s="1"/>
  <c r="AZ58" i="1"/>
  <c r="AY58" i="1"/>
  <c r="AX58" i="1"/>
  <c r="AW58" i="1"/>
  <c r="AV58" i="1"/>
  <c r="AU58" i="1"/>
  <c r="AT58" i="1"/>
  <c r="AS58" i="1"/>
  <c r="AR58" i="1"/>
  <c r="AQ58" i="1"/>
  <c r="AP58" i="1"/>
  <c r="AO58" i="1"/>
  <c r="AN58" i="1"/>
  <c r="AM58" i="1"/>
  <c r="I58" i="1" s="1"/>
  <c r="AL58" i="1"/>
  <c r="AK58" i="1"/>
  <c r="BQ58" i="1" s="1"/>
  <c r="AJ58" i="1"/>
  <c r="AI58" i="1"/>
  <c r="AH58" i="1"/>
  <c r="AG58" i="1"/>
  <c r="AF58" i="1"/>
  <c r="AE58" i="1"/>
  <c r="AD58" i="1"/>
  <c r="AC58" i="1"/>
  <c r="AB58" i="1"/>
  <c r="AA58" i="1"/>
  <c r="Z58" i="1"/>
  <c r="A58" i="1" s="1"/>
  <c r="X58" i="1"/>
  <c r="W58" i="1"/>
  <c r="Q58" i="1"/>
  <c r="P58" i="1"/>
  <c r="O58" i="1"/>
  <c r="H58" i="1"/>
  <c r="G58" i="1"/>
  <c r="BL57" i="1"/>
  <c r="BO57" i="1" s="1"/>
  <c r="BF57" i="1"/>
  <c r="BI57" i="1" s="1"/>
  <c r="BA57" i="1"/>
  <c r="AZ57" i="1"/>
  <c r="Q57" i="1" s="1"/>
  <c r="AY57" i="1"/>
  <c r="AX57" i="1"/>
  <c r="AW57" i="1"/>
  <c r="AV57" i="1"/>
  <c r="AU57" i="1"/>
  <c r="AT57" i="1"/>
  <c r="AS57" i="1"/>
  <c r="AR57" i="1"/>
  <c r="AQ57" i="1"/>
  <c r="AP57" i="1"/>
  <c r="AO57" i="1"/>
  <c r="AN57" i="1"/>
  <c r="AM57" i="1"/>
  <c r="AL57" i="1"/>
  <c r="AK57" i="1"/>
  <c r="BU57" i="1" s="1"/>
  <c r="AJ57" i="1"/>
  <c r="H57" i="1" s="1"/>
  <c r="AI57" i="1"/>
  <c r="AH57" i="1"/>
  <c r="AG57" i="1"/>
  <c r="AF57" i="1"/>
  <c r="AE57" i="1"/>
  <c r="AD57" i="1"/>
  <c r="AC57" i="1"/>
  <c r="AB57" i="1"/>
  <c r="AA57" i="1"/>
  <c r="Z57" i="1"/>
  <c r="A57" i="1" s="1"/>
  <c r="X57" i="1"/>
  <c r="W57" i="1"/>
  <c r="P57" i="1"/>
  <c r="O57" i="1"/>
  <c r="I57" i="1"/>
  <c r="BR56" i="1"/>
  <c r="BQ56" i="1"/>
  <c r="BO56" i="1"/>
  <c r="BN56" i="1"/>
  <c r="BI56" i="1"/>
  <c r="BJ56" i="1" s="1"/>
  <c r="BK56" i="1" s="1"/>
  <c r="AZ56" i="1"/>
  <c r="Q56" i="1" s="1"/>
  <c r="G56" i="1" s="1"/>
  <c r="AY56" i="1"/>
  <c r="AX56" i="1"/>
  <c r="AW56" i="1"/>
  <c r="AV56" i="1"/>
  <c r="I56" i="1" s="1"/>
  <c r="AU56" i="1"/>
  <c r="AT56" i="1"/>
  <c r="AS56" i="1"/>
  <c r="AR56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A56" i="1" s="1"/>
  <c r="X56" i="1"/>
  <c r="W56" i="1"/>
  <c r="P56" i="1"/>
  <c r="BA56" i="1" s="1"/>
  <c r="O56" i="1"/>
  <c r="H56" i="1"/>
  <c r="BU55" i="1"/>
  <c r="BO55" i="1"/>
  <c r="BI55" i="1"/>
  <c r="BJ55" i="1" s="1"/>
  <c r="BK55" i="1" s="1"/>
  <c r="BN55" i="1" s="1"/>
  <c r="BH55" i="1"/>
  <c r="BA55" i="1"/>
  <c r="BF55" i="1" s="1"/>
  <c r="AZ55" i="1"/>
  <c r="AY55" i="1"/>
  <c r="AX55" i="1"/>
  <c r="AW55" i="1"/>
  <c r="AV55" i="1"/>
  <c r="I55" i="1" s="1"/>
  <c r="AU55" i="1"/>
  <c r="AT55" i="1"/>
  <c r="AS55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H55" i="1" s="1"/>
  <c r="G55" i="1" s="1"/>
  <c r="Z55" i="1"/>
  <c r="A55" i="1" s="1"/>
  <c r="X55" i="1"/>
  <c r="W55" i="1"/>
  <c r="Q55" i="1"/>
  <c r="P55" i="1"/>
  <c r="O55" i="1"/>
  <c r="BP54" i="1"/>
  <c r="BN54" i="1"/>
  <c r="BI54" i="1"/>
  <c r="AZ54" i="1"/>
  <c r="AY54" i="1"/>
  <c r="AX54" i="1"/>
  <c r="AW54" i="1"/>
  <c r="AV54" i="1"/>
  <c r="I54" i="1" s="1"/>
  <c r="AU54" i="1"/>
  <c r="AT54" i="1"/>
  <c r="AS54" i="1"/>
  <c r="AR54" i="1"/>
  <c r="AQ54" i="1"/>
  <c r="AP54" i="1"/>
  <c r="AO54" i="1"/>
  <c r="AN54" i="1"/>
  <c r="AM54" i="1"/>
  <c r="AL54" i="1"/>
  <c r="AK54" i="1"/>
  <c r="BU54" i="1" s="1"/>
  <c r="AJ54" i="1"/>
  <c r="AI54" i="1"/>
  <c r="AH54" i="1"/>
  <c r="AG54" i="1"/>
  <c r="AF54" i="1"/>
  <c r="AE54" i="1"/>
  <c r="AD54" i="1"/>
  <c r="AC54" i="1"/>
  <c r="AB54" i="1"/>
  <c r="AA54" i="1"/>
  <c r="H54" i="1" s="1"/>
  <c r="G54" i="1" s="1"/>
  <c r="Z54" i="1"/>
  <c r="X54" i="1"/>
  <c r="W54" i="1"/>
  <c r="Q54" i="1"/>
  <c r="P54" i="1"/>
  <c r="BA54" i="1" s="1"/>
  <c r="O54" i="1"/>
  <c r="A54" i="1"/>
  <c r="BR53" i="1"/>
  <c r="BN53" i="1"/>
  <c r="BA53" i="1"/>
  <c r="AZ53" i="1"/>
  <c r="Q53" i="1" s="1"/>
  <c r="AY53" i="1"/>
  <c r="AX53" i="1"/>
  <c r="AW53" i="1"/>
  <c r="AV53" i="1"/>
  <c r="AU53" i="1"/>
  <c r="AT53" i="1"/>
  <c r="AS53" i="1"/>
  <c r="AR53" i="1"/>
  <c r="AQ53" i="1"/>
  <c r="AP53" i="1"/>
  <c r="AO53" i="1"/>
  <c r="AN53" i="1"/>
  <c r="AM53" i="1"/>
  <c r="AL53" i="1"/>
  <c r="AK53" i="1"/>
  <c r="BP53" i="1" s="1"/>
  <c r="AJ53" i="1"/>
  <c r="H53" i="1" s="1"/>
  <c r="G53" i="1" s="1"/>
  <c r="AI53" i="1"/>
  <c r="AH53" i="1"/>
  <c r="AG53" i="1"/>
  <c r="AF53" i="1"/>
  <c r="AE53" i="1"/>
  <c r="AD53" i="1"/>
  <c r="AC53" i="1"/>
  <c r="AB53" i="1"/>
  <c r="AA53" i="1"/>
  <c r="Z53" i="1"/>
  <c r="X53" i="1"/>
  <c r="W53" i="1"/>
  <c r="P53" i="1"/>
  <c r="O53" i="1"/>
  <c r="I53" i="1"/>
  <c r="A53" i="1"/>
  <c r="BN52" i="1"/>
  <c r="BI52" i="1"/>
  <c r="BJ52" i="1" s="1"/>
  <c r="BK52" i="1" s="1"/>
  <c r="BO52" i="1" s="1"/>
  <c r="BH52" i="1"/>
  <c r="BF52" i="1"/>
  <c r="BA52" i="1"/>
  <c r="AZ52" i="1"/>
  <c r="AY52" i="1"/>
  <c r="AX52" i="1"/>
  <c r="AW52" i="1"/>
  <c r="AV52" i="1"/>
  <c r="AU52" i="1"/>
  <c r="AT52" i="1"/>
  <c r="AS52" i="1"/>
  <c r="AR52" i="1"/>
  <c r="AQ52" i="1"/>
  <c r="AP52" i="1"/>
  <c r="AO52" i="1"/>
  <c r="AN52" i="1"/>
  <c r="AM52" i="1"/>
  <c r="I52" i="1" s="1"/>
  <c r="AL52" i="1"/>
  <c r="AK52" i="1"/>
  <c r="BB52" i="1" s="1"/>
  <c r="AJ52" i="1"/>
  <c r="AI52" i="1"/>
  <c r="AH52" i="1"/>
  <c r="AG52" i="1"/>
  <c r="AF52" i="1"/>
  <c r="AE52" i="1"/>
  <c r="AD52" i="1"/>
  <c r="AC52" i="1"/>
  <c r="AB52" i="1"/>
  <c r="AA52" i="1"/>
  <c r="H52" i="1" s="1"/>
  <c r="G52" i="1" s="1"/>
  <c r="Z52" i="1"/>
  <c r="A52" i="1" s="1"/>
  <c r="X52" i="1"/>
  <c r="W52" i="1"/>
  <c r="Q52" i="1"/>
  <c r="P52" i="1"/>
  <c r="O52" i="1"/>
  <c r="BR51" i="1"/>
  <c r="BQ51" i="1"/>
  <c r="BO51" i="1"/>
  <c r="BA51" i="1"/>
  <c r="AZ51" i="1"/>
  <c r="AY51" i="1"/>
  <c r="AX51" i="1"/>
  <c r="AW51" i="1"/>
  <c r="AV51" i="1"/>
  <c r="I51" i="1" s="1"/>
  <c r="AU51" i="1"/>
  <c r="AT51" i="1"/>
  <c r="AS51" i="1"/>
  <c r="AR51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X51" i="1"/>
  <c r="W51" i="1"/>
  <c r="Q51" i="1"/>
  <c r="P51" i="1"/>
  <c r="O51" i="1"/>
  <c r="H51" i="1"/>
  <c r="G51" i="1"/>
  <c r="A51" i="1"/>
  <c r="BO50" i="1"/>
  <c r="BI50" i="1"/>
  <c r="BJ50" i="1" s="1"/>
  <c r="BK50" i="1" s="1"/>
  <c r="BN50" i="1" s="1"/>
  <c r="AZ50" i="1"/>
  <c r="A50" i="1" s="1"/>
  <c r="AY50" i="1"/>
  <c r="AX50" i="1"/>
  <c r="AW50" i="1"/>
  <c r="AV50" i="1"/>
  <c r="AU50" i="1"/>
  <c r="AT50" i="1"/>
  <c r="AS50" i="1"/>
  <c r="AR50" i="1"/>
  <c r="AQ50" i="1"/>
  <c r="AP50" i="1"/>
  <c r="AO50" i="1"/>
  <c r="AN50" i="1"/>
  <c r="AM50" i="1"/>
  <c r="AL50" i="1"/>
  <c r="AK50" i="1"/>
  <c r="BR50" i="1" s="1"/>
  <c r="AJ50" i="1"/>
  <c r="AI50" i="1"/>
  <c r="AH50" i="1"/>
  <c r="AG50" i="1"/>
  <c r="AF50" i="1"/>
  <c r="AE50" i="1"/>
  <c r="AD50" i="1"/>
  <c r="AC50" i="1"/>
  <c r="AB50" i="1"/>
  <c r="AA50" i="1"/>
  <c r="Z50" i="1"/>
  <c r="X50" i="1"/>
  <c r="W50" i="1"/>
  <c r="P50" i="1"/>
  <c r="BA50" i="1" s="1"/>
  <c r="O50" i="1"/>
  <c r="I50" i="1"/>
  <c r="H50" i="1"/>
  <c r="BU49" i="1"/>
  <c r="BR49" i="1"/>
  <c r="BQ49" i="1"/>
  <c r="BO49" i="1"/>
  <c r="BJ49" i="1"/>
  <c r="BK49" i="1" s="1"/>
  <c r="BN49" i="1" s="1"/>
  <c r="BI49" i="1"/>
  <c r="BH49" i="1"/>
  <c r="BF49" i="1"/>
  <c r="BA49" i="1"/>
  <c r="AZ49" i="1"/>
  <c r="A49" i="1" s="1"/>
  <c r="X49" i="1"/>
  <c r="W49" i="1"/>
  <c r="Q49" i="1"/>
  <c r="P49" i="1"/>
  <c r="O49" i="1"/>
  <c r="I49" i="1"/>
  <c r="H49" i="1"/>
  <c r="G49" i="1"/>
  <c r="BN48" i="1"/>
  <c r="BI48" i="1"/>
  <c r="BJ48" i="1" s="1"/>
  <c r="BK48" i="1" s="1"/>
  <c r="BO48" i="1" s="1"/>
  <c r="BH48" i="1"/>
  <c r="BA48" i="1"/>
  <c r="AZ48" i="1"/>
  <c r="AY48" i="1"/>
  <c r="AX48" i="1"/>
  <c r="AW48" i="1"/>
  <c r="AV48" i="1"/>
  <c r="I48" i="1" s="1"/>
  <c r="AU48" i="1"/>
  <c r="AT48" i="1"/>
  <c r="AS48" i="1"/>
  <c r="AR48" i="1"/>
  <c r="AQ48" i="1"/>
  <c r="AP48" i="1"/>
  <c r="AO48" i="1"/>
  <c r="AN48" i="1"/>
  <c r="AM48" i="1"/>
  <c r="AL48" i="1"/>
  <c r="AK48" i="1"/>
  <c r="BU48" i="1" s="1"/>
  <c r="AJ48" i="1"/>
  <c r="AI48" i="1"/>
  <c r="AH48" i="1"/>
  <c r="AG48" i="1"/>
  <c r="AF48" i="1"/>
  <c r="AE48" i="1"/>
  <c r="AD48" i="1"/>
  <c r="AC48" i="1"/>
  <c r="AB48" i="1"/>
  <c r="AA48" i="1"/>
  <c r="H48" i="1" s="1"/>
  <c r="Z48" i="1"/>
  <c r="A48" i="1" s="1"/>
  <c r="X48" i="1"/>
  <c r="W48" i="1"/>
  <c r="Q48" i="1"/>
  <c r="P48" i="1"/>
  <c r="O48" i="1"/>
  <c r="BQ47" i="1"/>
  <c r="BP47" i="1"/>
  <c r="BN47" i="1"/>
  <c r="BI47" i="1"/>
  <c r="AZ47" i="1"/>
  <c r="AY47" i="1"/>
  <c r="AX47" i="1"/>
  <c r="AW47" i="1"/>
  <c r="AV47" i="1"/>
  <c r="I47" i="1" s="1"/>
  <c r="AU47" i="1"/>
  <c r="AT47" i="1"/>
  <c r="AS47" i="1"/>
  <c r="AR47" i="1"/>
  <c r="AQ47" i="1"/>
  <c r="AP47" i="1"/>
  <c r="AO47" i="1"/>
  <c r="AN47" i="1"/>
  <c r="AM47" i="1"/>
  <c r="AL47" i="1"/>
  <c r="AK47" i="1"/>
  <c r="BU47" i="1" s="1"/>
  <c r="AJ47" i="1"/>
  <c r="AI47" i="1"/>
  <c r="AH47" i="1"/>
  <c r="AG47" i="1"/>
  <c r="AF47" i="1"/>
  <c r="AE47" i="1"/>
  <c r="AD47" i="1"/>
  <c r="AC47" i="1"/>
  <c r="AB47" i="1"/>
  <c r="AA47" i="1"/>
  <c r="H47" i="1" s="1"/>
  <c r="G47" i="1" s="1"/>
  <c r="Z47" i="1"/>
  <c r="X47" i="1"/>
  <c r="W47" i="1"/>
  <c r="Q47" i="1"/>
  <c r="P47" i="1"/>
  <c r="BA47" i="1" s="1"/>
  <c r="O47" i="1"/>
  <c r="A47" i="1"/>
  <c r="BR46" i="1"/>
  <c r="BQ46" i="1"/>
  <c r="BN46" i="1"/>
  <c r="BK46" i="1"/>
  <c r="BO46" i="1" s="1"/>
  <c r="BJ46" i="1"/>
  <c r="BI46" i="1"/>
  <c r="BH46" i="1" s="1"/>
  <c r="BA46" i="1"/>
  <c r="AZ46" i="1"/>
  <c r="Q46" i="1" s="1"/>
  <c r="AY46" i="1"/>
  <c r="AX46" i="1"/>
  <c r="AW46" i="1"/>
  <c r="AV46" i="1"/>
  <c r="AU46" i="1"/>
  <c r="AT46" i="1"/>
  <c r="AS46" i="1"/>
  <c r="AR46" i="1"/>
  <c r="AQ46" i="1"/>
  <c r="AP46" i="1"/>
  <c r="AO46" i="1"/>
  <c r="AN46" i="1"/>
  <c r="AM46" i="1"/>
  <c r="AL46" i="1"/>
  <c r="AK46" i="1"/>
  <c r="AJ46" i="1"/>
  <c r="H46" i="1" s="1"/>
  <c r="G46" i="1" s="1"/>
  <c r="AI46" i="1"/>
  <c r="AH46" i="1"/>
  <c r="AG46" i="1"/>
  <c r="AF46" i="1"/>
  <c r="AE46" i="1"/>
  <c r="AD46" i="1"/>
  <c r="AC46" i="1"/>
  <c r="AB46" i="1"/>
  <c r="AA46" i="1"/>
  <c r="Z46" i="1"/>
  <c r="X46" i="1"/>
  <c r="W46" i="1"/>
  <c r="P46" i="1"/>
  <c r="O46" i="1"/>
  <c r="I46" i="1"/>
  <c r="A46" i="1"/>
  <c r="BR45" i="1"/>
  <c r="BO45" i="1"/>
  <c r="BA45" i="1"/>
  <c r="AZ45" i="1"/>
  <c r="AY45" i="1"/>
  <c r="AX45" i="1"/>
  <c r="AW45" i="1"/>
  <c r="AV45" i="1"/>
  <c r="AU45" i="1"/>
  <c r="AT45" i="1"/>
  <c r="AS45" i="1"/>
  <c r="AR45" i="1"/>
  <c r="AQ45" i="1"/>
  <c r="AP45" i="1"/>
  <c r="AO45" i="1"/>
  <c r="AN45" i="1"/>
  <c r="AM45" i="1"/>
  <c r="I45" i="1" s="1"/>
  <c r="AL45" i="1"/>
  <c r="AK45" i="1"/>
  <c r="AJ45" i="1"/>
  <c r="AI45" i="1"/>
  <c r="AH45" i="1"/>
  <c r="AG45" i="1"/>
  <c r="AF45" i="1"/>
  <c r="AE45" i="1"/>
  <c r="AD45" i="1"/>
  <c r="AC45" i="1"/>
  <c r="AB45" i="1"/>
  <c r="AA45" i="1"/>
  <c r="H45" i="1" s="1"/>
  <c r="G45" i="1" s="1"/>
  <c r="Z45" i="1"/>
  <c r="A45" i="1" s="1"/>
  <c r="X45" i="1"/>
  <c r="W45" i="1"/>
  <c r="Q45" i="1"/>
  <c r="P45" i="1"/>
  <c r="O45" i="1"/>
  <c r="BR44" i="1"/>
  <c r="BQ44" i="1"/>
  <c r="BO44" i="1"/>
  <c r="BI44" i="1"/>
  <c r="BJ44" i="1" s="1"/>
  <c r="BK44" i="1" s="1"/>
  <c r="BN44" i="1" s="1"/>
  <c r="BA44" i="1"/>
  <c r="AZ44" i="1"/>
  <c r="AY44" i="1"/>
  <c r="AX44" i="1"/>
  <c r="AW44" i="1"/>
  <c r="AV44" i="1"/>
  <c r="I44" i="1" s="1"/>
  <c r="AU44" i="1"/>
  <c r="AT44" i="1"/>
  <c r="AS44" i="1"/>
  <c r="AR44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X44" i="1"/>
  <c r="W44" i="1"/>
  <c r="Q44" i="1"/>
  <c r="P44" i="1"/>
  <c r="O44" i="1"/>
  <c r="H44" i="1"/>
  <c r="G44" i="1"/>
  <c r="A44" i="1"/>
  <c r="BN43" i="1"/>
  <c r="BI43" i="1"/>
  <c r="BJ43" i="1" s="1"/>
  <c r="BK43" i="1" s="1"/>
  <c r="BO43" i="1" s="1"/>
  <c r="AZ43" i="1"/>
  <c r="A43" i="1" s="1"/>
  <c r="AY43" i="1"/>
  <c r="AX43" i="1"/>
  <c r="AW43" i="1"/>
  <c r="AV43" i="1"/>
  <c r="AU43" i="1"/>
  <c r="AT43" i="1"/>
  <c r="AS43" i="1"/>
  <c r="AR43" i="1"/>
  <c r="AQ43" i="1"/>
  <c r="AP43" i="1"/>
  <c r="AO43" i="1"/>
  <c r="AN43" i="1"/>
  <c r="AM43" i="1"/>
  <c r="AL43" i="1"/>
  <c r="AK43" i="1"/>
  <c r="BR43" i="1" s="1"/>
  <c r="AJ43" i="1"/>
  <c r="AI43" i="1"/>
  <c r="AH43" i="1"/>
  <c r="AG43" i="1"/>
  <c r="AF43" i="1"/>
  <c r="AE43" i="1"/>
  <c r="AD43" i="1"/>
  <c r="AC43" i="1"/>
  <c r="AB43" i="1"/>
  <c r="AA43" i="1"/>
  <c r="Z43" i="1"/>
  <c r="X43" i="1"/>
  <c r="W43" i="1"/>
  <c r="P43" i="1"/>
  <c r="BA43" i="1" s="1"/>
  <c r="BF43" i="1" s="1"/>
  <c r="O43" i="1"/>
  <c r="I43" i="1"/>
  <c r="H43" i="1"/>
  <c r="BU42" i="1"/>
  <c r="BQ42" i="1"/>
  <c r="AZ42" i="1"/>
  <c r="AY42" i="1"/>
  <c r="AX42" i="1"/>
  <c r="AW42" i="1"/>
  <c r="AV42" i="1"/>
  <c r="I42" i="1" s="1"/>
  <c r="BL42" i="1" s="1"/>
  <c r="BO42" i="1" s="1"/>
  <c r="AU42" i="1"/>
  <c r="AT42" i="1"/>
  <c r="AS42" i="1"/>
  <c r="AR42" i="1"/>
  <c r="AQ42" i="1"/>
  <c r="AP42" i="1"/>
  <c r="AO42" i="1"/>
  <c r="AN42" i="1"/>
  <c r="AM42" i="1"/>
  <c r="AL42" i="1"/>
  <c r="AK42" i="1"/>
  <c r="AJ42" i="1"/>
  <c r="H42" i="1" s="1"/>
  <c r="G42" i="1" s="1"/>
  <c r="AI42" i="1"/>
  <c r="AH42" i="1"/>
  <c r="AG42" i="1"/>
  <c r="AF42" i="1"/>
  <c r="AE42" i="1"/>
  <c r="AD42" i="1"/>
  <c r="AC42" i="1"/>
  <c r="AB42" i="1"/>
  <c r="AA42" i="1"/>
  <c r="Z42" i="1"/>
  <c r="A42" i="1" s="1"/>
  <c r="X42" i="1"/>
  <c r="W42" i="1"/>
  <c r="Q42" i="1"/>
  <c r="P42" i="1"/>
  <c r="BA42" i="1" s="1"/>
  <c r="BF42" i="1" s="1"/>
  <c r="BI42" i="1" s="1"/>
  <c r="BJ42" i="1" s="1"/>
  <c r="BK42" i="1" s="1"/>
  <c r="BN42" i="1" s="1"/>
  <c r="O42" i="1"/>
  <c r="BT41" i="1"/>
  <c r="BP41" i="1"/>
  <c r="BO41" i="1"/>
  <c r="BJ41" i="1"/>
  <c r="BK41" i="1" s="1"/>
  <c r="BN41" i="1" s="1"/>
  <c r="BI41" i="1"/>
  <c r="BH41" i="1" s="1"/>
  <c r="BA41" i="1"/>
  <c r="AZ41" i="1"/>
  <c r="Q41" i="1" s="1"/>
  <c r="AY41" i="1"/>
  <c r="AX41" i="1"/>
  <c r="AW41" i="1"/>
  <c r="AV41" i="1"/>
  <c r="I41" i="1" s="1"/>
  <c r="AU41" i="1"/>
  <c r="AT41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X41" i="1"/>
  <c r="W41" i="1"/>
  <c r="P41" i="1"/>
  <c r="O41" i="1"/>
  <c r="H41" i="1"/>
  <c r="G41" i="1" s="1"/>
  <c r="A41" i="1"/>
  <c r="BT40" i="1"/>
  <c r="BQ40" i="1"/>
  <c r="BP40" i="1"/>
  <c r="BO40" i="1"/>
  <c r="BI40" i="1"/>
  <c r="BJ40" i="1" s="1"/>
  <c r="BK40" i="1" s="1"/>
  <c r="BN40" i="1" s="1"/>
  <c r="BH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I40" i="1" s="1"/>
  <c r="AL40" i="1"/>
  <c r="AK40" i="1"/>
  <c r="AJ40" i="1"/>
  <c r="H40" i="1" s="1"/>
  <c r="G40" i="1" s="1"/>
  <c r="AI40" i="1"/>
  <c r="AH40" i="1"/>
  <c r="AG40" i="1"/>
  <c r="AF40" i="1"/>
  <c r="AE40" i="1"/>
  <c r="AD40" i="1"/>
  <c r="AC40" i="1"/>
  <c r="AB40" i="1"/>
  <c r="AA40" i="1"/>
  <c r="Z40" i="1"/>
  <c r="A40" i="1" s="1"/>
  <c r="X40" i="1"/>
  <c r="W40" i="1"/>
  <c r="Q40" i="1"/>
  <c r="P40" i="1"/>
  <c r="BA40" i="1" s="1"/>
  <c r="O40" i="1"/>
  <c r="BR39" i="1"/>
  <c r="BQ39" i="1"/>
  <c r="BN39" i="1"/>
  <c r="BJ39" i="1"/>
  <c r="BK39" i="1" s="1"/>
  <c r="BO39" i="1" s="1"/>
  <c r="BI39" i="1"/>
  <c r="BH39" i="1"/>
  <c r="AZ39" i="1"/>
  <c r="Q39" i="1" s="1"/>
  <c r="AY39" i="1"/>
  <c r="AX39" i="1"/>
  <c r="AW39" i="1"/>
  <c r="AV39" i="1"/>
  <c r="I39" i="1" s="1"/>
  <c r="AU39" i="1"/>
  <c r="AT39" i="1"/>
  <c r="AS39" i="1"/>
  <c r="AR39" i="1"/>
  <c r="AQ39" i="1"/>
  <c r="AP39" i="1"/>
  <c r="AO39" i="1"/>
  <c r="AN39" i="1"/>
  <c r="AM39" i="1"/>
  <c r="AL39" i="1"/>
  <c r="AK39" i="1"/>
  <c r="BU39" i="1" s="1"/>
  <c r="AJ39" i="1"/>
  <c r="H39" i="1" s="1"/>
  <c r="G39" i="1" s="1"/>
  <c r="AI39" i="1"/>
  <c r="AH39" i="1"/>
  <c r="AG39" i="1"/>
  <c r="AF39" i="1"/>
  <c r="AE39" i="1"/>
  <c r="AD39" i="1"/>
  <c r="AC39" i="1"/>
  <c r="AB39" i="1"/>
  <c r="AA39" i="1"/>
  <c r="Z39" i="1"/>
  <c r="X39" i="1"/>
  <c r="W39" i="1"/>
  <c r="P39" i="1"/>
  <c r="BA39" i="1" s="1"/>
  <c r="O39" i="1"/>
  <c r="A39" i="1"/>
  <c r="AZ38" i="1"/>
  <c r="A38" i="1" s="1"/>
  <c r="AY38" i="1"/>
  <c r="AX38" i="1"/>
  <c r="AW38" i="1"/>
  <c r="AV38" i="1"/>
  <c r="AU38" i="1"/>
  <c r="AT38" i="1"/>
  <c r="AS38" i="1"/>
  <c r="AR38" i="1"/>
  <c r="AQ38" i="1"/>
  <c r="AP38" i="1"/>
  <c r="AO38" i="1"/>
  <c r="AN38" i="1"/>
  <c r="AM38" i="1"/>
  <c r="AL38" i="1"/>
  <c r="AK38" i="1"/>
  <c r="BQ38" i="1" s="1"/>
  <c r="AJ38" i="1"/>
  <c r="AI38" i="1"/>
  <c r="AH38" i="1"/>
  <c r="AG38" i="1"/>
  <c r="AF38" i="1"/>
  <c r="AE38" i="1"/>
  <c r="AD38" i="1"/>
  <c r="AC38" i="1"/>
  <c r="AB38" i="1"/>
  <c r="AA38" i="1"/>
  <c r="Z38" i="1"/>
  <c r="X38" i="1"/>
  <c r="W38" i="1"/>
  <c r="P38" i="1"/>
  <c r="BA38" i="1" s="1"/>
  <c r="BF38" i="1" s="1"/>
  <c r="BI38" i="1" s="1"/>
  <c r="O38" i="1"/>
  <c r="I38" i="1"/>
  <c r="BL38" i="1" s="1"/>
  <c r="BO38" i="1" s="1"/>
  <c r="H38" i="1"/>
  <c r="BU37" i="1"/>
  <c r="BQ37" i="1"/>
  <c r="BO37" i="1"/>
  <c r="BN37" i="1"/>
  <c r="AZ37" i="1"/>
  <c r="Q37" i="1" s="1"/>
  <c r="AY37" i="1"/>
  <c r="AX37" i="1"/>
  <c r="AW37" i="1"/>
  <c r="AV37" i="1"/>
  <c r="AU37" i="1"/>
  <c r="AT37" i="1"/>
  <c r="AS37" i="1"/>
  <c r="AR37" i="1"/>
  <c r="AQ37" i="1"/>
  <c r="AP37" i="1"/>
  <c r="AO37" i="1"/>
  <c r="AN37" i="1"/>
  <c r="AM37" i="1"/>
  <c r="AL37" i="1"/>
  <c r="AK37" i="1"/>
  <c r="BR37" i="1" s="1"/>
  <c r="AJ37" i="1"/>
  <c r="H37" i="1" s="1"/>
  <c r="AI37" i="1"/>
  <c r="AH37" i="1"/>
  <c r="AG37" i="1"/>
  <c r="AF37" i="1"/>
  <c r="AE37" i="1"/>
  <c r="AD37" i="1"/>
  <c r="AC37" i="1"/>
  <c r="AB37" i="1"/>
  <c r="AA37" i="1"/>
  <c r="Z37" i="1"/>
  <c r="A37" i="1" s="1"/>
  <c r="X37" i="1"/>
  <c r="W37" i="1"/>
  <c r="P37" i="1"/>
  <c r="BA37" i="1" s="1"/>
  <c r="O37" i="1"/>
  <c r="I37" i="1"/>
  <c r="BT36" i="1"/>
  <c r="BR36" i="1"/>
  <c r="BQ36" i="1"/>
  <c r="BN36" i="1"/>
  <c r="BJ36" i="1"/>
  <c r="BK36" i="1" s="1"/>
  <c r="BO36" i="1" s="1"/>
  <c r="BI36" i="1"/>
  <c r="BH36" i="1"/>
  <c r="AZ36" i="1"/>
  <c r="Q36" i="1" s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X36" i="1"/>
  <c r="W36" i="1"/>
  <c r="P36" i="1"/>
  <c r="BA36" i="1" s="1"/>
  <c r="O36" i="1"/>
  <c r="I36" i="1"/>
  <c r="H36" i="1"/>
  <c r="G36" i="1" s="1"/>
  <c r="A36" i="1"/>
  <c r="BN35" i="1"/>
  <c r="BJ35" i="1"/>
  <c r="BK35" i="1" s="1"/>
  <c r="BO35" i="1" s="1"/>
  <c r="BI35" i="1"/>
  <c r="BH35" i="1"/>
  <c r="BA35" i="1"/>
  <c r="AZ35" i="1"/>
  <c r="Q35" i="1" s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BR35" i="1" s="1"/>
  <c r="AJ35" i="1"/>
  <c r="H35" i="1" s="1"/>
  <c r="G35" i="1" s="1"/>
  <c r="AI35" i="1"/>
  <c r="AH35" i="1"/>
  <c r="AG35" i="1"/>
  <c r="AF35" i="1"/>
  <c r="AE35" i="1"/>
  <c r="AD35" i="1"/>
  <c r="AC35" i="1"/>
  <c r="AB35" i="1"/>
  <c r="AA35" i="1"/>
  <c r="Z35" i="1"/>
  <c r="X35" i="1"/>
  <c r="W35" i="1"/>
  <c r="P35" i="1"/>
  <c r="O35" i="1"/>
  <c r="I35" i="1"/>
  <c r="BO34" i="1"/>
  <c r="BI34" i="1"/>
  <c r="BJ34" i="1" s="1"/>
  <c r="BK34" i="1" s="1"/>
  <c r="BN34" i="1" s="1"/>
  <c r="BH34" i="1"/>
  <c r="AZ34" i="1"/>
  <c r="AY34" i="1"/>
  <c r="AX34" i="1"/>
  <c r="AW34" i="1"/>
  <c r="AV34" i="1"/>
  <c r="I34" i="1" s="1"/>
  <c r="AU34" i="1"/>
  <c r="AT34" i="1"/>
  <c r="AS34" i="1"/>
  <c r="AR34" i="1"/>
  <c r="AQ34" i="1"/>
  <c r="AP34" i="1"/>
  <c r="AO34" i="1"/>
  <c r="AN34" i="1"/>
  <c r="AM34" i="1"/>
  <c r="AL34" i="1"/>
  <c r="AK34" i="1"/>
  <c r="BU34" i="1" s="1"/>
  <c r="AJ34" i="1"/>
  <c r="H34" i="1" s="1"/>
  <c r="G34" i="1" s="1"/>
  <c r="AI34" i="1"/>
  <c r="AH34" i="1"/>
  <c r="AG34" i="1"/>
  <c r="AF34" i="1"/>
  <c r="AE34" i="1"/>
  <c r="AD34" i="1"/>
  <c r="AC34" i="1"/>
  <c r="AB34" i="1"/>
  <c r="AA34" i="1"/>
  <c r="Z34" i="1"/>
  <c r="A34" i="1" s="1"/>
  <c r="X34" i="1"/>
  <c r="W34" i="1"/>
  <c r="Q34" i="1"/>
  <c r="P34" i="1"/>
  <c r="BA34" i="1" s="1"/>
  <c r="O34" i="1"/>
  <c r="BO33" i="1"/>
  <c r="BJ33" i="1"/>
  <c r="BK33" i="1" s="1"/>
  <c r="BN33" i="1" s="1"/>
  <c r="BI33" i="1"/>
  <c r="BH33" i="1" s="1"/>
  <c r="BA33" i="1"/>
  <c r="AZ33" i="1"/>
  <c r="Q33" i="1" s="1"/>
  <c r="AY33" i="1"/>
  <c r="AX33" i="1"/>
  <c r="AW33" i="1"/>
  <c r="AV33" i="1"/>
  <c r="I33" i="1" s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X33" i="1"/>
  <c r="W33" i="1"/>
  <c r="P33" i="1"/>
  <c r="O33" i="1"/>
  <c r="H33" i="1"/>
  <c r="A33" i="1"/>
  <c r="BR32" i="1"/>
  <c r="BN32" i="1"/>
  <c r="BI32" i="1"/>
  <c r="BJ32" i="1" s="1"/>
  <c r="BK32" i="1" s="1"/>
  <c r="BO32" i="1" s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I32" i="1" s="1"/>
  <c r="AL32" i="1"/>
  <c r="AK32" i="1"/>
  <c r="BU32" i="1" s="1"/>
  <c r="AJ32" i="1"/>
  <c r="H32" i="1" s="1"/>
  <c r="G32" i="1" s="1"/>
  <c r="AI32" i="1"/>
  <c r="AH32" i="1"/>
  <c r="AG32" i="1"/>
  <c r="AF32" i="1"/>
  <c r="AE32" i="1"/>
  <c r="AD32" i="1"/>
  <c r="AC32" i="1"/>
  <c r="AB32" i="1"/>
  <c r="AA32" i="1"/>
  <c r="Z32" i="1"/>
  <c r="A32" i="1" s="1"/>
  <c r="X32" i="1"/>
  <c r="W32" i="1"/>
  <c r="Q32" i="1"/>
  <c r="P32" i="1"/>
  <c r="BA32" i="1" s="1"/>
  <c r="O32" i="1"/>
  <c r="BR31" i="1"/>
  <c r="BP31" i="1"/>
  <c r="BO31" i="1"/>
  <c r="BN31" i="1"/>
  <c r="AZ31" i="1"/>
  <c r="AY31" i="1"/>
  <c r="AX31" i="1"/>
  <c r="AW31" i="1"/>
  <c r="AV31" i="1"/>
  <c r="I31" i="1" s="1"/>
  <c r="AU31" i="1"/>
  <c r="AT31" i="1"/>
  <c r="AS31" i="1"/>
  <c r="AR31" i="1"/>
  <c r="AQ31" i="1"/>
  <c r="AP31" i="1"/>
  <c r="AO31" i="1"/>
  <c r="AN31" i="1"/>
  <c r="AM31" i="1"/>
  <c r="AL31" i="1"/>
  <c r="AK31" i="1"/>
  <c r="BU31" i="1" s="1"/>
  <c r="AJ31" i="1"/>
  <c r="AI31" i="1"/>
  <c r="AH31" i="1"/>
  <c r="AG31" i="1"/>
  <c r="AF31" i="1"/>
  <c r="AE31" i="1"/>
  <c r="AD31" i="1"/>
  <c r="AC31" i="1"/>
  <c r="AB31" i="1"/>
  <c r="AA31" i="1"/>
  <c r="H31" i="1" s="1"/>
  <c r="G31" i="1" s="1"/>
  <c r="Z31" i="1"/>
  <c r="X31" i="1"/>
  <c r="W31" i="1"/>
  <c r="Q31" i="1"/>
  <c r="P31" i="1"/>
  <c r="BA31" i="1" s="1"/>
  <c r="O31" i="1"/>
  <c r="A31" i="1"/>
  <c r="BT30" i="1"/>
  <c r="BR30" i="1"/>
  <c r="BO30" i="1"/>
  <c r="BK30" i="1"/>
  <c r="BN30" i="1" s="1"/>
  <c r="BJ30" i="1"/>
  <c r="BI30" i="1"/>
  <c r="BH30" i="1" s="1"/>
  <c r="AZ30" i="1"/>
  <c r="Q30" i="1" s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BP30" i="1" s="1"/>
  <c r="AJ30" i="1"/>
  <c r="H30" i="1" s="1"/>
  <c r="G30" i="1" s="1"/>
  <c r="AI30" i="1"/>
  <c r="AH30" i="1"/>
  <c r="AG30" i="1"/>
  <c r="AF30" i="1"/>
  <c r="AE30" i="1"/>
  <c r="AD30" i="1"/>
  <c r="AC30" i="1"/>
  <c r="AB30" i="1"/>
  <c r="AA30" i="1"/>
  <c r="Z30" i="1"/>
  <c r="X30" i="1"/>
  <c r="W30" i="1"/>
  <c r="P30" i="1"/>
  <c r="BA30" i="1" s="1"/>
  <c r="O30" i="1"/>
  <c r="I30" i="1"/>
  <c r="A30" i="1"/>
  <c r="BU29" i="1"/>
  <c r="BR29" i="1"/>
  <c r="BQ29" i="1"/>
  <c r="BO29" i="1"/>
  <c r="BN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I29" i="1" s="1"/>
  <c r="AL29" i="1"/>
  <c r="AK29" i="1"/>
  <c r="AJ29" i="1"/>
  <c r="H29" i="1" s="1"/>
  <c r="AI29" i="1"/>
  <c r="AH29" i="1"/>
  <c r="AG29" i="1"/>
  <c r="AF29" i="1"/>
  <c r="AE29" i="1"/>
  <c r="AD29" i="1"/>
  <c r="AC29" i="1"/>
  <c r="AB29" i="1"/>
  <c r="AA29" i="1"/>
  <c r="Z29" i="1"/>
  <c r="A29" i="1" s="1"/>
  <c r="X29" i="1"/>
  <c r="W29" i="1"/>
  <c r="Q29" i="1"/>
  <c r="P29" i="1"/>
  <c r="BA29" i="1" s="1"/>
  <c r="O29" i="1"/>
  <c r="BU28" i="1"/>
  <c r="BR28" i="1"/>
  <c r="BQ28" i="1"/>
  <c r="BO28" i="1"/>
  <c r="BN28" i="1"/>
  <c r="AZ28" i="1"/>
  <c r="X28" i="1"/>
  <c r="W28" i="1"/>
  <c r="P28" i="1"/>
  <c r="BA28" i="1" s="1"/>
  <c r="O28" i="1"/>
  <c r="I28" i="1"/>
  <c r="H28" i="1"/>
  <c r="G28" i="1" s="1"/>
  <c r="A28" i="1"/>
  <c r="BT27" i="1"/>
  <c r="BR27" i="1"/>
  <c r="BQ27" i="1"/>
  <c r="BN27" i="1"/>
  <c r="BI27" i="1"/>
  <c r="BJ27" i="1" s="1"/>
  <c r="BK27" i="1" s="1"/>
  <c r="BO27" i="1" s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I27" i="1" s="1"/>
  <c r="AL27" i="1"/>
  <c r="AK27" i="1"/>
  <c r="AJ27" i="1"/>
  <c r="H27" i="1" s="1"/>
  <c r="AI27" i="1"/>
  <c r="AH27" i="1"/>
  <c r="AG27" i="1"/>
  <c r="AF27" i="1"/>
  <c r="AE27" i="1"/>
  <c r="AD27" i="1"/>
  <c r="AC27" i="1"/>
  <c r="AB27" i="1"/>
  <c r="AA27" i="1"/>
  <c r="Z27" i="1"/>
  <c r="A27" i="1" s="1"/>
  <c r="X27" i="1"/>
  <c r="W27" i="1"/>
  <c r="Q27" i="1"/>
  <c r="P27" i="1"/>
  <c r="BA27" i="1" s="1"/>
  <c r="BF27" i="1" s="1"/>
  <c r="O27" i="1"/>
  <c r="BR26" i="1"/>
  <c r="BP26" i="1"/>
  <c r="BO26" i="1"/>
  <c r="BN26" i="1"/>
  <c r="BJ26" i="1"/>
  <c r="BK26" i="1" s="1"/>
  <c r="BI26" i="1"/>
  <c r="BH26" i="1"/>
  <c r="AZ26" i="1"/>
  <c r="Q26" i="1" s="1"/>
  <c r="AY26" i="1"/>
  <c r="AX26" i="1"/>
  <c r="AW26" i="1"/>
  <c r="AV26" i="1"/>
  <c r="I26" i="1" s="1"/>
  <c r="AU26" i="1"/>
  <c r="AT26" i="1"/>
  <c r="AS26" i="1"/>
  <c r="AR26" i="1"/>
  <c r="AQ26" i="1"/>
  <c r="AP26" i="1"/>
  <c r="AO26" i="1"/>
  <c r="AN26" i="1"/>
  <c r="AM26" i="1"/>
  <c r="AL26" i="1"/>
  <c r="AK26" i="1"/>
  <c r="BU26" i="1" s="1"/>
  <c r="AJ26" i="1"/>
  <c r="H26" i="1" s="1"/>
  <c r="G26" i="1" s="1"/>
  <c r="AI26" i="1"/>
  <c r="AH26" i="1"/>
  <c r="AG26" i="1"/>
  <c r="AF26" i="1"/>
  <c r="AE26" i="1"/>
  <c r="AD26" i="1"/>
  <c r="AC26" i="1"/>
  <c r="AB26" i="1"/>
  <c r="AA26" i="1"/>
  <c r="Z26" i="1"/>
  <c r="X26" i="1"/>
  <c r="W26" i="1"/>
  <c r="P26" i="1"/>
  <c r="BA26" i="1" s="1"/>
  <c r="O26" i="1"/>
  <c r="A26" i="1"/>
  <c r="BU25" i="1"/>
  <c r="BR25" i="1"/>
  <c r="BO25" i="1"/>
  <c r="BN25" i="1"/>
  <c r="BK25" i="1"/>
  <c r="BJ25" i="1"/>
  <c r="BI25" i="1"/>
  <c r="BH25" i="1"/>
  <c r="BA25" i="1"/>
  <c r="AZ25" i="1"/>
  <c r="AY25" i="1"/>
  <c r="AX25" i="1"/>
  <c r="AW25" i="1"/>
  <c r="AV25" i="1"/>
  <c r="I25" i="1" s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A25" i="1" s="1"/>
  <c r="X25" i="1"/>
  <c r="W25" i="1"/>
  <c r="Q25" i="1"/>
  <c r="P25" i="1"/>
  <c r="O25" i="1"/>
  <c r="H25" i="1"/>
  <c r="G25" i="1"/>
  <c r="BR24" i="1"/>
  <c r="BO24" i="1"/>
  <c r="BI24" i="1"/>
  <c r="AZ24" i="1"/>
  <c r="Q24" i="1" s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BU24" i="1" s="1"/>
  <c r="AJ24" i="1"/>
  <c r="AI24" i="1"/>
  <c r="AH24" i="1"/>
  <c r="AG24" i="1"/>
  <c r="AF24" i="1"/>
  <c r="AE24" i="1"/>
  <c r="AD24" i="1"/>
  <c r="AC24" i="1"/>
  <c r="AB24" i="1"/>
  <c r="AA24" i="1"/>
  <c r="Z24" i="1"/>
  <c r="A24" i="1" s="1"/>
  <c r="X24" i="1"/>
  <c r="W24" i="1"/>
  <c r="P24" i="1"/>
  <c r="BA24" i="1" s="1"/>
  <c r="O24" i="1"/>
  <c r="I24" i="1"/>
  <c r="BT23" i="1"/>
  <c r="BR23" i="1"/>
  <c r="BP23" i="1"/>
  <c r="BN23" i="1"/>
  <c r="BJ23" i="1"/>
  <c r="BK23" i="1" s="1"/>
  <c r="BO23" i="1" s="1"/>
  <c r="BI23" i="1"/>
  <c r="BH23" i="1"/>
  <c r="AZ23" i="1"/>
  <c r="Q23" i="1" s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X23" i="1"/>
  <c r="W23" i="1"/>
  <c r="P23" i="1"/>
  <c r="BA23" i="1" s="1"/>
  <c r="O23" i="1"/>
  <c r="I23" i="1"/>
  <c r="H23" i="1"/>
  <c r="G23" i="1" s="1"/>
  <c r="A23" i="1"/>
  <c r="BU22" i="1"/>
  <c r="AZ22" i="1"/>
  <c r="AY22" i="1"/>
  <c r="AX22" i="1"/>
  <c r="AW22" i="1"/>
  <c r="AV22" i="1"/>
  <c r="I22" i="1" s="1"/>
  <c r="BL22" i="1" s="1"/>
  <c r="BN22" i="1" s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A22" i="1" s="1"/>
  <c r="X22" i="1"/>
  <c r="W22" i="1"/>
  <c r="Q22" i="1"/>
  <c r="P22" i="1"/>
  <c r="BA22" i="1" s="1"/>
  <c r="BF22" i="1" s="1"/>
  <c r="BI22" i="1" s="1"/>
  <c r="O22" i="1"/>
  <c r="H22" i="1"/>
  <c r="BP21" i="1"/>
  <c r="BN21" i="1"/>
  <c r="BI21" i="1"/>
  <c r="BH21" i="1" s="1"/>
  <c r="AZ21" i="1"/>
  <c r="AY21" i="1"/>
  <c r="AX21" i="1"/>
  <c r="AW21" i="1"/>
  <c r="AV21" i="1"/>
  <c r="I21" i="1" s="1"/>
  <c r="AU21" i="1"/>
  <c r="AT21" i="1"/>
  <c r="AS21" i="1"/>
  <c r="AR21" i="1"/>
  <c r="AQ21" i="1"/>
  <c r="AP21" i="1"/>
  <c r="AO21" i="1"/>
  <c r="AN21" i="1"/>
  <c r="AM21" i="1"/>
  <c r="AL21" i="1"/>
  <c r="AK21" i="1"/>
  <c r="BU21" i="1" s="1"/>
  <c r="AJ21" i="1"/>
  <c r="AI21" i="1"/>
  <c r="AH21" i="1"/>
  <c r="AG21" i="1"/>
  <c r="AF21" i="1"/>
  <c r="AE21" i="1"/>
  <c r="AD21" i="1"/>
  <c r="AC21" i="1"/>
  <c r="AB21" i="1"/>
  <c r="AA21" i="1"/>
  <c r="H21" i="1" s="1"/>
  <c r="Z21" i="1"/>
  <c r="X21" i="1"/>
  <c r="W21" i="1"/>
  <c r="Q21" i="1"/>
  <c r="P21" i="1"/>
  <c r="BA21" i="1" s="1"/>
  <c r="BF21" i="1" s="1"/>
  <c r="O21" i="1"/>
  <c r="A21" i="1"/>
  <c r="BU20" i="1"/>
  <c r="BR20" i="1"/>
  <c r="BO20" i="1"/>
  <c r="BK20" i="1"/>
  <c r="BN20" i="1" s="1"/>
  <c r="BJ20" i="1"/>
  <c r="BI20" i="1"/>
  <c r="BH20" i="1" s="1"/>
  <c r="AZ20" i="1"/>
  <c r="Q20" i="1" s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BP20" i="1" s="1"/>
  <c r="AJ20" i="1"/>
  <c r="H20" i="1" s="1"/>
  <c r="AI20" i="1"/>
  <c r="AH20" i="1"/>
  <c r="AG20" i="1"/>
  <c r="AF20" i="1"/>
  <c r="AE20" i="1"/>
  <c r="AD20" i="1"/>
  <c r="AC20" i="1"/>
  <c r="AB20" i="1"/>
  <c r="AA20" i="1"/>
  <c r="Z20" i="1"/>
  <c r="X20" i="1"/>
  <c r="W20" i="1"/>
  <c r="P20" i="1"/>
  <c r="BA20" i="1" s="1"/>
  <c r="BF20" i="1" s="1"/>
  <c r="O20" i="1"/>
  <c r="I20" i="1"/>
  <c r="G20" i="1"/>
  <c r="BO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I19" i="1" s="1"/>
  <c r="AL19" i="1"/>
  <c r="AK19" i="1"/>
  <c r="AJ19" i="1"/>
  <c r="AI19" i="1"/>
  <c r="AH19" i="1"/>
  <c r="AG19" i="1"/>
  <c r="AF19" i="1"/>
  <c r="AE19" i="1"/>
  <c r="AD19" i="1"/>
  <c r="AC19" i="1"/>
  <c r="AB19" i="1"/>
  <c r="AA19" i="1"/>
  <c r="H19" i="1" s="1"/>
  <c r="G19" i="1" s="1"/>
  <c r="Z19" i="1"/>
  <c r="A19" i="1" s="1"/>
  <c r="X19" i="1"/>
  <c r="W19" i="1"/>
  <c r="Q19" i="1"/>
  <c r="P19" i="1"/>
  <c r="O19" i="1"/>
  <c r="BN18" i="1"/>
  <c r="BA18" i="1"/>
  <c r="AZ18" i="1"/>
  <c r="AY18" i="1"/>
  <c r="AX18" i="1"/>
  <c r="AW18" i="1"/>
  <c r="AV18" i="1"/>
  <c r="I18" i="1" s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H18" i="1" s="1"/>
  <c r="Z18" i="1"/>
  <c r="X18" i="1"/>
  <c r="W18" i="1"/>
  <c r="Q18" i="1"/>
  <c r="P18" i="1"/>
  <c r="O18" i="1"/>
  <c r="G18" i="1" s="1"/>
  <c r="A18" i="1"/>
  <c r="BQ17" i="1"/>
  <c r="BO17" i="1"/>
  <c r="AZ17" i="1"/>
  <c r="Q17" i="1" s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H17" i="1" s="1"/>
  <c r="G17" i="1" s="1"/>
  <c r="AI17" i="1"/>
  <c r="AH17" i="1"/>
  <c r="AG17" i="1"/>
  <c r="AF17" i="1"/>
  <c r="AE17" i="1"/>
  <c r="AD17" i="1"/>
  <c r="AC17" i="1"/>
  <c r="AB17" i="1"/>
  <c r="AA17" i="1"/>
  <c r="Z17" i="1"/>
  <c r="X17" i="1"/>
  <c r="W17" i="1"/>
  <c r="P17" i="1"/>
  <c r="BA17" i="1" s="1"/>
  <c r="O17" i="1"/>
  <c r="I17" i="1"/>
  <c r="A17" i="1"/>
  <c r="BU16" i="1"/>
  <c r="BQ16" i="1"/>
  <c r="BN16" i="1"/>
  <c r="BK16" i="1"/>
  <c r="BO16" i="1" s="1"/>
  <c r="BJ16" i="1"/>
  <c r="BI16" i="1"/>
  <c r="BH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I16" i="1" s="1"/>
  <c r="AL16" i="1"/>
  <c r="AK16" i="1"/>
  <c r="AJ16" i="1"/>
  <c r="H16" i="1" s="1"/>
  <c r="AI16" i="1"/>
  <c r="AH16" i="1"/>
  <c r="AG16" i="1"/>
  <c r="AF16" i="1"/>
  <c r="AE16" i="1"/>
  <c r="AD16" i="1"/>
  <c r="AC16" i="1"/>
  <c r="AB16" i="1"/>
  <c r="AA16" i="1"/>
  <c r="Z16" i="1"/>
  <c r="X16" i="1"/>
  <c r="W16" i="1"/>
  <c r="Q16" i="1"/>
  <c r="P16" i="1"/>
  <c r="O16" i="1"/>
  <c r="A16" i="1"/>
  <c r="BO15" i="1"/>
  <c r="BI15" i="1"/>
  <c r="BJ15" i="1" s="1"/>
  <c r="BK15" i="1" s="1"/>
  <c r="BN15" i="1" s="1"/>
  <c r="BA15" i="1"/>
  <c r="AZ15" i="1"/>
  <c r="Q15" i="1" s="1"/>
  <c r="AY15" i="1"/>
  <c r="AX15" i="1"/>
  <c r="AW15" i="1"/>
  <c r="AV15" i="1"/>
  <c r="I15" i="1" s="1"/>
  <c r="AU15" i="1"/>
  <c r="AT15" i="1"/>
  <c r="AS15" i="1"/>
  <c r="AR15" i="1"/>
  <c r="AQ15" i="1"/>
  <c r="AP15" i="1"/>
  <c r="AO15" i="1"/>
  <c r="AN15" i="1"/>
  <c r="AM15" i="1"/>
  <c r="AL15" i="1"/>
  <c r="AK15" i="1"/>
  <c r="BU15" i="1" s="1"/>
  <c r="AJ15" i="1"/>
  <c r="H15" i="1" s="1"/>
  <c r="AI15" i="1"/>
  <c r="AH15" i="1"/>
  <c r="AG15" i="1"/>
  <c r="AF15" i="1"/>
  <c r="AE15" i="1"/>
  <c r="AD15" i="1"/>
  <c r="AC15" i="1"/>
  <c r="AB15" i="1"/>
  <c r="AA15" i="1"/>
  <c r="Z15" i="1"/>
  <c r="A15" i="1" s="1"/>
  <c r="X15" i="1"/>
  <c r="W15" i="1"/>
  <c r="P15" i="1"/>
  <c r="O15" i="1"/>
  <c r="BQ14" i="1"/>
  <c r="BN14" i="1"/>
  <c r="BK14" i="1"/>
  <c r="BO14" i="1" s="1"/>
  <c r="BI14" i="1"/>
  <c r="BJ14" i="1" s="1"/>
  <c r="BH14" i="1"/>
  <c r="AZ14" i="1"/>
  <c r="AY14" i="1"/>
  <c r="AX14" i="1"/>
  <c r="AW14" i="1"/>
  <c r="AV14" i="1"/>
  <c r="I14" i="1" s="1"/>
  <c r="AU14" i="1"/>
  <c r="AT14" i="1"/>
  <c r="AS14" i="1"/>
  <c r="AR14" i="1"/>
  <c r="AQ14" i="1"/>
  <c r="AP14" i="1"/>
  <c r="AO14" i="1"/>
  <c r="AN14" i="1"/>
  <c r="AM14" i="1"/>
  <c r="AL14" i="1"/>
  <c r="AK14" i="1"/>
  <c r="BU14" i="1" s="1"/>
  <c r="AJ14" i="1"/>
  <c r="AI14" i="1"/>
  <c r="AH14" i="1"/>
  <c r="AG14" i="1"/>
  <c r="AF14" i="1"/>
  <c r="AE14" i="1"/>
  <c r="AD14" i="1"/>
  <c r="AC14" i="1"/>
  <c r="AB14" i="1"/>
  <c r="AA14" i="1"/>
  <c r="H14" i="1" s="1"/>
  <c r="G14" i="1" s="1"/>
  <c r="Z14" i="1"/>
  <c r="A14" i="1" s="1"/>
  <c r="X14" i="1"/>
  <c r="W14" i="1"/>
  <c r="Q14" i="1"/>
  <c r="P14" i="1"/>
  <c r="BA14" i="1" s="1"/>
  <c r="O14" i="1"/>
  <c r="BU13" i="1"/>
  <c r="BQ13" i="1"/>
  <c r="BP13" i="1"/>
  <c r="BO13" i="1"/>
  <c r="BN13" i="1"/>
  <c r="AZ13" i="1"/>
  <c r="Q13" i="1" s="1"/>
  <c r="AY13" i="1"/>
  <c r="AX13" i="1"/>
  <c r="AW13" i="1"/>
  <c r="AV13" i="1"/>
  <c r="I13" i="1" s="1"/>
  <c r="AU13" i="1"/>
  <c r="AT13" i="1"/>
  <c r="AS13" i="1"/>
  <c r="AR13" i="1"/>
  <c r="AQ13" i="1"/>
  <c r="AP13" i="1"/>
  <c r="AO13" i="1"/>
  <c r="AN13" i="1"/>
  <c r="AM13" i="1"/>
  <c r="AL13" i="1"/>
  <c r="AK13" i="1"/>
  <c r="AJ13" i="1"/>
  <c r="H13" i="1" s="1"/>
  <c r="G13" i="1" s="1"/>
  <c r="AI13" i="1"/>
  <c r="AH13" i="1"/>
  <c r="AG13" i="1"/>
  <c r="AF13" i="1"/>
  <c r="AE13" i="1"/>
  <c r="AD13" i="1"/>
  <c r="AC13" i="1"/>
  <c r="AB13" i="1"/>
  <c r="AA13" i="1"/>
  <c r="Z13" i="1"/>
  <c r="X13" i="1"/>
  <c r="W13" i="1"/>
  <c r="P13" i="1"/>
  <c r="BA13" i="1" s="1"/>
  <c r="O13" i="1"/>
  <c r="A13" i="1"/>
  <c r="BT12" i="1"/>
  <c r="BR12" i="1"/>
  <c r="BO12" i="1"/>
  <c r="BN12" i="1"/>
  <c r="BB12" i="1"/>
  <c r="BF12" i="1" s="1"/>
  <c r="BI12" i="1" s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I12" i="1" s="1"/>
  <c r="AL12" i="1"/>
  <c r="AK12" i="1"/>
  <c r="BQ12" i="1" s="1"/>
  <c r="AJ12" i="1"/>
  <c r="AI12" i="1"/>
  <c r="AH12" i="1"/>
  <c r="AG12" i="1"/>
  <c r="AF12" i="1"/>
  <c r="AE12" i="1"/>
  <c r="AD12" i="1"/>
  <c r="AC12" i="1"/>
  <c r="AB12" i="1"/>
  <c r="AA12" i="1"/>
  <c r="Z12" i="1"/>
  <c r="X12" i="1"/>
  <c r="W12" i="1"/>
  <c r="Q12" i="1"/>
  <c r="P12" i="1"/>
  <c r="BA12" i="1" s="1"/>
  <c r="O12" i="1"/>
  <c r="H12" i="1"/>
  <c r="G12" i="1" s="1"/>
  <c r="A12" i="1"/>
  <c r="BN11" i="1"/>
  <c r="BJ11" i="1"/>
  <c r="BK11" i="1" s="1"/>
  <c r="BO11" i="1" s="1"/>
  <c r="BI11" i="1"/>
  <c r="BH11" i="1" s="1"/>
  <c r="BF11" i="1"/>
  <c r="BA11" i="1"/>
  <c r="AZ11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I11" i="1" s="1"/>
  <c r="AL11" i="1"/>
  <c r="AK11" i="1"/>
  <c r="BB11" i="1" s="1"/>
  <c r="AJ11" i="1"/>
  <c r="H11" i="1" s="1"/>
  <c r="AI11" i="1"/>
  <c r="AH11" i="1"/>
  <c r="AG11" i="1"/>
  <c r="AF11" i="1"/>
  <c r="AE11" i="1"/>
  <c r="AD11" i="1"/>
  <c r="AC11" i="1"/>
  <c r="AB11" i="1"/>
  <c r="AA11" i="1"/>
  <c r="Z11" i="1"/>
  <c r="A11" i="1" s="1"/>
  <c r="X11" i="1"/>
  <c r="W11" i="1"/>
  <c r="Q11" i="1"/>
  <c r="P11" i="1"/>
  <c r="O11" i="1"/>
  <c r="BR10" i="1"/>
  <c r="BN10" i="1"/>
  <c r="BI10" i="1"/>
  <c r="BJ10" i="1" s="1"/>
  <c r="BK10" i="1" s="1"/>
  <c r="BO10" i="1" s="1"/>
  <c r="BH10" i="1"/>
  <c r="BA10" i="1"/>
  <c r="AZ10" i="1"/>
  <c r="AY10" i="1"/>
  <c r="AX10" i="1"/>
  <c r="AW10" i="1"/>
  <c r="AV10" i="1"/>
  <c r="I10" i="1" s="1"/>
  <c r="AU10" i="1"/>
  <c r="AT10" i="1"/>
  <c r="AS10" i="1"/>
  <c r="AR10" i="1"/>
  <c r="AQ10" i="1"/>
  <c r="AP10" i="1"/>
  <c r="AO10" i="1"/>
  <c r="AN10" i="1"/>
  <c r="AM10" i="1"/>
  <c r="AL10" i="1"/>
  <c r="AK10" i="1"/>
  <c r="BB10" i="1" s="1"/>
  <c r="AJ10" i="1"/>
  <c r="AI10" i="1"/>
  <c r="AH10" i="1"/>
  <c r="AG10" i="1"/>
  <c r="AF10" i="1"/>
  <c r="AE10" i="1"/>
  <c r="AD10" i="1"/>
  <c r="AC10" i="1"/>
  <c r="AB10" i="1"/>
  <c r="AA10" i="1"/>
  <c r="Z10" i="1"/>
  <c r="A10" i="1" s="1"/>
  <c r="X10" i="1"/>
  <c r="W10" i="1"/>
  <c r="Q10" i="1"/>
  <c r="P10" i="1"/>
  <c r="O10" i="1"/>
  <c r="H10" i="1"/>
  <c r="G10" i="1"/>
  <c r="BO9" i="1"/>
  <c r="BI9" i="1"/>
  <c r="BJ9" i="1" s="1"/>
  <c r="BK9" i="1" s="1"/>
  <c r="BN9" i="1" s="1"/>
  <c r="BA9" i="1"/>
  <c r="AZ9" i="1"/>
  <c r="A9" i="1" s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BR9" i="1" s="1"/>
  <c r="AJ9" i="1"/>
  <c r="AI9" i="1"/>
  <c r="AH9" i="1"/>
  <c r="AG9" i="1"/>
  <c r="AF9" i="1"/>
  <c r="AE9" i="1"/>
  <c r="AD9" i="1"/>
  <c r="AC9" i="1"/>
  <c r="AB9" i="1"/>
  <c r="AA9" i="1"/>
  <c r="Z9" i="1"/>
  <c r="X9" i="1"/>
  <c r="W9" i="1"/>
  <c r="P9" i="1"/>
  <c r="O9" i="1"/>
  <c r="I9" i="1"/>
  <c r="H9" i="1"/>
  <c r="BQ8" i="1"/>
  <c r="BO8" i="1"/>
  <c r="BI8" i="1"/>
  <c r="BJ8" i="1" s="1"/>
  <c r="BK8" i="1" s="1"/>
  <c r="BN8" i="1" s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BU8" i="1" s="1"/>
  <c r="AJ8" i="1"/>
  <c r="AI8" i="1"/>
  <c r="AH8" i="1"/>
  <c r="AG8" i="1"/>
  <c r="AF8" i="1"/>
  <c r="AE8" i="1"/>
  <c r="AD8" i="1"/>
  <c r="AC8" i="1"/>
  <c r="AB8" i="1"/>
  <c r="AA8" i="1"/>
  <c r="BB8" i="1" s="1"/>
  <c r="Z8" i="1"/>
  <c r="A8" i="1" s="1"/>
  <c r="X8" i="1"/>
  <c r="W8" i="1"/>
  <c r="Q8" i="1"/>
  <c r="P8" i="1"/>
  <c r="BA8" i="1" s="1"/>
  <c r="O8" i="1"/>
  <c r="I8" i="1"/>
  <c r="BU7" i="1"/>
  <c r="BT7" i="1"/>
  <c r="BV7" i="1" s="1"/>
  <c r="BD7" i="1" s="1"/>
  <c r="BR7" i="1"/>
  <c r="BQ7" i="1"/>
  <c r="BO7" i="1"/>
  <c r="BN7" i="1"/>
  <c r="BI7" i="1"/>
  <c r="BJ7" i="1" s="1"/>
  <c r="BB7" i="1"/>
  <c r="BF7" i="1" s="1"/>
  <c r="AZ7" i="1"/>
  <c r="A7" i="1" s="1"/>
  <c r="X7" i="1"/>
  <c r="W7" i="1"/>
  <c r="P7" i="1"/>
  <c r="BA7" i="1" s="1"/>
  <c r="O7" i="1"/>
  <c r="I7" i="1"/>
  <c r="H7" i="1"/>
  <c r="BU6" i="1"/>
  <c r="BR6" i="1"/>
  <c r="BQ6" i="1"/>
  <c r="BN6" i="1"/>
  <c r="BB6" i="1"/>
  <c r="AZ6" i="1"/>
  <c r="Q6" i="1" s="1"/>
  <c r="G6" i="1" s="1"/>
  <c r="X6" i="1"/>
  <c r="W6" i="1"/>
  <c r="P6" i="1"/>
  <c r="BA6" i="1" s="1"/>
  <c r="O6" i="1"/>
  <c r="I6" i="1"/>
  <c r="H6" i="1"/>
  <c r="A6" i="1"/>
  <c r="BU5" i="1"/>
  <c r="BR5" i="1"/>
  <c r="BQ5" i="1"/>
  <c r="BN5" i="1"/>
  <c r="BI5" i="1"/>
  <c r="BJ5" i="1" s="1"/>
  <c r="BK5" i="1" s="1"/>
  <c r="BO5" i="1" s="1"/>
  <c r="BB5" i="1"/>
  <c r="AZ5" i="1"/>
  <c r="X5" i="1"/>
  <c r="W5" i="1"/>
  <c r="Q5" i="1"/>
  <c r="P5" i="1"/>
  <c r="BA5" i="1" s="1"/>
  <c r="O5" i="1"/>
  <c r="I5" i="1"/>
  <c r="H5" i="1"/>
  <c r="G5" i="1"/>
  <c r="A5" i="1"/>
  <c r="BU4" i="1"/>
  <c r="BT4" i="1"/>
  <c r="BV4" i="1" s="1"/>
  <c r="BD4" i="1" s="1"/>
  <c r="BR4" i="1"/>
  <c r="BP4" i="1"/>
  <c r="BN4" i="1"/>
  <c r="BJ4" i="1"/>
  <c r="BK4" i="1" s="1"/>
  <c r="BO4" i="1" s="1"/>
  <c r="BI4" i="1"/>
  <c r="BH4" i="1"/>
  <c r="BB4" i="1"/>
  <c r="BA4" i="1"/>
  <c r="AZ4" i="1"/>
  <c r="A4" i="1" s="1"/>
  <c r="X4" i="1"/>
  <c r="W4" i="1"/>
  <c r="P4" i="1"/>
  <c r="O4" i="1"/>
  <c r="I4" i="1"/>
  <c r="H4" i="1"/>
  <c r="G4" i="1" s="1"/>
  <c r="BU3" i="1"/>
  <c r="BQ3" i="1"/>
  <c r="BS3" i="1" s="1"/>
  <c r="BC3" i="1" s="1"/>
  <c r="BF3" i="1" s="1"/>
  <c r="BI3" i="1" s="1"/>
  <c r="BP3" i="1"/>
  <c r="BB3" i="1"/>
  <c r="AZ3" i="1"/>
  <c r="A3" i="1" s="1"/>
  <c r="X3" i="1"/>
  <c r="W3" i="1"/>
  <c r="Q3" i="1"/>
  <c r="P3" i="1"/>
  <c r="BA3" i="1" s="1"/>
  <c r="O3" i="1"/>
  <c r="I3" i="1"/>
  <c r="H3" i="1"/>
  <c r="BR3" i="1" s="1"/>
  <c r="G3" i="1"/>
  <c r="BU2" i="1"/>
  <c r="BR2" i="1"/>
  <c r="BP2" i="1"/>
  <c r="BN2" i="1"/>
  <c r="BJ2" i="1"/>
  <c r="BK2" i="1" s="1"/>
  <c r="BO2" i="1" s="1"/>
  <c r="BI2" i="1"/>
  <c r="BH2" i="1"/>
  <c r="BB2" i="1"/>
  <c r="BA2" i="1"/>
  <c r="AZ2" i="1"/>
  <c r="X2" i="1"/>
  <c r="W2" i="1"/>
  <c r="P2" i="1"/>
  <c r="O2" i="1"/>
  <c r="I2" i="1"/>
  <c r="H2" i="1"/>
  <c r="G2" i="1"/>
  <c r="A2" i="1"/>
  <c r="BV1" i="1"/>
  <c r="BU1" i="1"/>
  <c r="BT1" i="1"/>
  <c r="BS1" i="1"/>
  <c r="BR1" i="1"/>
  <c r="BQ1" i="1"/>
  <c r="BP1" i="1"/>
  <c r="BO1" i="1"/>
  <c r="BN1" i="1"/>
  <c r="BM1" i="1"/>
  <c r="BL1" i="1"/>
  <c r="BK1" i="1"/>
  <c r="BJ1" i="1"/>
  <c r="BI1" i="1"/>
  <c r="BH1" i="1"/>
  <c r="BG1" i="1"/>
  <c r="BF1" i="1"/>
  <c r="BE1" i="1"/>
  <c r="BD1" i="1"/>
  <c r="BC1" i="1"/>
  <c r="BB1" i="1"/>
  <c r="BB74" i="1" s="1"/>
  <c r="BA1" i="1"/>
  <c r="AZ1" i="1"/>
  <c r="AY1" i="1"/>
  <c r="AX1" i="1"/>
  <c r="AW1" i="1"/>
  <c r="AV1" i="1"/>
  <c r="AU1" i="1"/>
  <c r="AT1" i="1"/>
  <c r="AS1" i="1"/>
  <c r="AR1" i="1"/>
  <c r="AQ1" i="1"/>
  <c r="AP1" i="1"/>
  <c r="AO1" i="1"/>
  <c r="AN1" i="1"/>
  <c r="AM1" i="1"/>
  <c r="AL1" i="1"/>
  <c r="AK1" i="1"/>
  <c r="AJ1" i="1"/>
  <c r="AI1" i="1"/>
  <c r="AH1" i="1"/>
  <c r="AG1" i="1"/>
  <c r="AF1" i="1"/>
  <c r="AE1" i="1"/>
  <c r="AD1" i="1"/>
  <c r="AC1" i="1"/>
  <c r="AB1" i="1"/>
  <c r="AA1" i="1"/>
  <c r="Z1" i="1"/>
  <c r="Y1" i="1"/>
  <c r="X1" i="1"/>
  <c r="W1" i="1"/>
  <c r="V1" i="1"/>
  <c r="U1" i="1"/>
  <c r="BT102" i="1" s="1"/>
  <c r="BV102" i="1" s="1"/>
  <c r="BD102" i="1" s="1"/>
  <c r="T1" i="1"/>
  <c r="S1" i="1"/>
  <c r="R1" i="1"/>
  <c r="Q1" i="1"/>
  <c r="P1" i="1"/>
  <c r="O1" i="1"/>
  <c r="N1" i="1"/>
  <c r="M1" i="1"/>
  <c r="BR38" i="1" s="1"/>
  <c r="L1" i="1"/>
  <c r="BQ10" i="1" s="1"/>
  <c r="K1" i="1"/>
  <c r="BP5" i="1" s="1"/>
  <c r="BS5" i="1" s="1"/>
  <c r="BC5" i="1" s="1"/>
  <c r="J1" i="1"/>
  <c r="I1" i="1"/>
  <c r="H1" i="1"/>
  <c r="G1" i="1"/>
  <c r="F1" i="1"/>
  <c r="B1" i="1"/>
  <c r="A1" i="1"/>
  <c r="BQ10" i="6" l="1"/>
  <c r="G22" i="6"/>
  <c r="G10" i="6"/>
  <c r="I8" i="6"/>
  <c r="BR10" i="6"/>
  <c r="A15" i="6"/>
  <c r="BQ18" i="6"/>
  <c r="H4" i="6"/>
  <c r="BQ15" i="6"/>
  <c r="G18" i="6"/>
  <c r="BR7" i="6"/>
  <c r="BH19" i="6"/>
  <c r="A3" i="6"/>
  <c r="H8" i="6"/>
  <c r="G8" i="6" s="1"/>
  <c r="A5" i="6"/>
  <c r="G5" i="6"/>
  <c r="G13" i="6"/>
  <c r="BH5" i="6"/>
  <c r="BH13" i="6"/>
  <c r="A19" i="6"/>
  <c r="G19" i="6"/>
  <c r="I21" i="6"/>
  <c r="H9" i="6"/>
  <c r="I10" i="6"/>
  <c r="BL10" i="6" s="1"/>
  <c r="BN10" i="6" s="1"/>
  <c r="A17" i="6"/>
  <c r="A10" i="6"/>
  <c r="BQ13" i="6"/>
  <c r="BT20" i="6"/>
  <c r="H21" i="6"/>
  <c r="G21" i="6" s="1"/>
  <c r="BQ9" i="6"/>
  <c r="BH14" i="6"/>
  <c r="I16" i="6"/>
  <c r="G18" i="5"/>
  <c r="I9" i="5"/>
  <c r="I3" i="5"/>
  <c r="A14" i="5"/>
  <c r="A22" i="5"/>
  <c r="A6" i="5"/>
  <c r="H22" i="5"/>
  <c r="H11" i="5"/>
  <c r="A11" i="5"/>
  <c r="A16" i="5"/>
  <c r="I21" i="5"/>
  <c r="I5" i="5"/>
  <c r="I10" i="5"/>
  <c r="BJ11" i="5"/>
  <c r="BK11" i="5" s="1"/>
  <c r="BN11" i="5" s="1"/>
  <c r="H19" i="5"/>
  <c r="G19" i="5" s="1"/>
  <c r="BH4" i="5"/>
  <c r="BQ11" i="5"/>
  <c r="BQ3" i="5"/>
  <c r="H8" i="5"/>
  <c r="G8" i="5" s="1"/>
  <c r="I17" i="5"/>
  <c r="H20" i="5"/>
  <c r="G16" i="5"/>
  <c r="Q11" i="5"/>
  <c r="G11" i="5" s="1"/>
  <c r="I13" i="5"/>
  <c r="I20" i="5"/>
  <c r="H21" i="5"/>
  <c r="G21" i="5" s="1"/>
  <c r="BH2" i="5"/>
  <c r="I6" i="5"/>
  <c r="BR11" i="5"/>
  <c r="H5" i="5"/>
  <c r="G5" i="5" s="1"/>
  <c r="BH12" i="5"/>
  <c r="H6" i="5"/>
  <c r="G6" i="5" s="1"/>
  <c r="H10" i="5"/>
  <c r="G10" i="5" s="1"/>
  <c r="BQ12" i="5"/>
  <c r="H4" i="5"/>
  <c r="G4" i="5" s="1"/>
  <c r="BH10" i="5"/>
  <c r="BH18" i="5"/>
  <c r="BR22" i="5"/>
  <c r="BH6" i="5"/>
  <c r="G3" i="5"/>
  <c r="I11" i="5"/>
  <c r="G12" i="5"/>
  <c r="H14" i="5"/>
  <c r="G14" i="5" s="1"/>
  <c r="BH3" i="5"/>
  <c r="G22" i="5"/>
  <c r="H7" i="5"/>
  <c r="I14" i="5"/>
  <c r="H15" i="5"/>
  <c r="G15" i="5" s="1"/>
  <c r="BR8" i="4"/>
  <c r="I14" i="4"/>
  <c r="G17" i="4"/>
  <c r="I15" i="4"/>
  <c r="H18" i="4"/>
  <c r="H14" i="4"/>
  <c r="I16" i="4"/>
  <c r="I13" i="4"/>
  <c r="BH15" i="4"/>
  <c r="BJ12" i="4"/>
  <c r="BK12" i="4" s="1"/>
  <c r="BN12" i="4" s="1"/>
  <c r="BH21" i="4"/>
  <c r="I7" i="4"/>
  <c r="BL7" i="4" s="1"/>
  <c r="BN7" i="4" s="1"/>
  <c r="I8" i="4"/>
  <c r="G3" i="4"/>
  <c r="H5" i="4"/>
  <c r="H15" i="4"/>
  <c r="G15" i="4" s="1"/>
  <c r="H6" i="4"/>
  <c r="G6" i="4" s="1"/>
  <c r="A20" i="4"/>
  <c r="I5" i="4"/>
  <c r="H16" i="4"/>
  <c r="H20" i="4"/>
  <c r="G20" i="4" s="1"/>
  <c r="H9" i="4"/>
  <c r="H4" i="4"/>
  <c r="I19" i="4"/>
  <c r="H11" i="4"/>
  <c r="G11" i="4" s="1"/>
  <c r="BH18" i="4"/>
  <c r="G19" i="4"/>
  <c r="A2" i="4"/>
  <c r="BP11" i="4"/>
  <c r="A19" i="4"/>
  <c r="I10" i="4"/>
  <c r="A11" i="4"/>
  <c r="BP14" i="4"/>
  <c r="I18" i="4"/>
  <c r="H7" i="4"/>
  <c r="G7" i="4" s="1"/>
  <c r="BH11" i="4"/>
  <c r="H22" i="4"/>
  <c r="G22" i="4" s="1"/>
  <c r="G8" i="4"/>
  <c r="A18" i="4"/>
  <c r="A5" i="4"/>
  <c r="BH8" i="4"/>
  <c r="H10" i="4"/>
  <c r="A15" i="4"/>
  <c r="BQ19" i="4"/>
  <c r="G9" i="4"/>
  <c r="BJ9" i="4"/>
  <c r="BK9" i="4" s="1"/>
  <c r="BO9" i="4" s="1"/>
  <c r="H13" i="4"/>
  <c r="A13" i="4"/>
  <c r="G2" i="4"/>
  <c r="BR3" i="4"/>
  <c r="A16" i="4"/>
  <c r="I6" i="4"/>
  <c r="BJ20" i="4"/>
  <c r="BK20" i="4" s="1"/>
  <c r="BN20" i="4" s="1"/>
  <c r="G5" i="4"/>
  <c r="BJ4" i="4"/>
  <c r="BK4" i="4" s="1"/>
  <c r="BN4" i="4" s="1"/>
  <c r="G14" i="4"/>
  <c r="G18" i="4"/>
  <c r="BR20" i="4"/>
  <c r="H21" i="4"/>
  <c r="A21" i="4"/>
  <c r="I4" i="3"/>
  <c r="BH17" i="3"/>
  <c r="I5" i="3"/>
  <c r="I13" i="3"/>
  <c r="H18" i="3"/>
  <c r="A18" i="3"/>
  <c r="BQ17" i="3"/>
  <c r="BR3" i="3"/>
  <c r="G4" i="3"/>
  <c r="I6" i="3"/>
  <c r="BQ11" i="3"/>
  <c r="H19" i="3"/>
  <c r="G19" i="3" s="1"/>
  <c r="H14" i="3"/>
  <c r="A17" i="3"/>
  <c r="H20" i="3"/>
  <c r="A20" i="3"/>
  <c r="Q2" i="3"/>
  <c r="G2" i="3" s="1"/>
  <c r="BH15" i="3"/>
  <c r="BR21" i="3"/>
  <c r="H8" i="3"/>
  <c r="BJ22" i="3"/>
  <c r="BK22" i="3" s="1"/>
  <c r="BN22" i="3" s="1"/>
  <c r="BQ22" i="3"/>
  <c r="BJ2" i="3"/>
  <c r="BK2" i="3" s="1"/>
  <c r="BN2" i="3" s="1"/>
  <c r="H9" i="3"/>
  <c r="G9" i="3" s="1"/>
  <c r="BR15" i="3"/>
  <c r="G5" i="3"/>
  <c r="G11" i="3"/>
  <c r="Q18" i="3"/>
  <c r="BQ18" i="3"/>
  <c r="Q20" i="3"/>
  <c r="G20" i="3" s="1"/>
  <c r="BJ20" i="3"/>
  <c r="BK20" i="3" s="1"/>
  <c r="BO20" i="3" s="1"/>
  <c r="I7" i="3"/>
  <c r="BQ12" i="3"/>
  <c r="I14" i="3"/>
  <c r="BR18" i="3"/>
  <c r="BR12" i="3"/>
  <c r="H6" i="3"/>
  <c r="G6" i="3" s="1"/>
  <c r="H13" i="3"/>
  <c r="BP20" i="3"/>
  <c r="I11" i="3"/>
  <c r="A5" i="3"/>
  <c r="BP6" i="3"/>
  <c r="A16" i="3"/>
  <c r="BR16" i="3"/>
  <c r="G10" i="3"/>
  <c r="BH7" i="3"/>
  <c r="BH14" i="3"/>
  <c r="H15" i="3"/>
  <c r="BQ19" i="3"/>
  <c r="I20" i="3"/>
  <c r="G8" i="3"/>
  <c r="BH11" i="3"/>
  <c r="H7" i="3"/>
  <c r="G7" i="3" s="1"/>
  <c r="BH8" i="3"/>
  <c r="G22" i="3"/>
  <c r="A12" i="2"/>
  <c r="BH20" i="2"/>
  <c r="BJ14" i="2"/>
  <c r="BK14" i="2" s="1"/>
  <c r="BN14" i="2" s="1"/>
  <c r="H15" i="2"/>
  <c r="G15" i="2" s="1"/>
  <c r="A5" i="2"/>
  <c r="BT14" i="2"/>
  <c r="G2" i="2"/>
  <c r="BP21" i="2"/>
  <c r="H11" i="2"/>
  <c r="BR11" i="2" s="1"/>
  <c r="I13" i="2"/>
  <c r="H17" i="2"/>
  <c r="A4" i="2"/>
  <c r="A9" i="2"/>
  <c r="I19" i="2"/>
  <c r="G9" i="2"/>
  <c r="BJ22" i="2"/>
  <c r="BK22" i="2" s="1"/>
  <c r="BO22" i="2" s="1"/>
  <c r="H7" i="2"/>
  <c r="BQ18" i="2"/>
  <c r="BP22" i="2"/>
  <c r="A16" i="2"/>
  <c r="BR18" i="2"/>
  <c r="BQ22" i="2"/>
  <c r="BR16" i="2"/>
  <c r="BU16" i="2"/>
  <c r="A19" i="2"/>
  <c r="G3" i="2"/>
  <c r="BR3" i="2"/>
  <c r="G11" i="2"/>
  <c r="G17" i="2"/>
  <c r="BH6" i="2"/>
  <c r="BH17" i="2"/>
  <c r="I9" i="2"/>
  <c r="A14" i="2"/>
  <c r="H21" i="2"/>
  <c r="BR21" i="2" s="1"/>
  <c r="BH4" i="2"/>
  <c r="BJ8" i="2"/>
  <c r="BK8" i="2" s="1"/>
  <c r="BN8" i="2" s="1"/>
  <c r="G12" i="2"/>
  <c r="BH21" i="2"/>
  <c r="G16" i="2"/>
  <c r="A6" i="2"/>
  <c r="BH18" i="2"/>
  <c r="I10" i="2"/>
  <c r="G14" i="2"/>
  <c r="H5" i="2"/>
  <c r="I16" i="2"/>
  <c r="BL16" i="2" s="1"/>
  <c r="BO16" i="2" s="1"/>
  <c r="H19" i="2"/>
  <c r="G19" i="2" s="1"/>
  <c r="BJ7" i="2"/>
  <c r="BK7" i="2" s="1"/>
  <c r="BN7" i="2" s="1"/>
  <c r="BQ9" i="2"/>
  <c r="I22" i="2"/>
  <c r="BR9" i="2"/>
  <c r="H10" i="2"/>
  <c r="G10" i="2" s="1"/>
  <c r="A18" i="2"/>
  <c r="BQ21" i="2"/>
  <c r="I17" i="2"/>
  <c r="G8" i="7"/>
  <c r="BJ25" i="7"/>
  <c r="BK25" i="7" s="1"/>
  <c r="BN25" i="7" s="1"/>
  <c r="G6" i="7"/>
  <c r="G14" i="7"/>
  <c r="BP22" i="7"/>
  <c r="BH8" i="7"/>
  <c r="A11" i="7"/>
  <c r="BP14" i="7"/>
  <c r="BH14" i="7"/>
  <c r="BB23" i="7"/>
  <c r="BF23" i="7" s="1"/>
  <c r="G11" i="7"/>
  <c r="BH23" i="7"/>
  <c r="G10" i="7"/>
  <c r="G4" i="7"/>
  <c r="BQ14" i="7"/>
  <c r="BB15" i="7"/>
  <c r="BT2" i="7"/>
  <c r="BV2" i="7" s="1"/>
  <c r="BD2" i="7" s="1"/>
  <c r="BF2" i="7" s="1"/>
  <c r="A8" i="7"/>
  <c r="G9" i="7"/>
  <c r="I11" i="7"/>
  <c r="H12" i="7"/>
  <c r="G12" i="7" s="1"/>
  <c r="BQ11" i="7"/>
  <c r="BB12" i="7"/>
  <c r="BF12" i="7" s="1"/>
  <c r="BI12" i="7" s="1"/>
  <c r="I26" i="7"/>
  <c r="A3" i="7"/>
  <c r="BJ9" i="7"/>
  <c r="BK9" i="7" s="1"/>
  <c r="BN9" i="7" s="1"/>
  <c r="BP15" i="7"/>
  <c r="BQ26" i="7"/>
  <c r="I10" i="7"/>
  <c r="BR15" i="7"/>
  <c r="H16" i="7"/>
  <c r="G16" i="7" s="1"/>
  <c r="I20" i="7"/>
  <c r="BR26" i="7"/>
  <c r="H27" i="7"/>
  <c r="G27" i="7" s="1"/>
  <c r="BP27" i="7"/>
  <c r="BB16" i="7"/>
  <c r="I22" i="7"/>
  <c r="BL22" i="7" s="1"/>
  <c r="BN22" i="7" s="1"/>
  <c r="BP9" i="7"/>
  <c r="BQ12" i="7"/>
  <c r="H13" i="7"/>
  <c r="G13" i="7" s="1"/>
  <c r="BQ9" i="7"/>
  <c r="BB13" i="7"/>
  <c r="BF13" i="7" s="1"/>
  <c r="BI13" i="7" s="1"/>
  <c r="BH13" i="7" s="1"/>
  <c r="BJ16" i="7"/>
  <c r="BK16" i="7" s="1"/>
  <c r="BO16" i="7" s="1"/>
  <c r="A20" i="7"/>
  <c r="BQ27" i="7"/>
  <c r="BJ4" i="7"/>
  <c r="BK4" i="7" s="1"/>
  <c r="BO4" i="7" s="1"/>
  <c r="BP5" i="7"/>
  <c r="BS5" i="7" s="1"/>
  <c r="BC5" i="7" s="1"/>
  <c r="BR9" i="7"/>
  <c r="BT21" i="7"/>
  <c r="BQ24" i="7"/>
  <c r="BR27" i="7"/>
  <c r="BU10" i="7"/>
  <c r="H17" i="7"/>
  <c r="G17" i="7" s="1"/>
  <c r="BR24" i="7"/>
  <c r="H25" i="7"/>
  <c r="BJ13" i="7"/>
  <c r="BJ6" i="7"/>
  <c r="BK6" i="7" s="1"/>
  <c r="BO6" i="7" s="1"/>
  <c r="BH6" i="7"/>
  <c r="BJ22" i="7"/>
  <c r="BK22" i="7" s="1"/>
  <c r="BO22" i="7" s="1"/>
  <c r="BH22" i="7"/>
  <c r="BS3" i="7"/>
  <c r="BC3" i="7" s="1"/>
  <c r="BF3" i="7" s="1"/>
  <c r="BI3" i="7" s="1"/>
  <c r="BS11" i="7"/>
  <c r="BC11" i="7" s="1"/>
  <c r="BH12" i="7"/>
  <c r="BJ12" i="7"/>
  <c r="G3" i="7"/>
  <c r="Q5" i="7"/>
  <c r="G5" i="7" s="1"/>
  <c r="BT8" i="7"/>
  <c r="BR11" i="7"/>
  <c r="BR14" i="7"/>
  <c r="BS14" i="7" s="1"/>
  <c r="BC14" i="7" s="1"/>
  <c r="BJ15" i="7"/>
  <c r="BK15" i="7" s="1"/>
  <c r="BN15" i="7" s="1"/>
  <c r="BT17" i="7"/>
  <c r="BP17" i="7"/>
  <c r="BJ20" i="7"/>
  <c r="BK20" i="7" s="1"/>
  <c r="BN20" i="7" s="1"/>
  <c r="BU21" i="7"/>
  <c r="BV21" i="7" s="1"/>
  <c r="BD21" i="7" s="1"/>
  <c r="BU8" i="7"/>
  <c r="BB19" i="7"/>
  <c r="BT19" i="7"/>
  <c r="BB8" i="7"/>
  <c r="BT11" i="7"/>
  <c r="BT14" i="7"/>
  <c r="BQ18" i="7"/>
  <c r="BP18" i="7"/>
  <c r="G25" i="7"/>
  <c r="BT24" i="7"/>
  <c r="BV24" i="7" s="1"/>
  <c r="BD24" i="7" s="1"/>
  <c r="BF24" i="7" s="1"/>
  <c r="BB2" i="7"/>
  <c r="BT5" i="7"/>
  <c r="BV5" i="7" s="1"/>
  <c r="BD5" i="7" s="1"/>
  <c r="BF5" i="7" s="1"/>
  <c r="G7" i="7"/>
  <c r="BU11" i="7"/>
  <c r="BU14" i="7"/>
  <c r="BB18" i="7"/>
  <c r="BB25" i="7"/>
  <c r="BB24" i="7"/>
  <c r="BB11" i="7"/>
  <c r="BB14" i="7"/>
  <c r="BF14" i="7" s="1"/>
  <c r="Q18" i="7"/>
  <c r="G18" i="7" s="1"/>
  <c r="BB27" i="7"/>
  <c r="BB5" i="7"/>
  <c r="A12" i="7"/>
  <c r="BR12" i="7"/>
  <c r="BS12" i="7" s="1"/>
  <c r="BC12" i="7" s="1"/>
  <c r="A15" i="7"/>
  <c r="BQ15" i="7"/>
  <c r="BS15" i="7" s="1"/>
  <c r="BC15" i="7" s="1"/>
  <c r="BF15" i="7" s="1"/>
  <c r="BJ27" i="7"/>
  <c r="BK27" i="7" s="1"/>
  <c r="BO27" i="7" s="1"/>
  <c r="A6" i="7"/>
  <c r="BT9" i="7"/>
  <c r="BV9" i="7" s="1"/>
  <c r="BD9" i="7" s="1"/>
  <c r="BP19" i="7"/>
  <c r="BH2" i="7"/>
  <c r="BT4" i="7"/>
  <c r="BV4" i="7" s="1"/>
  <c r="BD4" i="7" s="1"/>
  <c r="BT12" i="7"/>
  <c r="BV12" i="7" s="1"/>
  <c r="BD12" i="7" s="1"/>
  <c r="BQ19" i="7"/>
  <c r="BB21" i="7"/>
  <c r="BB9" i="7"/>
  <c r="BU12" i="7"/>
  <c r="BT15" i="7"/>
  <c r="BV15" i="7" s="1"/>
  <c r="BD15" i="7" s="1"/>
  <c r="BP16" i="7"/>
  <c r="BR19" i="7"/>
  <c r="BP24" i="7"/>
  <c r="BS24" i="7" s="1"/>
  <c r="BC24" i="7" s="1"/>
  <c r="BB4" i="7"/>
  <c r="BQ13" i="7"/>
  <c r="BU15" i="7"/>
  <c r="BQ16" i="7"/>
  <c r="BR18" i="7"/>
  <c r="BU19" i="7"/>
  <c r="H20" i="7"/>
  <c r="G20" i="7" s="1"/>
  <c r="BT7" i="7"/>
  <c r="BV7" i="7" s="1"/>
  <c r="BD7" i="7" s="1"/>
  <c r="BR10" i="7"/>
  <c r="BS10" i="7" s="1"/>
  <c r="BC10" i="7" s="1"/>
  <c r="BF10" i="7" s="1"/>
  <c r="BR13" i="7"/>
  <c r="BR16" i="7"/>
  <c r="BB20" i="7"/>
  <c r="BP6" i="7"/>
  <c r="BS6" i="7" s="1"/>
  <c r="BC6" i="7" s="1"/>
  <c r="BQ17" i="7"/>
  <c r="BT18" i="7"/>
  <c r="BP21" i="7"/>
  <c r="BR22" i="7"/>
  <c r="BT3" i="7"/>
  <c r="BV3" i="7" s="1"/>
  <c r="BD3" i="7" s="1"/>
  <c r="BP8" i="7"/>
  <c r="BT10" i="7"/>
  <c r="BV10" i="7" s="1"/>
  <c r="BD10" i="7" s="1"/>
  <c r="BT13" i="7"/>
  <c r="BV13" i="7" s="1"/>
  <c r="BD13" i="7" s="1"/>
  <c r="BT16" i="7"/>
  <c r="BU17" i="7"/>
  <c r="BU18" i="7"/>
  <c r="BQ21" i="7"/>
  <c r="BS26" i="7"/>
  <c r="BC26" i="7" s="1"/>
  <c r="BB26" i="7"/>
  <c r="BB7" i="7"/>
  <c r="BF7" i="7" s="1"/>
  <c r="BQ8" i="7"/>
  <c r="BU16" i="7"/>
  <c r="BQ2" i="7"/>
  <c r="BS2" i="7" s="1"/>
  <c r="BC2" i="7" s="1"/>
  <c r="BB10" i="7"/>
  <c r="BR23" i="7"/>
  <c r="BQ23" i="7"/>
  <c r="BP23" i="7"/>
  <c r="BU23" i="7"/>
  <c r="BV23" i="7" s="1"/>
  <c r="BD23" i="7" s="1"/>
  <c r="I25" i="7"/>
  <c r="BT26" i="7"/>
  <c r="BV26" i="7" s="1"/>
  <c r="BD26" i="7" s="1"/>
  <c r="BF26" i="7" s="1"/>
  <c r="BU26" i="7"/>
  <c r="BQ22" i="7"/>
  <c r="BS22" i="7" s="1"/>
  <c r="BC22" i="7" s="1"/>
  <c r="BP20" i="7"/>
  <c r="BS20" i="7" s="1"/>
  <c r="BC20" i="7" s="1"/>
  <c r="BH21" i="7"/>
  <c r="BQ25" i="7"/>
  <c r="BU27" i="7"/>
  <c r="BV27" i="7" s="1"/>
  <c r="BD27" i="7" s="1"/>
  <c r="BQ20" i="7"/>
  <c r="BT22" i="7"/>
  <c r="BV22" i="7" s="1"/>
  <c r="BD22" i="7" s="1"/>
  <c r="BR25" i="7"/>
  <c r="BR20" i="7"/>
  <c r="BB22" i="7"/>
  <c r="BH24" i="7"/>
  <c r="BT25" i="7"/>
  <c r="BT20" i="7"/>
  <c r="BV20" i="7" s="1"/>
  <c r="BD20" i="7" s="1"/>
  <c r="BU25" i="7"/>
  <c r="BP9" i="6"/>
  <c r="BP21" i="6"/>
  <c r="BP13" i="6"/>
  <c r="BS13" i="6" s="1"/>
  <c r="BC13" i="6" s="1"/>
  <c r="BF13" i="6" s="1"/>
  <c r="BP10" i="6"/>
  <c r="BS10" i="6" s="1"/>
  <c r="BC10" i="6" s="1"/>
  <c r="BP18" i="6"/>
  <c r="BS18" i="6" s="1"/>
  <c r="BC18" i="6" s="1"/>
  <c r="BB9" i="6"/>
  <c r="BF9" i="6" s="1"/>
  <c r="BQ5" i="6"/>
  <c r="A20" i="6"/>
  <c r="Q20" i="6"/>
  <c r="G20" i="6" s="1"/>
  <c r="BR14" i="6"/>
  <c r="BR2" i="6"/>
  <c r="BR15" i="6"/>
  <c r="BS15" i="6" s="1"/>
  <c r="BC15" i="6" s="1"/>
  <c r="BU17" i="6"/>
  <c r="BR4" i="6"/>
  <c r="BQ4" i="6"/>
  <c r="BP4" i="6"/>
  <c r="BS4" i="6" s="1"/>
  <c r="BC4" i="6" s="1"/>
  <c r="BF4" i="6" s="1"/>
  <c r="BB4" i="6"/>
  <c r="BU4" i="6"/>
  <c r="BT4" i="6"/>
  <c r="BV4" i="6" s="1"/>
  <c r="BD4" i="6" s="1"/>
  <c r="BT11" i="6"/>
  <c r="BT18" i="6"/>
  <c r="BT7" i="6"/>
  <c r="BB8" i="6"/>
  <c r="BF8" i="6" s="1"/>
  <c r="BB2" i="6"/>
  <c r="BF2" i="6" s="1"/>
  <c r="BI2" i="6" s="1"/>
  <c r="BR12" i="6"/>
  <c r="BQ12" i="6"/>
  <c r="BP12" i="6"/>
  <c r="BS12" i="6" s="1"/>
  <c r="BC12" i="6" s="1"/>
  <c r="BB12" i="6"/>
  <c r="BU12" i="6"/>
  <c r="BT12" i="6"/>
  <c r="G11" i="6"/>
  <c r="G14" i="6"/>
  <c r="G6" i="6"/>
  <c r="BJ15" i="6"/>
  <c r="BK15" i="6" s="1"/>
  <c r="BN15" i="6" s="1"/>
  <c r="BH15" i="6"/>
  <c r="BB16" i="6"/>
  <c r="BB18" i="6"/>
  <c r="BF18" i="6" s="1"/>
  <c r="BB13" i="6"/>
  <c r="BB5" i="6"/>
  <c r="BJ16" i="6"/>
  <c r="BK16" i="6" s="1"/>
  <c r="BN16" i="6" s="1"/>
  <c r="BB21" i="6"/>
  <c r="G17" i="6"/>
  <c r="BS2" i="6"/>
  <c r="BC2" i="6" s="1"/>
  <c r="BT17" i="6"/>
  <c r="BR17" i="6"/>
  <c r="BQ17" i="6"/>
  <c r="BP17" i="6"/>
  <c r="BJ10" i="6"/>
  <c r="BK10" i="6" s="1"/>
  <c r="BO10" i="6" s="1"/>
  <c r="BH10" i="6"/>
  <c r="BB17" i="6"/>
  <c r="BV2" i="6"/>
  <c r="BD2" i="6" s="1"/>
  <c r="H3" i="6"/>
  <c r="G3" i="6" s="1"/>
  <c r="I9" i="6"/>
  <c r="BB19" i="6"/>
  <c r="BB3" i="6"/>
  <c r="BB11" i="6"/>
  <c r="BF11" i="6" s="1"/>
  <c r="BI11" i="6" s="1"/>
  <c r="BB14" i="6"/>
  <c r="BB22" i="6"/>
  <c r="BH3" i="6"/>
  <c r="BB6" i="6"/>
  <c r="G2" i="6"/>
  <c r="A4" i="6"/>
  <c r="Q4" i="6"/>
  <c r="G4" i="6" s="1"/>
  <c r="G9" i="6"/>
  <c r="A12" i="6"/>
  <c r="Q12" i="6"/>
  <c r="G12" i="6" s="1"/>
  <c r="BU20" i="6"/>
  <c r="BV20" i="6" s="1"/>
  <c r="BD20" i="6" s="1"/>
  <c r="BU7" i="6"/>
  <c r="BT15" i="6"/>
  <c r="BB20" i="6"/>
  <c r="BR5" i="6"/>
  <c r="BS5" i="6" s="1"/>
  <c r="BC5" i="6" s="1"/>
  <c r="BF5" i="6" s="1"/>
  <c r="BB7" i="6"/>
  <c r="BB15" i="6"/>
  <c r="BU15" i="6"/>
  <c r="Q7" i="6"/>
  <c r="G7" i="6" s="1"/>
  <c r="BQ8" i="6"/>
  <c r="BT10" i="6"/>
  <c r="BV10" i="6" s="1"/>
  <c r="BD10" i="6" s="1"/>
  <c r="Q15" i="6"/>
  <c r="G15" i="6" s="1"/>
  <c r="BP16" i="6"/>
  <c r="BR21" i="6"/>
  <c r="BP3" i="6"/>
  <c r="BH4" i="6"/>
  <c r="BT5" i="6"/>
  <c r="BR8" i="6"/>
  <c r="BB10" i="6"/>
  <c r="BP11" i="6"/>
  <c r="BH12" i="6"/>
  <c r="BT13" i="6"/>
  <c r="BV13" i="6" s="1"/>
  <c r="BD13" i="6" s="1"/>
  <c r="BQ16" i="6"/>
  <c r="BU18" i="6"/>
  <c r="BQ3" i="6"/>
  <c r="BU5" i="6"/>
  <c r="BQ11" i="6"/>
  <c r="BU13" i="6"/>
  <c r="BR16" i="6"/>
  <c r="BP19" i="6"/>
  <c r="BH20" i="6"/>
  <c r="BT21" i="6"/>
  <c r="BR3" i="6"/>
  <c r="BP6" i="6"/>
  <c r="BT8" i="6"/>
  <c r="BV8" i="6" s="1"/>
  <c r="BD8" i="6" s="1"/>
  <c r="BR11" i="6"/>
  <c r="BP14" i="6"/>
  <c r="BU21" i="6"/>
  <c r="BQ6" i="6"/>
  <c r="BQ14" i="6"/>
  <c r="BT16" i="6"/>
  <c r="BR19" i="6"/>
  <c r="BP22" i="6"/>
  <c r="BT3" i="6"/>
  <c r="BU16" i="6"/>
  <c r="BU3" i="6"/>
  <c r="BU11" i="6"/>
  <c r="BH18" i="6"/>
  <c r="BT19" i="6"/>
  <c r="BR22" i="6"/>
  <c r="BT6" i="6"/>
  <c r="BR9" i="6"/>
  <c r="BT14" i="6"/>
  <c r="BU19" i="6"/>
  <c r="BU6" i="6"/>
  <c r="BU14" i="6"/>
  <c r="BP20" i="6"/>
  <c r="BS20" i="6" s="1"/>
  <c r="BC20" i="6" s="1"/>
  <c r="BT22" i="6"/>
  <c r="BP7" i="6"/>
  <c r="BS7" i="6" s="1"/>
  <c r="BC7" i="6" s="1"/>
  <c r="BT9" i="6"/>
  <c r="BV9" i="6" s="1"/>
  <c r="BD9" i="6" s="1"/>
  <c r="BQ20" i="6"/>
  <c r="BU22" i="6"/>
  <c r="BP2" i="5"/>
  <c r="BS2" i="5" s="1"/>
  <c r="BC2" i="5" s="1"/>
  <c r="BP17" i="5"/>
  <c r="BP22" i="5"/>
  <c r="BP11" i="5"/>
  <c r="BS11" i="5" s="1"/>
  <c r="BC11" i="5" s="1"/>
  <c r="BF11" i="5" s="1"/>
  <c r="BP3" i="5"/>
  <c r="BS3" i="5" s="1"/>
  <c r="BC3" i="5" s="1"/>
  <c r="BP5" i="5"/>
  <c r="BP13" i="5"/>
  <c r="BR14" i="5"/>
  <c r="BR16" i="5"/>
  <c r="BT11" i="5"/>
  <c r="BV11" i="5" s="1"/>
  <c r="BD11" i="5" s="1"/>
  <c r="BT13" i="5"/>
  <c r="BT5" i="5"/>
  <c r="BT10" i="5"/>
  <c r="BT2" i="5"/>
  <c r="BV2" i="5" s="1"/>
  <c r="BD2" i="5" s="1"/>
  <c r="BT15" i="5"/>
  <c r="BT7" i="5"/>
  <c r="BB22" i="5"/>
  <c r="BB11" i="5"/>
  <c r="BB10" i="5"/>
  <c r="BB2" i="5"/>
  <c r="BF2" i="5" s="1"/>
  <c r="BB15" i="5"/>
  <c r="BB7" i="5"/>
  <c r="BF7" i="5" s="1"/>
  <c r="BB12" i="5"/>
  <c r="BB4" i="5"/>
  <c r="BB17" i="5"/>
  <c r="BF17" i="5" s="1"/>
  <c r="BI17" i="5" s="1"/>
  <c r="G7" i="5"/>
  <c r="A7" i="5"/>
  <c r="Q7" i="5"/>
  <c r="BP21" i="5"/>
  <c r="BB14" i="5"/>
  <c r="BB8" i="5"/>
  <c r="G17" i="5"/>
  <c r="BH22" i="5"/>
  <c r="BJ22" i="5"/>
  <c r="BK22" i="5" s="1"/>
  <c r="BN22" i="5" s="1"/>
  <c r="A15" i="5"/>
  <c r="Q15" i="5"/>
  <c r="BB5" i="5"/>
  <c r="G9" i="5"/>
  <c r="BB9" i="5"/>
  <c r="BB19" i="5"/>
  <c r="G2" i="5"/>
  <c r="BB3" i="5"/>
  <c r="BB6" i="5"/>
  <c r="BB16" i="5"/>
  <c r="BQ10" i="5"/>
  <c r="G20" i="5"/>
  <c r="BB13" i="5"/>
  <c r="BB20" i="5"/>
  <c r="BF20" i="5" s="1"/>
  <c r="A5" i="5"/>
  <c r="BQ5" i="5"/>
  <c r="BU7" i="5"/>
  <c r="A13" i="5"/>
  <c r="BQ13" i="5"/>
  <c r="BU15" i="5"/>
  <c r="BT18" i="5"/>
  <c r="BR21" i="5"/>
  <c r="BP8" i="5"/>
  <c r="BP16" i="5"/>
  <c r="BU18" i="5"/>
  <c r="BQ8" i="5"/>
  <c r="BU10" i="5"/>
  <c r="BQ16" i="5"/>
  <c r="BB18" i="5"/>
  <c r="BP19" i="5"/>
  <c r="BH20" i="5"/>
  <c r="BT21" i="5"/>
  <c r="BU21" i="5"/>
  <c r="BU5" i="5"/>
  <c r="BU13" i="5"/>
  <c r="BR19" i="5"/>
  <c r="BB21" i="5"/>
  <c r="BP6" i="5"/>
  <c r="BH7" i="5"/>
  <c r="BT8" i="5"/>
  <c r="BP14" i="5"/>
  <c r="BS14" i="5" s="1"/>
  <c r="BC14" i="5" s="1"/>
  <c r="BH15" i="5"/>
  <c r="BT16" i="5"/>
  <c r="BQ22" i="5"/>
  <c r="BU8" i="5"/>
  <c r="BU16" i="5"/>
  <c r="BT19" i="5"/>
  <c r="BP9" i="5"/>
  <c r="BU19" i="5"/>
  <c r="A2" i="5"/>
  <c r="BU3" i="5"/>
  <c r="BV3" i="5" s="1"/>
  <c r="BD3" i="5" s="1"/>
  <c r="BF3" i="5" s="1"/>
  <c r="BQ9" i="5"/>
  <c r="BR17" i="5"/>
  <c r="BP20" i="5"/>
  <c r="BT22" i="5"/>
  <c r="BV22" i="5" s="1"/>
  <c r="BD22" i="5" s="1"/>
  <c r="BF22" i="5" s="1"/>
  <c r="BP4" i="5"/>
  <c r="BH5" i="5"/>
  <c r="BR9" i="5"/>
  <c r="BP12" i="5"/>
  <c r="BH13" i="5"/>
  <c r="BT14" i="5"/>
  <c r="BQ20" i="5"/>
  <c r="BU6" i="5"/>
  <c r="BU14" i="5"/>
  <c r="BT17" i="5"/>
  <c r="BR20" i="5"/>
  <c r="BR4" i="5"/>
  <c r="BP7" i="5"/>
  <c r="BS7" i="5" s="1"/>
  <c r="BC7" i="5" s="1"/>
  <c r="BH8" i="5"/>
  <c r="BT9" i="5"/>
  <c r="BR12" i="5"/>
  <c r="BH16" i="5"/>
  <c r="BU17" i="5"/>
  <c r="BQ7" i="5"/>
  <c r="BU9" i="5"/>
  <c r="BQ15" i="5"/>
  <c r="BP18" i="5"/>
  <c r="BH19" i="5"/>
  <c r="BT20" i="5"/>
  <c r="BT4" i="5"/>
  <c r="BV4" i="5" s="1"/>
  <c r="BD4" i="5" s="1"/>
  <c r="BP10" i="5"/>
  <c r="BT12" i="5"/>
  <c r="BV12" i="5" s="1"/>
  <c r="BD12" i="5" s="1"/>
  <c r="BQ18" i="5"/>
  <c r="BU20" i="5"/>
  <c r="BJ7" i="4"/>
  <c r="BK7" i="4" s="1"/>
  <c r="BO7" i="4" s="1"/>
  <c r="BH7" i="4"/>
  <c r="BT2" i="4"/>
  <c r="BV2" i="4" s="1"/>
  <c r="BD2" i="4" s="1"/>
  <c r="BT9" i="4"/>
  <c r="BT8" i="4"/>
  <c r="BR12" i="4"/>
  <c r="BB10" i="4"/>
  <c r="BB2" i="4"/>
  <c r="BB22" i="4"/>
  <c r="BB21" i="4"/>
  <c r="BB5" i="4"/>
  <c r="BP2" i="4"/>
  <c r="BS2" i="4" s="1"/>
  <c r="BC2" i="4" s="1"/>
  <c r="BF2" i="4" s="1"/>
  <c r="BI2" i="4" s="1"/>
  <c r="BP7" i="4"/>
  <c r="BP15" i="4"/>
  <c r="BP22" i="4"/>
  <c r="BQ3" i="4"/>
  <c r="BS3" i="4" s="1"/>
  <c r="BC3" i="4" s="1"/>
  <c r="BF3" i="4" s="1"/>
  <c r="BI3" i="4" s="1"/>
  <c r="BQ11" i="4"/>
  <c r="BS11" i="4" s="1"/>
  <c r="BC11" i="4" s="1"/>
  <c r="BU13" i="4"/>
  <c r="BT13" i="4"/>
  <c r="BR13" i="4"/>
  <c r="BQ13" i="4"/>
  <c r="BP13" i="4"/>
  <c r="BU7" i="4"/>
  <c r="BB13" i="4"/>
  <c r="BF13" i="4" s="1"/>
  <c r="BI13" i="4" s="1"/>
  <c r="BT16" i="4"/>
  <c r="BV16" i="4" s="1"/>
  <c r="BD16" i="4" s="1"/>
  <c r="BP19" i="4"/>
  <c r="BS19" i="4" s="1"/>
  <c r="BC19" i="4" s="1"/>
  <c r="BP8" i="4"/>
  <c r="BS8" i="4" s="1"/>
  <c r="BC8" i="4" s="1"/>
  <c r="BB4" i="4"/>
  <c r="BB17" i="4"/>
  <c r="BT22" i="4"/>
  <c r="BV22" i="4" s="1"/>
  <c r="BD22" i="4" s="1"/>
  <c r="G10" i="4"/>
  <c r="BB11" i="4"/>
  <c r="BF11" i="4" s="1"/>
  <c r="BB14" i="4"/>
  <c r="BF14" i="4" s="1"/>
  <c r="BJ22" i="4"/>
  <c r="BK22" i="4" s="1"/>
  <c r="BN22" i="4" s="1"/>
  <c r="BH22" i="4"/>
  <c r="BB18" i="4"/>
  <c r="BF18" i="4" s="1"/>
  <c r="BB15" i="4"/>
  <c r="BF15" i="4" s="1"/>
  <c r="G4" i="4"/>
  <c r="BB9" i="4"/>
  <c r="BF9" i="4" s="1"/>
  <c r="H12" i="4"/>
  <c r="G12" i="4" s="1"/>
  <c r="BB12" i="4"/>
  <c r="G16" i="4"/>
  <c r="BT21" i="4"/>
  <c r="BV21" i="4" s="1"/>
  <c r="BD21" i="4" s="1"/>
  <c r="BR21" i="4"/>
  <c r="BQ21" i="4"/>
  <c r="BP21" i="4"/>
  <c r="BB6" i="4"/>
  <c r="BR16" i="4"/>
  <c r="BQ16" i="4"/>
  <c r="BP16" i="4"/>
  <c r="BB16" i="4"/>
  <c r="BT3" i="4"/>
  <c r="BR6" i="4"/>
  <c r="BU8" i="4"/>
  <c r="Q13" i="4"/>
  <c r="BR14" i="4"/>
  <c r="BS14" i="4" s="1"/>
  <c r="BC14" i="4" s="1"/>
  <c r="BP17" i="4"/>
  <c r="BT19" i="4"/>
  <c r="Q21" i="4"/>
  <c r="G21" i="4" s="1"/>
  <c r="BU3" i="4"/>
  <c r="BB8" i="4"/>
  <c r="BP9" i="4"/>
  <c r="BH10" i="4"/>
  <c r="BT11" i="4"/>
  <c r="BQ17" i="4"/>
  <c r="BU19" i="4"/>
  <c r="BQ22" i="4"/>
  <c r="BB3" i="4"/>
  <c r="BP4" i="4"/>
  <c r="BT6" i="4"/>
  <c r="A9" i="4"/>
  <c r="BQ9" i="4"/>
  <c r="BU11" i="4"/>
  <c r="BT14" i="4"/>
  <c r="BR17" i="4"/>
  <c r="BB19" i="4"/>
  <c r="BF19" i="4" s="1"/>
  <c r="BR22" i="4"/>
  <c r="BQ4" i="4"/>
  <c r="BU6" i="4"/>
  <c r="BR9" i="4"/>
  <c r="BP12" i="4"/>
  <c r="BU14" i="4"/>
  <c r="BP20" i="4"/>
  <c r="BR4" i="4"/>
  <c r="BQ12" i="4"/>
  <c r="BH16" i="4"/>
  <c r="BT17" i="4"/>
  <c r="BQ20" i="4"/>
  <c r="BU17" i="4"/>
  <c r="BT4" i="4"/>
  <c r="BQ7" i="4"/>
  <c r="BU9" i="4"/>
  <c r="BR15" i="4"/>
  <c r="BP18" i="4"/>
  <c r="BH19" i="4"/>
  <c r="BU4" i="4"/>
  <c r="BR7" i="4"/>
  <c r="BP10" i="4"/>
  <c r="BT12" i="4"/>
  <c r="BQ18" i="4"/>
  <c r="BT20" i="4"/>
  <c r="BV20" i="4" s="1"/>
  <c r="BD20" i="4" s="1"/>
  <c r="BP5" i="4"/>
  <c r="BQ10" i="4"/>
  <c r="BU12" i="4"/>
  <c r="BH14" i="4"/>
  <c r="BT15" i="4"/>
  <c r="BR18" i="4"/>
  <c r="BB20" i="4"/>
  <c r="BQ5" i="4"/>
  <c r="BT7" i="4"/>
  <c r="BR10" i="4"/>
  <c r="BU15" i="4"/>
  <c r="BR5" i="4"/>
  <c r="BB7" i="4"/>
  <c r="BT18" i="4"/>
  <c r="BT10" i="4"/>
  <c r="BV10" i="4" s="1"/>
  <c r="BD10" i="4" s="1"/>
  <c r="BF10" i="4" s="1"/>
  <c r="BU18" i="4"/>
  <c r="BT5" i="4"/>
  <c r="BV5" i="4" s="1"/>
  <c r="BD5" i="4" s="1"/>
  <c r="G13" i="3"/>
  <c r="BP16" i="3"/>
  <c r="BS16" i="3" s="1"/>
  <c r="BC16" i="3" s="1"/>
  <c r="BP2" i="3"/>
  <c r="BS2" i="3" s="1"/>
  <c r="BC2" i="3" s="1"/>
  <c r="BP21" i="3"/>
  <c r="BS21" i="3" s="1"/>
  <c r="BC21" i="3" s="1"/>
  <c r="BP4" i="3"/>
  <c r="BJ10" i="3"/>
  <c r="BK10" i="3" s="1"/>
  <c r="BN10" i="3" s="1"/>
  <c r="BH10" i="3"/>
  <c r="BT13" i="3"/>
  <c r="BR13" i="3"/>
  <c r="BQ13" i="3"/>
  <c r="BP13" i="3"/>
  <c r="G18" i="3"/>
  <c r="BQ3" i="3"/>
  <c r="BS3" i="3" s="1"/>
  <c r="BC3" i="3" s="1"/>
  <c r="BF3" i="3" s="1"/>
  <c r="BQ7" i="3"/>
  <c r="BS7" i="3" s="1"/>
  <c r="BC7" i="3" s="1"/>
  <c r="BR8" i="3"/>
  <c r="BQ8" i="3"/>
  <c r="BP8" i="3"/>
  <c r="BS8" i="3" s="1"/>
  <c r="BC8" i="3" s="1"/>
  <c r="BB8" i="3"/>
  <c r="BB13" i="3"/>
  <c r="BT18" i="3"/>
  <c r="BV18" i="3" s="1"/>
  <c r="BD18" i="3" s="1"/>
  <c r="BR17" i="3"/>
  <c r="BB5" i="3"/>
  <c r="BP11" i="3"/>
  <c r="BS11" i="3" s="1"/>
  <c r="BC11" i="3" s="1"/>
  <c r="BU13" i="3"/>
  <c r="BB20" i="3"/>
  <c r="BT8" i="3"/>
  <c r="G14" i="3"/>
  <c r="BB14" i="3"/>
  <c r="A8" i="3"/>
  <c r="BU8" i="3"/>
  <c r="BB9" i="3"/>
  <c r="H12" i="3"/>
  <c r="G12" i="3" s="1"/>
  <c r="G15" i="3"/>
  <c r="BT2" i="3"/>
  <c r="BV2" i="3" s="1"/>
  <c r="BD2" i="3" s="1"/>
  <c r="BT15" i="3"/>
  <c r="BV15" i="3" s="1"/>
  <c r="BD15" i="3" s="1"/>
  <c r="BF15" i="3" s="1"/>
  <c r="BT21" i="3"/>
  <c r="BT17" i="3"/>
  <c r="BV17" i="3" s="1"/>
  <c r="BD17" i="3" s="1"/>
  <c r="BT9" i="3"/>
  <c r="BT6" i="3"/>
  <c r="BV6" i="3" s="1"/>
  <c r="BD6" i="3" s="1"/>
  <c r="BT19" i="3"/>
  <c r="BT3" i="3"/>
  <c r="BB12" i="3"/>
  <c r="BP14" i="3"/>
  <c r="BB18" i="3"/>
  <c r="BF18" i="3" s="1"/>
  <c r="BI18" i="3" s="1"/>
  <c r="BB2" i="3"/>
  <c r="BB15" i="3"/>
  <c r="BB17" i="3"/>
  <c r="BB6" i="3"/>
  <c r="BB19" i="3"/>
  <c r="BB3" i="3"/>
  <c r="BQ6" i="3"/>
  <c r="G21" i="3"/>
  <c r="BB4" i="3"/>
  <c r="BB7" i="3"/>
  <c r="BP19" i="3"/>
  <c r="BS19" i="3" s="1"/>
  <c r="BC19" i="3" s="1"/>
  <c r="BB21" i="3"/>
  <c r="BF21" i="3" s="1"/>
  <c r="BI21" i="3" s="1"/>
  <c r="BR6" i="3"/>
  <c r="BS6" i="3" s="1"/>
  <c r="BC6" i="3" s="1"/>
  <c r="BF6" i="3" s="1"/>
  <c r="BI6" i="3" s="1"/>
  <c r="BP9" i="3"/>
  <c r="BQ14" i="3"/>
  <c r="BU16" i="3"/>
  <c r="BV16" i="3" s="1"/>
  <c r="BD16" i="3" s="1"/>
  <c r="BU3" i="3"/>
  <c r="BQ9" i="3"/>
  <c r="BT11" i="3"/>
  <c r="BR14" i="3"/>
  <c r="BB16" i="3"/>
  <c r="BF16" i="3" s="1"/>
  <c r="BP17" i="3"/>
  <c r="BS17" i="3" s="1"/>
  <c r="BC17" i="3" s="1"/>
  <c r="BF17" i="3" s="1"/>
  <c r="BU19" i="3"/>
  <c r="BU11" i="3"/>
  <c r="BQ4" i="3"/>
  <c r="BB11" i="3"/>
  <c r="BP12" i="3"/>
  <c r="BS12" i="3" s="1"/>
  <c r="BC12" i="3" s="1"/>
  <c r="BF12" i="3" s="1"/>
  <c r="BI12" i="3" s="1"/>
  <c r="BT14" i="3"/>
  <c r="BQ20" i="3"/>
  <c r="BS20" i="3" s="1"/>
  <c r="BC20" i="3" s="1"/>
  <c r="BF20" i="3" s="1"/>
  <c r="BU14" i="3"/>
  <c r="BU9" i="3"/>
  <c r="BH3" i="3"/>
  <c r="BT4" i="3"/>
  <c r="BR7" i="3"/>
  <c r="BQ15" i="3"/>
  <c r="BS15" i="3" s="1"/>
  <c r="BC15" i="3" s="1"/>
  <c r="BP18" i="3"/>
  <c r="BS18" i="3" s="1"/>
  <c r="BC18" i="3" s="1"/>
  <c r="BH19" i="3"/>
  <c r="BT20" i="3"/>
  <c r="BU4" i="3"/>
  <c r="BP10" i="3"/>
  <c r="BU20" i="3"/>
  <c r="BP5" i="3"/>
  <c r="BT7" i="3"/>
  <c r="BQ10" i="3"/>
  <c r="BU12" i="3"/>
  <c r="BV12" i="3" s="1"/>
  <c r="BD12" i="3" s="1"/>
  <c r="BU21" i="3"/>
  <c r="I22" i="3"/>
  <c r="BQ5" i="3"/>
  <c r="BU7" i="3"/>
  <c r="BR10" i="3"/>
  <c r="BR5" i="3"/>
  <c r="BH9" i="3"/>
  <c r="BT10" i="3"/>
  <c r="BV10" i="3" s="1"/>
  <c r="BD10" i="3" s="1"/>
  <c r="BT5" i="3"/>
  <c r="BV5" i="3" s="1"/>
  <c r="BD5" i="3" s="1"/>
  <c r="BB10" i="3"/>
  <c r="BP22" i="3"/>
  <c r="BS22" i="3" s="1"/>
  <c r="BC22" i="3" s="1"/>
  <c r="BT22" i="3"/>
  <c r="BU22" i="3"/>
  <c r="BB22" i="3"/>
  <c r="BU15" i="2"/>
  <c r="BV15" i="2" s="1"/>
  <c r="BD15" i="2" s="1"/>
  <c r="A3" i="2"/>
  <c r="BP3" i="2"/>
  <c r="BB10" i="2"/>
  <c r="BF10" i="2" s="1"/>
  <c r="G13" i="2"/>
  <c r="BB18" i="2"/>
  <c r="A21" i="2"/>
  <c r="Q21" i="2"/>
  <c r="BR8" i="2"/>
  <c r="BT13" i="2"/>
  <c r="BR13" i="2"/>
  <c r="BQ13" i="2"/>
  <c r="BP13" i="2"/>
  <c r="BB13" i="2"/>
  <c r="BF13" i="2" s="1"/>
  <c r="Q5" i="2"/>
  <c r="G5" i="2" s="1"/>
  <c r="BJ10" i="2"/>
  <c r="BK10" i="2" s="1"/>
  <c r="BO10" i="2" s="1"/>
  <c r="BH10" i="2"/>
  <c r="BT3" i="2"/>
  <c r="BV3" i="2" s="1"/>
  <c r="BD3" i="2" s="1"/>
  <c r="BT6" i="2"/>
  <c r="Q7" i="2"/>
  <c r="G7" i="2" s="1"/>
  <c r="A7" i="2"/>
  <c r="BU7" i="2"/>
  <c r="BV7" i="2" s="1"/>
  <c r="BD7" i="2" s="1"/>
  <c r="BP2" i="2"/>
  <c r="BS2" i="2" s="1"/>
  <c r="BC2" i="2" s="1"/>
  <c r="BU13" i="2"/>
  <c r="BT5" i="2"/>
  <c r="BV5" i="2" s="1"/>
  <c r="BD5" i="2" s="1"/>
  <c r="BT2" i="2"/>
  <c r="BV2" i="2" s="1"/>
  <c r="BD2" i="2" s="1"/>
  <c r="BT18" i="2"/>
  <c r="BV18" i="2" s="1"/>
  <c r="BD18" i="2" s="1"/>
  <c r="BT22" i="2"/>
  <c r="BV22" i="2" s="1"/>
  <c r="BD22" i="2" s="1"/>
  <c r="BF22" i="2" s="1"/>
  <c r="BT19" i="2"/>
  <c r="BB4" i="2"/>
  <c r="BT4" i="2"/>
  <c r="BV4" i="2" s="1"/>
  <c r="BD4" i="2" s="1"/>
  <c r="BR4" i="2"/>
  <c r="BQ4" i="2"/>
  <c r="BP4" i="2"/>
  <c r="BQ11" i="2"/>
  <c r="BP11" i="2"/>
  <c r="BB11" i="2"/>
  <c r="BF11" i="2" s="1"/>
  <c r="BI11" i="2" s="1"/>
  <c r="BU11" i="2"/>
  <c r="BT11" i="2"/>
  <c r="BV11" i="2" s="1"/>
  <c r="BD11" i="2" s="1"/>
  <c r="BB19" i="2"/>
  <c r="BB15" i="2"/>
  <c r="BF15" i="2" s="1"/>
  <c r="BB7" i="2"/>
  <c r="BF7" i="2" s="1"/>
  <c r="BB9" i="2"/>
  <c r="BF9" i="2" s="1"/>
  <c r="BB22" i="2"/>
  <c r="BB16" i="2"/>
  <c r="BB8" i="2"/>
  <c r="BB21" i="2"/>
  <c r="BB5" i="2"/>
  <c r="BF5" i="2" s="1"/>
  <c r="BI5" i="2" s="1"/>
  <c r="BB2" i="2"/>
  <c r="BF2" i="2" s="1"/>
  <c r="BI2" i="2" s="1"/>
  <c r="BB14" i="2"/>
  <c r="BJ16" i="2"/>
  <c r="BK16" i="2" s="1"/>
  <c r="BN16" i="2" s="1"/>
  <c r="BH16" i="2"/>
  <c r="BR22" i="2"/>
  <c r="BS22" i="2" s="1"/>
  <c r="BC22" i="2" s="1"/>
  <c r="BR14" i="2"/>
  <c r="BB6" i="2"/>
  <c r="I8" i="2"/>
  <c r="BB20" i="2"/>
  <c r="BF20" i="2" s="1"/>
  <c r="BB3" i="2"/>
  <c r="BF3" i="2" s="1"/>
  <c r="BI3" i="2" s="1"/>
  <c r="BB17" i="2"/>
  <c r="BP16" i="2"/>
  <c r="BS16" i="2" s="1"/>
  <c r="BC16" i="2" s="1"/>
  <c r="BP18" i="2"/>
  <c r="BS18" i="2" s="1"/>
  <c r="BC18" i="2" s="1"/>
  <c r="BF18" i="2" s="1"/>
  <c r="BP10" i="2"/>
  <c r="BP9" i="2"/>
  <c r="BS9" i="2" s="1"/>
  <c r="BC9" i="2" s="1"/>
  <c r="BU12" i="2"/>
  <c r="BQ5" i="2"/>
  <c r="BS5" i="2" s="1"/>
  <c r="BC5" i="2" s="1"/>
  <c r="BQ15" i="2"/>
  <c r="BQ17" i="2"/>
  <c r="BQ6" i="2"/>
  <c r="BJ12" i="2"/>
  <c r="BK12" i="2" s="1"/>
  <c r="BN12" i="2" s="1"/>
  <c r="BQ3" i="2"/>
  <c r="BP6" i="2"/>
  <c r="BT8" i="2"/>
  <c r="BP14" i="2"/>
  <c r="BS14" i="2" s="1"/>
  <c r="BC14" i="2" s="1"/>
  <c r="BQ19" i="2"/>
  <c r="BU8" i="2"/>
  <c r="BT16" i="2"/>
  <c r="BV16" i="2" s="1"/>
  <c r="BD16" i="2" s="1"/>
  <c r="BR19" i="2"/>
  <c r="BU19" i="2"/>
  <c r="BU6" i="2"/>
  <c r="BQ12" i="2"/>
  <c r="BU14" i="2"/>
  <c r="BV14" i="2" s="1"/>
  <c r="BD14" i="2" s="1"/>
  <c r="BF14" i="2" s="1"/>
  <c r="BR17" i="2"/>
  <c r="BP20" i="2"/>
  <c r="BP7" i="2"/>
  <c r="BS7" i="2" s="1"/>
  <c r="BC7" i="2" s="1"/>
  <c r="BT9" i="2"/>
  <c r="BV9" i="2" s="1"/>
  <c r="BD9" i="2" s="1"/>
  <c r="BR12" i="2"/>
  <c r="BP15" i="2"/>
  <c r="BQ20" i="2"/>
  <c r="A15" i="2"/>
  <c r="BT17" i="2"/>
  <c r="BR20" i="2"/>
  <c r="BT12" i="2"/>
  <c r="BV12" i="2" s="1"/>
  <c r="BD12" i="2" s="1"/>
  <c r="BU17" i="2"/>
  <c r="BQ10" i="2"/>
  <c r="BB12" i="2"/>
  <c r="BT20" i="2"/>
  <c r="BU20" i="2"/>
  <c r="BP8" i="2"/>
  <c r="BS8" i="2" s="1"/>
  <c r="BC8" i="2" s="1"/>
  <c r="BH9" i="2"/>
  <c r="BT10" i="2"/>
  <c r="BU10" i="2"/>
  <c r="G15" i="1"/>
  <c r="BT15" i="1"/>
  <c r="BV15" i="1" s="1"/>
  <c r="BD15" i="1" s="1"/>
  <c r="BH3" i="1"/>
  <c r="BJ3" i="1"/>
  <c r="BK3" i="1" s="1"/>
  <c r="BN3" i="1" s="1"/>
  <c r="BJ22" i="1"/>
  <c r="BK22" i="1" s="1"/>
  <c r="BO22" i="1" s="1"/>
  <c r="BH22" i="1"/>
  <c r="BJ12" i="1"/>
  <c r="BH12" i="1"/>
  <c r="BT11" i="1"/>
  <c r="G11" i="1"/>
  <c r="BP7" i="1"/>
  <c r="BS7" i="1" s="1"/>
  <c r="BC7" i="1" s="1"/>
  <c r="BH8" i="1"/>
  <c r="BT9" i="1"/>
  <c r="BT17" i="1"/>
  <c r="BT20" i="1"/>
  <c r="BV20" i="1" s="1"/>
  <c r="BD20" i="1" s="1"/>
  <c r="BT22" i="1"/>
  <c r="BV22" i="1" s="1"/>
  <c r="BD22" i="1" s="1"/>
  <c r="BP46" i="1"/>
  <c r="BS46" i="1" s="1"/>
  <c r="BC46" i="1" s="1"/>
  <c r="BP61" i="1"/>
  <c r="G65" i="1"/>
  <c r="BH75" i="1"/>
  <c r="BU9" i="1"/>
  <c r="BJ24" i="1"/>
  <c r="BK24" i="1" s="1"/>
  <c r="BN24" i="1" s="1"/>
  <c r="BH24" i="1"/>
  <c r="BS40" i="1"/>
  <c r="BC40" i="1" s="1"/>
  <c r="BB59" i="1"/>
  <c r="BB65" i="1"/>
  <c r="BF65" i="1" s="1"/>
  <c r="BI65" i="1" s="1"/>
  <c r="Q7" i="1"/>
  <c r="G7" i="1" s="1"/>
  <c r="BB9" i="1"/>
  <c r="BP10" i="1"/>
  <c r="BS10" i="1" s="1"/>
  <c r="BC10" i="1" s="1"/>
  <c r="BF10" i="1" s="1"/>
  <c r="BU12" i="1"/>
  <c r="BV12" i="1" s="1"/>
  <c r="BD12" i="1" s="1"/>
  <c r="BP15" i="1"/>
  <c r="BB32" i="1"/>
  <c r="G48" i="1"/>
  <c r="BH5" i="1"/>
  <c r="Q9" i="1"/>
  <c r="G9" i="1" s="1"/>
  <c r="BR13" i="1"/>
  <c r="BS13" i="1" s="1"/>
  <c r="BC13" i="1" s="1"/>
  <c r="BP14" i="1"/>
  <c r="BR15" i="1"/>
  <c r="BT16" i="1"/>
  <c r="BV16" i="1" s="1"/>
  <c r="BD16" i="1" s="1"/>
  <c r="BB56" i="1"/>
  <c r="BQ88" i="1"/>
  <c r="BQ115" i="1"/>
  <c r="BQ97" i="1"/>
  <c r="BQ32" i="1"/>
  <c r="BQ73" i="1"/>
  <c r="BS73" i="1" s="1"/>
  <c r="BC73" i="1" s="1"/>
  <c r="BF73" i="1" s="1"/>
  <c r="BI73" i="1" s="1"/>
  <c r="BQ54" i="1"/>
  <c r="BQ21" i="1"/>
  <c r="BQ77" i="1"/>
  <c r="BQ31" i="1"/>
  <c r="BS31" i="1" s="1"/>
  <c r="BC31" i="1" s="1"/>
  <c r="BQ26" i="1"/>
  <c r="BS26" i="1" s="1"/>
  <c r="BC26" i="1" s="1"/>
  <c r="BQ67" i="1"/>
  <c r="BS67" i="1" s="1"/>
  <c r="BC67" i="1" s="1"/>
  <c r="BF67" i="1" s="1"/>
  <c r="BQ41" i="1"/>
  <c r="BS41" i="1" s="1"/>
  <c r="BC41" i="1" s="1"/>
  <c r="BB18" i="1"/>
  <c r="BT18" i="1"/>
  <c r="BP68" i="1"/>
  <c r="BS68" i="1" s="1"/>
  <c r="BC68" i="1" s="1"/>
  <c r="BT120" i="1"/>
  <c r="BV120" i="1" s="1"/>
  <c r="BD120" i="1" s="1"/>
  <c r="BU23" i="1"/>
  <c r="BV23" i="1" s="1"/>
  <c r="BD23" i="1" s="1"/>
  <c r="A35" i="1"/>
  <c r="BT35" i="1"/>
  <c r="BB41" i="1"/>
  <c r="BF41" i="1" s="1"/>
  <c r="BB44" i="1"/>
  <c r="BB117" i="1"/>
  <c r="BP6" i="1"/>
  <c r="BS6" i="1" s="1"/>
  <c r="BC6" i="1" s="1"/>
  <c r="BT3" i="1"/>
  <c r="BV3" i="1" s="1"/>
  <c r="BD3" i="1" s="1"/>
  <c r="BP8" i="1"/>
  <c r="BS8" i="1" s="1"/>
  <c r="BC8" i="1" s="1"/>
  <c r="BH9" i="1"/>
  <c r="BT10" i="1"/>
  <c r="A20" i="1"/>
  <c r="BJ21" i="1"/>
  <c r="BK21" i="1" s="1"/>
  <c r="BO21" i="1" s="1"/>
  <c r="BB60" i="1"/>
  <c r="BU10" i="1"/>
  <c r="BQ25" i="1"/>
  <c r="BP25" i="1"/>
  <c r="BB25" i="1"/>
  <c r="BT25" i="1"/>
  <c r="BV25" i="1" s="1"/>
  <c r="BD25" i="1" s="1"/>
  <c r="BF25" i="1" s="1"/>
  <c r="G27" i="1"/>
  <c r="BJ38" i="1"/>
  <c r="BK38" i="1" s="1"/>
  <c r="BN38" i="1" s="1"/>
  <c r="BH38" i="1"/>
  <c r="G57" i="1"/>
  <c r="BR101" i="1"/>
  <c r="BR93" i="1"/>
  <c r="BR121" i="1"/>
  <c r="BR113" i="1"/>
  <c r="BR103" i="1"/>
  <c r="BR95" i="1"/>
  <c r="BR118" i="1"/>
  <c r="BR112" i="1"/>
  <c r="BR125" i="1"/>
  <c r="BR105" i="1"/>
  <c r="BR82" i="1"/>
  <c r="BR40" i="1"/>
  <c r="BR52" i="1"/>
  <c r="BR34" i="1"/>
  <c r="BR64" i="1"/>
  <c r="BS64" i="1" s="1"/>
  <c r="BC64" i="1" s="1"/>
  <c r="BF64" i="1" s="1"/>
  <c r="BQ2" i="1"/>
  <c r="BS2" i="1" s="1"/>
  <c r="BC2" i="1" s="1"/>
  <c r="BR8" i="1"/>
  <c r="BP11" i="1"/>
  <c r="BT13" i="1"/>
  <c r="BV13" i="1" s="1"/>
  <c r="BD13" i="1" s="1"/>
  <c r="G16" i="1"/>
  <c r="BR17" i="1"/>
  <c r="BB17" i="1"/>
  <c r="BU27" i="1"/>
  <c r="BV27" i="1" s="1"/>
  <c r="BD27" i="1" s="1"/>
  <c r="BB27" i="1"/>
  <c r="G33" i="1"/>
  <c r="BB33" i="1"/>
  <c r="BF33" i="1" s="1"/>
  <c r="BU36" i="1"/>
  <c r="BV36" i="1" s="1"/>
  <c r="BD36" i="1" s="1"/>
  <c r="BH47" i="1"/>
  <c r="BJ47" i="1"/>
  <c r="BK47" i="1" s="1"/>
  <c r="BO47" i="1" s="1"/>
  <c r="BQ53" i="1"/>
  <c r="BS53" i="1" s="1"/>
  <c r="BC53" i="1" s="1"/>
  <c r="BF53" i="1" s="1"/>
  <c r="BI53" i="1" s="1"/>
  <c r="BT6" i="1"/>
  <c r="BV6" i="1" s="1"/>
  <c r="BD6" i="1" s="1"/>
  <c r="BF6" i="1" s="1"/>
  <c r="BI6" i="1" s="1"/>
  <c r="H8" i="1"/>
  <c r="G8" i="1" s="1"/>
  <c r="BQ11" i="1"/>
  <c r="BB13" i="1"/>
  <c r="BF13" i="1" s="1"/>
  <c r="BI13" i="1" s="1"/>
  <c r="BB16" i="1"/>
  <c r="BR16" i="1"/>
  <c r="BP16" i="1"/>
  <c r="BS16" i="1" s="1"/>
  <c r="BC16" i="1" s="1"/>
  <c r="BF16" i="1" s="1"/>
  <c r="BP18" i="1"/>
  <c r="BB20" i="1"/>
  <c r="BQ30" i="1"/>
  <c r="BS30" i="1" s="1"/>
  <c r="BC30" i="1" s="1"/>
  <c r="BF30" i="1" s="1"/>
  <c r="BJ57" i="1"/>
  <c r="BK57" i="1" s="1"/>
  <c r="BN57" i="1" s="1"/>
  <c r="BH57" i="1"/>
  <c r="A69" i="1"/>
  <c r="Q69" i="1"/>
  <c r="G69" i="1" s="1"/>
  <c r="BT8" i="1"/>
  <c r="BV8" i="1" s="1"/>
  <c r="BD8" i="1" s="1"/>
  <c r="BF8" i="1" s="1"/>
  <c r="BR11" i="1"/>
  <c r="BT14" i="1"/>
  <c r="BV14" i="1" s="1"/>
  <c r="BD14" i="1" s="1"/>
  <c r="BR14" i="1"/>
  <c r="BQ18" i="1"/>
  <c r="G21" i="1"/>
  <c r="G22" i="1"/>
  <c r="BB51" i="1"/>
  <c r="BP91" i="1"/>
  <c r="BS91" i="1" s="1"/>
  <c r="BC91" i="1" s="1"/>
  <c r="BP116" i="1"/>
  <c r="BP98" i="1"/>
  <c r="BP111" i="1"/>
  <c r="BS111" i="1" s="1"/>
  <c r="BC111" i="1" s="1"/>
  <c r="BP123" i="1"/>
  <c r="BS123" i="1" s="1"/>
  <c r="BC123" i="1" s="1"/>
  <c r="BF123" i="1" s="1"/>
  <c r="BP90" i="1"/>
  <c r="BS90" i="1" s="1"/>
  <c r="BC90" i="1" s="1"/>
  <c r="BP85" i="1"/>
  <c r="BS85" i="1" s="1"/>
  <c r="BC85" i="1" s="1"/>
  <c r="BP128" i="1"/>
  <c r="BS128" i="1" s="1"/>
  <c r="BC128" i="1" s="1"/>
  <c r="BP120" i="1"/>
  <c r="BS120" i="1" s="1"/>
  <c r="BC120" i="1" s="1"/>
  <c r="BP102" i="1"/>
  <c r="BS102" i="1" s="1"/>
  <c r="BC102" i="1" s="1"/>
  <c r="BF102" i="1" s="1"/>
  <c r="BP94" i="1"/>
  <c r="BS94" i="1" s="1"/>
  <c r="BC94" i="1" s="1"/>
  <c r="BP27" i="1"/>
  <c r="BS27" i="1" s="1"/>
  <c r="BC27" i="1" s="1"/>
  <c r="BP92" i="1"/>
  <c r="BS92" i="1" s="1"/>
  <c r="BC92" i="1" s="1"/>
  <c r="BP49" i="1"/>
  <c r="BS49" i="1" s="1"/>
  <c r="BC49" i="1" s="1"/>
  <c r="BP72" i="1"/>
  <c r="BS72" i="1" s="1"/>
  <c r="BC72" i="1" s="1"/>
  <c r="BP74" i="1"/>
  <c r="BS74" i="1" s="1"/>
  <c r="BC74" i="1" s="1"/>
  <c r="BF74" i="1" s="1"/>
  <c r="BI74" i="1" s="1"/>
  <c r="BP59" i="1"/>
  <c r="BS59" i="1" s="1"/>
  <c r="BC59" i="1" s="1"/>
  <c r="BF59" i="1" s="1"/>
  <c r="BI59" i="1" s="1"/>
  <c r="BP39" i="1"/>
  <c r="BS39" i="1" s="1"/>
  <c r="BC39" i="1" s="1"/>
  <c r="BP28" i="1"/>
  <c r="BS28" i="1" s="1"/>
  <c r="BC28" i="1" s="1"/>
  <c r="BP100" i="1"/>
  <c r="BS100" i="1" s="1"/>
  <c r="BC100" i="1" s="1"/>
  <c r="BF100" i="1" s="1"/>
  <c r="BP51" i="1"/>
  <c r="BS51" i="1" s="1"/>
  <c r="BC51" i="1" s="1"/>
  <c r="BP44" i="1"/>
  <c r="BS44" i="1" s="1"/>
  <c r="BC44" i="1" s="1"/>
  <c r="BF44" i="1" s="1"/>
  <c r="BP70" i="1"/>
  <c r="BS70" i="1" s="1"/>
  <c r="BC70" i="1" s="1"/>
  <c r="BF70" i="1" s="1"/>
  <c r="BI70" i="1" s="1"/>
  <c r="BP36" i="1"/>
  <c r="BS36" i="1" s="1"/>
  <c r="BC36" i="1" s="1"/>
  <c r="BP56" i="1"/>
  <c r="BS56" i="1" s="1"/>
  <c r="BC56" i="1" s="1"/>
  <c r="BT2" i="1"/>
  <c r="BV2" i="1" s="1"/>
  <c r="BD2" i="1" s="1"/>
  <c r="BF2" i="1" s="1"/>
  <c r="BH7" i="1"/>
  <c r="BB14" i="1"/>
  <c r="BF14" i="1" s="1"/>
  <c r="BR18" i="1"/>
  <c r="BR22" i="1"/>
  <c r="BQ22" i="1"/>
  <c r="BP22" i="1"/>
  <c r="BS22" i="1" s="1"/>
  <c r="BC22" i="1" s="1"/>
  <c r="BQ23" i="1"/>
  <c r="BS23" i="1" s="1"/>
  <c r="BC23" i="1" s="1"/>
  <c r="BT42" i="1"/>
  <c r="BV42" i="1" s="1"/>
  <c r="BD42" i="1" s="1"/>
  <c r="BH42" i="1"/>
  <c r="BB45" i="1"/>
  <c r="BH54" i="1"/>
  <c r="BJ54" i="1"/>
  <c r="BK54" i="1" s="1"/>
  <c r="BO54" i="1" s="1"/>
  <c r="A63" i="1"/>
  <c r="BT63" i="1"/>
  <c r="BP9" i="1"/>
  <c r="BB15" i="1"/>
  <c r="BQ15" i="1"/>
  <c r="BU18" i="1"/>
  <c r="BB22" i="1"/>
  <c r="BP33" i="1"/>
  <c r="BU40" i="1"/>
  <c r="BV40" i="1" s="1"/>
  <c r="BD40" i="1" s="1"/>
  <c r="BF40" i="1" s="1"/>
  <c r="BB40" i="1"/>
  <c r="BT48" i="1"/>
  <c r="BV48" i="1" s="1"/>
  <c r="BD48" i="1" s="1"/>
  <c r="BF48" i="1" s="1"/>
  <c r="BR48" i="1"/>
  <c r="BQ48" i="1"/>
  <c r="BP48" i="1"/>
  <c r="BS48" i="1" s="1"/>
  <c r="BC48" i="1" s="1"/>
  <c r="BB48" i="1"/>
  <c r="BB61" i="1"/>
  <c r="BT71" i="1"/>
  <c r="BV71" i="1" s="1"/>
  <c r="BD71" i="1" s="1"/>
  <c r="BT101" i="1"/>
  <c r="BV101" i="1" s="1"/>
  <c r="BD101" i="1" s="1"/>
  <c r="BT93" i="1"/>
  <c r="BV93" i="1" s="1"/>
  <c r="BD93" i="1" s="1"/>
  <c r="BT109" i="1"/>
  <c r="BT78" i="1"/>
  <c r="BT124" i="1"/>
  <c r="BT116" i="1"/>
  <c r="BT129" i="1"/>
  <c r="BT118" i="1"/>
  <c r="BT100" i="1"/>
  <c r="BT123" i="1"/>
  <c r="BV123" i="1" s="1"/>
  <c r="BD123" i="1" s="1"/>
  <c r="BT115" i="1"/>
  <c r="BV115" i="1" s="1"/>
  <c r="BD115" i="1" s="1"/>
  <c r="BT105" i="1"/>
  <c r="BV105" i="1" s="1"/>
  <c r="BD105" i="1" s="1"/>
  <c r="BT97" i="1"/>
  <c r="BV97" i="1" s="1"/>
  <c r="BD97" i="1" s="1"/>
  <c r="BT85" i="1"/>
  <c r="BV85" i="1" s="1"/>
  <c r="BD85" i="1" s="1"/>
  <c r="BF85" i="1" s="1"/>
  <c r="BI85" i="1" s="1"/>
  <c r="BT128" i="1"/>
  <c r="BT117" i="1"/>
  <c r="BT99" i="1"/>
  <c r="BT91" i="1"/>
  <c r="BV91" i="1" s="1"/>
  <c r="BD91" i="1" s="1"/>
  <c r="BT87" i="1"/>
  <c r="BT122" i="1"/>
  <c r="BT114" i="1"/>
  <c r="BT104" i="1"/>
  <c r="BT96" i="1"/>
  <c r="BT84" i="1"/>
  <c r="BT32" i="1"/>
  <c r="BV32" i="1" s="1"/>
  <c r="BD32" i="1" s="1"/>
  <c r="BT82" i="1"/>
  <c r="BV82" i="1" s="1"/>
  <c r="BD82" i="1" s="1"/>
  <c r="BT29" i="1"/>
  <c r="BV29" i="1" s="1"/>
  <c r="BD29" i="1" s="1"/>
  <c r="BT73" i="1"/>
  <c r="BV73" i="1" s="1"/>
  <c r="BD73" i="1" s="1"/>
  <c r="BT68" i="1"/>
  <c r="BV68" i="1" s="1"/>
  <c r="BD68" i="1" s="1"/>
  <c r="BT65" i="1"/>
  <c r="BV65" i="1" s="1"/>
  <c r="BD65" i="1" s="1"/>
  <c r="BT49" i="1"/>
  <c r="BV49" i="1" s="1"/>
  <c r="BD49" i="1" s="1"/>
  <c r="BT37" i="1"/>
  <c r="BV37" i="1" s="1"/>
  <c r="BD37" i="1" s="1"/>
  <c r="BT72" i="1"/>
  <c r="BV72" i="1" s="1"/>
  <c r="BD72" i="1" s="1"/>
  <c r="BT94" i="1"/>
  <c r="BV94" i="1" s="1"/>
  <c r="BD94" i="1" s="1"/>
  <c r="BF94" i="1" s="1"/>
  <c r="BT74" i="1"/>
  <c r="BV74" i="1" s="1"/>
  <c r="BD74" i="1" s="1"/>
  <c r="BT39" i="1"/>
  <c r="BV39" i="1" s="1"/>
  <c r="BD39" i="1" s="1"/>
  <c r="BT31" i="1"/>
  <c r="BV31" i="1" s="1"/>
  <c r="BD31" i="1" s="1"/>
  <c r="BT28" i="1"/>
  <c r="BV28" i="1" s="1"/>
  <c r="BD28" i="1" s="1"/>
  <c r="BT26" i="1"/>
  <c r="BV26" i="1" s="1"/>
  <c r="BD26" i="1" s="1"/>
  <c r="BF26" i="1" s="1"/>
  <c r="BT70" i="1"/>
  <c r="BV70" i="1" s="1"/>
  <c r="BD70" i="1" s="1"/>
  <c r="BT64" i="1"/>
  <c r="BV64" i="1" s="1"/>
  <c r="BD64" i="1" s="1"/>
  <c r="BT56" i="1"/>
  <c r="BT61" i="1"/>
  <c r="BT53" i="1"/>
  <c r="BV53" i="1" s="1"/>
  <c r="BD53" i="1" s="1"/>
  <c r="BT46" i="1"/>
  <c r="BT66" i="1"/>
  <c r="BT50" i="1"/>
  <c r="BV50" i="1" s="1"/>
  <c r="BD50" i="1" s="1"/>
  <c r="BT43" i="1"/>
  <c r="BT5" i="1"/>
  <c r="BV5" i="1" s="1"/>
  <c r="BD5" i="1" s="1"/>
  <c r="BF5" i="1" s="1"/>
  <c r="BQ9" i="1"/>
  <c r="BU11" i="1"/>
  <c r="BP12" i="1"/>
  <c r="BS12" i="1" s="1"/>
  <c r="BC12" i="1" s="1"/>
  <c r="G29" i="1"/>
  <c r="BB67" i="1"/>
  <c r="G73" i="1"/>
  <c r="BU106" i="1"/>
  <c r="BU112" i="1"/>
  <c r="BU38" i="1"/>
  <c r="BB126" i="1"/>
  <c r="BB111" i="1"/>
  <c r="BB80" i="1"/>
  <c r="BB92" i="1"/>
  <c r="BB88" i="1"/>
  <c r="BB72" i="1"/>
  <c r="BB123" i="1"/>
  <c r="BB115" i="1"/>
  <c r="BB105" i="1"/>
  <c r="BB97" i="1"/>
  <c r="BB85" i="1"/>
  <c r="BB112" i="1"/>
  <c r="BF112" i="1" s="1"/>
  <c r="BI112" i="1" s="1"/>
  <c r="BB120" i="1"/>
  <c r="BB102" i="1"/>
  <c r="BB94" i="1"/>
  <c r="BB82" i="1"/>
  <c r="BF82" i="1" s="1"/>
  <c r="BB122" i="1"/>
  <c r="BB114" i="1"/>
  <c r="BB104" i="1"/>
  <c r="BB96" i="1"/>
  <c r="BF96" i="1" s="1"/>
  <c r="BB84" i="1"/>
  <c r="BB119" i="1"/>
  <c r="BF119" i="1" s="1"/>
  <c r="BB101" i="1"/>
  <c r="BB93" i="1"/>
  <c r="BB68" i="1"/>
  <c r="BF68" i="1" s="1"/>
  <c r="BI68" i="1" s="1"/>
  <c r="BB73" i="1"/>
  <c r="BB37" i="1"/>
  <c r="BF37" i="1" s="1"/>
  <c r="BI37" i="1" s="1"/>
  <c r="BB24" i="1"/>
  <c r="BB49" i="1"/>
  <c r="BB91" i="1"/>
  <c r="BF91" i="1" s="1"/>
  <c r="BB62" i="1"/>
  <c r="BB42" i="1"/>
  <c r="BB34" i="1"/>
  <c r="BB125" i="1"/>
  <c r="BB54" i="1"/>
  <c r="BB47" i="1"/>
  <c r="BB31" i="1"/>
  <c r="BF31" i="1" s="1"/>
  <c r="BI31" i="1" s="1"/>
  <c r="BB28" i="1"/>
  <c r="BF28" i="1" s="1"/>
  <c r="BI28" i="1" s="1"/>
  <c r="BB21" i="1"/>
  <c r="BB99" i="1"/>
  <c r="BB70" i="1"/>
  <c r="BB39" i="1"/>
  <c r="BF39" i="1" s="1"/>
  <c r="BB26" i="1"/>
  <c r="BB64" i="1"/>
  <c r="BB36" i="1"/>
  <c r="BF36" i="1" s="1"/>
  <c r="BB23" i="1"/>
  <c r="BF23" i="1" s="1"/>
  <c r="BB30" i="1"/>
  <c r="BB66" i="1"/>
  <c r="BB50" i="1"/>
  <c r="BB43" i="1"/>
  <c r="BB38" i="1"/>
  <c r="BB87" i="1"/>
  <c r="BF87" i="1" s="1"/>
  <c r="BQ4" i="1"/>
  <c r="BS4" i="1" s="1"/>
  <c r="BC4" i="1" s="1"/>
  <c r="BF4" i="1" s="1"/>
  <c r="BH15" i="1"/>
  <c r="BB19" i="1"/>
  <c r="BQ20" i="1"/>
  <c r="BS20" i="1" s="1"/>
  <c r="BC20" i="1" s="1"/>
  <c r="H24" i="1"/>
  <c r="G24" i="1" s="1"/>
  <c r="BP29" i="1"/>
  <c r="BS29" i="1" s="1"/>
  <c r="BC29" i="1" s="1"/>
  <c r="BB29" i="1"/>
  <c r="BF29" i="1" s="1"/>
  <c r="BI29" i="1" s="1"/>
  <c r="G37" i="1"/>
  <c r="G43" i="1"/>
  <c r="BT55" i="1"/>
  <c r="BV55" i="1" s="1"/>
  <c r="BD55" i="1" s="1"/>
  <c r="BR55" i="1"/>
  <c r="BQ55" i="1"/>
  <c r="BP55" i="1"/>
  <c r="BS55" i="1" s="1"/>
  <c r="BC55" i="1" s="1"/>
  <c r="BB55" i="1"/>
  <c r="BQ33" i="1"/>
  <c r="BU35" i="1"/>
  <c r="BU63" i="1"/>
  <c r="BP79" i="1"/>
  <c r="BB79" i="1"/>
  <c r="BF79" i="1" s="1"/>
  <c r="BT79" i="1"/>
  <c r="BV79" i="1" s="1"/>
  <c r="BD79" i="1" s="1"/>
  <c r="BR79" i="1"/>
  <c r="BB103" i="1"/>
  <c r="BR114" i="1"/>
  <c r="BU17" i="1"/>
  <c r="BR33" i="1"/>
  <c r="BB35" i="1"/>
  <c r="BF35" i="1" s="1"/>
  <c r="BT38" i="1"/>
  <c r="BV38" i="1" s="1"/>
  <c r="BD38" i="1" s="1"/>
  <c r="BR41" i="1"/>
  <c r="BU43" i="1"/>
  <c r="BU50" i="1"/>
  <c r="BT58" i="1"/>
  <c r="BR61" i="1"/>
  <c r="BB63" i="1"/>
  <c r="BF63" i="1" s="1"/>
  <c r="BU66" i="1"/>
  <c r="BB69" i="1"/>
  <c r="BU81" i="1"/>
  <c r="BJ120" i="1"/>
  <c r="BK120" i="1" s="1"/>
  <c r="BO120" i="1" s="1"/>
  <c r="BH120" i="1"/>
  <c r="BB129" i="1"/>
  <c r="BU58" i="1"/>
  <c r="BJ90" i="1"/>
  <c r="BK90" i="1" s="1"/>
  <c r="BN90" i="1" s="1"/>
  <c r="BH90" i="1"/>
  <c r="BS93" i="1"/>
  <c r="BC93" i="1" s="1"/>
  <c r="G94" i="1"/>
  <c r="Q94" i="1"/>
  <c r="A94" i="1"/>
  <c r="BV106" i="1"/>
  <c r="BD106" i="1" s="1"/>
  <c r="G110" i="1"/>
  <c r="BH27" i="1"/>
  <c r="BU30" i="1"/>
  <c r="BV30" i="1" s="1"/>
  <c r="BD30" i="1" s="1"/>
  <c r="BH32" i="1"/>
  <c r="BT33" i="1"/>
  <c r="BV33" i="1" s="1"/>
  <c r="BD33" i="1" s="1"/>
  <c r="Q38" i="1"/>
  <c r="G38" i="1" s="1"/>
  <c r="Q43" i="1"/>
  <c r="BU46" i="1"/>
  <c r="Q50" i="1"/>
  <c r="G50" i="1" s="1"/>
  <c r="BU53" i="1"/>
  <c r="BB58" i="1"/>
  <c r="G124" i="1"/>
  <c r="BB124" i="1"/>
  <c r="BU33" i="1"/>
  <c r="BU41" i="1"/>
  <c r="BV41" i="1" s="1"/>
  <c r="BD41" i="1" s="1"/>
  <c r="BB46" i="1"/>
  <c r="BF46" i="1" s="1"/>
  <c r="BB53" i="1"/>
  <c r="A59" i="1"/>
  <c r="BU61" i="1"/>
  <c r="BR67" i="1"/>
  <c r="BR71" i="1"/>
  <c r="BR76" i="1"/>
  <c r="BQ76" i="1"/>
  <c r="BP76" i="1"/>
  <c r="BB76" i="1"/>
  <c r="BT76" i="1"/>
  <c r="BU92" i="1"/>
  <c r="BS97" i="1"/>
  <c r="BC97" i="1" s="1"/>
  <c r="BP110" i="1"/>
  <c r="BB110" i="1"/>
  <c r="BT110" i="1"/>
  <c r="BV110" i="1" s="1"/>
  <c r="BD110" i="1" s="1"/>
  <c r="BR110" i="1"/>
  <c r="BQ110" i="1"/>
  <c r="BB118" i="1"/>
  <c r="BF118" i="1" s="1"/>
  <c r="BB121" i="1"/>
  <c r="BF121" i="1" s="1"/>
  <c r="BI121" i="1" s="1"/>
  <c r="BP34" i="1"/>
  <c r="BU56" i="1"/>
  <c r="BP62" i="1"/>
  <c r="BJ69" i="1"/>
  <c r="BK69" i="1" s="1"/>
  <c r="BN69" i="1" s="1"/>
  <c r="BH69" i="1"/>
  <c r="BQ79" i="1"/>
  <c r="BR21" i="1"/>
  <c r="BS21" i="1" s="1"/>
  <c r="BC21" i="1" s="1"/>
  <c r="BQ34" i="1"/>
  <c r="BP37" i="1"/>
  <c r="BS37" i="1" s="1"/>
  <c r="BC37" i="1" s="1"/>
  <c r="BP42" i="1"/>
  <c r="BH43" i="1"/>
  <c r="BT44" i="1"/>
  <c r="BV44" i="1" s="1"/>
  <c r="BD44" i="1" s="1"/>
  <c r="BR47" i="1"/>
  <c r="BS47" i="1" s="1"/>
  <c r="BC47" i="1" s="1"/>
  <c r="BH50" i="1"/>
  <c r="BT51" i="1"/>
  <c r="BR54" i="1"/>
  <c r="BS54" i="1" s="1"/>
  <c r="BC54" i="1" s="1"/>
  <c r="BQ62" i="1"/>
  <c r="BP65" i="1"/>
  <c r="BH66" i="1"/>
  <c r="BT67" i="1"/>
  <c r="BV67" i="1" s="1"/>
  <c r="BD67" i="1" s="1"/>
  <c r="Q82" i="1"/>
  <c r="G82" i="1" s="1"/>
  <c r="A82" i="1"/>
  <c r="G98" i="1"/>
  <c r="BB98" i="1"/>
  <c r="BU110" i="1"/>
  <c r="BU44" i="1"/>
  <c r="BU51" i="1"/>
  <c r="BP57" i="1"/>
  <c r="BS57" i="1" s="1"/>
  <c r="BC57" i="1" s="1"/>
  <c r="BU67" i="1"/>
  <c r="BJ76" i="1"/>
  <c r="BK76" i="1" s="1"/>
  <c r="BO76" i="1" s="1"/>
  <c r="BH76" i="1"/>
  <c r="G81" i="1"/>
  <c r="BS118" i="1"/>
  <c r="BC118" i="1" s="1"/>
  <c r="BP19" i="1"/>
  <c r="BT21" i="1"/>
  <c r="BV21" i="1" s="1"/>
  <c r="BD21" i="1" s="1"/>
  <c r="BQ24" i="1"/>
  <c r="BR42" i="1"/>
  <c r="BP45" i="1"/>
  <c r="BS45" i="1" s="1"/>
  <c r="BC45" i="1" s="1"/>
  <c r="BT47" i="1"/>
  <c r="BV47" i="1" s="1"/>
  <c r="BD47" i="1" s="1"/>
  <c r="BF47" i="1" s="1"/>
  <c r="BP52" i="1"/>
  <c r="BS52" i="1" s="1"/>
  <c r="BC52" i="1" s="1"/>
  <c r="BT54" i="1"/>
  <c r="BV54" i="1" s="1"/>
  <c r="BD54" i="1" s="1"/>
  <c r="BF54" i="1" s="1"/>
  <c r="BQ57" i="1"/>
  <c r="BU59" i="1"/>
  <c r="BV59" i="1" s="1"/>
  <c r="BD59" i="1" s="1"/>
  <c r="BR65" i="1"/>
  <c r="BB78" i="1"/>
  <c r="BT88" i="1"/>
  <c r="BV88" i="1" s="1"/>
  <c r="BD88" i="1" s="1"/>
  <c r="BB95" i="1"/>
  <c r="G108" i="1"/>
  <c r="BB108" i="1"/>
  <c r="BS112" i="1"/>
  <c r="BC112" i="1" s="1"/>
  <c r="BR122" i="1"/>
  <c r="BQ19" i="1"/>
  <c r="BP32" i="1"/>
  <c r="BS32" i="1" s="1"/>
  <c r="BC32" i="1" s="1"/>
  <c r="BF32" i="1" s="1"/>
  <c r="BT34" i="1"/>
  <c r="BV34" i="1" s="1"/>
  <c r="BD34" i="1" s="1"/>
  <c r="BF34" i="1" s="1"/>
  <c r="BQ45" i="1"/>
  <c r="BQ52" i="1"/>
  <c r="BR57" i="1"/>
  <c r="BP60" i="1"/>
  <c r="BS60" i="1" s="1"/>
  <c r="BC60" i="1" s="1"/>
  <c r="BT62" i="1"/>
  <c r="BV62" i="1" s="1"/>
  <c r="BD62" i="1" s="1"/>
  <c r="BF62" i="1" s="1"/>
  <c r="BP69" i="1"/>
  <c r="BS69" i="1" s="1"/>
  <c r="BC69" i="1" s="1"/>
  <c r="H75" i="1"/>
  <c r="G75" i="1" s="1"/>
  <c r="BS82" i="1"/>
  <c r="BC82" i="1" s="1"/>
  <c r="BQ99" i="1"/>
  <c r="BB131" i="1"/>
  <c r="BR19" i="1"/>
  <c r="BH56" i="1"/>
  <c r="BQ69" i="1"/>
  <c r="BU75" i="1"/>
  <c r="BV75" i="1" s="1"/>
  <c r="BD75" i="1" s="1"/>
  <c r="BB75" i="1"/>
  <c r="BR75" i="1"/>
  <c r="BP75" i="1"/>
  <c r="BS75" i="1" s="1"/>
  <c r="BC75" i="1" s="1"/>
  <c r="BU76" i="1"/>
  <c r="BH88" i="1"/>
  <c r="BJ88" i="1"/>
  <c r="BK88" i="1" s="1"/>
  <c r="BN88" i="1" s="1"/>
  <c r="G102" i="1"/>
  <c r="Q102" i="1"/>
  <c r="A102" i="1"/>
  <c r="BS105" i="1"/>
  <c r="BC105" i="1" s="1"/>
  <c r="BV112" i="1"/>
  <c r="BD112" i="1" s="1"/>
  <c r="BS115" i="1"/>
  <c r="BC115" i="1" s="1"/>
  <c r="BF115" i="1" s="1"/>
  <c r="BS125" i="1"/>
  <c r="BC125" i="1" s="1"/>
  <c r="BB128" i="1"/>
  <c r="BF128" i="1" s="1"/>
  <c r="BP35" i="1"/>
  <c r="BT57" i="1"/>
  <c r="BV57" i="1" s="1"/>
  <c r="BD57" i="1" s="1"/>
  <c r="BP63" i="1"/>
  <c r="BS63" i="1" s="1"/>
  <c r="BC63" i="1" s="1"/>
  <c r="BQ71" i="1"/>
  <c r="BS71" i="1" s="1"/>
  <c r="BC71" i="1" s="1"/>
  <c r="BF71" i="1" s="1"/>
  <c r="BI71" i="1" s="1"/>
  <c r="BJ78" i="1"/>
  <c r="BK78" i="1" s="1"/>
  <c r="BN78" i="1" s="1"/>
  <c r="BH78" i="1"/>
  <c r="BB86" i="1"/>
  <c r="BF86" i="1" s="1"/>
  <c r="BV92" i="1"/>
  <c r="BD92" i="1" s="1"/>
  <c r="BF92" i="1" s="1"/>
  <c r="BB113" i="1"/>
  <c r="G130" i="1"/>
  <c r="BP17" i="1"/>
  <c r="BS17" i="1" s="1"/>
  <c r="BC17" i="1" s="1"/>
  <c r="BF17" i="1" s="1"/>
  <c r="BI17" i="1" s="1"/>
  <c r="BT19" i="1"/>
  <c r="BQ35" i="1"/>
  <c r="BP43" i="1"/>
  <c r="BH44" i="1"/>
  <c r="BT45" i="1"/>
  <c r="BV45" i="1" s="1"/>
  <c r="BD45" i="1" s="1"/>
  <c r="BF45" i="1" s="1"/>
  <c r="BI45" i="1" s="1"/>
  <c r="BP50" i="1"/>
  <c r="BT52" i="1"/>
  <c r="BV52" i="1" s="1"/>
  <c r="BD52" i="1" s="1"/>
  <c r="BB57" i="1"/>
  <c r="BQ63" i="1"/>
  <c r="BP66" i="1"/>
  <c r="BS66" i="1" s="1"/>
  <c r="BC66" i="1" s="1"/>
  <c r="BT69" i="1"/>
  <c r="BB71" i="1"/>
  <c r="G77" i="1"/>
  <c r="I81" i="1"/>
  <c r="BT89" i="1"/>
  <c r="G96" i="1"/>
  <c r="G116" i="1"/>
  <c r="BB116" i="1"/>
  <c r="BJ125" i="1"/>
  <c r="BK125" i="1" s="1"/>
  <c r="BN125" i="1" s="1"/>
  <c r="BH125" i="1"/>
  <c r="BB132" i="1"/>
  <c r="BU19" i="1"/>
  <c r="BP38" i="1"/>
  <c r="BS38" i="1" s="1"/>
  <c r="BC38" i="1" s="1"/>
  <c r="BQ43" i="1"/>
  <c r="BU45" i="1"/>
  <c r="BQ50" i="1"/>
  <c r="BU52" i="1"/>
  <c r="BP58" i="1"/>
  <c r="BS58" i="1" s="1"/>
  <c r="BC58" i="1" s="1"/>
  <c r="BT60" i="1"/>
  <c r="BV60" i="1" s="1"/>
  <c r="BD60" i="1" s="1"/>
  <c r="BF60" i="1" s="1"/>
  <c r="BI60" i="1" s="1"/>
  <c r="BQ66" i="1"/>
  <c r="BU69" i="1"/>
  <c r="BB77" i="1"/>
  <c r="BF77" i="1" s="1"/>
  <c r="BT77" i="1"/>
  <c r="BV77" i="1" s="1"/>
  <c r="BD77" i="1" s="1"/>
  <c r="BR77" i="1"/>
  <c r="BP77" i="1"/>
  <c r="BB83" i="1"/>
  <c r="BF83" i="1" s="1"/>
  <c r="G106" i="1"/>
  <c r="BB106" i="1"/>
  <c r="BF106" i="1" s="1"/>
  <c r="BI106" i="1" s="1"/>
  <c r="BB109" i="1"/>
  <c r="BF109" i="1" s="1"/>
  <c r="BB100" i="1"/>
  <c r="BJ109" i="1"/>
  <c r="BK109" i="1" s="1"/>
  <c r="BO109" i="1" s="1"/>
  <c r="BH109" i="1"/>
  <c r="G120" i="1"/>
  <c r="Q120" i="1"/>
  <c r="A120" i="1"/>
  <c r="BU89" i="1"/>
  <c r="BU127" i="1"/>
  <c r="BV127" i="1" s="1"/>
  <c r="BD127" i="1" s="1"/>
  <c r="BJ80" i="1"/>
  <c r="BK80" i="1" s="1"/>
  <c r="BN80" i="1" s="1"/>
  <c r="BB81" i="1"/>
  <c r="BF81" i="1" s="1"/>
  <c r="BI81" i="1" s="1"/>
  <c r="BU84" i="1"/>
  <c r="BB89" i="1"/>
  <c r="BU96" i="1"/>
  <c r="BU104" i="1"/>
  <c r="BT107" i="1"/>
  <c r="BJ111" i="1"/>
  <c r="BK111" i="1" s="1"/>
  <c r="BN111" i="1" s="1"/>
  <c r="BU114" i="1"/>
  <c r="BU122" i="1"/>
  <c r="BJ126" i="1"/>
  <c r="BK126" i="1" s="1"/>
  <c r="BN126" i="1" s="1"/>
  <c r="BB127" i="1"/>
  <c r="BH129" i="1"/>
  <c r="BT130" i="1"/>
  <c r="BV130" i="1" s="1"/>
  <c r="BD130" i="1" s="1"/>
  <c r="BU107" i="1"/>
  <c r="BU130" i="1"/>
  <c r="BU87" i="1"/>
  <c r="BQ90" i="1"/>
  <c r="BU99" i="1"/>
  <c r="A105" i="1"/>
  <c r="BB107" i="1"/>
  <c r="BP108" i="1"/>
  <c r="BS108" i="1" s="1"/>
  <c r="BC108" i="1" s="1"/>
  <c r="BF108" i="1" s="1"/>
  <c r="BU117" i="1"/>
  <c r="BT125" i="1"/>
  <c r="BV125" i="1" s="1"/>
  <c r="BD125" i="1" s="1"/>
  <c r="BB130" i="1"/>
  <c r="BP131" i="1"/>
  <c r="A88" i="1"/>
  <c r="BH89" i="1"/>
  <c r="A92" i="1"/>
  <c r="A100" i="1"/>
  <c r="BR108" i="1"/>
  <c r="A118" i="1"/>
  <c r="BR131" i="1"/>
  <c r="BP83" i="1"/>
  <c r="BT90" i="1"/>
  <c r="BV90" i="1" s="1"/>
  <c r="BD90" i="1" s="1"/>
  <c r="BP95" i="1"/>
  <c r="BS95" i="1" s="1"/>
  <c r="BC95" i="1" s="1"/>
  <c r="BF95" i="1" s="1"/>
  <c r="BP103" i="1"/>
  <c r="BP113" i="1"/>
  <c r="BS113" i="1" s="1"/>
  <c r="BC113" i="1" s="1"/>
  <c r="BP121" i="1"/>
  <c r="BU128" i="1"/>
  <c r="BR80" i="1"/>
  <c r="BS80" i="1" s="1"/>
  <c r="BC80" i="1" s="1"/>
  <c r="BQ83" i="1"/>
  <c r="BR88" i="1"/>
  <c r="BB90" i="1"/>
  <c r="BQ95" i="1"/>
  <c r="BQ103" i="1"/>
  <c r="BP106" i="1"/>
  <c r="BS106" i="1" s="1"/>
  <c r="BC106" i="1" s="1"/>
  <c r="BH107" i="1"/>
  <c r="BT108" i="1"/>
  <c r="BQ113" i="1"/>
  <c r="BQ121" i="1"/>
  <c r="BR126" i="1"/>
  <c r="BS126" i="1" s="1"/>
  <c r="BC126" i="1" s="1"/>
  <c r="BP129" i="1"/>
  <c r="BH130" i="1"/>
  <c r="BT131" i="1"/>
  <c r="BU108" i="1"/>
  <c r="BU131" i="1"/>
  <c r="BP78" i="1"/>
  <c r="BT80" i="1"/>
  <c r="BV80" i="1" s="1"/>
  <c r="BD80" i="1" s="1"/>
  <c r="BF80" i="1" s="1"/>
  <c r="BQ86" i="1"/>
  <c r="BS86" i="1" s="1"/>
  <c r="BC86" i="1" s="1"/>
  <c r="A91" i="1"/>
  <c r="BQ98" i="1"/>
  <c r="BU100" i="1"/>
  <c r="BR106" i="1"/>
  <c r="BP109" i="1"/>
  <c r="BT111" i="1"/>
  <c r="BV111" i="1" s="1"/>
  <c r="BD111" i="1" s="1"/>
  <c r="BF111" i="1" s="1"/>
  <c r="BQ116" i="1"/>
  <c r="BU118" i="1"/>
  <c r="BQ124" i="1"/>
  <c r="BT126" i="1"/>
  <c r="BV126" i="1" s="1"/>
  <c r="BD126" i="1" s="1"/>
  <c r="BF126" i="1" s="1"/>
  <c r="BR129" i="1"/>
  <c r="BP132" i="1"/>
  <c r="BS132" i="1" s="1"/>
  <c r="BC132" i="1" s="1"/>
  <c r="BQ78" i="1"/>
  <c r="BP81" i="1"/>
  <c r="BH82" i="1"/>
  <c r="BT83" i="1"/>
  <c r="BR86" i="1"/>
  <c r="BH94" i="1"/>
  <c r="BT95" i="1"/>
  <c r="BR98" i="1"/>
  <c r="BP101" i="1"/>
  <c r="BS101" i="1" s="1"/>
  <c r="BC101" i="1" s="1"/>
  <c r="BF101" i="1" s="1"/>
  <c r="BH102" i="1"/>
  <c r="BT103" i="1"/>
  <c r="BQ109" i="1"/>
  <c r="BT113" i="1"/>
  <c r="BR116" i="1"/>
  <c r="BP119" i="1"/>
  <c r="BS119" i="1" s="1"/>
  <c r="BC119" i="1" s="1"/>
  <c r="BT121" i="1"/>
  <c r="BV121" i="1" s="1"/>
  <c r="BD121" i="1" s="1"/>
  <c r="BR124" i="1"/>
  <c r="BS124" i="1" s="1"/>
  <c r="BC124" i="1" s="1"/>
  <c r="BQ132" i="1"/>
  <c r="BQ81" i="1"/>
  <c r="BU83" i="1"/>
  <c r="BP89" i="1"/>
  <c r="BU95" i="1"/>
  <c r="BU103" i="1"/>
  <c r="BU113" i="1"/>
  <c r="BP127" i="1"/>
  <c r="BR81" i="1"/>
  <c r="BP84" i="1"/>
  <c r="BS84" i="1" s="1"/>
  <c r="BC84" i="1" s="1"/>
  <c r="BT86" i="1"/>
  <c r="BQ89" i="1"/>
  <c r="BP96" i="1"/>
  <c r="BS96" i="1" s="1"/>
  <c r="BC96" i="1" s="1"/>
  <c r="BH97" i="1"/>
  <c r="BT98" i="1"/>
  <c r="BV98" i="1" s="1"/>
  <c r="BD98" i="1" s="1"/>
  <c r="BP104" i="1"/>
  <c r="BS104" i="1" s="1"/>
  <c r="BC104" i="1" s="1"/>
  <c r="BP122" i="1"/>
  <c r="BQ127" i="1"/>
  <c r="BU129" i="1"/>
  <c r="BQ84" i="1"/>
  <c r="BU86" i="1"/>
  <c r="BR89" i="1"/>
  <c r="BQ96" i="1"/>
  <c r="BU98" i="1"/>
  <c r="BQ104" i="1"/>
  <c r="BP107" i="1"/>
  <c r="BQ114" i="1"/>
  <c r="BS114" i="1" s="1"/>
  <c r="BC114" i="1" s="1"/>
  <c r="BF114" i="1" s="1"/>
  <c r="BU116" i="1"/>
  <c r="BQ122" i="1"/>
  <c r="BU124" i="1"/>
  <c r="BR127" i="1"/>
  <c r="BP130" i="1"/>
  <c r="BS130" i="1" s="1"/>
  <c r="BC130" i="1" s="1"/>
  <c r="BT132" i="1"/>
  <c r="BU78" i="1"/>
  <c r="BT81" i="1"/>
  <c r="BV81" i="1" s="1"/>
  <c r="BD81" i="1" s="1"/>
  <c r="BP87" i="1"/>
  <c r="BS87" i="1" s="1"/>
  <c r="BC87" i="1" s="1"/>
  <c r="BP99" i="1"/>
  <c r="BS99" i="1" s="1"/>
  <c r="BC99" i="1" s="1"/>
  <c r="BF99" i="1" s="1"/>
  <c r="BQ107" i="1"/>
  <c r="BU109" i="1"/>
  <c r="BP117" i="1"/>
  <c r="BS117" i="1" s="1"/>
  <c r="BC117" i="1" s="1"/>
  <c r="BT119" i="1"/>
  <c r="BV119" i="1" s="1"/>
  <c r="BD119" i="1" s="1"/>
  <c r="BQ130" i="1"/>
  <c r="BU132" i="1"/>
  <c r="BV17" i="6" l="1"/>
  <c r="BD17" i="6" s="1"/>
  <c r="BV21" i="6"/>
  <c r="BD21" i="6" s="1"/>
  <c r="BS16" i="6"/>
  <c r="BC16" i="6" s="1"/>
  <c r="BV22" i="6"/>
  <c r="BD22" i="6" s="1"/>
  <c r="BF22" i="6" s="1"/>
  <c r="BI22" i="6" s="1"/>
  <c r="BH22" i="6" s="1"/>
  <c r="BS8" i="6"/>
  <c r="BC8" i="6" s="1"/>
  <c r="BV16" i="6"/>
  <c r="BD16" i="6" s="1"/>
  <c r="BF16" i="6" s="1"/>
  <c r="BV12" i="6"/>
  <c r="BD12" i="6" s="1"/>
  <c r="BT6" i="5"/>
  <c r="BP15" i="5"/>
  <c r="BS15" i="5" s="1"/>
  <c r="BC15" i="5" s="1"/>
  <c r="BS4" i="5"/>
  <c r="BC4" i="5" s="1"/>
  <c r="BS10" i="5"/>
  <c r="BC10" i="5" s="1"/>
  <c r="BF10" i="5" s="1"/>
  <c r="BV20" i="5"/>
  <c r="BD20" i="5" s="1"/>
  <c r="BR6" i="5"/>
  <c r="BS6" i="5" s="1"/>
  <c r="BC6" i="5" s="1"/>
  <c r="BF6" i="5" s="1"/>
  <c r="BV14" i="5"/>
  <c r="BD14" i="5" s="1"/>
  <c r="BF14" i="5" s="1"/>
  <c r="BI14" i="5" s="1"/>
  <c r="BS21" i="5"/>
  <c r="BC21" i="5" s="1"/>
  <c r="BF21" i="5" s="1"/>
  <c r="BI21" i="5" s="1"/>
  <c r="BS18" i="5"/>
  <c r="BC18" i="5" s="1"/>
  <c r="BV9" i="5"/>
  <c r="BD9" i="5" s="1"/>
  <c r="BV6" i="5"/>
  <c r="BD6" i="5" s="1"/>
  <c r="BS8" i="5"/>
  <c r="BC8" i="5" s="1"/>
  <c r="G13" i="4"/>
  <c r="BV12" i="4"/>
  <c r="BD12" i="4" s="1"/>
  <c r="BF12" i="4" s="1"/>
  <c r="BS4" i="4"/>
  <c r="BC4" i="4" s="1"/>
  <c r="BV7" i="4"/>
  <c r="BD7" i="4" s="1"/>
  <c r="BS12" i="4"/>
  <c r="BC12" i="4" s="1"/>
  <c r="BP6" i="4"/>
  <c r="BV18" i="4"/>
  <c r="BD18" i="4" s="1"/>
  <c r="BV4" i="4"/>
  <c r="BD4" i="4" s="1"/>
  <c r="BV17" i="4"/>
  <c r="BD17" i="4" s="1"/>
  <c r="BF17" i="4" s="1"/>
  <c r="BI17" i="4" s="1"/>
  <c r="BH17" i="4" s="1"/>
  <c r="BV15" i="4"/>
  <c r="BD15" i="4" s="1"/>
  <c r="BV19" i="4"/>
  <c r="BD19" i="4" s="1"/>
  <c r="BS13" i="4"/>
  <c r="BC13" i="4" s="1"/>
  <c r="BS6" i="4"/>
  <c r="BC6" i="4" s="1"/>
  <c r="BF6" i="4" s="1"/>
  <c r="BI6" i="4" s="1"/>
  <c r="BJ6" i="4" s="1"/>
  <c r="BK6" i="4" s="1"/>
  <c r="BN6" i="4" s="1"/>
  <c r="BV3" i="4"/>
  <c r="BD3" i="4" s="1"/>
  <c r="BS21" i="4"/>
  <c r="BC21" i="4" s="1"/>
  <c r="BV14" i="3"/>
  <c r="BD14" i="3" s="1"/>
  <c r="BF14" i="3" s="1"/>
  <c r="BS4" i="3"/>
  <c r="BC4" i="3" s="1"/>
  <c r="BV11" i="3"/>
  <c r="BD11" i="3" s="1"/>
  <c r="BV8" i="3"/>
  <c r="BD8" i="3" s="1"/>
  <c r="BV7" i="3"/>
  <c r="BD7" i="3" s="1"/>
  <c r="BF7" i="3" s="1"/>
  <c r="BS14" i="3"/>
  <c r="BC14" i="3" s="1"/>
  <c r="BV3" i="3"/>
  <c r="BD3" i="3" s="1"/>
  <c r="BV22" i="3"/>
  <c r="BD22" i="3" s="1"/>
  <c r="BF22" i="3" s="1"/>
  <c r="BS20" i="2"/>
  <c r="BC20" i="2" s="1"/>
  <c r="BV20" i="2"/>
  <c r="BD20" i="2" s="1"/>
  <c r="BS21" i="2"/>
  <c r="BC21" i="2" s="1"/>
  <c r="BS15" i="2"/>
  <c r="BC15" i="2" s="1"/>
  <c r="BS17" i="2"/>
  <c r="BC17" i="2" s="1"/>
  <c r="BS12" i="2"/>
  <c r="BC12" i="2" s="1"/>
  <c r="BT21" i="2"/>
  <c r="BV21" i="2" s="1"/>
  <c r="BD21" i="2" s="1"/>
  <c r="BF21" i="2" s="1"/>
  <c r="BS13" i="2"/>
  <c r="BC13" i="2" s="1"/>
  <c r="BS11" i="2"/>
  <c r="BC11" i="2" s="1"/>
  <c r="BP19" i="2"/>
  <c r="BS19" i="2" s="1"/>
  <c r="BC19" i="2" s="1"/>
  <c r="BS4" i="2"/>
  <c r="BC4" i="2" s="1"/>
  <c r="BF4" i="2" s="1"/>
  <c r="G21" i="2"/>
  <c r="BV8" i="2"/>
  <c r="BD8" i="2" s="1"/>
  <c r="BF8" i="2" s="1"/>
  <c r="BS19" i="7"/>
  <c r="BC19" i="7" s="1"/>
  <c r="BF19" i="7" s="1"/>
  <c r="BI19" i="7" s="1"/>
  <c r="BS23" i="7"/>
  <c r="BC23" i="7" s="1"/>
  <c r="BS8" i="7"/>
  <c r="BC8" i="7" s="1"/>
  <c r="BR17" i="7"/>
  <c r="BS9" i="7"/>
  <c r="BC9" i="7" s="1"/>
  <c r="BF9" i="7" s="1"/>
  <c r="BS13" i="7"/>
  <c r="BC13" i="7" s="1"/>
  <c r="BV8" i="7"/>
  <c r="BD8" i="7" s="1"/>
  <c r="BF8" i="7" s="1"/>
  <c r="BS27" i="7"/>
  <c r="BC27" i="7" s="1"/>
  <c r="BS25" i="7"/>
  <c r="BC25" i="7" s="1"/>
  <c r="BV17" i="7"/>
  <c r="BD17" i="7" s="1"/>
  <c r="BS16" i="7"/>
  <c r="BC16" i="7" s="1"/>
  <c r="BF16" i="7" s="1"/>
  <c r="BH19" i="7"/>
  <c r="BJ19" i="7"/>
  <c r="BK19" i="7" s="1"/>
  <c r="BN19" i="7" s="1"/>
  <c r="BV19" i="7"/>
  <c r="BD19" i="7" s="1"/>
  <c r="BJ3" i="7"/>
  <c r="BK3" i="7" s="1"/>
  <c r="BN3" i="7" s="1"/>
  <c r="BH3" i="7"/>
  <c r="BV16" i="7"/>
  <c r="BD16" i="7" s="1"/>
  <c r="BS18" i="7"/>
  <c r="BC18" i="7" s="1"/>
  <c r="BS21" i="7"/>
  <c r="BC21" i="7" s="1"/>
  <c r="BV14" i="7"/>
  <c r="BD14" i="7" s="1"/>
  <c r="BV25" i="7"/>
  <c r="BD25" i="7" s="1"/>
  <c r="BF25" i="7" s="1"/>
  <c r="BV18" i="7"/>
  <c r="BD18" i="7" s="1"/>
  <c r="BF18" i="7" s="1"/>
  <c r="BI18" i="7" s="1"/>
  <c r="BV11" i="7"/>
  <c r="BD11" i="7" s="1"/>
  <c r="BS17" i="7"/>
  <c r="BC17" i="7" s="1"/>
  <c r="BF17" i="7" s="1"/>
  <c r="BI17" i="7" s="1"/>
  <c r="BJ22" i="6"/>
  <c r="BK22" i="6" s="1"/>
  <c r="BO22" i="6" s="1"/>
  <c r="BS21" i="6"/>
  <c r="BC21" i="6" s="1"/>
  <c r="BF21" i="6" s="1"/>
  <c r="BI21" i="6" s="1"/>
  <c r="BS22" i="6"/>
  <c r="BC22" i="6" s="1"/>
  <c r="BV3" i="6"/>
  <c r="BD3" i="6" s="1"/>
  <c r="BJ2" i="6"/>
  <c r="BH2" i="6"/>
  <c r="BS14" i="6"/>
  <c r="BC14" i="6" s="1"/>
  <c r="BS9" i="6"/>
  <c r="BC9" i="6" s="1"/>
  <c r="BV19" i="6"/>
  <c r="BD19" i="6" s="1"/>
  <c r="BV7" i="6"/>
  <c r="BD7" i="6" s="1"/>
  <c r="BF7" i="6" s="1"/>
  <c r="BS6" i="6"/>
  <c r="BC6" i="6" s="1"/>
  <c r="BF6" i="6" s="1"/>
  <c r="BI6" i="6" s="1"/>
  <c r="BS17" i="6"/>
  <c r="BC17" i="6" s="1"/>
  <c r="BV18" i="6"/>
  <c r="BD18" i="6" s="1"/>
  <c r="BJ11" i="6"/>
  <c r="BH11" i="6"/>
  <c r="BV11" i="6"/>
  <c r="BD11" i="6" s="1"/>
  <c r="BS19" i="6"/>
  <c r="BC19" i="6" s="1"/>
  <c r="BS11" i="6"/>
  <c r="BC11" i="6" s="1"/>
  <c r="BV15" i="6"/>
  <c r="BD15" i="6" s="1"/>
  <c r="BV14" i="6"/>
  <c r="BD14" i="6" s="1"/>
  <c r="BS3" i="6"/>
  <c r="BC3" i="6" s="1"/>
  <c r="BV6" i="6"/>
  <c r="BD6" i="6" s="1"/>
  <c r="BV5" i="6"/>
  <c r="BD5" i="6" s="1"/>
  <c r="BV19" i="5"/>
  <c r="BD19" i="5" s="1"/>
  <c r="BV7" i="5"/>
  <c r="BD7" i="5" s="1"/>
  <c r="BV10" i="5"/>
  <c r="BD10" i="5" s="1"/>
  <c r="BV5" i="5"/>
  <c r="BD5" i="5" s="1"/>
  <c r="BF5" i="5" s="1"/>
  <c r="BV13" i="5"/>
  <c r="BD13" i="5" s="1"/>
  <c r="BS5" i="5"/>
  <c r="BC5" i="5" s="1"/>
  <c r="BJ14" i="5"/>
  <c r="BK14" i="5" s="1"/>
  <c r="BO14" i="5" s="1"/>
  <c r="BH14" i="5"/>
  <c r="BS9" i="5"/>
  <c r="BC9" i="5" s="1"/>
  <c r="BF9" i="5" s="1"/>
  <c r="BI9" i="5" s="1"/>
  <c r="BS12" i="5"/>
  <c r="BC12" i="5" s="1"/>
  <c r="BF12" i="5" s="1"/>
  <c r="BV21" i="5"/>
  <c r="BD21" i="5" s="1"/>
  <c r="BV17" i="5"/>
  <c r="BD17" i="5" s="1"/>
  <c r="BS20" i="5"/>
  <c r="BC20" i="5" s="1"/>
  <c r="BS19" i="5"/>
  <c r="BC19" i="5" s="1"/>
  <c r="BF19" i="5" s="1"/>
  <c r="BV16" i="5"/>
  <c r="BD16" i="5" s="1"/>
  <c r="BV15" i="5"/>
  <c r="BD15" i="5" s="1"/>
  <c r="BF15" i="5" s="1"/>
  <c r="BS13" i="5"/>
  <c r="BC13" i="5" s="1"/>
  <c r="BF13" i="5" s="1"/>
  <c r="BS16" i="5"/>
  <c r="BC16" i="5" s="1"/>
  <c r="BV18" i="5"/>
  <c r="BD18" i="5" s="1"/>
  <c r="BJ21" i="5"/>
  <c r="BK21" i="5" s="1"/>
  <c r="BO21" i="5" s="1"/>
  <c r="BH21" i="5"/>
  <c r="BJ17" i="5"/>
  <c r="BH17" i="5"/>
  <c r="BS22" i="5"/>
  <c r="BC22" i="5" s="1"/>
  <c r="BV8" i="5"/>
  <c r="BD8" i="5" s="1"/>
  <c r="BS17" i="5"/>
  <c r="BC17" i="5" s="1"/>
  <c r="BJ3" i="4"/>
  <c r="BK3" i="4" s="1"/>
  <c r="BO3" i="4" s="1"/>
  <c r="BH3" i="4"/>
  <c r="BS16" i="4"/>
  <c r="BC16" i="4" s="1"/>
  <c r="BS15" i="4"/>
  <c r="BC15" i="4" s="1"/>
  <c r="BS7" i="4"/>
  <c r="BC7" i="4" s="1"/>
  <c r="BJ17" i="4"/>
  <c r="BK17" i="4" s="1"/>
  <c r="BN17" i="4" s="1"/>
  <c r="BJ2" i="4"/>
  <c r="BK2" i="4" s="1"/>
  <c r="BO2" i="4" s="1"/>
  <c r="BH2" i="4"/>
  <c r="BS20" i="4"/>
  <c r="BC20" i="4" s="1"/>
  <c r="BS17" i="4"/>
  <c r="BC17" i="4" s="1"/>
  <c r="BS5" i="4"/>
  <c r="BC5" i="4" s="1"/>
  <c r="BF5" i="4" s="1"/>
  <c r="BI5" i="4" s="1"/>
  <c r="BS10" i="4"/>
  <c r="BC10" i="4" s="1"/>
  <c r="BV14" i="4"/>
  <c r="BD14" i="4" s="1"/>
  <c r="BJ13" i="4"/>
  <c r="BH13" i="4"/>
  <c r="BV13" i="4"/>
  <c r="BD13" i="4" s="1"/>
  <c r="BV11" i="4"/>
  <c r="BD11" i="4" s="1"/>
  <c r="BV9" i="4"/>
  <c r="BD9" i="4" s="1"/>
  <c r="BS18" i="4"/>
  <c r="BC18" i="4" s="1"/>
  <c r="BS9" i="4"/>
  <c r="BC9" i="4" s="1"/>
  <c r="BS22" i="4"/>
  <c r="BC22" i="4" s="1"/>
  <c r="BV6" i="4"/>
  <c r="BD6" i="4" s="1"/>
  <c r="BV8" i="4"/>
  <c r="BD8" i="4" s="1"/>
  <c r="BF8" i="4" s="1"/>
  <c r="BJ6" i="3"/>
  <c r="BK6" i="3" s="1"/>
  <c r="BO6" i="3" s="1"/>
  <c r="BH6" i="3"/>
  <c r="BS10" i="3"/>
  <c r="BC10" i="3" s="1"/>
  <c r="BV4" i="3"/>
  <c r="BD4" i="3" s="1"/>
  <c r="BF4" i="3" s="1"/>
  <c r="BI4" i="3" s="1"/>
  <c r="BH12" i="3"/>
  <c r="BJ12" i="3"/>
  <c r="BK12" i="3" s="1"/>
  <c r="BN12" i="3" s="1"/>
  <c r="BV21" i="3"/>
  <c r="BD21" i="3" s="1"/>
  <c r="BV13" i="3"/>
  <c r="BD13" i="3" s="1"/>
  <c r="BF13" i="3" s="1"/>
  <c r="BI13" i="3" s="1"/>
  <c r="BS9" i="3"/>
  <c r="BC9" i="3" s="1"/>
  <c r="BH21" i="3"/>
  <c r="BJ21" i="3"/>
  <c r="BV19" i="3"/>
  <c r="BD19" i="3" s="1"/>
  <c r="BF19" i="3" s="1"/>
  <c r="BV9" i="3"/>
  <c r="BD9" i="3" s="1"/>
  <c r="BF9" i="3" s="1"/>
  <c r="BV20" i="3"/>
  <c r="BD20" i="3" s="1"/>
  <c r="BJ18" i="3"/>
  <c r="BH18" i="3"/>
  <c r="BS5" i="3"/>
  <c r="BC5" i="3" s="1"/>
  <c r="BS13" i="3"/>
  <c r="BC13" i="3" s="1"/>
  <c r="BS6" i="2"/>
  <c r="BC6" i="2" s="1"/>
  <c r="BF6" i="2" s="1"/>
  <c r="BV19" i="2"/>
  <c r="BD19" i="2" s="1"/>
  <c r="BF19" i="2" s="1"/>
  <c r="BI19" i="2" s="1"/>
  <c r="BV10" i="2"/>
  <c r="BD10" i="2" s="1"/>
  <c r="BJ11" i="2"/>
  <c r="BH11" i="2"/>
  <c r="BS3" i="2"/>
  <c r="BC3" i="2" s="1"/>
  <c r="BJ2" i="2"/>
  <c r="BH2" i="2"/>
  <c r="BV17" i="2"/>
  <c r="BD17" i="2" s="1"/>
  <c r="BJ5" i="2"/>
  <c r="BH5" i="2"/>
  <c r="BV6" i="2"/>
  <c r="BD6" i="2" s="1"/>
  <c r="BS10" i="2"/>
  <c r="BC10" i="2" s="1"/>
  <c r="BJ3" i="2"/>
  <c r="BH3" i="2"/>
  <c r="BV13" i="2"/>
  <c r="BD13" i="2" s="1"/>
  <c r="BJ53" i="1"/>
  <c r="BK53" i="1" s="1"/>
  <c r="BO53" i="1" s="1"/>
  <c r="BH53" i="1"/>
  <c r="BJ71" i="1"/>
  <c r="BK71" i="1" s="1"/>
  <c r="BO71" i="1" s="1"/>
  <c r="BH71" i="1"/>
  <c r="BV132" i="1"/>
  <c r="BD132" i="1" s="1"/>
  <c r="BF132" i="1" s="1"/>
  <c r="BI132" i="1" s="1"/>
  <c r="BS122" i="1"/>
  <c r="BC122" i="1" s="1"/>
  <c r="BS81" i="1"/>
  <c r="BC81" i="1" s="1"/>
  <c r="BS78" i="1"/>
  <c r="BC78" i="1" s="1"/>
  <c r="BS131" i="1"/>
  <c r="BC131" i="1" s="1"/>
  <c r="BF131" i="1" s="1"/>
  <c r="BI131" i="1" s="1"/>
  <c r="BV61" i="1"/>
  <c r="BD61" i="1" s="1"/>
  <c r="BF61" i="1" s="1"/>
  <c r="BT24" i="1"/>
  <c r="BV24" i="1" s="1"/>
  <c r="BD24" i="1" s="1"/>
  <c r="BF24" i="1" s="1"/>
  <c r="BS14" i="1"/>
  <c r="BC14" i="1" s="1"/>
  <c r="BV76" i="1"/>
  <c r="BD76" i="1" s="1"/>
  <c r="BF76" i="1" s="1"/>
  <c r="BV56" i="1"/>
  <c r="BD56" i="1" s="1"/>
  <c r="BF56" i="1" s="1"/>
  <c r="BV11" i="1"/>
  <c r="BD11" i="1" s="1"/>
  <c r="BS98" i="1"/>
  <c r="BC98" i="1" s="1"/>
  <c r="BF98" i="1" s="1"/>
  <c r="BI98" i="1" s="1"/>
  <c r="BV131" i="1"/>
  <c r="BD131" i="1" s="1"/>
  <c r="BS121" i="1"/>
  <c r="BC121" i="1" s="1"/>
  <c r="BV107" i="1"/>
  <c r="BD107" i="1" s="1"/>
  <c r="BH106" i="1"/>
  <c r="BJ106" i="1"/>
  <c r="BS50" i="1"/>
  <c r="BC50" i="1" s="1"/>
  <c r="BF50" i="1" s="1"/>
  <c r="BS35" i="1"/>
  <c r="BC35" i="1" s="1"/>
  <c r="BS76" i="1"/>
  <c r="BC76" i="1" s="1"/>
  <c r="BV100" i="1"/>
  <c r="BD100" i="1" s="1"/>
  <c r="BH59" i="1"/>
  <c r="BJ59" i="1"/>
  <c r="BK59" i="1" s="1"/>
  <c r="BN59" i="1" s="1"/>
  <c r="BS116" i="1"/>
  <c r="BC116" i="1" s="1"/>
  <c r="BF116" i="1" s="1"/>
  <c r="BI116" i="1" s="1"/>
  <c r="BH6" i="1"/>
  <c r="BJ6" i="1"/>
  <c r="BK6" i="1" s="1"/>
  <c r="BO6" i="1" s="1"/>
  <c r="BJ45" i="1"/>
  <c r="BK45" i="1" s="1"/>
  <c r="BN45" i="1" s="1"/>
  <c r="BH45" i="1"/>
  <c r="BJ112" i="1"/>
  <c r="BH112" i="1"/>
  <c r="BV84" i="1"/>
  <c r="BD84" i="1" s="1"/>
  <c r="BV118" i="1"/>
  <c r="BD118" i="1" s="1"/>
  <c r="BH74" i="1"/>
  <c r="BJ74" i="1"/>
  <c r="BK74" i="1" s="1"/>
  <c r="BN74" i="1" s="1"/>
  <c r="BJ75" i="1"/>
  <c r="BK75" i="1" s="1"/>
  <c r="BO75" i="1" s="1"/>
  <c r="BV113" i="1"/>
  <c r="BD113" i="1" s="1"/>
  <c r="BS129" i="1"/>
  <c r="BC129" i="1" s="1"/>
  <c r="BS103" i="1"/>
  <c r="BC103" i="1" s="1"/>
  <c r="BS19" i="1"/>
  <c r="BC19" i="1" s="1"/>
  <c r="BF19" i="1" s="1"/>
  <c r="BI19" i="1" s="1"/>
  <c r="BS65" i="1"/>
  <c r="BC65" i="1" s="1"/>
  <c r="BS62" i="1"/>
  <c r="BC62" i="1" s="1"/>
  <c r="BJ29" i="1"/>
  <c r="BH29" i="1"/>
  <c r="BJ37" i="1"/>
  <c r="BH37" i="1"/>
  <c r="BV96" i="1"/>
  <c r="BD96" i="1" s="1"/>
  <c r="BV129" i="1"/>
  <c r="BD129" i="1" s="1"/>
  <c r="BS33" i="1"/>
  <c r="BC33" i="1" s="1"/>
  <c r="BS25" i="1"/>
  <c r="BC25" i="1" s="1"/>
  <c r="BV86" i="1"/>
  <c r="BD86" i="1" s="1"/>
  <c r="BS77" i="1"/>
  <c r="BC77" i="1" s="1"/>
  <c r="BS43" i="1"/>
  <c r="BC43" i="1" s="1"/>
  <c r="BV104" i="1"/>
  <c r="BD104" i="1" s="1"/>
  <c r="BF104" i="1" s="1"/>
  <c r="BV116" i="1"/>
  <c r="BD116" i="1" s="1"/>
  <c r="BV35" i="1"/>
  <c r="BD35" i="1" s="1"/>
  <c r="BJ73" i="1"/>
  <c r="BK73" i="1" s="1"/>
  <c r="BN73" i="1" s="1"/>
  <c r="BH73" i="1"/>
  <c r="BS15" i="1"/>
  <c r="BC15" i="1" s="1"/>
  <c r="BF15" i="1" s="1"/>
  <c r="BS107" i="1"/>
  <c r="BC107" i="1" s="1"/>
  <c r="BV103" i="1"/>
  <c r="BD103" i="1" s="1"/>
  <c r="BF103" i="1" s="1"/>
  <c r="BI103" i="1" s="1"/>
  <c r="BS34" i="1"/>
  <c r="BC34" i="1" s="1"/>
  <c r="BJ68" i="1"/>
  <c r="BH68" i="1"/>
  <c r="BV114" i="1"/>
  <c r="BD114" i="1" s="1"/>
  <c r="BV124" i="1"/>
  <c r="BD124" i="1" s="1"/>
  <c r="BP24" i="1"/>
  <c r="BS24" i="1" s="1"/>
  <c r="BC24" i="1" s="1"/>
  <c r="BS61" i="1"/>
  <c r="BC61" i="1" s="1"/>
  <c r="BS83" i="1"/>
  <c r="BC83" i="1" s="1"/>
  <c r="BJ81" i="1"/>
  <c r="BH81" i="1"/>
  <c r="BV19" i="1"/>
  <c r="BD19" i="1" s="1"/>
  <c r="BV51" i="1"/>
  <c r="BD51" i="1" s="1"/>
  <c r="BF51" i="1" s="1"/>
  <c r="BI51" i="1" s="1"/>
  <c r="BJ121" i="1"/>
  <c r="BH121" i="1"/>
  <c r="BV122" i="1"/>
  <c r="BD122" i="1" s="1"/>
  <c r="BV78" i="1"/>
  <c r="BD78" i="1" s="1"/>
  <c r="BF78" i="1" s="1"/>
  <c r="BS18" i="1"/>
  <c r="BC18" i="1" s="1"/>
  <c r="BS127" i="1"/>
  <c r="BC127" i="1" s="1"/>
  <c r="BS109" i="1"/>
  <c r="BC109" i="1" s="1"/>
  <c r="BV108" i="1"/>
  <c r="BD108" i="1" s="1"/>
  <c r="BJ17" i="1"/>
  <c r="BK17" i="1" s="1"/>
  <c r="BN17" i="1" s="1"/>
  <c r="BH17" i="1"/>
  <c r="BV87" i="1"/>
  <c r="BD87" i="1" s="1"/>
  <c r="BV109" i="1"/>
  <c r="BD109" i="1" s="1"/>
  <c r="BV89" i="1"/>
  <c r="BD89" i="1" s="1"/>
  <c r="BS79" i="1"/>
  <c r="BC79" i="1" s="1"/>
  <c r="BH28" i="1"/>
  <c r="BJ28" i="1"/>
  <c r="BS9" i="1"/>
  <c r="BC9" i="1" s="1"/>
  <c r="BF9" i="1" s="1"/>
  <c r="BS88" i="1"/>
  <c r="BC88" i="1" s="1"/>
  <c r="BV95" i="1"/>
  <c r="BD95" i="1" s="1"/>
  <c r="BH31" i="1"/>
  <c r="BJ31" i="1"/>
  <c r="BV43" i="1"/>
  <c r="BD43" i="1" s="1"/>
  <c r="BV99" i="1"/>
  <c r="BD99" i="1" s="1"/>
  <c r="BV63" i="1"/>
  <c r="BD63" i="1" s="1"/>
  <c r="BJ60" i="1"/>
  <c r="BK60" i="1" s="1"/>
  <c r="BN60" i="1" s="1"/>
  <c r="BH60" i="1"/>
  <c r="BV58" i="1"/>
  <c r="BD58" i="1" s="1"/>
  <c r="BV117" i="1"/>
  <c r="BD117" i="1" s="1"/>
  <c r="BF117" i="1" s="1"/>
  <c r="BJ13" i="1"/>
  <c r="BH13" i="1"/>
  <c r="BJ65" i="1"/>
  <c r="BH65" i="1"/>
  <c r="BV17" i="1"/>
  <c r="BD17" i="1" s="1"/>
  <c r="BS89" i="1"/>
  <c r="BC89" i="1" s="1"/>
  <c r="BS42" i="1"/>
  <c r="BC42" i="1" s="1"/>
  <c r="BV66" i="1"/>
  <c r="BD66" i="1" s="1"/>
  <c r="BF66" i="1" s="1"/>
  <c r="BV128" i="1"/>
  <c r="BD128" i="1" s="1"/>
  <c r="BJ70" i="1"/>
  <c r="BK70" i="1" s="1"/>
  <c r="BO70" i="1" s="1"/>
  <c r="BH70" i="1"/>
  <c r="BS11" i="1"/>
  <c r="BC11" i="1" s="1"/>
  <c r="BV10" i="1"/>
  <c r="BD10" i="1" s="1"/>
  <c r="BV18" i="1"/>
  <c r="BD18" i="1" s="1"/>
  <c r="BF18" i="1" s="1"/>
  <c r="BI18" i="1" s="1"/>
  <c r="BV9" i="1"/>
  <c r="BD9" i="1" s="1"/>
  <c r="BV83" i="1"/>
  <c r="BD83" i="1" s="1"/>
  <c r="BV69" i="1"/>
  <c r="BD69" i="1" s="1"/>
  <c r="BF69" i="1" s="1"/>
  <c r="BS110" i="1"/>
  <c r="BC110" i="1" s="1"/>
  <c r="BF110" i="1" s="1"/>
  <c r="BI110" i="1" s="1"/>
  <c r="BV46" i="1"/>
  <c r="BD46" i="1" s="1"/>
  <c r="BJ85" i="1"/>
  <c r="BK85" i="1" s="1"/>
  <c r="BN85" i="1" s="1"/>
  <c r="BH85" i="1"/>
  <c r="BH6" i="4" l="1"/>
  <c r="BJ17" i="7"/>
  <c r="BK17" i="7" s="1"/>
  <c r="BN17" i="7" s="1"/>
  <c r="BH17" i="7"/>
  <c r="BJ18" i="7"/>
  <c r="BK18" i="7" s="1"/>
  <c r="BO18" i="7" s="1"/>
  <c r="BH18" i="7"/>
  <c r="BJ6" i="6"/>
  <c r="BK6" i="6" s="1"/>
  <c r="BN6" i="6" s="1"/>
  <c r="BH6" i="6"/>
  <c r="BJ21" i="6"/>
  <c r="BK21" i="6" s="1"/>
  <c r="BN21" i="6" s="1"/>
  <c r="BH21" i="6"/>
  <c r="BJ9" i="5"/>
  <c r="BK9" i="5" s="1"/>
  <c r="BO9" i="5" s="1"/>
  <c r="BH9" i="5"/>
  <c r="BJ5" i="4"/>
  <c r="BK5" i="4" s="1"/>
  <c r="BN5" i="4" s="1"/>
  <c r="BH5" i="4"/>
  <c r="BH4" i="3"/>
  <c r="BJ4" i="3"/>
  <c r="BK4" i="3" s="1"/>
  <c r="BN4" i="3" s="1"/>
  <c r="BJ13" i="3"/>
  <c r="BK13" i="3" s="1"/>
  <c r="BN13" i="3" s="1"/>
  <c r="BH13" i="3"/>
  <c r="BJ19" i="2"/>
  <c r="BK19" i="2" s="1"/>
  <c r="BN19" i="2" s="1"/>
  <c r="BH19" i="2"/>
  <c r="BH98" i="1"/>
  <c r="BJ98" i="1"/>
  <c r="BK98" i="1" s="1"/>
  <c r="BO98" i="1" s="1"/>
  <c r="BJ51" i="1"/>
  <c r="BK51" i="1" s="1"/>
  <c r="BN51" i="1" s="1"/>
  <c r="BH51" i="1"/>
  <c r="BH116" i="1"/>
  <c r="BJ116" i="1"/>
  <c r="BK116" i="1" s="1"/>
  <c r="BN116" i="1" s="1"/>
  <c r="BJ19" i="1"/>
  <c r="BK19" i="1" s="1"/>
  <c r="BN19" i="1" s="1"/>
  <c r="BH19" i="1"/>
  <c r="BJ110" i="1"/>
  <c r="BK110" i="1" s="1"/>
  <c r="BO110" i="1" s="1"/>
  <c r="BH110" i="1"/>
  <c r="BJ131" i="1"/>
  <c r="BK131" i="1" s="1"/>
  <c r="BN131" i="1" s="1"/>
  <c r="BH131" i="1"/>
  <c r="BJ103" i="1"/>
  <c r="BK103" i="1" s="1"/>
  <c r="BO103" i="1" s="1"/>
  <c r="BH103" i="1"/>
  <c r="BJ132" i="1"/>
  <c r="BK132" i="1" s="1"/>
  <c r="BO132" i="1" s="1"/>
  <c r="BH132" i="1"/>
  <c r="BJ18" i="1"/>
  <c r="BK18" i="1" s="1"/>
  <c r="BO18" i="1" s="1"/>
  <c r="BH18" i="1"/>
</calcChain>
</file>

<file path=xl/sharedStrings.xml><?xml version="1.0" encoding="utf-8"?>
<sst xmlns="http://schemas.openxmlformats.org/spreadsheetml/2006/main" count="3111" uniqueCount="634">
  <si>
    <t>List_Ordered</t>
  </si>
  <si>
    <t>List_Randomized</t>
  </si>
  <si>
    <t>Block</t>
  </si>
  <si>
    <t>geht</t>
  </si>
  <si>
    <t>in die</t>
  </si>
  <si>
    <t>Oper</t>
  </si>
  <si>
    <t>Sie</t>
  </si>
  <si>
    <t>hat</t>
  </si>
  <si>
    <t>die</t>
  </si>
  <si>
    <t>teuren</t>
  </si>
  <si>
    <t>Tickets</t>
  </si>
  <si>
    <t>gewonnen</t>
  </si>
  <si>
    <t>Komponist</t>
  </si>
  <si>
    <t>NA</t>
  </si>
  <si>
    <t>Warm_Up</t>
  </si>
  <si>
    <t>Der</t>
  </si>
  <si>
    <t>der</t>
  </si>
  <si>
    <t>Komponistin</t>
  </si>
  <si>
    <t>Alternative</t>
  </si>
  <si>
    <t>Die</t>
  </si>
  <si>
    <t>Er</t>
  </si>
  <si>
    <t>Wen_Was</t>
  </si>
  <si>
    <t>kommt</t>
  </si>
  <si>
    <t>von der</t>
  </si>
  <si>
    <t>Frittenbude</t>
  </si>
  <si>
    <t>ein</t>
  </si>
  <si>
    <t>saftiges</t>
  </si>
  <si>
    <t>Menu</t>
  </si>
  <si>
    <t>verzehrt</t>
  </si>
  <si>
    <t>Robin</t>
  </si>
  <si>
    <t>n</t>
  </si>
  <si>
    <t>Gerrit</t>
  </si>
  <si>
    <t>Wo_Wohin_Woher</t>
  </si>
  <si>
    <t>von der Pommesbude</t>
  </si>
  <si>
    <t>zum</t>
  </si>
  <si>
    <t>Markt</t>
  </si>
  <si>
    <t>geringen</t>
  </si>
  <si>
    <t>Vorräte</t>
  </si>
  <si>
    <t>aufgegessen</t>
  </si>
  <si>
    <t>Friseurin</t>
  </si>
  <si>
    <t>Friseur</t>
  </si>
  <si>
    <t>simst</t>
  </si>
  <si>
    <t>im</t>
  </si>
  <si>
    <t>Frisörsalon</t>
  </si>
  <si>
    <t>ist</t>
  </si>
  <si>
    <t>langweiligen</t>
  </si>
  <si>
    <t>Gespräche</t>
  </si>
  <si>
    <t>leid</t>
  </si>
  <si>
    <t>Milan</t>
  </si>
  <si>
    <t>m</t>
  </si>
  <si>
    <t>Ulli</t>
  </si>
  <si>
    <t>weint</t>
  </si>
  <si>
    <t>in der</t>
  </si>
  <si>
    <t>Therapie</t>
  </si>
  <si>
    <t>verdrängten</t>
  </si>
  <si>
    <t>Erlebnisse</t>
  </si>
  <si>
    <t>verarbeitet</t>
  </si>
  <si>
    <t>Bauarbeiter</t>
  </si>
  <si>
    <t>Bauarbeiterin</t>
  </si>
  <si>
    <t>den zähen Teig</t>
  </si>
  <si>
    <t>Klinik</t>
  </si>
  <si>
    <t>falsche</t>
  </si>
  <si>
    <t>Operation</t>
  </si>
  <si>
    <t>bekommen</t>
  </si>
  <si>
    <t>Charlotte</t>
  </si>
  <si>
    <t>f</t>
  </si>
  <si>
    <t>Chris</t>
  </si>
  <si>
    <t>Was</t>
  </si>
  <si>
    <t>weinen</t>
  </si>
  <si>
    <t>heulen</t>
  </si>
  <si>
    <t>Hörsaal</t>
  </si>
  <si>
    <t>findet</t>
  </si>
  <si>
    <t>andauernde</t>
  </si>
  <si>
    <t>Vorlesung</t>
  </si>
  <si>
    <t>langweilig</t>
  </si>
  <si>
    <t>wandert</t>
  </si>
  <si>
    <t>aus der</t>
  </si>
  <si>
    <t>Burg</t>
  </si>
  <si>
    <t>eine</t>
  </si>
  <si>
    <t>hölzernes</t>
  </si>
  <si>
    <t>Schwert</t>
  </si>
  <si>
    <t>gekauft</t>
  </si>
  <si>
    <t>reist</t>
  </si>
  <si>
    <t>ins</t>
  </si>
  <si>
    <t>Bistum</t>
  </si>
  <si>
    <t>den</t>
  </si>
  <si>
    <t>edlen</t>
  </si>
  <si>
    <t>Bischof</t>
  </si>
  <si>
    <t>vermisst</t>
  </si>
  <si>
    <t>joggt</t>
  </si>
  <si>
    <t>PKW</t>
  </si>
  <si>
    <t>einen</t>
  </si>
  <si>
    <t>wichtigen</t>
  </si>
  <si>
    <t>Termin</t>
  </si>
  <si>
    <t>vergessen</t>
  </si>
  <si>
    <t>Wer</t>
  </si>
  <si>
    <t>guckt</t>
  </si>
  <si>
    <t>aus dem</t>
  </si>
  <si>
    <t>Fenster</t>
  </si>
  <si>
    <t>guten</t>
  </si>
  <si>
    <t>Freund</t>
  </si>
  <si>
    <t>gesehen</t>
  </si>
  <si>
    <t>aus dem Fenster gucken</t>
  </si>
  <si>
    <t>aus dem Fenster schauen</t>
  </si>
  <si>
    <t>marschiert</t>
  </si>
  <si>
    <t>Rathaus</t>
  </si>
  <si>
    <t>das</t>
  </si>
  <si>
    <t>goldene</t>
  </si>
  <si>
    <t>Buch</t>
  </si>
  <si>
    <t>beschmutzt</t>
  </si>
  <si>
    <t>aus dem Rathaus marschieren</t>
  </si>
  <si>
    <t>aus dem Rathaus spazieren</t>
  </si>
  <si>
    <t>schreit</t>
  </si>
  <si>
    <t>Sauna</t>
  </si>
  <si>
    <t xml:space="preserve">hat </t>
  </si>
  <si>
    <t>heißen</t>
  </si>
  <si>
    <t>Aufgussstein</t>
  </si>
  <si>
    <t>berührt</t>
  </si>
  <si>
    <t>zur</t>
  </si>
  <si>
    <t>Pommesbude</t>
  </si>
  <si>
    <t>grauenvolle</t>
  </si>
  <si>
    <t>Abnehmkur</t>
  </si>
  <si>
    <t>überstanden</t>
  </si>
  <si>
    <t>landet</t>
  </si>
  <si>
    <t>Notaufnahme</t>
  </si>
  <si>
    <t>schweren</t>
  </si>
  <si>
    <t>Handwerksarbeiten</t>
  </si>
  <si>
    <t>unterschätzt</t>
  </si>
  <si>
    <t>stolpert</t>
  </si>
  <si>
    <t>Kneipe</t>
  </si>
  <si>
    <t>neue</t>
  </si>
  <si>
    <t>Craftbier</t>
  </si>
  <si>
    <t>genossen</t>
  </si>
  <si>
    <t>aus der Bar</t>
  </si>
  <si>
    <t>betet</t>
  </si>
  <si>
    <t>auf der</t>
  </si>
  <si>
    <t>Fähre</t>
  </si>
  <si>
    <t>Schaukeln</t>
  </si>
  <si>
    <t>satt</t>
  </si>
  <si>
    <t>das kontinuierliche Schaukeln</t>
  </si>
  <si>
    <t>Kita</t>
  </si>
  <si>
    <t>beiden</t>
  </si>
  <si>
    <t>Zwillinge</t>
  </si>
  <si>
    <t>dabei</t>
  </si>
  <si>
    <t>aus der Schule</t>
  </si>
  <si>
    <t>Metropole</t>
  </si>
  <si>
    <t>möchte</t>
  </si>
  <si>
    <t>weltbekannte</t>
  </si>
  <si>
    <t>Clubkultur</t>
  </si>
  <si>
    <t>erleben</t>
  </si>
  <si>
    <t>schleicht</t>
  </si>
  <si>
    <t>Deutschkurs</t>
  </si>
  <si>
    <t>nur</t>
  </si>
  <si>
    <t>wenig</t>
  </si>
  <si>
    <t>Spaß</t>
  </si>
  <si>
    <t>am Lernen</t>
  </si>
  <si>
    <t>flitzt</t>
  </si>
  <si>
    <t>Behörde</t>
  </si>
  <si>
    <t>muss</t>
  </si>
  <si>
    <t>letzten</t>
  </si>
  <si>
    <t>Bus</t>
  </si>
  <si>
    <t>Haus</t>
  </si>
  <si>
    <t>schlafenden</t>
  </si>
  <si>
    <t>Nachbarn</t>
  </si>
  <si>
    <t>nicht wecken</t>
  </si>
  <si>
    <t>parkt</t>
  </si>
  <si>
    <t>auf dem</t>
  </si>
  <si>
    <t>Radweg</t>
  </si>
  <si>
    <t>starkes</t>
  </si>
  <si>
    <t>Zeichen</t>
  </si>
  <si>
    <t>setzen</t>
  </si>
  <si>
    <t>reitet</t>
  </si>
  <si>
    <t>Stall</t>
  </si>
  <si>
    <t>Probestunden</t>
  </si>
  <si>
    <t>absolviert</t>
  </si>
  <si>
    <t>in den</t>
  </si>
  <si>
    <t>Palast</t>
  </si>
  <si>
    <t>teure</t>
  </si>
  <si>
    <t>Porzellan</t>
  </si>
  <si>
    <t>stehlen</t>
  </si>
  <si>
    <t>stürzt</t>
  </si>
  <si>
    <t>Radrennen</t>
  </si>
  <si>
    <t>ekstatischen</t>
  </si>
  <si>
    <t>Fan</t>
  </si>
  <si>
    <t>übersehen</t>
  </si>
  <si>
    <t>kniet</t>
  </si>
  <si>
    <t>Garten</t>
  </si>
  <si>
    <t>tolles</t>
  </si>
  <si>
    <t>Hochbeet</t>
  </si>
  <si>
    <t>angelegt</t>
  </si>
  <si>
    <t>Gymnasiallehrerin</t>
  </si>
  <si>
    <t>Dummy</t>
  </si>
  <si>
    <t>Gymnasiallehrer</t>
  </si>
  <si>
    <t>im Garten knien</t>
  </si>
  <si>
    <t>im Garten stehen</t>
  </si>
  <si>
    <t>verzweifelt</t>
  </si>
  <si>
    <t>Parkhaus</t>
  </si>
  <si>
    <t>Parkplatz</t>
  </si>
  <si>
    <t>im Parkhaus verzweifeln</t>
  </si>
  <si>
    <t>im Parkhaus aufgeben</t>
  </si>
  <si>
    <t>steigt</t>
  </si>
  <si>
    <t>auf das</t>
  </si>
  <si>
    <t>Skateboard</t>
  </si>
  <si>
    <t>junge</t>
  </si>
  <si>
    <t>Nachbarin</t>
  </si>
  <si>
    <t>beeindrucken</t>
  </si>
  <si>
    <t>eilt</t>
  </si>
  <si>
    <t>auf den</t>
  </si>
  <si>
    <t>Landsitz</t>
  </si>
  <si>
    <t>harten</t>
  </si>
  <si>
    <t>Corona-Maßnahmen</t>
  </si>
  <si>
    <t>vernommen</t>
  </si>
  <si>
    <t>auf den Landsitz eilen</t>
  </si>
  <si>
    <t>auf den Landsitz reisen</t>
  </si>
  <si>
    <t>starrt</t>
  </si>
  <si>
    <t>auf die</t>
  </si>
  <si>
    <t>Speisekarte</t>
  </si>
  <si>
    <t>lokalen</t>
  </si>
  <si>
    <t>Köstlichkeiten</t>
  </si>
  <si>
    <t>ausprobieren</t>
  </si>
  <si>
    <t>hüpft</t>
  </si>
  <si>
    <t>Trampolin</t>
  </si>
  <si>
    <t>neuen</t>
  </si>
  <si>
    <t>Nachbarskinder</t>
  </si>
  <si>
    <t>bespaßen</t>
  </si>
  <si>
    <t>vom</t>
  </si>
  <si>
    <t>Kongress</t>
  </si>
  <si>
    <t>alljährliche</t>
  </si>
  <si>
    <t>Zusammenkunft</t>
  </si>
  <si>
    <t>raucht</t>
  </si>
  <si>
    <t>U-Bahnhof</t>
  </si>
  <si>
    <t>Gesetze</t>
  </si>
  <si>
    <t>missachten</t>
  </si>
  <si>
    <t>schwimmt</t>
  </si>
  <si>
    <t>Zoo</t>
  </si>
  <si>
    <t>jungen</t>
  </si>
  <si>
    <t>Orca</t>
  </si>
  <si>
    <t>retten</t>
  </si>
  <si>
    <t>Toilette</t>
  </si>
  <si>
    <t>aktuelle</t>
  </si>
  <si>
    <t>Zeitung</t>
  </si>
  <si>
    <t>ausgelesen</t>
  </si>
  <si>
    <t>von der Toilette kommen</t>
  </si>
  <si>
    <t>auf die Toilette gehen</t>
  </si>
  <si>
    <t>springt</t>
  </si>
  <si>
    <t>Beckenrand</t>
  </si>
  <si>
    <t>schönen</t>
  </si>
  <si>
    <t>Bademeister</t>
  </si>
  <si>
    <t>beim</t>
  </si>
  <si>
    <t>Marathon</t>
  </si>
  <si>
    <t>sportlichen</t>
  </si>
  <si>
    <t>Grenzen</t>
  </si>
  <si>
    <t>erreicht</t>
  </si>
  <si>
    <t>fliegt</t>
  </si>
  <si>
    <t>Mannschaft</t>
  </si>
  <si>
    <t>strengen</t>
  </si>
  <si>
    <t>Schiedsrichter</t>
  </si>
  <si>
    <t>angespuckt</t>
  </si>
  <si>
    <t>Pool</t>
  </si>
  <si>
    <t>ertrinkendes</t>
  </si>
  <si>
    <t>Kind</t>
  </si>
  <si>
    <t>gesichtet</t>
  </si>
  <si>
    <t>liegt</t>
  </si>
  <si>
    <t>Liegestuhl</t>
  </si>
  <si>
    <t>missglückte</t>
  </si>
  <si>
    <t>Knie-OP</t>
  </si>
  <si>
    <t>erlitten</t>
  </si>
  <si>
    <t>Tisch</t>
  </si>
  <si>
    <t>großes</t>
  </si>
  <si>
    <t>Maß</t>
  </si>
  <si>
    <t>geleert</t>
  </si>
  <si>
    <t>tüftelt</t>
  </si>
  <si>
    <t>am</t>
  </si>
  <si>
    <t>Fahrrad</t>
  </si>
  <si>
    <t>großen</t>
  </si>
  <si>
    <t>Bolzenschneider</t>
  </si>
  <si>
    <t>posiert</t>
  </si>
  <si>
    <t>Plakat</t>
  </si>
  <si>
    <t>tollen</t>
  </si>
  <si>
    <t>Werbedeal</t>
  </si>
  <si>
    <t>einen guten Werbedeal</t>
  </si>
  <si>
    <t>erwacht</t>
  </si>
  <si>
    <t>Villa</t>
  </si>
  <si>
    <t>ausgelassenen</t>
  </si>
  <si>
    <t>Abend</t>
  </si>
  <si>
    <t>gehabt</t>
  </si>
  <si>
    <t>Tribüne</t>
  </si>
  <si>
    <t>ehrenvollen</t>
  </si>
  <si>
    <t>Orden</t>
  </si>
  <si>
    <t>erhalten</t>
  </si>
  <si>
    <t>flüchtet</t>
  </si>
  <si>
    <t>Baustelle</t>
  </si>
  <si>
    <t>wichtiges</t>
  </si>
  <si>
    <t>Warnschild</t>
  </si>
  <si>
    <t>bangt</t>
  </si>
  <si>
    <t>Rennbahn</t>
  </si>
  <si>
    <t>gesamten</t>
  </si>
  <si>
    <t>Ersparnisse</t>
  </si>
  <si>
    <t>verwettet</t>
  </si>
  <si>
    <t>Florin</t>
  </si>
  <si>
    <t>Juna</t>
  </si>
  <si>
    <t>spaziert</t>
  </si>
  <si>
    <t>Druckerei</t>
  </si>
  <si>
    <t>unschönen</t>
  </si>
  <si>
    <t>Passbilder</t>
  </si>
  <si>
    <t>abholen</t>
  </si>
  <si>
    <t>vor dem</t>
  </si>
  <si>
    <t>Zeitungsstand</t>
  </si>
  <si>
    <t>leckere</t>
  </si>
  <si>
    <t>Zigarette</t>
  </si>
  <si>
    <t>verdient</t>
  </si>
  <si>
    <t>die leckere Kippe</t>
  </si>
  <si>
    <t>fällt</t>
  </si>
  <si>
    <t>Schemel</t>
  </si>
  <si>
    <t>anstrengende</t>
  </si>
  <si>
    <t>Beschäftigung</t>
  </si>
  <si>
    <t>Altbau</t>
  </si>
  <si>
    <t>wichtige</t>
  </si>
  <si>
    <t>Wohnungsbesichtigung</t>
  </si>
  <si>
    <t>vereinbart</t>
  </si>
  <si>
    <t>in den Neubau</t>
  </si>
  <si>
    <t>läuft</t>
  </si>
  <si>
    <t>Bäckerei</t>
  </si>
  <si>
    <t>notwendigen</t>
  </si>
  <si>
    <t>Kuchen</t>
  </si>
  <si>
    <t>jubelt</t>
  </si>
  <si>
    <t>Flohmarkt</t>
  </si>
  <si>
    <t>wertvolle</t>
  </si>
  <si>
    <t>Rarität</t>
  </si>
  <si>
    <t>ersteigert</t>
  </si>
  <si>
    <t>jongliert</t>
  </si>
  <si>
    <t>Freizeitpark</t>
  </si>
  <si>
    <t>Job</t>
  </si>
  <si>
    <t>gefunden</t>
  </si>
  <si>
    <t>Besprechung</t>
  </si>
  <si>
    <t>endlosen</t>
  </si>
  <si>
    <t>Streitigkeiten</t>
  </si>
  <si>
    <t>Park</t>
  </si>
  <si>
    <t>winterlichen</t>
  </si>
  <si>
    <t>Bauchspeck</t>
  </si>
  <si>
    <t>loswerden</t>
  </si>
  <si>
    <t>zeichnet</t>
  </si>
  <si>
    <t>Vorstadt</t>
  </si>
  <si>
    <t>schönes</t>
  </si>
  <si>
    <t>Model</t>
  </si>
  <si>
    <t>in der Innenstadt</t>
  </si>
  <si>
    <t>klettert</t>
  </si>
  <si>
    <t>Kletterhalle</t>
  </si>
  <si>
    <t>sexy</t>
  </si>
  <si>
    <t>Sommerbody</t>
  </si>
  <si>
    <t>den sexy Sommerbody</t>
  </si>
  <si>
    <t>wartet</t>
  </si>
  <si>
    <t>Computer</t>
  </si>
  <si>
    <t>langwierigen</t>
  </si>
  <si>
    <t>Rechenprozess</t>
  </si>
  <si>
    <t>gestartet</t>
  </si>
  <si>
    <t>kriecht</t>
  </si>
  <si>
    <t>Bad</t>
  </si>
  <si>
    <t>leckeres</t>
  </si>
  <si>
    <t>Bier</t>
  </si>
  <si>
    <t>getrunken</t>
  </si>
  <si>
    <t>Konsulat</t>
  </si>
  <si>
    <t>Reisepass</t>
  </si>
  <si>
    <t>verlegt</t>
  </si>
  <si>
    <t>Balkon</t>
  </si>
  <si>
    <t>Vase</t>
  </si>
  <si>
    <t>zerdeppert</t>
  </si>
  <si>
    <t>Hallenbad</t>
  </si>
  <si>
    <t>Laufen-Verboten</t>
  </si>
  <si>
    <t>Schild</t>
  </si>
  <si>
    <t>ignoriert</t>
  </si>
  <si>
    <t>im Hallenbad stürzen</t>
  </si>
  <si>
    <t>im Hallenbad fallen</t>
  </si>
  <si>
    <t>strickt</t>
  </si>
  <si>
    <t>Karnevalssitzung</t>
  </si>
  <si>
    <t>immergleichen</t>
  </si>
  <si>
    <t>Witze</t>
  </si>
  <si>
    <t>Trödelmarkt</t>
  </si>
  <si>
    <t>alte</t>
  </si>
  <si>
    <t>Geschirr</t>
  </si>
  <si>
    <t>ersetzen</t>
  </si>
  <si>
    <t>Einfahrt</t>
  </si>
  <si>
    <t>einzigen</t>
  </si>
  <si>
    <t>Haustürschlüssel</t>
  </si>
  <si>
    <t>verloren</t>
  </si>
  <si>
    <t>in der Einfahrt erwachen</t>
  </si>
  <si>
    <t>in der Einfahrt aufwachen</t>
  </si>
  <si>
    <t>Anstalt</t>
  </si>
  <si>
    <t>Burnout</t>
  </si>
  <si>
    <t>spricht</t>
  </si>
  <si>
    <t>Kundgebung</t>
  </si>
  <si>
    <t>lange</t>
  </si>
  <si>
    <t>Rede</t>
  </si>
  <si>
    <t>vorbereitet</t>
  </si>
  <si>
    <t>Gynäkologe</t>
  </si>
  <si>
    <t>Gynäkologin</t>
  </si>
  <si>
    <t>auf der Demonstration</t>
  </si>
  <si>
    <t>Schulhof</t>
  </si>
  <si>
    <t>potenziellen</t>
  </si>
  <si>
    <t>Profispieler</t>
  </si>
  <si>
    <t>in den Kindergarten</t>
  </si>
  <si>
    <t>Bahnhof</t>
  </si>
  <si>
    <t>mit</t>
  </si>
  <si>
    <t>dem</t>
  </si>
  <si>
    <t>Nachtzug</t>
  </si>
  <si>
    <t>gefahren</t>
  </si>
  <si>
    <t>Bar</t>
  </si>
  <si>
    <t>erste</t>
  </si>
  <si>
    <t>Anzahlung</t>
  </si>
  <si>
    <t>in die Kneipe</t>
  </si>
  <si>
    <t>Pflegeheim</t>
  </si>
  <si>
    <t>gute</t>
  </si>
  <si>
    <t>Freundschaft</t>
  </si>
  <si>
    <t>geschlossen</t>
  </si>
  <si>
    <t>im Krankenhaus</t>
  </si>
  <si>
    <t>vor der</t>
  </si>
  <si>
    <t>Ampel</t>
  </si>
  <si>
    <t>auf</t>
  </si>
  <si>
    <t>Ampelmännchen</t>
  </si>
  <si>
    <t>warten</t>
  </si>
  <si>
    <t>schläft</t>
  </si>
  <si>
    <t>Betrieb</t>
  </si>
  <si>
    <t>große</t>
  </si>
  <si>
    <t>Projekt</t>
  </si>
  <si>
    <t>beenden</t>
  </si>
  <si>
    <t>Fahrplan</t>
  </si>
  <si>
    <t>heutige</t>
  </si>
  <si>
    <t>Verbindung</t>
  </si>
  <si>
    <t>renoviert</t>
  </si>
  <si>
    <t>Garage</t>
  </si>
  <si>
    <t>Werkzeuge</t>
  </si>
  <si>
    <t>testen</t>
  </si>
  <si>
    <t>Titelseite</t>
  </si>
  <si>
    <t>schlimme</t>
  </si>
  <si>
    <t>Tat</t>
  </si>
  <si>
    <t>begangen</t>
  </si>
  <si>
    <t>Berg</t>
  </si>
  <si>
    <t>weite</t>
  </si>
  <si>
    <t>Aussicht</t>
  </si>
  <si>
    <t>flieht</t>
  </si>
  <si>
    <t>Bibliothek</t>
  </si>
  <si>
    <t>lauten</t>
  </si>
  <si>
    <t>Kollegen</t>
  </si>
  <si>
    <t>nicht hören</t>
  </si>
  <si>
    <t>in die Bibliothek fliehen</t>
  </si>
  <si>
    <t>in die Bibliothek laufen</t>
  </si>
  <si>
    <t>Klo</t>
  </si>
  <si>
    <t>Arbeitszeit</t>
  </si>
  <si>
    <t>abgesessen</t>
  </si>
  <si>
    <t>Moschee</t>
  </si>
  <si>
    <t>wird</t>
  </si>
  <si>
    <t>übliche</t>
  </si>
  <si>
    <t>Gebet</t>
  </si>
  <si>
    <t>halten</t>
  </si>
  <si>
    <t>Bistro</t>
  </si>
  <si>
    <t>volle</t>
  </si>
  <si>
    <t>Treuekarte</t>
  </si>
  <si>
    <t>einlösen</t>
  </si>
  <si>
    <t>Kasse</t>
  </si>
  <si>
    <t>Schlange</t>
  </si>
  <si>
    <t>gewählt</t>
  </si>
  <si>
    <t>die falsche Kasse</t>
  </si>
  <si>
    <t>saftige</t>
  </si>
  <si>
    <t>Gehaltserhöhung</t>
  </si>
  <si>
    <t>Beerdigung</t>
  </si>
  <si>
    <t>tiefe</t>
  </si>
  <si>
    <t>Loch</t>
  </si>
  <si>
    <t>Amt</t>
  </si>
  <si>
    <t>hatte</t>
  </si>
  <si>
    <t>essenzielle</t>
  </si>
  <si>
    <t>Anlage</t>
  </si>
  <si>
    <t>Fahrstuhl</t>
  </si>
  <si>
    <t>riesige</t>
  </si>
  <si>
    <t>Spinne</t>
  </si>
  <si>
    <t>faulenzt</t>
  </si>
  <si>
    <t>Café</t>
  </si>
  <si>
    <t>stätischen</t>
  </si>
  <si>
    <t>Netzausfall</t>
  </si>
  <si>
    <t>Schlafzimmer</t>
  </si>
  <si>
    <t>erfolgreiches</t>
  </si>
  <si>
    <t>Date</t>
  </si>
  <si>
    <t>Konstantin</t>
  </si>
  <si>
    <t>Leo</t>
  </si>
  <si>
    <t>ringt</t>
  </si>
  <si>
    <t>zu</t>
  </si>
  <si>
    <t>Hause</t>
  </si>
  <si>
    <t>Geschwistern</t>
  </si>
  <si>
    <t>Streit</t>
  </si>
  <si>
    <t>Rollstuhl</t>
  </si>
  <si>
    <t>offenen</t>
  </si>
  <si>
    <t>Gully</t>
  </si>
  <si>
    <t>tanzt</t>
  </si>
  <si>
    <t>Disko</t>
  </si>
  <si>
    <t>absolute</t>
  </si>
  <si>
    <t>Mittelpunkt</t>
  </si>
  <si>
    <t>des Abends</t>
  </si>
  <si>
    <t>Restaurant</t>
  </si>
  <si>
    <t>hohe</t>
  </si>
  <si>
    <t>Preise</t>
  </si>
  <si>
    <t>kehrt</t>
  </si>
  <si>
    <t>aufgetragenen</t>
  </si>
  <si>
    <t>Sozialstunden</t>
  </si>
  <si>
    <t>abarbeiten</t>
  </si>
  <si>
    <t>Malediven</t>
  </si>
  <si>
    <t>Urlaub</t>
  </si>
  <si>
    <t>gebucht</t>
  </si>
  <si>
    <t>segelt</t>
  </si>
  <si>
    <t>Bucht</t>
  </si>
  <si>
    <t>gebrauchtes</t>
  </si>
  <si>
    <t>Boot</t>
  </si>
  <si>
    <t>in dem Hafen</t>
  </si>
  <si>
    <t>Meisterschaft</t>
  </si>
  <si>
    <t>verpasst</t>
  </si>
  <si>
    <t>steht</t>
  </si>
  <si>
    <t>vor</t>
  </si>
  <si>
    <t>LIDL</t>
  </si>
  <si>
    <t>wertvollen</t>
  </si>
  <si>
    <t>Pfandflaschen</t>
  </si>
  <si>
    <t>wegbringen</t>
  </si>
  <si>
    <t>Weinprobe</t>
  </si>
  <si>
    <t>spaßigen</t>
  </si>
  <si>
    <t>sitzt</t>
  </si>
  <si>
    <t>Abendessen</t>
  </si>
  <si>
    <t>Diskussionen</t>
  </si>
  <si>
    <t>ertragen</t>
  </si>
  <si>
    <t>Bett</t>
  </si>
  <si>
    <t>schlimmen</t>
  </si>
  <si>
    <t>Albtraum</t>
  </si>
  <si>
    <t>einen schecklichen Albtraum</t>
  </si>
  <si>
    <t>Schließfach</t>
  </si>
  <si>
    <t>Zahlenkombination</t>
  </si>
  <si>
    <t>Kiosk</t>
  </si>
  <si>
    <t>Snickers</t>
  </si>
  <si>
    <t>Gasse</t>
  </si>
  <si>
    <t>Person</t>
  </si>
  <si>
    <t>angestarrt</t>
  </si>
  <si>
    <t>in der Gasse liegen</t>
  </si>
  <si>
    <t>In der Gasse kämpfen</t>
  </si>
  <si>
    <t>rennt</t>
  </si>
  <si>
    <t>Briefkasten</t>
  </si>
  <si>
    <t>hübschen</t>
  </si>
  <si>
    <t>Postboten</t>
  </si>
  <si>
    <t>Raucherecke</t>
  </si>
  <si>
    <t>Klassenkameraden</t>
  </si>
  <si>
    <t>Turnier</t>
  </si>
  <si>
    <t>ganze</t>
  </si>
  <si>
    <t>Jahr</t>
  </si>
  <si>
    <t>trainiert</t>
  </si>
  <si>
    <t>Arbeit</t>
  </si>
  <si>
    <t>Nacht</t>
  </si>
  <si>
    <t>überstehen</t>
  </si>
  <si>
    <t>auf dem Sofa</t>
  </si>
  <si>
    <t>Sessel</t>
  </si>
  <si>
    <t>Arbeitstag</t>
  </si>
  <si>
    <t>Friedhof</t>
  </si>
  <si>
    <t>werte</t>
  </si>
  <si>
    <t>Großmutter</t>
  </si>
  <si>
    <t>besucht</t>
  </si>
  <si>
    <t>Eike</t>
  </si>
  <si>
    <t>Liam</t>
  </si>
  <si>
    <t>vom Friedhof kommen</t>
  </si>
  <si>
    <t>vom Friedhof gehen</t>
  </si>
  <si>
    <t>rodelt</t>
  </si>
  <si>
    <t>Hügel</t>
  </si>
  <si>
    <t>diesen</t>
  </si>
  <si>
    <t>weißen</t>
  </si>
  <si>
    <t>Winter</t>
  </si>
  <si>
    <t>Talkshow</t>
  </si>
  <si>
    <t>top-secret</t>
  </si>
  <si>
    <t>Geheimnisse</t>
  </si>
  <si>
    <t>verraten</t>
  </si>
  <si>
    <t>Unfallort</t>
  </si>
  <si>
    <t>Verbände</t>
  </si>
  <si>
    <t>Fernseher</t>
  </si>
  <si>
    <t>neues</t>
  </si>
  <si>
    <t>Trainingsprogram</t>
  </si>
  <si>
    <t>angefangen</t>
  </si>
  <si>
    <t>neben dem Fernseher</t>
  </si>
  <si>
    <t>Küche</t>
  </si>
  <si>
    <t>oberen</t>
  </si>
  <si>
    <t>Hängeschrank</t>
  </si>
  <si>
    <t>erreichen</t>
  </si>
  <si>
    <t>Leiter</t>
  </si>
  <si>
    <t>oberste</t>
  </si>
  <si>
    <t>Stufe</t>
  </si>
  <si>
    <t>verfehlt</t>
  </si>
  <si>
    <t>Hobby</t>
  </si>
  <si>
    <t>begonnen</t>
  </si>
  <si>
    <t>Ostsee</t>
  </si>
  <si>
    <t>kalte</t>
  </si>
  <si>
    <t>Wasser</t>
  </si>
  <si>
    <t>gern</t>
  </si>
  <si>
    <t>Zug</t>
  </si>
  <si>
    <t>graue</t>
  </si>
  <si>
    <t>Hemd</t>
  </si>
  <si>
    <t>durchgeschwitzt</t>
  </si>
  <si>
    <t>aus dem Zug steigen</t>
  </si>
  <si>
    <t>in den Zug einsteigen</t>
  </si>
  <si>
    <t>Verhör</t>
  </si>
  <si>
    <t>Schokotafel</t>
  </si>
  <si>
    <t>geklaut</t>
  </si>
  <si>
    <t>Universität</t>
  </si>
  <si>
    <t>Präsentation</t>
  </si>
  <si>
    <t>vermasselt</t>
  </si>
  <si>
    <t>Bühne</t>
  </si>
  <si>
    <t>lockere</t>
  </si>
  <si>
    <t>Vortrag</t>
  </si>
  <si>
    <t>heute</t>
  </si>
  <si>
    <t>wieder</t>
  </si>
  <si>
    <t>Nichts</t>
  </si>
  <si>
    <t>gelernt</t>
  </si>
  <si>
    <t>Theaterstück</t>
  </si>
  <si>
    <t>Passion</t>
  </si>
  <si>
    <t>entdeckt</t>
  </si>
  <si>
    <t>Laden</t>
  </si>
  <si>
    <t>gruseligen</t>
  </si>
  <si>
    <t>Mann</t>
  </si>
  <si>
    <t>einsame</t>
  </si>
  <si>
    <t>Insel</t>
  </si>
  <si>
    <t>verlassen</t>
  </si>
  <si>
    <t>Bandprobe</t>
  </si>
  <si>
    <t>exzellentes</t>
  </si>
  <si>
    <t>Solo</t>
  </si>
  <si>
    <t>hingelegt</t>
  </si>
  <si>
    <t>Veranstaltung</t>
  </si>
  <si>
    <t>freundliche</t>
  </si>
  <si>
    <t>Tanzgruppe</t>
  </si>
  <si>
    <t>Klavier</t>
  </si>
  <si>
    <t>Publikum</t>
  </si>
  <si>
    <t>am Flügel</t>
  </si>
  <si>
    <t>Werkstatt</t>
  </si>
  <si>
    <t>starke</t>
  </si>
  <si>
    <t>Brille</t>
  </si>
  <si>
    <t>die starke Maschine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</si>
</sst>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sz val="7"/>
      <color theme="1"/>
      <name val="Arial"/>
    </font>
    <font>
      <sz val="11"/>
      <color rgb="FF111111"/>
      <name val="Calibri"/>
    </font>
    <font>
      <i/>
      <sz val="11"/>
      <color theme="1"/>
      <name val="Calibri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C000"/>
        <bgColor rgb="FFFFFF00"/>
      </patternFill>
    </fill>
    <fill>
      <patternFill patternType="solid">
        <fgColor rgb="FFFFC000"/>
        <bgColor rgb="FFFF0000"/>
      </patternFill>
    </fill>
    <fill>
      <patternFill patternType="solid">
        <fgColor rgb="FFFFC000"/>
        <bgColor rgb="FFFFC000"/>
      </patternFill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-0.249977111117893"/>
        <bgColor rgb="FFFFFF00"/>
      </patternFill>
    </fill>
    <fill>
      <patternFill patternType="solid">
        <fgColor theme="5" tint="-0.249977111117893"/>
        <bgColor rgb="FFFF0000"/>
      </patternFill>
    </fill>
    <fill>
      <patternFill patternType="solid">
        <fgColor theme="5" tint="-0.249977111117893"/>
        <bgColor rgb="FFFFC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/>
    <xf numFmtId="0" fontId="2" fillId="2" borderId="0" xfId="0" applyFont="1" applyFill="1"/>
    <xf numFmtId="0" fontId="0" fillId="2" borderId="0" xfId="0" applyFill="1"/>
    <xf numFmtId="0" fontId="3" fillId="2" borderId="0" xfId="0" applyFont="1" applyFill="1"/>
    <xf numFmtId="0" fontId="3" fillId="3" borderId="0" xfId="0" applyFont="1" applyFill="1"/>
    <xf numFmtId="0" fontId="3" fillId="2" borderId="0" xfId="0" applyFont="1" applyFill="1" applyAlignment="1">
      <alignment horizontal="right" wrapText="1"/>
    </xf>
    <xf numFmtId="0" fontId="3" fillId="4" borderId="0" xfId="0" applyFont="1" applyFill="1" applyAlignment="1">
      <alignment horizontal="right" wrapText="1"/>
    </xf>
    <xf numFmtId="0" fontId="3" fillId="2" borderId="0" xfId="0" applyFont="1" applyFill="1" applyAlignment="1">
      <alignment wrapText="1"/>
    </xf>
    <xf numFmtId="0" fontId="4" fillId="2" borderId="0" xfId="0" applyFont="1" applyFill="1" applyAlignment="1">
      <alignment horizontal="right" wrapText="1"/>
    </xf>
    <xf numFmtId="0" fontId="3" fillId="5" borderId="0" xfId="0" applyFont="1" applyFill="1"/>
    <xf numFmtId="0" fontId="3" fillId="0" borderId="0" xfId="0" applyFont="1"/>
    <xf numFmtId="0" fontId="2" fillId="6" borderId="0" xfId="0" applyFont="1" applyFill="1"/>
    <xf numFmtId="0" fontId="5" fillId="0" borderId="0" xfId="0" applyFont="1" applyAlignment="1">
      <alignment vertical="center" wrapText="1"/>
    </xf>
    <xf numFmtId="0" fontId="6" fillId="0" borderId="0" xfId="0" applyFont="1"/>
    <xf numFmtId="0" fontId="2" fillId="7" borderId="0" xfId="0" applyFont="1" applyFill="1"/>
    <xf numFmtId="0" fontId="0" fillId="7" borderId="0" xfId="0" applyFill="1"/>
    <xf numFmtId="0" fontId="3" fillId="7" borderId="0" xfId="0" applyFont="1" applyFill="1"/>
    <xf numFmtId="0" fontId="1" fillId="7" borderId="0" xfId="0" applyFont="1" applyFill="1"/>
    <xf numFmtId="0" fontId="3" fillId="8" borderId="0" xfId="0" applyFont="1" applyFill="1"/>
    <xf numFmtId="0" fontId="3" fillId="7" borderId="0" xfId="0" applyFont="1" applyFill="1" applyAlignment="1">
      <alignment horizontal="right" wrapText="1"/>
    </xf>
    <xf numFmtId="0" fontId="3" fillId="9" borderId="0" xfId="0" applyFont="1" applyFill="1" applyAlignment="1">
      <alignment horizontal="right" wrapText="1"/>
    </xf>
    <xf numFmtId="0" fontId="3" fillId="10" borderId="0" xfId="0" applyFont="1" applyFill="1"/>
    <xf numFmtId="0" fontId="3" fillId="7" borderId="0" xfId="0" applyFont="1" applyFill="1" applyAlignment="1">
      <alignment wrapText="1"/>
    </xf>
    <xf numFmtId="0" fontId="4" fillId="7" borderId="0" xfId="0" applyFont="1" applyFill="1" applyAlignment="1">
      <alignment horizontal="right" wrapText="1"/>
    </xf>
    <xf numFmtId="0" fontId="1" fillId="0" borderId="0" xfId="0" applyFont="1"/>
  </cellXfs>
  <cellStyles count="1">
    <cellStyle name="Standard" xfId="0" builtinId="0"/>
  </cellStyles>
  <dxfs count="189"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exa/Documents/02_study/duesseldorf/BA_Linguistik/09_BBA_Bachelorarbeit/02_daten/02_Main_Study/stimul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Item_Long"/>
      <sheetName val="Name_long"/>
      <sheetName val="Item_wide"/>
      <sheetName val="Name_wide"/>
      <sheetName val="RoleN_wide"/>
      <sheetName val="Warm-Up_Full"/>
      <sheetName val="Warm-Up_Example"/>
      <sheetName val="list1"/>
      <sheetName val="list2"/>
      <sheetName val="list3"/>
      <sheetName val="list4"/>
      <sheetName val="list5"/>
      <sheetName val="list6"/>
      <sheetName val="Square_compact"/>
      <sheetName val="Square_full"/>
    </sheetNames>
    <sheetDataSet>
      <sheetData sheetId="0">
        <row r="1">
          <cell r="A1" t="str">
            <v>Stimuli_ID</v>
          </cell>
          <cell r="B1" t="str">
            <v>List</v>
          </cell>
          <cell r="F1" t="str">
            <v>Sent_ID</v>
          </cell>
          <cell r="G1" t="str">
            <v>l</v>
          </cell>
          <cell r="H1" t="str">
            <v>Name</v>
          </cell>
          <cell r="I1" t="str">
            <v>Name_alt</v>
          </cell>
          <cell r="J1" t="str">
            <v>V</v>
          </cell>
          <cell r="K1" t="str">
            <v>Wo</v>
          </cell>
          <cell r="L1" t="str">
            <v>Wohin</v>
          </cell>
          <cell r="M1" t="str">
            <v>Woher</v>
          </cell>
          <cell r="N1" t="str">
            <v>PP_N</v>
          </cell>
          <cell r="O1" t="str">
            <v>PP_mitPunkt</v>
          </cell>
          <cell r="P1" t="str">
            <v>PP</v>
          </cell>
          <cell r="Q1" t="str">
            <v>PRO</v>
          </cell>
          <cell r="R1" t="str">
            <v>Pos05</v>
          </cell>
          <cell r="S1" t="str">
            <v>Pos06</v>
          </cell>
          <cell r="T1" t="str">
            <v>Pos07</v>
          </cell>
          <cell r="U1" t="str">
            <v>Was</v>
          </cell>
          <cell r="V1" t="str">
            <v>Wen</v>
          </cell>
          <cell r="W1" t="str">
            <v>Pos08</v>
          </cell>
          <cell r="X1" t="str">
            <v>Pos09_mitPunkt</v>
          </cell>
          <cell r="Y1" t="str">
            <v>Pos09</v>
          </cell>
          <cell r="Z1" t="str">
            <v>Item_ID</v>
          </cell>
          <cell r="AA1" t="str">
            <v>Item</v>
          </cell>
          <cell r="AB1" t="str">
            <v>Google_Gender</v>
          </cell>
          <cell r="AC1" t="str">
            <v>Norming_Rating_Mean</v>
          </cell>
          <cell r="AD1" t="str">
            <v>Norming_Rating_SD</v>
          </cell>
          <cell r="AE1" t="str">
            <v>Norming_Rating_Median</v>
          </cell>
          <cell r="AF1" t="str">
            <v>Norming_Item_Class</v>
          </cell>
          <cell r="AG1" t="str">
            <v>Item_Status</v>
          </cell>
          <cell r="AH1" t="str">
            <v>DWDSFreq</v>
          </cell>
          <cell r="AI1" t="str">
            <v>GoogleFreq</v>
          </cell>
          <cell r="AJ1" t="str">
            <v>DET</v>
          </cell>
          <cell r="AK1" t="str">
            <v>DET_small</v>
          </cell>
          <cell r="AL1" t="str">
            <v>Item_ID_alt</v>
          </cell>
          <cell r="AM1" t="str">
            <v>Item_alt</v>
          </cell>
          <cell r="AN1" t="str">
            <v>Google_Gender_alt</v>
          </cell>
          <cell r="AO1" t="str">
            <v>Norming_Rating_Mean_alt</v>
          </cell>
          <cell r="AP1" t="str">
            <v>Norming_Rating_SD_alt</v>
          </cell>
          <cell r="AQ1" t="str">
            <v>Norming_Rating_Median_alt</v>
          </cell>
          <cell r="AR1" t="str">
            <v>Norming_Item_Class_alt</v>
          </cell>
          <cell r="AS1" t="str">
            <v>Item_Status_alt</v>
          </cell>
          <cell r="AT1" t="str">
            <v>DWDSFreq_alt</v>
          </cell>
          <cell r="AU1" t="str">
            <v>GoogleFreq_alt</v>
          </cell>
          <cell r="AV1" t="str">
            <v>DET_alt</v>
          </cell>
          <cell r="AW1" t="str">
            <v>DET_small_alt</v>
          </cell>
          <cell r="AX1" t="str">
            <v>Pro_m</v>
          </cell>
          <cell r="AY1" t="str">
            <v>Pro_f</v>
          </cell>
          <cell r="AZ1" t="str">
            <v>Pro_Presentation</v>
          </cell>
          <cell r="BA1" t="str">
            <v>Wer</v>
          </cell>
          <cell r="BB1" t="str">
            <v>Was</v>
          </cell>
          <cell r="BC1" t="str">
            <v>Wo_Wohin_Woher</v>
          </cell>
          <cell r="BD1" t="str">
            <v>Wen_Was</v>
          </cell>
          <cell r="BE1" t="str">
            <v>Quest_Type</v>
          </cell>
          <cell r="BF1" t="str">
            <v>Quest_Potential</v>
          </cell>
          <cell r="BG1" t="str">
            <v>Quest_OneOutOfFour</v>
          </cell>
          <cell r="BH1" t="str">
            <v>followUp</v>
          </cell>
          <cell r="BI1" t="str">
            <v>Quest_Presented</v>
          </cell>
          <cell r="BJ1" t="str">
            <v>Quest_Copy</v>
          </cell>
          <cell r="BK1" t="str">
            <v>Quest_Answer</v>
          </cell>
          <cell r="BL1" t="str">
            <v>Quest_FalseAlternative</v>
          </cell>
          <cell r="BM1" t="str">
            <v>Quest_UpOrDown</v>
          </cell>
          <cell r="BN1" t="str">
            <v>Quest_Up</v>
          </cell>
          <cell r="BO1" t="str">
            <v>Quest_Down</v>
          </cell>
          <cell r="BP1" t="str">
            <v>Quest_BlockS1_Wo</v>
          </cell>
          <cell r="BQ1" t="str">
            <v>Quest_BlockS1_Wohin</v>
          </cell>
          <cell r="BR1" t="str">
            <v>Quest_BlockS1_Woher</v>
          </cell>
          <cell r="BS1" t="str">
            <v>Quest_BlockS1_Final</v>
          </cell>
          <cell r="BT1" t="str">
            <v>Quest_BlockS2_Was</v>
          </cell>
          <cell r="BU1" t="str">
            <v>Quest_BlockS2_Wen</v>
          </cell>
          <cell r="BV1" t="str">
            <v>Quest_BlockS2_Final</v>
          </cell>
        </row>
        <row r="2">
          <cell r="Z2">
            <v>1</v>
          </cell>
          <cell r="AA2" t="str">
            <v>Jakob</v>
          </cell>
          <cell r="AB2" t="str">
            <v>m</v>
          </cell>
          <cell r="AC2">
            <v>1.0571428570000001</v>
          </cell>
          <cell r="AD2">
            <v>0.33806170200000002</v>
          </cell>
          <cell r="AE2">
            <v>1</v>
          </cell>
          <cell r="AF2" t="str">
            <v>m</v>
          </cell>
          <cell r="AG2" t="str">
            <v>Target</v>
          </cell>
          <cell r="AH2" t="str">
            <v>NA</v>
          </cell>
          <cell r="AI2">
            <v>1470000000</v>
          </cell>
          <cell r="AJ2" t="str">
            <v>NA</v>
          </cell>
          <cell r="AK2" t="str">
            <v>NA</v>
          </cell>
          <cell r="AL2">
            <v>33</v>
          </cell>
          <cell r="AM2" t="str">
            <v>Julian</v>
          </cell>
          <cell r="AN2" t="str">
            <v>m</v>
          </cell>
          <cell r="AO2">
            <v>1.4</v>
          </cell>
          <cell r="AP2">
            <v>1.168206267</v>
          </cell>
          <cell r="AQ2">
            <v>1</v>
          </cell>
          <cell r="AR2" t="str">
            <v>m</v>
          </cell>
          <cell r="AS2" t="str">
            <v>Alternative</v>
          </cell>
          <cell r="AT2" t="str">
            <v>NA</v>
          </cell>
          <cell r="AU2" t="str">
            <v>NA</v>
          </cell>
          <cell r="AV2" t="str">
            <v>NA</v>
          </cell>
          <cell r="AW2" t="str">
            <v>NA</v>
          </cell>
          <cell r="AX2" t="str">
            <v>Er</v>
          </cell>
          <cell r="AY2" t="str">
            <v>Sie</v>
          </cell>
          <cell r="AZ2" t="str">
            <v>Er</v>
          </cell>
        </row>
        <row r="3">
          <cell r="Z3">
            <v>2</v>
          </cell>
          <cell r="AA3" t="str">
            <v>Georg</v>
          </cell>
          <cell r="AB3" t="str">
            <v>m</v>
          </cell>
          <cell r="AC3">
            <v>1.085714286</v>
          </cell>
          <cell r="AD3">
            <v>0.37349136300000002</v>
          </cell>
          <cell r="AE3">
            <v>1</v>
          </cell>
          <cell r="AF3" t="str">
            <v>m</v>
          </cell>
          <cell r="AG3" t="str">
            <v>Target</v>
          </cell>
          <cell r="AH3" t="str">
            <v>NA</v>
          </cell>
          <cell r="AI3">
            <v>1970000000</v>
          </cell>
          <cell r="AJ3" t="str">
            <v>NA</v>
          </cell>
          <cell r="AK3" t="str">
            <v>NA</v>
          </cell>
          <cell r="AL3">
            <v>34</v>
          </cell>
          <cell r="AM3" t="str">
            <v>Raphael</v>
          </cell>
          <cell r="AN3" t="str">
            <v>m</v>
          </cell>
          <cell r="AO3">
            <v>1.457142857</v>
          </cell>
          <cell r="AP3">
            <v>0.88593111999999996</v>
          </cell>
          <cell r="AQ3">
            <v>1</v>
          </cell>
          <cell r="AR3" t="str">
            <v>m</v>
          </cell>
          <cell r="AS3" t="str">
            <v>Alternative</v>
          </cell>
          <cell r="AT3" t="str">
            <v>NA</v>
          </cell>
          <cell r="AU3" t="str">
            <v>NA</v>
          </cell>
          <cell r="AV3" t="str">
            <v>NA</v>
          </cell>
          <cell r="AW3" t="str">
            <v>NA</v>
          </cell>
          <cell r="AX3" t="str">
            <v>Er</v>
          </cell>
          <cell r="AY3" t="str">
            <v>Sie</v>
          </cell>
          <cell r="AZ3" t="str">
            <v>Er</v>
          </cell>
        </row>
        <row r="4">
          <cell r="Z4">
            <v>3</v>
          </cell>
          <cell r="AA4" t="str">
            <v>Julius</v>
          </cell>
          <cell r="AB4" t="str">
            <v>m</v>
          </cell>
          <cell r="AC4">
            <v>1.085714286</v>
          </cell>
          <cell r="AD4">
            <v>0.37349136300000002</v>
          </cell>
          <cell r="AE4">
            <v>1</v>
          </cell>
          <cell r="AF4" t="str">
            <v>m</v>
          </cell>
          <cell r="AG4" t="str">
            <v>Target</v>
          </cell>
          <cell r="AH4" t="str">
            <v>NA</v>
          </cell>
          <cell r="AI4">
            <v>1810000000</v>
          </cell>
          <cell r="AJ4" t="str">
            <v>NA</v>
          </cell>
          <cell r="AK4" t="str">
            <v>NA</v>
          </cell>
          <cell r="AL4">
            <v>35</v>
          </cell>
          <cell r="AM4" t="str">
            <v>Florian</v>
          </cell>
          <cell r="AN4" t="str">
            <v>m</v>
          </cell>
          <cell r="AO4">
            <v>1.457142857</v>
          </cell>
          <cell r="AP4">
            <v>1.441870867</v>
          </cell>
          <cell r="AQ4">
            <v>1</v>
          </cell>
          <cell r="AR4" t="str">
            <v>m</v>
          </cell>
          <cell r="AS4" t="str">
            <v>Alternative</v>
          </cell>
          <cell r="AT4" t="str">
            <v>NA</v>
          </cell>
          <cell r="AU4" t="str">
            <v>NA</v>
          </cell>
          <cell r="AV4" t="str">
            <v>NA</v>
          </cell>
          <cell r="AW4" t="str">
            <v>NA</v>
          </cell>
          <cell r="AX4" t="str">
            <v>Er</v>
          </cell>
          <cell r="AY4" t="str">
            <v>Sie</v>
          </cell>
          <cell r="AZ4" t="str">
            <v>Er</v>
          </cell>
        </row>
        <row r="5">
          <cell r="Z5">
            <v>4</v>
          </cell>
          <cell r="AA5" t="str">
            <v>Moritz</v>
          </cell>
          <cell r="AB5" t="str">
            <v>m</v>
          </cell>
          <cell r="AC5">
            <v>1.114285714</v>
          </cell>
          <cell r="AD5">
            <v>0.322802851</v>
          </cell>
          <cell r="AE5">
            <v>1</v>
          </cell>
          <cell r="AF5" t="str">
            <v>m</v>
          </cell>
          <cell r="AG5" t="str">
            <v>Target</v>
          </cell>
          <cell r="AH5" t="str">
            <v>NA</v>
          </cell>
          <cell r="AI5">
            <v>317000000</v>
          </cell>
          <cell r="AJ5" t="str">
            <v>NA</v>
          </cell>
          <cell r="AK5" t="str">
            <v>NA</v>
          </cell>
          <cell r="AL5">
            <v>36</v>
          </cell>
          <cell r="AM5" t="str">
            <v>Finn</v>
          </cell>
          <cell r="AN5" t="str">
            <v>n</v>
          </cell>
          <cell r="AO5">
            <v>1.4857142860000001</v>
          </cell>
          <cell r="AP5">
            <v>0.81786769299999995</v>
          </cell>
          <cell r="AQ5">
            <v>1</v>
          </cell>
          <cell r="AR5" t="str">
            <v>m</v>
          </cell>
          <cell r="AS5" t="str">
            <v>Alternative</v>
          </cell>
          <cell r="AT5" t="str">
            <v>NA</v>
          </cell>
          <cell r="AU5" t="str">
            <v>NA</v>
          </cell>
          <cell r="AV5" t="str">
            <v>NA</v>
          </cell>
          <cell r="AW5" t="str">
            <v>NA</v>
          </cell>
          <cell r="AX5" t="str">
            <v>Er</v>
          </cell>
          <cell r="AY5" t="str">
            <v>Sie</v>
          </cell>
          <cell r="AZ5" t="str">
            <v>Er</v>
          </cell>
        </row>
        <row r="6">
          <cell r="Z6">
            <v>5</v>
          </cell>
          <cell r="AA6" t="str">
            <v>Paul</v>
          </cell>
          <cell r="AB6" t="str">
            <v>m</v>
          </cell>
          <cell r="AC6">
            <v>1.114285714</v>
          </cell>
          <cell r="AD6">
            <v>0.322802851</v>
          </cell>
          <cell r="AE6">
            <v>1</v>
          </cell>
          <cell r="AF6" t="str">
            <v>m</v>
          </cell>
          <cell r="AG6" t="str">
            <v>Target</v>
          </cell>
          <cell r="AH6" t="str">
            <v>NA</v>
          </cell>
          <cell r="AI6">
            <v>4230000000</v>
          </cell>
          <cell r="AJ6" t="str">
            <v>NA</v>
          </cell>
          <cell r="AK6" t="str">
            <v>NA</v>
          </cell>
          <cell r="AL6">
            <v>37</v>
          </cell>
          <cell r="AM6" t="str">
            <v>Hannes</v>
          </cell>
          <cell r="AN6" t="str">
            <v>m</v>
          </cell>
          <cell r="AO6">
            <v>1.5142857139999999</v>
          </cell>
          <cell r="AP6">
            <v>0.95089520000000005</v>
          </cell>
          <cell r="AQ6">
            <v>1</v>
          </cell>
          <cell r="AR6" t="str">
            <v>m</v>
          </cell>
          <cell r="AS6" t="str">
            <v>Alternative</v>
          </cell>
          <cell r="AT6" t="str">
            <v>NA</v>
          </cell>
          <cell r="AU6" t="str">
            <v>NA</v>
          </cell>
          <cell r="AV6" t="str">
            <v>NA</v>
          </cell>
          <cell r="AW6" t="str">
            <v>NA</v>
          </cell>
          <cell r="AX6" t="str">
            <v>Er</v>
          </cell>
          <cell r="AY6" t="str">
            <v>Sie</v>
          </cell>
          <cell r="AZ6" t="str">
            <v>Er</v>
          </cell>
        </row>
        <row r="7">
          <cell r="Z7">
            <v>6</v>
          </cell>
          <cell r="AA7" t="str">
            <v>Tobias</v>
          </cell>
          <cell r="AB7" t="str">
            <v>m</v>
          </cell>
          <cell r="AC7">
            <v>1.114285714</v>
          </cell>
          <cell r="AD7">
            <v>0.322802851</v>
          </cell>
          <cell r="AE7">
            <v>1</v>
          </cell>
          <cell r="AF7" t="str">
            <v>m</v>
          </cell>
          <cell r="AG7" t="str">
            <v>Target</v>
          </cell>
          <cell r="AH7" t="str">
            <v>NA</v>
          </cell>
          <cell r="AI7">
            <v>4920000000</v>
          </cell>
          <cell r="AJ7" t="str">
            <v>NA</v>
          </cell>
          <cell r="AK7" t="str">
            <v>NA</v>
          </cell>
          <cell r="AL7">
            <v>38</v>
          </cell>
          <cell r="AM7" t="str">
            <v>Clemens</v>
          </cell>
          <cell r="AN7" t="str">
            <v>m</v>
          </cell>
          <cell r="AO7">
            <v>1.5142857139999999</v>
          </cell>
          <cell r="AP7">
            <v>1.0674716849999999</v>
          </cell>
          <cell r="AQ7">
            <v>1</v>
          </cell>
          <cell r="AR7" t="str">
            <v>m</v>
          </cell>
          <cell r="AS7" t="str">
            <v>Alternative</v>
          </cell>
          <cell r="AT7" t="str">
            <v>NA</v>
          </cell>
          <cell r="AU7" t="str">
            <v>NA</v>
          </cell>
          <cell r="AV7" t="str">
            <v>NA</v>
          </cell>
          <cell r="AW7" t="str">
            <v>NA</v>
          </cell>
          <cell r="AX7" t="str">
            <v>Er</v>
          </cell>
          <cell r="AY7" t="str">
            <v>Sie</v>
          </cell>
          <cell r="AZ7" t="str">
            <v>Er</v>
          </cell>
        </row>
        <row r="8">
          <cell r="Z8">
            <v>7</v>
          </cell>
          <cell r="AA8" t="str">
            <v>Maximilian</v>
          </cell>
          <cell r="AB8" t="str">
            <v>m</v>
          </cell>
          <cell r="AC8">
            <v>1.114285714</v>
          </cell>
          <cell r="AD8">
            <v>0.40376380499999998</v>
          </cell>
          <cell r="AE8">
            <v>1</v>
          </cell>
          <cell r="AF8" t="str">
            <v>m</v>
          </cell>
          <cell r="AG8" t="str">
            <v>Target</v>
          </cell>
          <cell r="AH8" t="str">
            <v>NA</v>
          </cell>
          <cell r="AI8">
            <v>176000000</v>
          </cell>
          <cell r="AJ8" t="str">
            <v>NA</v>
          </cell>
          <cell r="AK8" t="str">
            <v>NA</v>
          </cell>
          <cell r="AL8">
            <v>39</v>
          </cell>
          <cell r="AM8" t="str">
            <v>Simon</v>
          </cell>
          <cell r="AN8" t="str">
            <v>m</v>
          </cell>
          <cell r="AO8">
            <v>1.5142857139999999</v>
          </cell>
          <cell r="AP8">
            <v>1.2216533780000001</v>
          </cell>
          <cell r="AQ8">
            <v>1</v>
          </cell>
          <cell r="AR8" t="str">
            <v>m</v>
          </cell>
          <cell r="AS8" t="str">
            <v>Alternative</v>
          </cell>
          <cell r="AT8" t="str">
            <v>NA</v>
          </cell>
          <cell r="AU8" t="str">
            <v>NA</v>
          </cell>
          <cell r="AV8" t="str">
            <v>NA</v>
          </cell>
          <cell r="AW8" t="str">
            <v>NA</v>
          </cell>
          <cell r="AX8" t="str">
            <v>Er</v>
          </cell>
          <cell r="AY8" t="str">
            <v>Sie</v>
          </cell>
          <cell r="AZ8" t="str">
            <v>Er</v>
          </cell>
        </row>
        <row r="9">
          <cell r="Z9">
            <v>8</v>
          </cell>
          <cell r="AA9" t="str">
            <v>Thomas</v>
          </cell>
          <cell r="AB9" t="str">
            <v>m</v>
          </cell>
          <cell r="AC9">
            <v>1.114285714</v>
          </cell>
          <cell r="AD9">
            <v>0.40376380499999998</v>
          </cell>
          <cell r="AE9">
            <v>1</v>
          </cell>
          <cell r="AF9" t="str">
            <v>m</v>
          </cell>
          <cell r="AG9" t="str">
            <v>Target</v>
          </cell>
          <cell r="AH9" t="str">
            <v>NA</v>
          </cell>
          <cell r="AI9">
            <v>1700000000</v>
          </cell>
          <cell r="AJ9" t="str">
            <v>NA</v>
          </cell>
          <cell r="AK9" t="str">
            <v>NA</v>
          </cell>
          <cell r="AL9">
            <v>40</v>
          </cell>
          <cell r="AM9" t="str">
            <v>Tim</v>
          </cell>
          <cell r="AN9" t="str">
            <v>m</v>
          </cell>
          <cell r="AO9">
            <v>1.5142857139999999</v>
          </cell>
          <cell r="AP9">
            <v>1.4627015409999999</v>
          </cell>
          <cell r="AQ9">
            <v>1</v>
          </cell>
          <cell r="AR9" t="str">
            <v>m</v>
          </cell>
          <cell r="AS9" t="str">
            <v>Alternative</v>
          </cell>
          <cell r="AT9" t="str">
            <v>NA</v>
          </cell>
          <cell r="AU9" t="str">
            <v>NA</v>
          </cell>
          <cell r="AV9" t="str">
            <v>NA</v>
          </cell>
          <cell r="AW9" t="str">
            <v>NA</v>
          </cell>
          <cell r="AX9" t="str">
            <v>Er</v>
          </cell>
          <cell r="AY9" t="str">
            <v>Sie</v>
          </cell>
          <cell r="AZ9" t="str">
            <v>Er</v>
          </cell>
        </row>
        <row r="10">
          <cell r="Z10">
            <v>9</v>
          </cell>
          <cell r="AA10" t="str">
            <v>Johannes</v>
          </cell>
          <cell r="AB10" t="str">
            <v>m</v>
          </cell>
          <cell r="AC10">
            <v>1.1428571430000001</v>
          </cell>
          <cell r="AD10">
            <v>0.35503580099999998</v>
          </cell>
          <cell r="AE10">
            <v>1</v>
          </cell>
          <cell r="AF10" t="str">
            <v>m</v>
          </cell>
          <cell r="AG10" t="str">
            <v>Target</v>
          </cell>
          <cell r="AH10" t="str">
            <v>NA</v>
          </cell>
          <cell r="AI10">
            <v>2370000000</v>
          </cell>
          <cell r="AJ10" t="str">
            <v>NA</v>
          </cell>
          <cell r="AK10" t="str">
            <v>NA</v>
          </cell>
          <cell r="AL10">
            <v>41</v>
          </cell>
          <cell r="AM10" t="str">
            <v>Jan</v>
          </cell>
          <cell r="AN10" t="str">
            <v>m</v>
          </cell>
          <cell r="AO10">
            <v>1.542857143</v>
          </cell>
          <cell r="AP10">
            <v>0.98048178900000005</v>
          </cell>
          <cell r="AQ10">
            <v>1</v>
          </cell>
          <cell r="AR10" t="str">
            <v>m</v>
          </cell>
          <cell r="AS10" t="str">
            <v>Alternative</v>
          </cell>
          <cell r="AT10" t="str">
            <v>NA</v>
          </cell>
          <cell r="AU10" t="str">
            <v>NA</v>
          </cell>
          <cell r="AV10" t="str">
            <v>NA</v>
          </cell>
          <cell r="AW10" t="str">
            <v>NA</v>
          </cell>
          <cell r="AX10" t="str">
            <v>Er</v>
          </cell>
          <cell r="AY10" t="str">
            <v>Sie</v>
          </cell>
          <cell r="AZ10" t="str">
            <v>Er</v>
          </cell>
        </row>
        <row r="11">
          <cell r="Z11">
            <v>10</v>
          </cell>
          <cell r="AA11" t="str">
            <v>Hugo</v>
          </cell>
          <cell r="AB11" t="str">
            <v>m</v>
          </cell>
          <cell r="AC11">
            <v>1.1428571430000001</v>
          </cell>
          <cell r="AD11">
            <v>0.42996970800000001</v>
          </cell>
          <cell r="AE11">
            <v>1</v>
          </cell>
          <cell r="AF11" t="str">
            <v>m</v>
          </cell>
          <cell r="AG11" t="str">
            <v>Target</v>
          </cell>
          <cell r="AH11" t="str">
            <v>NA</v>
          </cell>
          <cell r="AI11">
            <v>2870000000</v>
          </cell>
          <cell r="AJ11" t="str">
            <v>NA</v>
          </cell>
          <cell r="AK11" t="str">
            <v>NA</v>
          </cell>
          <cell r="AL11">
            <v>42</v>
          </cell>
          <cell r="AM11" t="str">
            <v>Valentin</v>
          </cell>
          <cell r="AN11" t="str">
            <v>m</v>
          </cell>
          <cell r="AO11">
            <v>1.542857143</v>
          </cell>
          <cell r="AP11">
            <v>1.1717974410000001</v>
          </cell>
          <cell r="AQ11">
            <v>1</v>
          </cell>
          <cell r="AR11" t="str">
            <v>m</v>
          </cell>
          <cell r="AS11" t="str">
            <v>Alternative</v>
          </cell>
          <cell r="AT11" t="str">
            <v>NA</v>
          </cell>
          <cell r="AU11" t="str">
            <v>NA</v>
          </cell>
          <cell r="AV11" t="str">
            <v>NA</v>
          </cell>
          <cell r="AW11" t="str">
            <v>NA</v>
          </cell>
          <cell r="AX11" t="str">
            <v>Er</v>
          </cell>
          <cell r="AY11" t="str">
            <v>Sie</v>
          </cell>
          <cell r="AZ11" t="str">
            <v>Er</v>
          </cell>
        </row>
        <row r="12">
          <cell r="Z12">
            <v>11</v>
          </cell>
          <cell r="AA12" t="str">
            <v>Lukas</v>
          </cell>
          <cell r="AB12" t="str">
            <v>m</v>
          </cell>
          <cell r="AC12">
            <v>1.1428571430000001</v>
          </cell>
          <cell r="AD12">
            <v>0.42996970800000001</v>
          </cell>
          <cell r="AE12">
            <v>1</v>
          </cell>
          <cell r="AF12" t="str">
            <v>m</v>
          </cell>
          <cell r="AG12" t="str">
            <v>Target</v>
          </cell>
          <cell r="AH12" t="str">
            <v>NA</v>
          </cell>
          <cell r="AI12">
            <v>1460000000</v>
          </cell>
          <cell r="AJ12" t="str">
            <v>NA</v>
          </cell>
          <cell r="AK12" t="str">
            <v>NA</v>
          </cell>
          <cell r="AL12">
            <v>92</v>
          </cell>
          <cell r="AM12" t="str">
            <v>Sanja</v>
          </cell>
          <cell r="AN12" t="str">
            <v>n</v>
          </cell>
          <cell r="AO12">
            <v>5.9428571430000003</v>
          </cell>
          <cell r="AP12">
            <v>1.3491360450000001</v>
          </cell>
          <cell r="AQ12">
            <v>6</v>
          </cell>
          <cell r="AR12" t="str">
            <v>n</v>
          </cell>
          <cell r="AS12" t="str">
            <v>Alternative</v>
          </cell>
          <cell r="AT12" t="str">
            <v>NA</v>
          </cell>
          <cell r="AU12" t="str">
            <v>NA</v>
          </cell>
          <cell r="AV12" t="str">
            <v>NA</v>
          </cell>
          <cell r="AW12" t="str">
            <v>NA</v>
          </cell>
          <cell r="AX12" t="str">
            <v>Er</v>
          </cell>
          <cell r="AY12" t="str">
            <v>Sie</v>
          </cell>
          <cell r="AZ12" t="str">
            <v>Sie</v>
          </cell>
        </row>
        <row r="13">
          <cell r="Z13">
            <v>12</v>
          </cell>
          <cell r="AA13" t="str">
            <v>Peter</v>
          </cell>
          <cell r="AB13" t="str">
            <v>m</v>
          </cell>
          <cell r="AC13">
            <v>1.1428571430000001</v>
          </cell>
          <cell r="AD13">
            <v>0.42996970800000001</v>
          </cell>
          <cell r="AE13">
            <v>1</v>
          </cell>
          <cell r="AF13" t="str">
            <v>m</v>
          </cell>
          <cell r="AG13" t="str">
            <v>Target</v>
          </cell>
          <cell r="AH13" t="str">
            <v>NA</v>
          </cell>
          <cell r="AI13">
            <v>4630000000</v>
          </cell>
          <cell r="AJ13" t="str">
            <v>NA</v>
          </cell>
          <cell r="AK13" t="str">
            <v>NA</v>
          </cell>
          <cell r="AL13">
            <v>93</v>
          </cell>
          <cell r="AM13" t="str">
            <v>Jule</v>
          </cell>
          <cell r="AN13" t="str">
            <v>n</v>
          </cell>
          <cell r="AO13">
            <v>6</v>
          </cell>
          <cell r="AP13">
            <v>1.3719886809999999</v>
          </cell>
          <cell r="AQ13">
            <v>7</v>
          </cell>
          <cell r="AR13" t="str">
            <v>f</v>
          </cell>
          <cell r="AS13" t="str">
            <v>Alternative</v>
          </cell>
          <cell r="AT13" t="str">
            <v>NA</v>
          </cell>
          <cell r="AU13" t="str">
            <v>NA</v>
          </cell>
          <cell r="AV13" t="str">
            <v>NA</v>
          </cell>
          <cell r="AW13" t="str">
            <v>NA</v>
          </cell>
          <cell r="AX13" t="str">
            <v>Er</v>
          </cell>
          <cell r="AY13" t="str">
            <v>Sie</v>
          </cell>
          <cell r="AZ13" t="str">
            <v>Sie</v>
          </cell>
        </row>
        <row r="14">
          <cell r="Z14">
            <v>15</v>
          </cell>
          <cell r="AA14" t="str">
            <v>Felix</v>
          </cell>
          <cell r="AB14" t="str">
            <v>m</v>
          </cell>
          <cell r="AC14">
            <v>1.2</v>
          </cell>
          <cell r="AD14">
            <v>0.47278897199999997</v>
          </cell>
          <cell r="AE14">
            <v>1</v>
          </cell>
          <cell r="AF14" t="str">
            <v>m</v>
          </cell>
          <cell r="AG14" t="str">
            <v>Target</v>
          </cell>
          <cell r="AH14" t="str">
            <v>NA</v>
          </cell>
          <cell r="AI14">
            <v>2590000000</v>
          </cell>
          <cell r="AJ14" t="str">
            <v>NA</v>
          </cell>
          <cell r="AK14" t="str">
            <v>NA</v>
          </cell>
          <cell r="AL14">
            <v>94</v>
          </cell>
          <cell r="AM14" t="str">
            <v>Alma</v>
          </cell>
          <cell r="AN14" t="str">
            <v>f</v>
          </cell>
          <cell r="AO14">
            <v>6.1714285709999999</v>
          </cell>
          <cell r="AP14">
            <v>0.98475778700000005</v>
          </cell>
          <cell r="AQ14">
            <v>6</v>
          </cell>
          <cell r="AR14" t="str">
            <v>f</v>
          </cell>
          <cell r="AS14" t="str">
            <v>Alternative</v>
          </cell>
          <cell r="AT14" t="str">
            <v>NA</v>
          </cell>
          <cell r="AU14" t="str">
            <v>NA</v>
          </cell>
          <cell r="AV14" t="str">
            <v>NA</v>
          </cell>
          <cell r="AW14" t="str">
            <v>NA</v>
          </cell>
          <cell r="AX14" t="str">
            <v>Er</v>
          </cell>
          <cell r="AY14" t="str">
            <v>Sie</v>
          </cell>
          <cell r="AZ14" t="str">
            <v>Sie</v>
          </cell>
        </row>
        <row r="15">
          <cell r="Z15">
            <v>13</v>
          </cell>
          <cell r="AA15" t="str">
            <v>Matteo</v>
          </cell>
          <cell r="AB15" t="str">
            <v>m</v>
          </cell>
          <cell r="AC15">
            <v>1.1714285710000001</v>
          </cell>
          <cell r="AD15">
            <v>0.45281565400000001</v>
          </cell>
          <cell r="AE15">
            <v>1</v>
          </cell>
          <cell r="AF15" t="str">
            <v>m</v>
          </cell>
          <cell r="AG15" t="str">
            <v>Target</v>
          </cell>
          <cell r="AH15" t="str">
            <v>NA</v>
          </cell>
          <cell r="AI15">
            <v>1450000000</v>
          </cell>
          <cell r="AJ15" t="str">
            <v>NA</v>
          </cell>
          <cell r="AK15" t="str">
            <v>NA</v>
          </cell>
          <cell r="AL15">
            <v>95</v>
          </cell>
          <cell r="AM15" t="str">
            <v>Nele</v>
          </cell>
          <cell r="AN15" t="str">
            <v>f</v>
          </cell>
          <cell r="AO15">
            <v>6.1714285709999999</v>
          </cell>
          <cell r="AP15">
            <v>1.5621575249999999</v>
          </cell>
          <cell r="AQ15">
            <v>7</v>
          </cell>
          <cell r="AR15" t="str">
            <v>f</v>
          </cell>
          <cell r="AS15" t="str">
            <v>Alternative</v>
          </cell>
          <cell r="AT15" t="str">
            <v>NA</v>
          </cell>
          <cell r="AU15" t="str">
            <v>NA</v>
          </cell>
          <cell r="AV15" t="str">
            <v>NA</v>
          </cell>
          <cell r="AW15" t="str">
            <v>NA</v>
          </cell>
          <cell r="AX15" t="str">
            <v>Er</v>
          </cell>
          <cell r="AY15" t="str">
            <v>Sie</v>
          </cell>
          <cell r="AZ15" t="str">
            <v>Sie</v>
          </cell>
        </row>
        <row r="16">
          <cell r="Z16">
            <v>14</v>
          </cell>
          <cell r="AA16" t="str">
            <v>Oliver</v>
          </cell>
          <cell r="AB16" t="str">
            <v>m</v>
          </cell>
          <cell r="AC16">
            <v>1.1714285710000001</v>
          </cell>
          <cell r="AD16">
            <v>0.45281565400000001</v>
          </cell>
          <cell r="AE16">
            <v>1</v>
          </cell>
          <cell r="AF16" t="str">
            <v>m</v>
          </cell>
          <cell r="AG16" t="str">
            <v>Target</v>
          </cell>
          <cell r="AH16" t="str">
            <v>NA</v>
          </cell>
          <cell r="AI16">
            <v>4330000000</v>
          </cell>
          <cell r="AJ16" t="str">
            <v>NA</v>
          </cell>
          <cell r="AK16" t="str">
            <v>NA</v>
          </cell>
          <cell r="AL16">
            <v>96</v>
          </cell>
          <cell r="AM16" t="str">
            <v>Mila</v>
          </cell>
          <cell r="AN16" t="str">
            <v>f</v>
          </cell>
          <cell r="AO16">
            <v>6.2285714289999996</v>
          </cell>
          <cell r="AP16">
            <v>1.1137037910000001</v>
          </cell>
          <cell r="AQ16">
            <v>7</v>
          </cell>
          <cell r="AR16" t="str">
            <v>f</v>
          </cell>
          <cell r="AS16" t="str">
            <v>Alternative</v>
          </cell>
          <cell r="AT16" t="str">
            <v>NA</v>
          </cell>
          <cell r="AU16" t="str">
            <v>NA</v>
          </cell>
          <cell r="AV16" t="str">
            <v>NA</v>
          </cell>
          <cell r="AW16" t="str">
            <v>NA</v>
          </cell>
          <cell r="AX16" t="str">
            <v>Er</v>
          </cell>
          <cell r="AY16" t="str">
            <v>Sie</v>
          </cell>
          <cell r="AZ16" t="str">
            <v>Sie</v>
          </cell>
        </row>
        <row r="17">
          <cell r="Z17">
            <v>16</v>
          </cell>
          <cell r="AA17" t="str">
            <v>Patrick</v>
          </cell>
          <cell r="AB17" t="str">
            <v>m</v>
          </cell>
          <cell r="AC17">
            <v>1.2</v>
          </cell>
          <cell r="AD17">
            <v>0.53136893100000004</v>
          </cell>
          <cell r="AE17">
            <v>1</v>
          </cell>
          <cell r="AF17" t="str">
            <v>m</v>
          </cell>
          <cell r="AG17" t="str">
            <v>Target</v>
          </cell>
          <cell r="AH17" t="str">
            <v>NA</v>
          </cell>
          <cell r="AI17">
            <v>4710000000</v>
          </cell>
          <cell r="AJ17" t="str">
            <v>NA</v>
          </cell>
          <cell r="AK17" t="str">
            <v>NA</v>
          </cell>
          <cell r="AL17">
            <v>97</v>
          </cell>
          <cell r="AM17" t="str">
            <v>Fenja</v>
          </cell>
          <cell r="AN17" t="str">
            <v>f</v>
          </cell>
          <cell r="AO17">
            <v>6.2857142860000002</v>
          </cell>
          <cell r="AP17">
            <v>1.0166678149999999</v>
          </cell>
          <cell r="AQ17">
            <v>7</v>
          </cell>
          <cell r="AR17" t="str">
            <v>f</v>
          </cell>
          <cell r="AS17" t="str">
            <v>Alternative</v>
          </cell>
          <cell r="AT17" t="str">
            <v>NA</v>
          </cell>
          <cell r="AU17" t="str">
            <v>NA</v>
          </cell>
          <cell r="AV17" t="str">
            <v>NA</v>
          </cell>
          <cell r="AW17" t="str">
            <v>NA</v>
          </cell>
          <cell r="AX17" t="str">
            <v>Er</v>
          </cell>
          <cell r="AY17" t="str">
            <v>Sie</v>
          </cell>
          <cell r="AZ17" t="str">
            <v>Sie</v>
          </cell>
        </row>
        <row r="18">
          <cell r="Z18">
            <v>17</v>
          </cell>
          <cell r="AA18" t="str">
            <v>Anton</v>
          </cell>
          <cell r="AB18" t="str">
            <v>m</v>
          </cell>
          <cell r="AC18">
            <v>1.2</v>
          </cell>
          <cell r="AD18">
            <v>0.58410313400000002</v>
          </cell>
          <cell r="AE18">
            <v>1</v>
          </cell>
          <cell r="AF18" t="str">
            <v>m</v>
          </cell>
          <cell r="AG18" t="str">
            <v>Target</v>
          </cell>
          <cell r="AH18">
            <v>3091</v>
          </cell>
          <cell r="AI18">
            <v>2260000000</v>
          </cell>
          <cell r="AJ18" t="str">
            <v>NA</v>
          </cell>
          <cell r="AK18" t="str">
            <v>NA</v>
          </cell>
          <cell r="AL18">
            <v>98</v>
          </cell>
          <cell r="AM18" t="str">
            <v>Thea</v>
          </cell>
          <cell r="AN18" t="str">
            <v>f</v>
          </cell>
          <cell r="AO18">
            <v>6.3428571429999998</v>
          </cell>
          <cell r="AP18">
            <v>1.186761712</v>
          </cell>
          <cell r="AQ18">
            <v>7</v>
          </cell>
          <cell r="AR18" t="str">
            <v>f</v>
          </cell>
          <cell r="AS18" t="str">
            <v>Alternative</v>
          </cell>
          <cell r="AT18" t="str">
            <v>NA</v>
          </cell>
          <cell r="AU18" t="str">
            <v>NA</v>
          </cell>
          <cell r="AV18" t="str">
            <v>NA</v>
          </cell>
          <cell r="AW18" t="str">
            <v>NA</v>
          </cell>
          <cell r="AX18" t="str">
            <v>Er</v>
          </cell>
          <cell r="AY18" t="str">
            <v>Sie</v>
          </cell>
          <cell r="AZ18" t="str">
            <v>Sie</v>
          </cell>
        </row>
        <row r="19">
          <cell r="Z19">
            <v>18</v>
          </cell>
          <cell r="AA19" t="str">
            <v>Oskar</v>
          </cell>
          <cell r="AB19" t="str">
            <v>m</v>
          </cell>
          <cell r="AC19">
            <v>1.228571429</v>
          </cell>
          <cell r="AD19">
            <v>0.54695490099999999</v>
          </cell>
          <cell r="AE19">
            <v>1</v>
          </cell>
          <cell r="AF19" t="str">
            <v>m</v>
          </cell>
          <cell r="AG19" t="str">
            <v>Target</v>
          </cell>
          <cell r="AH19" t="str">
            <v>NA</v>
          </cell>
          <cell r="AI19">
            <v>146000000</v>
          </cell>
          <cell r="AJ19" t="str">
            <v>NA</v>
          </cell>
          <cell r="AK19" t="str">
            <v>NA</v>
          </cell>
          <cell r="AL19">
            <v>99</v>
          </cell>
          <cell r="AM19" t="str">
            <v>Wiebke</v>
          </cell>
          <cell r="AN19" t="str">
            <v>f</v>
          </cell>
          <cell r="AO19">
            <v>6.371428571</v>
          </cell>
          <cell r="AP19">
            <v>1.3080230770000001</v>
          </cell>
          <cell r="AQ19">
            <v>7</v>
          </cell>
          <cell r="AR19" t="str">
            <v>f</v>
          </cell>
          <cell r="AS19" t="str">
            <v>Alternative</v>
          </cell>
          <cell r="AT19" t="str">
            <v>NA</v>
          </cell>
          <cell r="AU19" t="str">
            <v>NA</v>
          </cell>
          <cell r="AV19" t="str">
            <v>NA</v>
          </cell>
          <cell r="AW19" t="str">
            <v>NA</v>
          </cell>
          <cell r="AX19" t="str">
            <v>Er</v>
          </cell>
          <cell r="AY19" t="str">
            <v>Sie</v>
          </cell>
          <cell r="AZ19" t="str">
            <v>Sie</v>
          </cell>
        </row>
        <row r="20">
          <cell r="Z20">
            <v>19</v>
          </cell>
          <cell r="AA20" t="str">
            <v>Sebastian</v>
          </cell>
          <cell r="AB20" t="str">
            <v>m</v>
          </cell>
          <cell r="AC20">
            <v>1.228571429</v>
          </cell>
          <cell r="AD20">
            <v>0.645605702</v>
          </cell>
          <cell r="AE20">
            <v>1</v>
          </cell>
          <cell r="AF20" t="str">
            <v>m</v>
          </cell>
          <cell r="AG20" t="str">
            <v>Target</v>
          </cell>
          <cell r="AH20" t="str">
            <v>NA</v>
          </cell>
          <cell r="AI20">
            <v>2970000000</v>
          </cell>
          <cell r="AJ20" t="str">
            <v>NA</v>
          </cell>
          <cell r="AK20" t="str">
            <v>NA</v>
          </cell>
          <cell r="AL20">
            <v>100</v>
          </cell>
          <cell r="AM20" t="str">
            <v>Lia</v>
          </cell>
          <cell r="AN20" t="str">
            <v>f</v>
          </cell>
          <cell r="AO20">
            <v>6.4285714289999998</v>
          </cell>
          <cell r="AP20">
            <v>0.94824029899999995</v>
          </cell>
          <cell r="AQ20">
            <v>7</v>
          </cell>
          <cell r="AR20" t="str">
            <v>f</v>
          </cell>
          <cell r="AS20" t="str">
            <v>Alternative</v>
          </cell>
          <cell r="AT20" t="str">
            <v>NA</v>
          </cell>
          <cell r="AU20" t="str">
            <v>NA</v>
          </cell>
          <cell r="AV20" t="str">
            <v>NA</v>
          </cell>
          <cell r="AW20" t="str">
            <v>NA</v>
          </cell>
          <cell r="AX20" t="str">
            <v>Er</v>
          </cell>
          <cell r="AY20" t="str">
            <v>Sie</v>
          </cell>
          <cell r="AZ20" t="str">
            <v>Sie</v>
          </cell>
        </row>
        <row r="21">
          <cell r="Z21">
            <v>20</v>
          </cell>
          <cell r="AA21" t="str">
            <v>Erik</v>
          </cell>
          <cell r="AB21" t="str">
            <v>m</v>
          </cell>
          <cell r="AC21">
            <v>1.2571428570000001</v>
          </cell>
          <cell r="AD21">
            <v>0.56061191099999996</v>
          </cell>
          <cell r="AE21">
            <v>1</v>
          </cell>
          <cell r="AF21" t="str">
            <v>m</v>
          </cell>
          <cell r="AG21" t="str">
            <v>Target</v>
          </cell>
          <cell r="AH21" t="str">
            <v>NA</v>
          </cell>
          <cell r="AI21">
            <v>2550000000</v>
          </cell>
          <cell r="AJ21" t="str">
            <v>NA</v>
          </cell>
          <cell r="AK21" t="str">
            <v>NA</v>
          </cell>
          <cell r="AL21">
            <v>101</v>
          </cell>
          <cell r="AM21" t="str">
            <v>Maria</v>
          </cell>
          <cell r="AN21" t="str">
            <v>n</v>
          </cell>
          <cell r="AO21">
            <v>6.542857143</v>
          </cell>
          <cell r="AP21">
            <v>0.78000215500000003</v>
          </cell>
          <cell r="AQ21">
            <v>7</v>
          </cell>
          <cell r="AR21" t="str">
            <v>f</v>
          </cell>
          <cell r="AS21" t="str">
            <v>Alternative</v>
          </cell>
          <cell r="AT21" t="str">
            <v>NA</v>
          </cell>
          <cell r="AU21" t="str">
            <v>NA</v>
          </cell>
          <cell r="AV21" t="str">
            <v>NA</v>
          </cell>
          <cell r="AW21" t="str">
            <v>NA</v>
          </cell>
          <cell r="AX21" t="str">
            <v>Er</v>
          </cell>
          <cell r="AY21" t="str">
            <v>Sie</v>
          </cell>
          <cell r="AZ21" t="str">
            <v>Sie</v>
          </cell>
        </row>
        <row r="22">
          <cell r="Z22">
            <v>63</v>
          </cell>
          <cell r="AA22" t="str">
            <v>Toni</v>
          </cell>
          <cell r="AB22" t="str">
            <v>n</v>
          </cell>
          <cell r="AC22">
            <v>3.1428571430000001</v>
          </cell>
          <cell r="AD22">
            <v>1.536666697</v>
          </cell>
          <cell r="AE22">
            <v>4</v>
          </cell>
          <cell r="AF22" t="str">
            <v>n</v>
          </cell>
          <cell r="AG22" t="str">
            <v>Target</v>
          </cell>
          <cell r="AH22" t="str">
            <v>NA</v>
          </cell>
          <cell r="AI22">
            <v>2010000000</v>
          </cell>
          <cell r="AJ22" t="str">
            <v>NA</v>
          </cell>
          <cell r="AK22" t="str">
            <v>NA</v>
          </cell>
          <cell r="AL22">
            <v>112</v>
          </cell>
          <cell r="AM22" t="str">
            <v>Marlene</v>
          </cell>
          <cell r="AN22" t="str">
            <v>f</v>
          </cell>
          <cell r="AO22">
            <v>6.6857142859999996</v>
          </cell>
          <cell r="AP22">
            <v>0.58266267999999999</v>
          </cell>
          <cell r="AQ22">
            <v>7</v>
          </cell>
          <cell r="AR22" t="str">
            <v>f</v>
          </cell>
          <cell r="AS22" t="str">
            <v>Alternative</v>
          </cell>
          <cell r="AT22" t="str">
            <v>NA</v>
          </cell>
          <cell r="AU22" t="str">
            <v>NA</v>
          </cell>
          <cell r="AV22" t="str">
            <v>NA</v>
          </cell>
          <cell r="AW22" t="str">
            <v>NA</v>
          </cell>
          <cell r="AX22" t="str">
            <v>Er</v>
          </cell>
          <cell r="AY22" t="str">
            <v>Sie</v>
          </cell>
          <cell r="AZ22" t="str">
            <v>Er</v>
          </cell>
        </row>
        <row r="23">
          <cell r="Z23">
            <v>64</v>
          </cell>
          <cell r="AA23" t="str">
            <v>Tomke</v>
          </cell>
          <cell r="AB23" t="str">
            <v>n</v>
          </cell>
          <cell r="AC23">
            <v>3.1714285709999999</v>
          </cell>
          <cell r="AD23">
            <v>1.543215022</v>
          </cell>
          <cell r="AE23">
            <v>4</v>
          </cell>
          <cell r="AF23" t="str">
            <v>n</v>
          </cell>
          <cell r="AG23" t="str">
            <v>Target</v>
          </cell>
          <cell r="AH23" t="str">
            <v>NA</v>
          </cell>
          <cell r="AI23" t="str">
            <v>494000 </v>
          </cell>
          <cell r="AJ23" t="str">
            <v>NA</v>
          </cell>
          <cell r="AK23" t="str">
            <v>NA</v>
          </cell>
          <cell r="AL23">
            <v>113</v>
          </cell>
          <cell r="AM23" t="str">
            <v>Ina</v>
          </cell>
          <cell r="AN23" t="str">
            <v>f</v>
          </cell>
          <cell r="AO23">
            <v>6.6857142859999996</v>
          </cell>
          <cell r="AP23">
            <v>0.67612340400000004</v>
          </cell>
          <cell r="AQ23">
            <v>7</v>
          </cell>
          <cell r="AR23" t="str">
            <v>f</v>
          </cell>
          <cell r="AS23" t="str">
            <v>Alternative</v>
          </cell>
          <cell r="AT23" t="str">
            <v>NA</v>
          </cell>
          <cell r="AU23" t="str">
            <v>NA</v>
          </cell>
          <cell r="AV23" t="str">
            <v>NA</v>
          </cell>
          <cell r="AW23" t="str">
            <v>NA</v>
          </cell>
          <cell r="AX23" t="str">
            <v>Er</v>
          </cell>
          <cell r="AY23" t="str">
            <v>Sie</v>
          </cell>
          <cell r="AZ23" t="str">
            <v>Er</v>
          </cell>
        </row>
        <row r="24">
          <cell r="Z24">
            <v>65</v>
          </cell>
          <cell r="AA24" t="str">
            <v>Renée</v>
          </cell>
          <cell r="AB24" t="str">
            <v>n</v>
          </cell>
          <cell r="AC24">
            <v>3.228571429</v>
          </cell>
          <cell r="AD24">
            <v>1.2853407489999999</v>
          </cell>
          <cell r="AE24">
            <v>4</v>
          </cell>
          <cell r="AF24" t="str">
            <v>n</v>
          </cell>
          <cell r="AG24" t="str">
            <v>Target</v>
          </cell>
          <cell r="AH24" t="str">
            <v>NA</v>
          </cell>
          <cell r="AI24">
            <v>253000000</v>
          </cell>
          <cell r="AJ24" t="str">
            <v>NA</v>
          </cell>
          <cell r="AK24" t="str">
            <v>NA</v>
          </cell>
          <cell r="AL24">
            <v>114</v>
          </cell>
          <cell r="AM24" t="str">
            <v>Luisa</v>
          </cell>
          <cell r="AN24" t="str">
            <v>f</v>
          </cell>
          <cell r="AO24">
            <v>6.6857142859999996</v>
          </cell>
          <cell r="AP24">
            <v>1.078436465</v>
          </cell>
          <cell r="AQ24">
            <v>7</v>
          </cell>
          <cell r="AR24" t="str">
            <v>f</v>
          </cell>
          <cell r="AS24" t="str">
            <v>Alternative</v>
          </cell>
          <cell r="AT24" t="str">
            <v>NA</v>
          </cell>
          <cell r="AU24" t="str">
            <v>NA</v>
          </cell>
          <cell r="AV24" t="str">
            <v>NA</v>
          </cell>
          <cell r="AW24" t="str">
            <v>NA</v>
          </cell>
          <cell r="AX24" t="str">
            <v>Er</v>
          </cell>
          <cell r="AY24" t="str">
            <v>Sie</v>
          </cell>
          <cell r="AZ24" t="str">
            <v>Er</v>
          </cell>
        </row>
        <row r="25">
          <cell r="Z25">
            <v>66</v>
          </cell>
          <cell r="AA25" t="str">
            <v>Sam</v>
          </cell>
          <cell r="AB25" t="str">
            <v>n</v>
          </cell>
          <cell r="AC25">
            <v>3.3142857139999999</v>
          </cell>
          <cell r="AD25">
            <v>1.18250553</v>
          </cell>
          <cell r="AE25">
            <v>4</v>
          </cell>
          <cell r="AF25" t="str">
            <v>n</v>
          </cell>
          <cell r="AG25" t="str">
            <v>Target</v>
          </cell>
          <cell r="AH25" t="str">
            <v>NA</v>
          </cell>
          <cell r="AI25">
            <v>3870000000</v>
          </cell>
          <cell r="AJ25" t="str">
            <v>NA</v>
          </cell>
          <cell r="AK25" t="str">
            <v>NA</v>
          </cell>
          <cell r="AL25">
            <v>115</v>
          </cell>
          <cell r="AM25" t="str">
            <v>Selina</v>
          </cell>
          <cell r="AN25" t="str">
            <v>f</v>
          </cell>
          <cell r="AO25">
            <v>6.6857142859999996</v>
          </cell>
          <cell r="AP25">
            <v>1.078436465</v>
          </cell>
          <cell r="AQ25">
            <v>7</v>
          </cell>
          <cell r="AR25" t="str">
            <v>f</v>
          </cell>
          <cell r="AS25" t="str">
            <v>Alternative</v>
          </cell>
          <cell r="AT25" t="str">
            <v>NA</v>
          </cell>
          <cell r="AU25" t="str">
            <v>NA</v>
          </cell>
          <cell r="AV25" t="str">
            <v>NA</v>
          </cell>
          <cell r="AW25" t="str">
            <v>NA</v>
          </cell>
          <cell r="AX25" t="str">
            <v>Er</v>
          </cell>
          <cell r="AY25" t="str">
            <v>Sie</v>
          </cell>
          <cell r="AZ25" t="str">
            <v>Er</v>
          </cell>
        </row>
        <row r="26">
          <cell r="Z26">
            <v>67</v>
          </cell>
          <cell r="AA26" t="str">
            <v>Bente</v>
          </cell>
          <cell r="AB26" t="str">
            <v>n</v>
          </cell>
          <cell r="AC26">
            <v>3.371428571</v>
          </cell>
          <cell r="AD26">
            <v>1.5546082219999999</v>
          </cell>
          <cell r="AE26">
            <v>4</v>
          </cell>
          <cell r="AF26" t="str">
            <v>n</v>
          </cell>
          <cell r="AG26" t="str">
            <v>Target</v>
          </cell>
          <cell r="AH26">
            <v>4</v>
          </cell>
          <cell r="AI26">
            <v>19800000</v>
          </cell>
          <cell r="AJ26" t="str">
            <v>NA</v>
          </cell>
          <cell r="AK26" t="str">
            <v>NA</v>
          </cell>
          <cell r="AL26">
            <v>116</v>
          </cell>
          <cell r="AM26" t="str">
            <v>Jasmin</v>
          </cell>
          <cell r="AN26" t="str">
            <v>f</v>
          </cell>
          <cell r="AO26">
            <v>6.7142857139999998</v>
          </cell>
          <cell r="AP26">
            <v>0.57247802800000003</v>
          </cell>
          <cell r="AQ26">
            <v>7</v>
          </cell>
          <cell r="AR26" t="str">
            <v>f</v>
          </cell>
          <cell r="AS26" t="str">
            <v>Alternative</v>
          </cell>
          <cell r="AT26" t="str">
            <v>NA</v>
          </cell>
          <cell r="AU26" t="str">
            <v>NA</v>
          </cell>
          <cell r="AV26" t="str">
            <v>NA</v>
          </cell>
          <cell r="AW26" t="str">
            <v>NA</v>
          </cell>
          <cell r="AX26" t="str">
            <v>Er</v>
          </cell>
          <cell r="AY26" t="str">
            <v>Sie</v>
          </cell>
          <cell r="AZ26" t="str">
            <v>Er</v>
          </cell>
        </row>
        <row r="27">
          <cell r="Z27">
            <v>68</v>
          </cell>
          <cell r="AA27" t="str">
            <v>Jean</v>
          </cell>
          <cell r="AB27" t="str">
            <v>n</v>
          </cell>
          <cell r="AC27">
            <v>3.4285714289999998</v>
          </cell>
          <cell r="AD27">
            <v>1.420143205</v>
          </cell>
          <cell r="AE27">
            <v>4</v>
          </cell>
          <cell r="AF27" t="str">
            <v>n</v>
          </cell>
          <cell r="AG27" t="str">
            <v>Target</v>
          </cell>
          <cell r="AH27" t="str">
            <v>NA</v>
          </cell>
          <cell r="AI27">
            <v>4610000000</v>
          </cell>
          <cell r="AJ27" t="str">
            <v>NA</v>
          </cell>
          <cell r="AK27" t="str">
            <v>NA</v>
          </cell>
          <cell r="AL27">
            <v>117</v>
          </cell>
          <cell r="AM27" t="str">
            <v>Greta</v>
          </cell>
          <cell r="AN27" t="str">
            <v>f</v>
          </cell>
          <cell r="AO27">
            <v>6.7428571430000002</v>
          </cell>
          <cell r="AP27">
            <v>0.56061191099999996</v>
          </cell>
          <cell r="AQ27">
            <v>7</v>
          </cell>
          <cell r="AR27" t="str">
            <v>f</v>
          </cell>
          <cell r="AS27" t="str">
            <v>Alternative</v>
          </cell>
          <cell r="AT27" t="str">
            <v>NA</v>
          </cell>
          <cell r="AU27" t="str">
            <v>NA</v>
          </cell>
          <cell r="AV27" t="str">
            <v>NA</v>
          </cell>
          <cell r="AW27" t="str">
            <v>NA</v>
          </cell>
          <cell r="AX27" t="str">
            <v>Er</v>
          </cell>
          <cell r="AY27" t="str">
            <v>Sie</v>
          </cell>
          <cell r="AZ27" t="str">
            <v>Er</v>
          </cell>
        </row>
        <row r="28">
          <cell r="Z28">
            <v>69</v>
          </cell>
          <cell r="AA28" t="str">
            <v>Luca</v>
          </cell>
          <cell r="AB28" t="str">
            <v>n</v>
          </cell>
          <cell r="AC28">
            <v>3.457142857</v>
          </cell>
          <cell r="AD28">
            <v>1.5967403769999999</v>
          </cell>
          <cell r="AE28">
            <v>4</v>
          </cell>
          <cell r="AF28" t="str">
            <v>n</v>
          </cell>
          <cell r="AG28" t="str">
            <v>Target</v>
          </cell>
          <cell r="AH28" t="str">
            <v>NA</v>
          </cell>
          <cell r="AI28">
            <v>2680000000</v>
          </cell>
          <cell r="AJ28" t="str">
            <v>NA</v>
          </cell>
          <cell r="AK28" t="str">
            <v>NA</v>
          </cell>
          <cell r="AL28">
            <v>118</v>
          </cell>
          <cell r="AM28" t="str">
            <v>Lara</v>
          </cell>
          <cell r="AN28" t="str">
            <v>f</v>
          </cell>
          <cell r="AO28">
            <v>6.7428571430000002</v>
          </cell>
          <cell r="AP28">
            <v>0.61082668900000003</v>
          </cell>
          <cell r="AQ28">
            <v>7</v>
          </cell>
          <cell r="AR28" t="str">
            <v>f</v>
          </cell>
          <cell r="AS28" t="str">
            <v>Alternative</v>
          </cell>
          <cell r="AT28" t="str">
            <v>NA</v>
          </cell>
          <cell r="AU28" t="str">
            <v>NA</v>
          </cell>
          <cell r="AV28" t="str">
            <v>NA</v>
          </cell>
          <cell r="AW28" t="str">
            <v>NA</v>
          </cell>
          <cell r="AX28" t="str">
            <v>Er</v>
          </cell>
          <cell r="AY28" t="str">
            <v>Sie</v>
          </cell>
          <cell r="AZ28" t="str">
            <v>Er</v>
          </cell>
        </row>
        <row r="29">
          <cell r="Z29">
            <v>70</v>
          </cell>
          <cell r="AA29" t="str">
            <v>Sascha</v>
          </cell>
          <cell r="AB29" t="str">
            <v>n</v>
          </cell>
          <cell r="AC29">
            <v>3.457142857</v>
          </cell>
          <cell r="AD29">
            <v>1.7036786690000001</v>
          </cell>
          <cell r="AE29">
            <v>4</v>
          </cell>
          <cell r="AF29" t="str">
            <v>n</v>
          </cell>
          <cell r="AG29" t="str">
            <v>Target</v>
          </cell>
          <cell r="AH29" t="str">
            <v>NA</v>
          </cell>
          <cell r="AI29">
            <v>59600000</v>
          </cell>
          <cell r="AJ29" t="str">
            <v>NA</v>
          </cell>
          <cell r="AK29" t="str">
            <v>NA</v>
          </cell>
          <cell r="AL29">
            <v>119</v>
          </cell>
          <cell r="AM29" t="str">
            <v>Emma</v>
          </cell>
          <cell r="AN29" t="str">
            <v>f</v>
          </cell>
          <cell r="AO29">
            <v>6.7428571430000002</v>
          </cell>
          <cell r="AP29">
            <v>0.88593111999999996</v>
          </cell>
          <cell r="AQ29">
            <v>7</v>
          </cell>
          <cell r="AR29" t="str">
            <v>f</v>
          </cell>
          <cell r="AS29" t="str">
            <v>Alternative</v>
          </cell>
          <cell r="AT29" t="str">
            <v>NA</v>
          </cell>
          <cell r="AU29" t="str">
            <v>NA</v>
          </cell>
          <cell r="AV29" t="str">
            <v>NA</v>
          </cell>
          <cell r="AW29" t="str">
            <v>NA</v>
          </cell>
          <cell r="AX29" t="str">
            <v>Er</v>
          </cell>
          <cell r="AY29" t="str">
            <v>Sie</v>
          </cell>
          <cell r="AZ29" t="str">
            <v>Er</v>
          </cell>
        </row>
        <row r="30">
          <cell r="Z30">
            <v>71</v>
          </cell>
          <cell r="AA30" t="str">
            <v>Mika</v>
          </cell>
          <cell r="AB30" t="str">
            <v>n</v>
          </cell>
          <cell r="AC30">
            <v>3.6571428570000002</v>
          </cell>
          <cell r="AD30">
            <v>1.2353341330000001</v>
          </cell>
          <cell r="AE30">
            <v>4</v>
          </cell>
          <cell r="AF30" t="str">
            <v>n</v>
          </cell>
          <cell r="AG30" t="str">
            <v>Target</v>
          </cell>
          <cell r="AH30" t="str">
            <v>NA</v>
          </cell>
          <cell r="AI30">
            <v>1570000000</v>
          </cell>
          <cell r="AJ30" t="str">
            <v>NA</v>
          </cell>
          <cell r="AK30" t="str">
            <v>NA</v>
          </cell>
          <cell r="AL30">
            <v>120</v>
          </cell>
          <cell r="AM30" t="str">
            <v>Alina</v>
          </cell>
          <cell r="AN30" t="str">
            <v>f</v>
          </cell>
          <cell r="AO30">
            <v>6.7714285710000004</v>
          </cell>
          <cell r="AP30">
            <v>0.645605702</v>
          </cell>
          <cell r="AQ30">
            <v>7</v>
          </cell>
          <cell r="AR30" t="str">
            <v>f</v>
          </cell>
          <cell r="AS30" t="str">
            <v>Alternative</v>
          </cell>
          <cell r="AT30" t="str">
            <v>NA</v>
          </cell>
          <cell r="AU30" t="str">
            <v>NA</v>
          </cell>
          <cell r="AV30" t="str">
            <v>NA</v>
          </cell>
          <cell r="AW30" t="str">
            <v>NA</v>
          </cell>
          <cell r="AX30" t="str">
            <v>Er</v>
          </cell>
          <cell r="AY30" t="str">
            <v>Sie</v>
          </cell>
          <cell r="AZ30" t="str">
            <v>Er</v>
          </cell>
        </row>
        <row r="31">
          <cell r="Z31">
            <v>72</v>
          </cell>
          <cell r="AA31" t="str">
            <v>Marlin</v>
          </cell>
          <cell r="AB31" t="str">
            <v>n</v>
          </cell>
          <cell r="AC31">
            <v>3.6571428570000002</v>
          </cell>
          <cell r="AD31">
            <v>1.2820676580000001</v>
          </cell>
          <cell r="AE31">
            <v>4</v>
          </cell>
          <cell r="AF31" t="str">
            <v>n</v>
          </cell>
          <cell r="AG31" t="str">
            <v>Target</v>
          </cell>
          <cell r="AH31" t="str">
            <v>NA</v>
          </cell>
          <cell r="AI31">
            <v>109000000</v>
          </cell>
          <cell r="AJ31" t="str">
            <v>NA</v>
          </cell>
          <cell r="AK31" t="str">
            <v>NA</v>
          </cell>
          <cell r="AL31">
            <v>121</v>
          </cell>
          <cell r="AM31" t="str">
            <v>Lea</v>
          </cell>
          <cell r="AN31" t="str">
            <v>f</v>
          </cell>
          <cell r="AO31">
            <v>6.7714285710000004</v>
          </cell>
          <cell r="AP31">
            <v>1.031438581</v>
          </cell>
          <cell r="AQ31">
            <v>7</v>
          </cell>
          <cell r="AR31" t="str">
            <v>f</v>
          </cell>
          <cell r="AS31" t="str">
            <v>Alternative</v>
          </cell>
          <cell r="AT31" t="str">
            <v>NA</v>
          </cell>
          <cell r="AU31" t="str">
            <v>NA</v>
          </cell>
          <cell r="AV31" t="str">
            <v>NA</v>
          </cell>
          <cell r="AW31" t="str">
            <v>NA</v>
          </cell>
          <cell r="AX31" t="str">
            <v>Er</v>
          </cell>
          <cell r="AY31" t="str">
            <v>Sie</v>
          </cell>
          <cell r="AZ31" t="str">
            <v>Er</v>
          </cell>
        </row>
        <row r="32">
          <cell r="Z32">
            <v>73</v>
          </cell>
          <cell r="AA32" t="str">
            <v>Jona</v>
          </cell>
          <cell r="AB32" t="str">
            <v>n</v>
          </cell>
          <cell r="AC32">
            <v>3.8</v>
          </cell>
          <cell r="AD32">
            <v>1.9372509330000001</v>
          </cell>
          <cell r="AE32">
            <v>4</v>
          </cell>
          <cell r="AF32" t="str">
            <v>n</v>
          </cell>
          <cell r="AG32" t="str">
            <v>Target</v>
          </cell>
          <cell r="AH32" t="str">
            <v>NA</v>
          </cell>
          <cell r="AI32">
            <v>49600000</v>
          </cell>
          <cell r="AJ32" t="str">
            <v>NA</v>
          </cell>
          <cell r="AK32" t="str">
            <v>NA</v>
          </cell>
          <cell r="AL32">
            <v>23</v>
          </cell>
          <cell r="AM32" t="str">
            <v>Fabian</v>
          </cell>
          <cell r="AN32" t="str">
            <v>m</v>
          </cell>
          <cell r="AO32">
            <v>1.2571428570000001</v>
          </cell>
          <cell r="AP32">
            <v>0.70054000800000005</v>
          </cell>
          <cell r="AQ32">
            <v>1</v>
          </cell>
          <cell r="AR32" t="str">
            <v>m</v>
          </cell>
          <cell r="AS32" t="str">
            <v>Alternative</v>
          </cell>
          <cell r="AT32" t="str">
            <v>NA</v>
          </cell>
          <cell r="AU32" t="str">
            <v>NA</v>
          </cell>
          <cell r="AV32" t="str">
            <v>NA</v>
          </cell>
          <cell r="AW32" t="str">
            <v>NA</v>
          </cell>
          <cell r="AX32" t="str">
            <v>Er</v>
          </cell>
          <cell r="AY32" t="str">
            <v>Sie</v>
          </cell>
          <cell r="AZ32" t="str">
            <v>Sie</v>
          </cell>
        </row>
        <row r="33">
          <cell r="Z33">
            <v>74</v>
          </cell>
          <cell r="AA33" t="str">
            <v>Quinn</v>
          </cell>
          <cell r="AB33" t="str">
            <v>n</v>
          </cell>
          <cell r="AC33">
            <v>3.8285714290000001</v>
          </cell>
          <cell r="AD33">
            <v>1.5993696239999999</v>
          </cell>
          <cell r="AE33">
            <v>4</v>
          </cell>
          <cell r="AF33" t="str">
            <v>n</v>
          </cell>
          <cell r="AG33" t="str">
            <v>Target</v>
          </cell>
          <cell r="AH33" t="str">
            <v>NA</v>
          </cell>
          <cell r="AI33">
            <v>2290000000</v>
          </cell>
          <cell r="AJ33" t="str">
            <v>NA</v>
          </cell>
          <cell r="AK33" t="str">
            <v>NA</v>
          </cell>
          <cell r="AL33">
            <v>24</v>
          </cell>
          <cell r="AM33" t="str">
            <v>Benjamin</v>
          </cell>
          <cell r="AN33" t="str">
            <v>m</v>
          </cell>
          <cell r="AO33">
            <v>1.2571428570000001</v>
          </cell>
          <cell r="AP33">
            <v>0.91853006400000003</v>
          </cell>
          <cell r="AQ33">
            <v>1</v>
          </cell>
          <cell r="AR33" t="str">
            <v>m</v>
          </cell>
          <cell r="AS33" t="str">
            <v>Alternative</v>
          </cell>
          <cell r="AT33" t="str">
            <v>NA</v>
          </cell>
          <cell r="AU33" t="str">
            <v>NA</v>
          </cell>
          <cell r="AV33" t="str">
            <v>NA</v>
          </cell>
          <cell r="AW33" t="str">
            <v>NA</v>
          </cell>
          <cell r="AX33" t="str">
            <v>Er</v>
          </cell>
          <cell r="AY33" t="str">
            <v>Sie</v>
          </cell>
          <cell r="AZ33" t="str">
            <v>Sie</v>
          </cell>
        </row>
        <row r="34">
          <cell r="Z34">
            <v>75</v>
          </cell>
          <cell r="AA34" t="str">
            <v>Charlie</v>
          </cell>
          <cell r="AB34" t="str">
            <v>n</v>
          </cell>
          <cell r="AC34">
            <v>3.9714285710000001</v>
          </cell>
          <cell r="AD34">
            <v>1.3169866290000001</v>
          </cell>
          <cell r="AE34">
            <v>4</v>
          </cell>
          <cell r="AF34" t="str">
            <v>n</v>
          </cell>
          <cell r="AG34" t="str">
            <v>Target</v>
          </cell>
          <cell r="AH34">
            <v>163</v>
          </cell>
          <cell r="AI34">
            <v>2680000000</v>
          </cell>
          <cell r="AJ34" t="str">
            <v>NA</v>
          </cell>
          <cell r="AK34" t="str">
            <v>NA</v>
          </cell>
          <cell r="AL34">
            <v>25</v>
          </cell>
          <cell r="AM34" t="str">
            <v>Hans</v>
          </cell>
          <cell r="AN34" t="str">
            <v>m</v>
          </cell>
          <cell r="AO34">
            <v>1.2571428570000001</v>
          </cell>
          <cell r="AP34">
            <v>1.038745203</v>
          </cell>
          <cell r="AQ34">
            <v>1</v>
          </cell>
          <cell r="AR34" t="str">
            <v>m</v>
          </cell>
          <cell r="AS34" t="str">
            <v>Alternative</v>
          </cell>
          <cell r="AT34" t="str">
            <v>NA</v>
          </cell>
          <cell r="AU34" t="str">
            <v>NA</v>
          </cell>
          <cell r="AV34" t="str">
            <v>NA</v>
          </cell>
          <cell r="AW34" t="str">
            <v>NA</v>
          </cell>
          <cell r="AX34" t="str">
            <v>Er</v>
          </cell>
          <cell r="AY34" t="str">
            <v>Sie</v>
          </cell>
          <cell r="AZ34" t="str">
            <v>Sie</v>
          </cell>
        </row>
        <row r="35">
          <cell r="Z35">
            <v>76</v>
          </cell>
          <cell r="AA35" t="str">
            <v>Marian</v>
          </cell>
          <cell r="AB35" t="str">
            <v>n</v>
          </cell>
          <cell r="AC35">
            <v>4.0571428569999997</v>
          </cell>
          <cell r="AD35">
            <v>2.0138178130000002</v>
          </cell>
          <cell r="AE35">
            <v>4</v>
          </cell>
          <cell r="AF35" t="str">
            <v>n</v>
          </cell>
          <cell r="AG35" t="str">
            <v>Target</v>
          </cell>
          <cell r="AH35" t="str">
            <v>NA</v>
          </cell>
          <cell r="AI35" t="str">
            <v>197000000 </v>
          </cell>
          <cell r="AJ35" t="str">
            <v>NA</v>
          </cell>
          <cell r="AK35" t="str">
            <v>NA</v>
          </cell>
          <cell r="AL35">
            <v>26</v>
          </cell>
          <cell r="AM35" t="str">
            <v>Philipp</v>
          </cell>
          <cell r="AN35" t="str">
            <v>m</v>
          </cell>
          <cell r="AO35">
            <v>1.2571428570000001</v>
          </cell>
          <cell r="AP35">
            <v>1.0666841739999999</v>
          </cell>
          <cell r="AQ35">
            <v>1</v>
          </cell>
          <cell r="AR35" t="str">
            <v>m</v>
          </cell>
          <cell r="AS35" t="str">
            <v>Alternative</v>
          </cell>
          <cell r="AT35" t="str">
            <v>NA</v>
          </cell>
          <cell r="AU35" t="str">
            <v>NA</v>
          </cell>
          <cell r="AV35" t="str">
            <v>NA</v>
          </cell>
          <cell r="AW35" t="str">
            <v>NA</v>
          </cell>
          <cell r="AX35" t="str">
            <v>Er</v>
          </cell>
          <cell r="AY35" t="str">
            <v>Sie</v>
          </cell>
          <cell r="AZ35" t="str">
            <v>Sie</v>
          </cell>
        </row>
        <row r="36">
          <cell r="Z36">
            <v>77</v>
          </cell>
          <cell r="AA36" t="str">
            <v>Jamie</v>
          </cell>
          <cell r="AB36" t="str">
            <v>n</v>
          </cell>
          <cell r="AC36">
            <v>4.1142857140000002</v>
          </cell>
          <cell r="AD36">
            <v>1.0224373579999999</v>
          </cell>
          <cell r="AE36">
            <v>4</v>
          </cell>
          <cell r="AF36" t="str">
            <v>n</v>
          </cell>
          <cell r="AG36" t="str">
            <v>Target</v>
          </cell>
          <cell r="AH36" t="str">
            <v>NA</v>
          </cell>
          <cell r="AI36">
            <v>2900000000</v>
          </cell>
          <cell r="AJ36" t="str">
            <v>NA</v>
          </cell>
          <cell r="AK36" t="str">
            <v>NA</v>
          </cell>
          <cell r="AL36">
            <v>27</v>
          </cell>
          <cell r="AM36" t="str">
            <v>Daniel</v>
          </cell>
          <cell r="AN36" t="str">
            <v>m</v>
          </cell>
          <cell r="AO36">
            <v>1.2857142859999999</v>
          </cell>
          <cell r="AP36">
            <v>0.62173517</v>
          </cell>
          <cell r="AQ36">
            <v>1</v>
          </cell>
          <cell r="AR36" t="str">
            <v>m</v>
          </cell>
          <cell r="AS36" t="str">
            <v>Alternative</v>
          </cell>
          <cell r="AT36" t="str">
            <v>NA</v>
          </cell>
          <cell r="AU36" t="str">
            <v>NA</v>
          </cell>
          <cell r="AV36" t="str">
            <v>NA</v>
          </cell>
          <cell r="AW36" t="str">
            <v>NA</v>
          </cell>
          <cell r="AX36" t="str">
            <v>Er</v>
          </cell>
          <cell r="AY36" t="str">
            <v>Sie</v>
          </cell>
          <cell r="AZ36" t="str">
            <v>Sie</v>
          </cell>
        </row>
        <row r="37">
          <cell r="Z37">
            <v>78</v>
          </cell>
          <cell r="AA37" t="str">
            <v>Maxime</v>
          </cell>
          <cell r="AB37" t="str">
            <v>n</v>
          </cell>
          <cell r="AC37">
            <v>4.2285714289999996</v>
          </cell>
          <cell r="AD37">
            <v>1.6818357319999999</v>
          </cell>
          <cell r="AE37">
            <v>4</v>
          </cell>
          <cell r="AF37" t="str">
            <v>n</v>
          </cell>
          <cell r="AG37" t="str">
            <v>Target</v>
          </cell>
          <cell r="AH37" t="str">
            <v>NA</v>
          </cell>
          <cell r="AI37">
            <v>753000000</v>
          </cell>
          <cell r="AJ37" t="str">
            <v>NA</v>
          </cell>
          <cell r="AK37" t="str">
            <v>NA</v>
          </cell>
          <cell r="AL37">
            <v>28</v>
          </cell>
          <cell r="AM37" t="str">
            <v>Michael</v>
          </cell>
          <cell r="AN37" t="str">
            <v>m</v>
          </cell>
          <cell r="AO37">
            <v>1.3142857139999999</v>
          </cell>
          <cell r="AP37">
            <v>0.67612340400000004</v>
          </cell>
          <cell r="AQ37">
            <v>1</v>
          </cell>
          <cell r="AR37" t="str">
            <v>m</v>
          </cell>
          <cell r="AS37" t="str">
            <v>Alternative</v>
          </cell>
          <cell r="AT37" t="str">
            <v>NA</v>
          </cell>
          <cell r="AU37" t="str">
            <v>NA</v>
          </cell>
          <cell r="AV37" t="str">
            <v>NA</v>
          </cell>
          <cell r="AW37" t="str">
            <v>NA</v>
          </cell>
          <cell r="AX37" t="str">
            <v>Er</v>
          </cell>
          <cell r="AY37" t="str">
            <v>Sie</v>
          </cell>
          <cell r="AZ37" t="str">
            <v>Sie</v>
          </cell>
        </row>
        <row r="38">
          <cell r="Z38">
            <v>79</v>
          </cell>
          <cell r="AA38" t="str">
            <v>Romy</v>
          </cell>
          <cell r="AB38" t="str">
            <v>f</v>
          </cell>
          <cell r="AC38">
            <v>4.7142857139999998</v>
          </cell>
          <cell r="AD38">
            <v>1.600945099</v>
          </cell>
          <cell r="AE38">
            <v>4</v>
          </cell>
          <cell r="AF38" t="str">
            <v>n</v>
          </cell>
          <cell r="AG38" t="str">
            <v>Target</v>
          </cell>
          <cell r="AH38" t="str">
            <v>NA</v>
          </cell>
          <cell r="AI38">
            <v>60300000</v>
          </cell>
          <cell r="AJ38" t="str">
            <v>NA</v>
          </cell>
          <cell r="AK38" t="str">
            <v>NA</v>
          </cell>
          <cell r="AL38">
            <v>29</v>
          </cell>
          <cell r="AM38" t="str">
            <v>Timo</v>
          </cell>
          <cell r="AN38" t="str">
            <v>m</v>
          </cell>
          <cell r="AO38">
            <v>1.342857143</v>
          </cell>
          <cell r="AP38">
            <v>0.76477052099999998</v>
          </cell>
          <cell r="AQ38">
            <v>1</v>
          </cell>
          <cell r="AR38" t="str">
            <v>m</v>
          </cell>
          <cell r="AS38" t="str">
            <v>Alternative</v>
          </cell>
          <cell r="AT38" t="str">
            <v>NA</v>
          </cell>
          <cell r="AU38" t="str">
            <v>NA</v>
          </cell>
          <cell r="AV38" t="str">
            <v>NA</v>
          </cell>
          <cell r="AW38" t="str">
            <v>NA</v>
          </cell>
          <cell r="AX38" t="str">
            <v>Er</v>
          </cell>
          <cell r="AY38" t="str">
            <v>Sie</v>
          </cell>
          <cell r="AZ38" t="str">
            <v>Sie</v>
          </cell>
        </row>
        <row r="39">
          <cell r="Z39">
            <v>80</v>
          </cell>
          <cell r="AA39" t="str">
            <v>Kim</v>
          </cell>
          <cell r="AB39" t="str">
            <v>n</v>
          </cell>
          <cell r="AC39">
            <v>4.7428571430000002</v>
          </cell>
          <cell r="AD39">
            <v>1.038745203</v>
          </cell>
          <cell r="AE39">
            <v>4</v>
          </cell>
          <cell r="AF39" t="str">
            <v>n</v>
          </cell>
          <cell r="AG39" t="str">
            <v>Target</v>
          </cell>
          <cell r="AH39" t="str">
            <v>NA</v>
          </cell>
          <cell r="AI39">
            <v>5070000000</v>
          </cell>
          <cell r="AJ39" t="str">
            <v>NA</v>
          </cell>
          <cell r="AK39" t="str">
            <v>NA</v>
          </cell>
          <cell r="AL39">
            <v>30</v>
          </cell>
          <cell r="AM39" t="str">
            <v>Karl</v>
          </cell>
          <cell r="AN39" t="str">
            <v>m</v>
          </cell>
          <cell r="AO39">
            <v>1.342857143</v>
          </cell>
          <cell r="AP39">
            <v>1.1099246700000001</v>
          </cell>
          <cell r="AQ39">
            <v>1</v>
          </cell>
          <cell r="AR39" t="str">
            <v>m</v>
          </cell>
          <cell r="AS39" t="str">
            <v>Alternative</v>
          </cell>
          <cell r="AT39" t="str">
            <v>NA</v>
          </cell>
          <cell r="AU39" t="str">
            <v>NA</v>
          </cell>
          <cell r="AV39" t="str">
            <v>NA</v>
          </cell>
          <cell r="AW39" t="str">
            <v>NA</v>
          </cell>
          <cell r="AX39" t="str">
            <v>Er</v>
          </cell>
          <cell r="AY39" t="str">
            <v>Sie</v>
          </cell>
          <cell r="AZ39" t="str">
            <v>Sie</v>
          </cell>
        </row>
        <row r="40">
          <cell r="Z40">
            <v>81</v>
          </cell>
          <cell r="AA40" t="str">
            <v>Sidney</v>
          </cell>
          <cell r="AB40" t="str">
            <v>n</v>
          </cell>
          <cell r="AC40">
            <v>4.7428571430000002</v>
          </cell>
          <cell r="AD40">
            <v>1.421326165</v>
          </cell>
          <cell r="AE40">
            <v>4</v>
          </cell>
          <cell r="AF40" t="str">
            <v>n</v>
          </cell>
          <cell r="AG40" t="str">
            <v>Target</v>
          </cell>
          <cell r="AH40" t="str">
            <v>NA</v>
          </cell>
          <cell r="AI40">
            <v>1940000000</v>
          </cell>
          <cell r="AJ40" t="str">
            <v>NA</v>
          </cell>
          <cell r="AK40" t="str">
            <v>NA</v>
          </cell>
          <cell r="AL40">
            <v>31</v>
          </cell>
          <cell r="AM40" t="str">
            <v>Adrian</v>
          </cell>
          <cell r="AN40" t="str">
            <v>m</v>
          </cell>
          <cell r="AO40">
            <v>1.371428571</v>
          </cell>
          <cell r="AP40">
            <v>0.73106345900000003</v>
          </cell>
          <cell r="AQ40">
            <v>1</v>
          </cell>
          <cell r="AR40" t="str">
            <v>m</v>
          </cell>
          <cell r="AS40" t="str">
            <v>Alternative</v>
          </cell>
          <cell r="AT40" t="str">
            <v>NA</v>
          </cell>
          <cell r="AU40" t="str">
            <v>NA</v>
          </cell>
          <cell r="AV40" t="str">
            <v>NA</v>
          </cell>
          <cell r="AW40" t="str">
            <v>NA</v>
          </cell>
          <cell r="AX40" t="str">
            <v>Er</v>
          </cell>
          <cell r="AY40" t="str">
            <v>Sie</v>
          </cell>
          <cell r="AZ40" t="str">
            <v>Sie</v>
          </cell>
        </row>
        <row r="41">
          <cell r="Z41">
            <v>82</v>
          </cell>
          <cell r="AA41" t="str">
            <v>Elia</v>
          </cell>
          <cell r="AB41" t="str">
            <v>n</v>
          </cell>
          <cell r="AC41">
            <v>4.7428571430000002</v>
          </cell>
          <cell r="AD41">
            <v>1.66879416</v>
          </cell>
          <cell r="AE41">
            <v>4</v>
          </cell>
          <cell r="AF41" t="str">
            <v>n</v>
          </cell>
          <cell r="AG41" t="str">
            <v>Target</v>
          </cell>
          <cell r="AH41">
            <v>51</v>
          </cell>
          <cell r="AI41">
            <v>118000000</v>
          </cell>
          <cell r="AJ41" t="str">
            <v>NA</v>
          </cell>
          <cell r="AK41" t="str">
            <v>NA</v>
          </cell>
          <cell r="AL41">
            <v>32</v>
          </cell>
          <cell r="AM41" t="str">
            <v>Benno</v>
          </cell>
          <cell r="AN41" t="str">
            <v>m</v>
          </cell>
          <cell r="AO41">
            <v>1.4</v>
          </cell>
          <cell r="AP41">
            <v>0.69451633599999996</v>
          </cell>
          <cell r="AQ41">
            <v>1</v>
          </cell>
          <cell r="AR41" t="str">
            <v>m</v>
          </cell>
          <cell r="AS41" t="str">
            <v>Alternative</v>
          </cell>
          <cell r="AT41" t="str">
            <v>NA</v>
          </cell>
          <cell r="AU41" t="str">
            <v>NA</v>
          </cell>
          <cell r="AV41" t="str">
            <v>NA</v>
          </cell>
          <cell r="AW41" t="str">
            <v>NA</v>
          </cell>
          <cell r="AX41" t="str">
            <v>Er</v>
          </cell>
          <cell r="AY41" t="str">
            <v>Sie</v>
          </cell>
          <cell r="AZ41" t="str">
            <v>Sie</v>
          </cell>
        </row>
        <row r="42">
          <cell r="Z42">
            <v>124</v>
          </cell>
          <cell r="AA42" t="str">
            <v>Antonia</v>
          </cell>
          <cell r="AB42" t="str">
            <v>f</v>
          </cell>
          <cell r="AC42">
            <v>6.8285714290000001</v>
          </cell>
          <cell r="AD42">
            <v>0.38238526</v>
          </cell>
          <cell r="AE42">
            <v>7</v>
          </cell>
          <cell r="AF42" t="str">
            <v>f</v>
          </cell>
          <cell r="AG42" t="str">
            <v>Target</v>
          </cell>
          <cell r="AH42">
            <v>58</v>
          </cell>
          <cell r="AI42">
            <v>1310000000</v>
          </cell>
          <cell r="AJ42" t="str">
            <v>NA</v>
          </cell>
          <cell r="AK42" t="str">
            <v>NA</v>
          </cell>
          <cell r="AL42">
            <v>43</v>
          </cell>
          <cell r="AM42" t="str">
            <v>Linus</v>
          </cell>
          <cell r="AN42" t="str">
            <v>m</v>
          </cell>
          <cell r="AO42">
            <v>1.571428571</v>
          </cell>
          <cell r="AP42">
            <v>0.88403201600000003</v>
          </cell>
          <cell r="AQ42">
            <v>1</v>
          </cell>
          <cell r="AR42" t="str">
            <v>m</v>
          </cell>
          <cell r="AS42" t="str">
            <v>Alternative</v>
          </cell>
          <cell r="AT42" t="str">
            <v>NA</v>
          </cell>
          <cell r="AU42" t="str">
            <v>NA</v>
          </cell>
          <cell r="AV42" t="str">
            <v>NA</v>
          </cell>
          <cell r="AW42" t="str">
            <v>NA</v>
          </cell>
          <cell r="AX42" t="str">
            <v>Er</v>
          </cell>
          <cell r="AY42" t="str">
            <v>Sie</v>
          </cell>
          <cell r="AZ42" t="str">
            <v>Er</v>
          </cell>
        </row>
        <row r="43">
          <cell r="Z43">
            <v>125</v>
          </cell>
          <cell r="AA43" t="str">
            <v>Marie</v>
          </cell>
          <cell r="AB43" t="str">
            <v>f</v>
          </cell>
          <cell r="AC43">
            <v>6.8285714290000001</v>
          </cell>
          <cell r="AD43">
            <v>0.38238526</v>
          </cell>
          <cell r="AE43">
            <v>7</v>
          </cell>
          <cell r="AF43" t="str">
            <v>f</v>
          </cell>
          <cell r="AG43" t="str">
            <v>Target</v>
          </cell>
          <cell r="AH43" t="str">
            <v>NA</v>
          </cell>
          <cell r="AI43">
            <v>4810000000</v>
          </cell>
          <cell r="AJ43" t="str">
            <v>NA</v>
          </cell>
          <cell r="AK43" t="str">
            <v>NA</v>
          </cell>
          <cell r="AL43">
            <v>44</v>
          </cell>
          <cell r="AM43" t="str">
            <v>Emil</v>
          </cell>
          <cell r="AN43" t="str">
            <v>m</v>
          </cell>
          <cell r="AO43">
            <v>1.628571429</v>
          </cell>
          <cell r="AP43">
            <v>1.2387307139999999</v>
          </cell>
          <cell r="AQ43">
            <v>1</v>
          </cell>
          <cell r="AR43" t="str">
            <v>m</v>
          </cell>
          <cell r="AS43" t="str">
            <v>Alternative</v>
          </cell>
          <cell r="AT43" t="str">
            <v>NA</v>
          </cell>
          <cell r="AU43" t="str">
            <v>NA</v>
          </cell>
          <cell r="AV43" t="str">
            <v>NA</v>
          </cell>
          <cell r="AW43" t="str">
            <v>NA</v>
          </cell>
          <cell r="AX43" t="str">
            <v>Er</v>
          </cell>
          <cell r="AY43" t="str">
            <v>Sie</v>
          </cell>
          <cell r="AZ43" t="str">
            <v>Er</v>
          </cell>
        </row>
        <row r="44">
          <cell r="Z44">
            <v>126</v>
          </cell>
          <cell r="AA44" t="str">
            <v>Fiona</v>
          </cell>
          <cell r="AB44" t="str">
            <v>f</v>
          </cell>
          <cell r="AC44">
            <v>6.8285714290000001</v>
          </cell>
          <cell r="AD44">
            <v>0.45281565400000001</v>
          </cell>
          <cell r="AE44">
            <v>7</v>
          </cell>
          <cell r="AF44" t="str">
            <v>f</v>
          </cell>
          <cell r="AG44" t="str">
            <v>Target</v>
          </cell>
          <cell r="AH44" t="str">
            <v>NA</v>
          </cell>
          <cell r="AI44">
            <v>1800000000</v>
          </cell>
          <cell r="AJ44" t="str">
            <v>NA</v>
          </cell>
          <cell r="AK44" t="str">
            <v>NA</v>
          </cell>
          <cell r="AL44">
            <v>45</v>
          </cell>
          <cell r="AM44" t="str">
            <v>Kilian</v>
          </cell>
          <cell r="AN44" t="str">
            <v>m</v>
          </cell>
          <cell r="AO44">
            <v>1.657142857</v>
          </cell>
          <cell r="AP44">
            <v>0.96840855299999995</v>
          </cell>
          <cell r="AQ44">
            <v>1</v>
          </cell>
          <cell r="AR44" t="str">
            <v>m</v>
          </cell>
          <cell r="AS44" t="str">
            <v>Alternative</v>
          </cell>
          <cell r="AT44" t="str">
            <v>NA</v>
          </cell>
          <cell r="AU44" t="str">
            <v>NA</v>
          </cell>
          <cell r="AV44" t="str">
            <v>NA</v>
          </cell>
          <cell r="AW44" t="str">
            <v>NA</v>
          </cell>
          <cell r="AX44" t="str">
            <v>Er</v>
          </cell>
          <cell r="AY44" t="str">
            <v>Sie</v>
          </cell>
          <cell r="AZ44" t="str">
            <v>Er</v>
          </cell>
        </row>
        <row r="45">
          <cell r="Z45">
            <v>127</v>
          </cell>
          <cell r="AA45" t="str">
            <v>Hanna</v>
          </cell>
          <cell r="AB45" t="str">
            <v>f</v>
          </cell>
          <cell r="AC45">
            <v>6.8285714290000001</v>
          </cell>
          <cell r="AD45">
            <v>0.45281565400000001</v>
          </cell>
          <cell r="AE45">
            <v>7</v>
          </cell>
          <cell r="AF45" t="str">
            <v>f</v>
          </cell>
          <cell r="AG45" t="str">
            <v>Target</v>
          </cell>
          <cell r="AH45" t="str">
            <v>NA</v>
          </cell>
          <cell r="AI45">
            <v>2090000000</v>
          </cell>
          <cell r="AJ45" t="str">
            <v>NA</v>
          </cell>
          <cell r="AK45" t="str">
            <v>NA</v>
          </cell>
          <cell r="AL45">
            <v>46</v>
          </cell>
          <cell r="AM45" t="str">
            <v>Mats</v>
          </cell>
          <cell r="AN45" t="str">
            <v>m</v>
          </cell>
          <cell r="AO45">
            <v>1.657142857</v>
          </cell>
          <cell r="AP45">
            <v>1.0273568930000001</v>
          </cell>
          <cell r="AQ45">
            <v>1</v>
          </cell>
          <cell r="AR45" t="str">
            <v>m</v>
          </cell>
          <cell r="AS45" t="str">
            <v>Alternative</v>
          </cell>
          <cell r="AT45" t="str">
            <v>NA</v>
          </cell>
          <cell r="AU45" t="str">
            <v>NA</v>
          </cell>
          <cell r="AV45" t="str">
            <v>NA</v>
          </cell>
          <cell r="AW45" t="str">
            <v>NA</v>
          </cell>
          <cell r="AX45" t="str">
            <v>Er</v>
          </cell>
          <cell r="AY45" t="str">
            <v>Sie</v>
          </cell>
          <cell r="AZ45" t="str">
            <v>Er</v>
          </cell>
        </row>
        <row r="46">
          <cell r="Z46">
            <v>128</v>
          </cell>
          <cell r="AA46" t="str">
            <v>Julia</v>
          </cell>
          <cell r="AB46" t="str">
            <v>f</v>
          </cell>
          <cell r="AC46">
            <v>6.8285714290000001</v>
          </cell>
          <cell r="AD46">
            <v>0.45281565400000001</v>
          </cell>
          <cell r="AE46">
            <v>7</v>
          </cell>
          <cell r="AF46" t="str">
            <v>f</v>
          </cell>
          <cell r="AG46" t="str">
            <v>Target</v>
          </cell>
          <cell r="AH46" t="str">
            <v>NA</v>
          </cell>
          <cell r="AI46">
            <v>4040000000</v>
          </cell>
          <cell r="AJ46" t="str">
            <v>NA</v>
          </cell>
          <cell r="AK46" t="str">
            <v>NA</v>
          </cell>
          <cell r="AL46">
            <v>47</v>
          </cell>
          <cell r="AM46" t="str">
            <v>Damian</v>
          </cell>
          <cell r="AN46" t="str">
            <v>m</v>
          </cell>
          <cell r="AO46">
            <v>1.7428571429999999</v>
          </cell>
          <cell r="AP46">
            <v>0.91853006400000003</v>
          </cell>
          <cell r="AQ46">
            <v>1</v>
          </cell>
          <cell r="AR46" t="str">
            <v>m</v>
          </cell>
          <cell r="AS46" t="str">
            <v>Alternative</v>
          </cell>
          <cell r="AT46" t="str">
            <v>NA</v>
          </cell>
          <cell r="AU46" t="str">
            <v>NA</v>
          </cell>
          <cell r="AV46" t="str">
            <v>NA</v>
          </cell>
          <cell r="AW46" t="str">
            <v>NA</v>
          </cell>
          <cell r="AX46" t="str">
            <v>Er</v>
          </cell>
          <cell r="AY46" t="str">
            <v>Sie</v>
          </cell>
          <cell r="AZ46" t="str">
            <v>Er</v>
          </cell>
        </row>
        <row r="47">
          <cell r="Z47">
            <v>129</v>
          </cell>
          <cell r="AA47" t="str">
            <v>Frieda</v>
          </cell>
          <cell r="AB47" t="str">
            <v>f</v>
          </cell>
          <cell r="AC47">
            <v>6.8285714290000001</v>
          </cell>
          <cell r="AD47">
            <v>0.51367844600000001</v>
          </cell>
          <cell r="AE47">
            <v>7</v>
          </cell>
          <cell r="AF47" t="str">
            <v>f</v>
          </cell>
          <cell r="AG47" t="str">
            <v>Target</v>
          </cell>
          <cell r="AI47">
            <v>36900000</v>
          </cell>
          <cell r="AJ47" t="str">
            <v>NA</v>
          </cell>
          <cell r="AK47" t="str">
            <v>NA</v>
          </cell>
          <cell r="AL47">
            <v>48</v>
          </cell>
          <cell r="AM47" t="str">
            <v>Marlon</v>
          </cell>
          <cell r="AN47" t="str">
            <v>m</v>
          </cell>
          <cell r="AO47">
            <v>1.7428571429999999</v>
          </cell>
          <cell r="AP47">
            <v>1.093909802</v>
          </cell>
          <cell r="AQ47">
            <v>1</v>
          </cell>
          <cell r="AR47" t="str">
            <v>m</v>
          </cell>
          <cell r="AS47" t="str">
            <v>Alternative</v>
          </cell>
          <cell r="AT47" t="str">
            <v>NA</v>
          </cell>
          <cell r="AU47" t="str">
            <v>NA</v>
          </cell>
          <cell r="AV47" t="str">
            <v>NA</v>
          </cell>
          <cell r="AW47" t="str">
            <v>NA</v>
          </cell>
          <cell r="AX47" t="str">
            <v>Er</v>
          </cell>
          <cell r="AY47" t="str">
            <v>Sie</v>
          </cell>
          <cell r="AZ47" t="str">
            <v>Er</v>
          </cell>
        </row>
        <row r="48">
          <cell r="Z48">
            <v>130</v>
          </cell>
          <cell r="AA48" t="str">
            <v>Emilia</v>
          </cell>
          <cell r="AB48" t="str">
            <v>f</v>
          </cell>
          <cell r="AC48">
            <v>6.8571428570000004</v>
          </cell>
          <cell r="AD48">
            <v>0.35503580099999998</v>
          </cell>
          <cell r="AE48">
            <v>7</v>
          </cell>
          <cell r="AF48" t="str">
            <v>f</v>
          </cell>
          <cell r="AG48" t="str">
            <v>Target</v>
          </cell>
          <cell r="AH48" t="str">
            <v>NA</v>
          </cell>
          <cell r="AI48">
            <v>1940000000</v>
          </cell>
          <cell r="AJ48" t="str">
            <v>NA</v>
          </cell>
          <cell r="AK48" t="str">
            <v>NA</v>
          </cell>
          <cell r="AL48">
            <v>49</v>
          </cell>
          <cell r="AM48" t="str">
            <v>Noah</v>
          </cell>
          <cell r="AN48" t="str">
            <v>n</v>
          </cell>
          <cell r="AO48">
            <v>1.8571428569999999</v>
          </cell>
          <cell r="AP48">
            <v>1.115211854</v>
          </cell>
          <cell r="AQ48">
            <v>1</v>
          </cell>
          <cell r="AR48" t="str">
            <v>m</v>
          </cell>
          <cell r="AS48" t="str">
            <v>Alternative</v>
          </cell>
          <cell r="AT48" t="str">
            <v>NA</v>
          </cell>
          <cell r="AU48" t="str">
            <v>NA</v>
          </cell>
          <cell r="AV48" t="str">
            <v>NA</v>
          </cell>
          <cell r="AW48" t="str">
            <v>NA</v>
          </cell>
          <cell r="AX48" t="str">
            <v>Er</v>
          </cell>
          <cell r="AY48" t="str">
            <v>Sie</v>
          </cell>
          <cell r="AZ48" t="str">
            <v>Er</v>
          </cell>
        </row>
        <row r="49">
          <cell r="Z49">
            <v>131</v>
          </cell>
          <cell r="AA49" t="str">
            <v>Lina</v>
          </cell>
          <cell r="AB49" t="str">
            <v>f</v>
          </cell>
          <cell r="AC49">
            <v>6.8571428570000004</v>
          </cell>
          <cell r="AD49">
            <v>0.35503580099999998</v>
          </cell>
          <cell r="AE49">
            <v>7</v>
          </cell>
          <cell r="AF49" t="str">
            <v>f</v>
          </cell>
          <cell r="AG49" t="str">
            <v>Target</v>
          </cell>
          <cell r="AH49" t="str">
            <v>NA</v>
          </cell>
          <cell r="AI49">
            <v>2320000000</v>
          </cell>
          <cell r="AJ49" t="str">
            <v>NA</v>
          </cell>
          <cell r="AK49" t="str">
            <v>NA</v>
          </cell>
          <cell r="AL49">
            <v>50</v>
          </cell>
          <cell r="AM49" t="str">
            <v>Gabriel</v>
          </cell>
          <cell r="AN49" t="str">
            <v>m</v>
          </cell>
          <cell r="AO49">
            <v>1.8571428569999999</v>
          </cell>
          <cell r="AP49">
            <v>1.3750477459999999</v>
          </cell>
          <cell r="AQ49">
            <v>1</v>
          </cell>
          <cell r="AR49" t="str">
            <v>m</v>
          </cell>
          <cell r="AS49" t="str">
            <v>Alternative</v>
          </cell>
          <cell r="AT49" t="str">
            <v>NA</v>
          </cell>
          <cell r="AU49" t="str">
            <v>NA</v>
          </cell>
          <cell r="AV49" t="str">
            <v>NA</v>
          </cell>
          <cell r="AW49" t="str">
            <v>NA</v>
          </cell>
          <cell r="AX49" t="str">
            <v>Er</v>
          </cell>
          <cell r="AY49" t="str">
            <v>Sie</v>
          </cell>
          <cell r="AZ49" t="str">
            <v>Er</v>
          </cell>
        </row>
        <row r="50">
          <cell r="Z50">
            <v>132</v>
          </cell>
          <cell r="AA50" t="str">
            <v>Carla</v>
          </cell>
          <cell r="AB50" t="str">
            <v>f</v>
          </cell>
          <cell r="AC50">
            <v>6.8571428570000004</v>
          </cell>
          <cell r="AD50">
            <v>0.42996970800000001</v>
          </cell>
          <cell r="AE50">
            <v>7</v>
          </cell>
          <cell r="AF50" t="str">
            <v>f</v>
          </cell>
          <cell r="AG50" t="str">
            <v>Target</v>
          </cell>
          <cell r="AH50">
            <v>153</v>
          </cell>
          <cell r="AI50">
            <v>2590000000</v>
          </cell>
          <cell r="AJ50" t="str">
            <v>NA</v>
          </cell>
          <cell r="AK50" t="str">
            <v>NA</v>
          </cell>
          <cell r="AL50">
            <v>51</v>
          </cell>
          <cell r="AM50" t="str">
            <v>Dylan</v>
          </cell>
          <cell r="AN50" t="str">
            <v>n</v>
          </cell>
          <cell r="AO50">
            <v>1.9714285709999999</v>
          </cell>
          <cell r="AP50">
            <v>1.224401758</v>
          </cell>
          <cell r="AQ50">
            <v>1</v>
          </cell>
          <cell r="AR50" t="str">
            <v>m</v>
          </cell>
          <cell r="AS50" t="str">
            <v>Alternative</v>
          </cell>
          <cell r="AT50" t="str">
            <v>NA</v>
          </cell>
          <cell r="AU50" t="str">
            <v>NA</v>
          </cell>
          <cell r="AV50" t="str">
            <v>NA</v>
          </cell>
          <cell r="AW50" t="str">
            <v>NA</v>
          </cell>
          <cell r="AX50" t="str">
            <v>Er</v>
          </cell>
          <cell r="AY50" t="str">
            <v>Sie</v>
          </cell>
          <cell r="AZ50" t="str">
            <v>Er</v>
          </cell>
        </row>
        <row r="51">
          <cell r="Z51">
            <v>133</v>
          </cell>
          <cell r="AA51" t="str">
            <v>Martha</v>
          </cell>
          <cell r="AB51" t="str">
            <v>f</v>
          </cell>
          <cell r="AC51">
            <v>6.8571428570000004</v>
          </cell>
          <cell r="AD51">
            <v>0.42996970800000001</v>
          </cell>
          <cell r="AE51">
            <v>7</v>
          </cell>
          <cell r="AF51" t="str">
            <v>f</v>
          </cell>
          <cell r="AG51" t="str">
            <v>Target</v>
          </cell>
          <cell r="AH51" t="str">
            <v>NA</v>
          </cell>
          <cell r="AI51">
            <v>2400000000</v>
          </cell>
          <cell r="AJ51" t="str">
            <v>NA</v>
          </cell>
          <cell r="AK51" t="str">
            <v>NA</v>
          </cell>
          <cell r="AL51">
            <v>52</v>
          </cell>
          <cell r="AM51" t="str">
            <v>Kai</v>
          </cell>
          <cell r="AN51" t="str">
            <v>n</v>
          </cell>
          <cell r="AO51">
            <v>2.1428571430000001</v>
          </cell>
          <cell r="AP51">
            <v>1.4580982199999999</v>
          </cell>
          <cell r="AQ51">
            <v>1</v>
          </cell>
          <cell r="AR51" t="str">
            <v>n</v>
          </cell>
          <cell r="AS51" t="str">
            <v>Alternative</v>
          </cell>
          <cell r="AT51" t="str">
            <v>NA</v>
          </cell>
          <cell r="AU51" t="str">
            <v>NA</v>
          </cell>
          <cell r="AV51" t="str">
            <v>NA</v>
          </cell>
          <cell r="AW51" t="str">
            <v>NA</v>
          </cell>
          <cell r="AX51" t="str">
            <v>Er</v>
          </cell>
          <cell r="AY51" t="str">
            <v>Sie</v>
          </cell>
          <cell r="AZ51" t="str">
            <v>Er</v>
          </cell>
        </row>
        <row r="52">
          <cell r="Z52">
            <v>134</v>
          </cell>
          <cell r="AA52" t="str">
            <v>Lena</v>
          </cell>
          <cell r="AB52" t="str">
            <v>f</v>
          </cell>
          <cell r="AC52">
            <v>6.8857142859999998</v>
          </cell>
          <cell r="AD52">
            <v>0.322802851</v>
          </cell>
          <cell r="AE52">
            <v>7</v>
          </cell>
          <cell r="AF52" t="str">
            <v>f</v>
          </cell>
          <cell r="AG52" t="str">
            <v>Target</v>
          </cell>
          <cell r="AH52" t="str">
            <v>NA</v>
          </cell>
          <cell r="AI52">
            <v>2250000000</v>
          </cell>
          <cell r="AJ52" t="str">
            <v>NA</v>
          </cell>
          <cell r="AK52" t="str">
            <v>NA</v>
          </cell>
          <cell r="AL52">
            <v>102</v>
          </cell>
          <cell r="AM52" t="str">
            <v>Merle</v>
          </cell>
          <cell r="AN52" t="str">
            <v>n</v>
          </cell>
          <cell r="AO52">
            <v>6.542857143</v>
          </cell>
          <cell r="AP52">
            <v>0.78000215500000003</v>
          </cell>
          <cell r="AQ52">
            <v>7</v>
          </cell>
          <cell r="AR52" t="str">
            <v>f</v>
          </cell>
          <cell r="AS52" t="str">
            <v>Alternative</v>
          </cell>
          <cell r="AT52" t="str">
            <v>NA</v>
          </cell>
          <cell r="AU52" t="str">
            <v>NA</v>
          </cell>
          <cell r="AV52" t="str">
            <v>NA</v>
          </cell>
          <cell r="AW52" t="str">
            <v>NA</v>
          </cell>
          <cell r="AX52" t="str">
            <v>Er</v>
          </cell>
          <cell r="AY52" t="str">
            <v>Sie</v>
          </cell>
          <cell r="AZ52" t="str">
            <v>Sie</v>
          </cell>
        </row>
        <row r="53">
          <cell r="Z53">
            <v>135</v>
          </cell>
          <cell r="AA53" t="str">
            <v>Leonie</v>
          </cell>
          <cell r="AB53" t="str">
            <v>f</v>
          </cell>
          <cell r="AC53">
            <v>6.8857142859999998</v>
          </cell>
          <cell r="AD53">
            <v>0.322802851</v>
          </cell>
          <cell r="AE53">
            <v>7</v>
          </cell>
          <cell r="AF53" t="str">
            <v>f</v>
          </cell>
          <cell r="AG53" t="str">
            <v>Target</v>
          </cell>
          <cell r="AH53" t="str">
            <v>NA</v>
          </cell>
          <cell r="AI53">
            <v>48000000</v>
          </cell>
          <cell r="AJ53" t="str">
            <v>NA</v>
          </cell>
          <cell r="AK53" t="str">
            <v>NA</v>
          </cell>
          <cell r="AL53">
            <v>103</v>
          </cell>
          <cell r="AM53" t="str">
            <v>Lotte</v>
          </cell>
          <cell r="AN53" t="str">
            <v>f</v>
          </cell>
          <cell r="AO53">
            <v>6.542857143</v>
          </cell>
          <cell r="AP53">
            <v>0.81683957500000004</v>
          </cell>
          <cell r="AQ53">
            <v>7</v>
          </cell>
          <cell r="AR53" t="str">
            <v>f</v>
          </cell>
          <cell r="AS53" t="str">
            <v>Alternative</v>
          </cell>
          <cell r="AT53" t="str">
            <v>NA</v>
          </cell>
          <cell r="AU53" t="str">
            <v>NA</v>
          </cell>
          <cell r="AV53" t="str">
            <v>NA</v>
          </cell>
          <cell r="AW53" t="str">
            <v>NA</v>
          </cell>
          <cell r="AX53" t="str">
            <v>Er</v>
          </cell>
          <cell r="AY53" t="str">
            <v>Sie</v>
          </cell>
          <cell r="AZ53" t="str">
            <v>Sie</v>
          </cell>
        </row>
        <row r="54">
          <cell r="Z54">
            <v>136</v>
          </cell>
          <cell r="AA54" t="str">
            <v>Mia</v>
          </cell>
          <cell r="AB54" t="str">
            <v>f</v>
          </cell>
          <cell r="AC54">
            <v>6.8857142859999998</v>
          </cell>
          <cell r="AD54">
            <v>0.322802851</v>
          </cell>
          <cell r="AE54">
            <v>7</v>
          </cell>
          <cell r="AF54" t="str">
            <v>f</v>
          </cell>
          <cell r="AG54" t="str">
            <v>Target</v>
          </cell>
          <cell r="AH54" t="str">
            <v>NA</v>
          </cell>
          <cell r="AI54">
            <v>3100000000</v>
          </cell>
          <cell r="AJ54" t="str">
            <v>NA</v>
          </cell>
          <cell r="AK54" t="str">
            <v>NA</v>
          </cell>
          <cell r="AL54">
            <v>104</v>
          </cell>
          <cell r="AM54" t="str">
            <v>Yvonne</v>
          </cell>
          <cell r="AN54" t="str">
            <v>f</v>
          </cell>
          <cell r="AO54">
            <v>6.542857143</v>
          </cell>
          <cell r="AP54">
            <v>0.85208592299999997</v>
          </cell>
          <cell r="AQ54">
            <v>7</v>
          </cell>
          <cell r="AR54" t="str">
            <v>f</v>
          </cell>
          <cell r="AS54" t="str">
            <v>Alternative</v>
          </cell>
          <cell r="AT54" t="str">
            <v>NA</v>
          </cell>
          <cell r="AU54" t="str">
            <v>NA</v>
          </cell>
          <cell r="AV54" t="str">
            <v>NA</v>
          </cell>
          <cell r="AW54" t="str">
            <v>NA</v>
          </cell>
          <cell r="AX54" t="str">
            <v>Er</v>
          </cell>
          <cell r="AY54" t="str">
            <v>Sie</v>
          </cell>
          <cell r="AZ54" t="str">
            <v>Sie</v>
          </cell>
        </row>
        <row r="55">
          <cell r="Z55">
            <v>137</v>
          </cell>
          <cell r="AA55" t="str">
            <v>Rosa</v>
          </cell>
          <cell r="AB55" t="str">
            <v>f</v>
          </cell>
          <cell r="AC55">
            <v>6.8857142859999998</v>
          </cell>
          <cell r="AD55">
            <v>0.40376380499999998</v>
          </cell>
          <cell r="AE55">
            <v>7</v>
          </cell>
          <cell r="AF55" t="str">
            <v>f</v>
          </cell>
          <cell r="AG55" t="str">
            <v>Target</v>
          </cell>
          <cell r="AH55" t="str">
            <v>NA</v>
          </cell>
          <cell r="AI55">
            <v>4220000000</v>
          </cell>
          <cell r="AJ55" t="str">
            <v>NA</v>
          </cell>
          <cell r="AK55" t="str">
            <v>NA</v>
          </cell>
          <cell r="AL55">
            <v>105</v>
          </cell>
          <cell r="AM55" t="str">
            <v>Ida</v>
          </cell>
          <cell r="AN55" t="str">
            <v>f</v>
          </cell>
          <cell r="AO55">
            <v>6.5714285710000002</v>
          </cell>
          <cell r="AP55">
            <v>0.73906595600000002</v>
          </cell>
          <cell r="AQ55">
            <v>7</v>
          </cell>
          <cell r="AR55" t="str">
            <v>f</v>
          </cell>
          <cell r="AS55" t="str">
            <v>Alternative</v>
          </cell>
          <cell r="AT55" t="str">
            <v>NA</v>
          </cell>
          <cell r="AU55" t="str">
            <v>NA</v>
          </cell>
          <cell r="AV55" t="str">
            <v>NA</v>
          </cell>
          <cell r="AW55" t="str">
            <v>NA</v>
          </cell>
          <cell r="AX55" t="str">
            <v>Er</v>
          </cell>
          <cell r="AY55" t="str">
            <v>Sie</v>
          </cell>
          <cell r="AZ55" t="str">
            <v>Sie</v>
          </cell>
        </row>
        <row r="56">
          <cell r="Z56">
            <v>138</v>
          </cell>
          <cell r="AA56" t="str">
            <v>Anna</v>
          </cell>
          <cell r="AB56" t="str">
            <v>f</v>
          </cell>
          <cell r="AC56">
            <v>6.914285714</v>
          </cell>
          <cell r="AD56">
            <v>0.28402864100000003</v>
          </cell>
          <cell r="AE56">
            <v>7</v>
          </cell>
          <cell r="AF56" t="str">
            <v>f</v>
          </cell>
          <cell r="AG56" t="str">
            <v>Target</v>
          </cell>
          <cell r="AH56">
            <v>3187</v>
          </cell>
          <cell r="AI56">
            <v>4380000000</v>
          </cell>
          <cell r="AJ56" t="str">
            <v>NA</v>
          </cell>
          <cell r="AK56" t="str">
            <v>NA</v>
          </cell>
          <cell r="AL56">
            <v>106</v>
          </cell>
          <cell r="AM56" t="str">
            <v>Josephine</v>
          </cell>
          <cell r="AN56" t="str">
            <v>f</v>
          </cell>
          <cell r="AO56">
            <v>6.5714285710000002</v>
          </cell>
          <cell r="AP56">
            <v>1.1449560560000001</v>
          </cell>
          <cell r="AQ56">
            <v>7</v>
          </cell>
          <cell r="AR56" t="str">
            <v>f</v>
          </cell>
          <cell r="AS56" t="str">
            <v>Alternative</v>
          </cell>
          <cell r="AT56" t="str">
            <v>NA</v>
          </cell>
          <cell r="AU56" t="str">
            <v>NA</v>
          </cell>
          <cell r="AV56" t="str">
            <v>NA</v>
          </cell>
          <cell r="AW56" t="str">
            <v>NA</v>
          </cell>
          <cell r="AX56" t="str">
            <v>Er</v>
          </cell>
          <cell r="AY56" t="str">
            <v>Sie</v>
          </cell>
          <cell r="AZ56" t="str">
            <v>Sie</v>
          </cell>
        </row>
        <row r="57">
          <cell r="Z57">
            <v>139</v>
          </cell>
          <cell r="AA57" t="str">
            <v>Clara</v>
          </cell>
          <cell r="AB57" t="str">
            <v>f</v>
          </cell>
          <cell r="AC57">
            <v>6.914285714</v>
          </cell>
          <cell r="AD57">
            <v>0.28402864100000003</v>
          </cell>
          <cell r="AE57">
            <v>7</v>
          </cell>
          <cell r="AF57" t="str">
            <v>f</v>
          </cell>
          <cell r="AG57" t="str">
            <v>Target</v>
          </cell>
          <cell r="AH57">
            <v>451</v>
          </cell>
          <cell r="AI57">
            <v>3310000000</v>
          </cell>
          <cell r="AJ57" t="str">
            <v>NA</v>
          </cell>
          <cell r="AK57" t="str">
            <v>NA</v>
          </cell>
          <cell r="AL57">
            <v>107</v>
          </cell>
          <cell r="AM57" t="str">
            <v>Amelie</v>
          </cell>
          <cell r="AN57" t="str">
            <v>f</v>
          </cell>
          <cell r="AO57">
            <v>6.6</v>
          </cell>
          <cell r="AP57">
            <v>1.1167178799999999</v>
          </cell>
          <cell r="AQ57">
            <v>7</v>
          </cell>
          <cell r="AR57" t="str">
            <v>f</v>
          </cell>
          <cell r="AS57" t="str">
            <v>Alternative</v>
          </cell>
          <cell r="AT57" t="str">
            <v>NA</v>
          </cell>
          <cell r="AU57" t="str">
            <v>NA</v>
          </cell>
          <cell r="AV57" t="str">
            <v>NA</v>
          </cell>
          <cell r="AW57" t="str">
            <v>NA</v>
          </cell>
          <cell r="AX57" t="str">
            <v>Er</v>
          </cell>
          <cell r="AY57" t="str">
            <v>Sie</v>
          </cell>
          <cell r="AZ57" t="str">
            <v>Sie</v>
          </cell>
        </row>
        <row r="58">
          <cell r="Z58">
            <v>140</v>
          </cell>
          <cell r="AA58" t="str">
            <v>Mathilda</v>
          </cell>
          <cell r="AB58" t="str">
            <v>f</v>
          </cell>
          <cell r="AC58">
            <v>6.914285714</v>
          </cell>
          <cell r="AD58">
            <v>0.28402864100000003</v>
          </cell>
          <cell r="AE58">
            <v>7</v>
          </cell>
          <cell r="AF58" t="str">
            <v>f</v>
          </cell>
          <cell r="AG58" t="str">
            <v>Target</v>
          </cell>
          <cell r="AH58" t="str">
            <v>NA</v>
          </cell>
          <cell r="AI58">
            <v>17000000</v>
          </cell>
          <cell r="AJ58" t="str">
            <v>NA</v>
          </cell>
          <cell r="AK58" t="str">
            <v>NA</v>
          </cell>
          <cell r="AL58">
            <v>108</v>
          </cell>
          <cell r="AM58" t="str">
            <v>Carolin</v>
          </cell>
          <cell r="AN58" t="str">
            <v>f</v>
          </cell>
          <cell r="AO58">
            <v>6.628571429</v>
          </cell>
          <cell r="AP58">
            <v>0.77024496799999997</v>
          </cell>
          <cell r="AQ58">
            <v>7</v>
          </cell>
          <cell r="AR58" t="str">
            <v>f</v>
          </cell>
          <cell r="AS58" t="str">
            <v>Alternative</v>
          </cell>
          <cell r="AT58" t="str">
            <v>NA</v>
          </cell>
          <cell r="AU58" t="str">
            <v>NA</v>
          </cell>
          <cell r="AV58" t="str">
            <v>NA</v>
          </cell>
          <cell r="AW58" t="str">
            <v>NA</v>
          </cell>
          <cell r="AX58" t="str">
            <v>Er</v>
          </cell>
          <cell r="AY58" t="str">
            <v>Sie</v>
          </cell>
          <cell r="AZ58" t="str">
            <v>Sie</v>
          </cell>
        </row>
        <row r="59">
          <cell r="Z59">
            <v>141</v>
          </cell>
          <cell r="AA59" t="str">
            <v>Sophia</v>
          </cell>
          <cell r="AB59" t="str">
            <v>f</v>
          </cell>
          <cell r="AC59">
            <v>6.914285714</v>
          </cell>
          <cell r="AD59">
            <v>0.28402864100000003</v>
          </cell>
          <cell r="AE59">
            <v>7</v>
          </cell>
          <cell r="AF59" t="str">
            <v>f</v>
          </cell>
          <cell r="AG59" t="str">
            <v>Target</v>
          </cell>
          <cell r="AH59" t="str">
            <v>NA</v>
          </cell>
          <cell r="AI59">
            <v>2230000000</v>
          </cell>
          <cell r="AJ59" t="str">
            <v>NA</v>
          </cell>
          <cell r="AK59" t="str">
            <v>NA</v>
          </cell>
          <cell r="AL59">
            <v>109</v>
          </cell>
          <cell r="AM59" t="str">
            <v>Henriette</v>
          </cell>
          <cell r="AN59" t="str">
            <v>f</v>
          </cell>
          <cell r="AO59">
            <v>6.6571428570000002</v>
          </cell>
          <cell r="AP59">
            <v>0.80230759600000001</v>
          </cell>
          <cell r="AQ59">
            <v>7</v>
          </cell>
          <cell r="AR59" t="str">
            <v>f</v>
          </cell>
          <cell r="AS59" t="str">
            <v>Alternative</v>
          </cell>
          <cell r="AT59" t="str">
            <v>NA</v>
          </cell>
          <cell r="AU59" t="str">
            <v>NA</v>
          </cell>
          <cell r="AV59" t="str">
            <v>NA</v>
          </cell>
          <cell r="AW59" t="str">
            <v>NA</v>
          </cell>
          <cell r="AX59" t="str">
            <v>Er</v>
          </cell>
          <cell r="AY59" t="str">
            <v>Sie</v>
          </cell>
          <cell r="AZ59" t="str">
            <v>Sie</v>
          </cell>
        </row>
        <row r="60">
          <cell r="Z60">
            <v>142</v>
          </cell>
          <cell r="AA60" t="str">
            <v>Johanna</v>
          </cell>
          <cell r="AB60" t="str">
            <v>f</v>
          </cell>
          <cell r="AC60">
            <v>6.9428571430000003</v>
          </cell>
          <cell r="AD60">
            <v>0.23550410799999999</v>
          </cell>
          <cell r="AE60">
            <v>7</v>
          </cell>
          <cell r="AF60" t="str">
            <v>f</v>
          </cell>
          <cell r="AG60" t="str">
            <v>Target</v>
          </cell>
          <cell r="AH60" t="str">
            <v>NA</v>
          </cell>
          <cell r="AI60">
            <v>1470000000</v>
          </cell>
          <cell r="AJ60" t="str">
            <v>NA</v>
          </cell>
          <cell r="AK60" t="str">
            <v>NA</v>
          </cell>
          <cell r="AL60">
            <v>110</v>
          </cell>
          <cell r="AM60" t="str">
            <v>Ella</v>
          </cell>
          <cell r="AN60" t="str">
            <v>f</v>
          </cell>
          <cell r="AO60">
            <v>6.6571428570000002</v>
          </cell>
          <cell r="AP60">
            <v>0.96840855299999995</v>
          </cell>
          <cell r="AQ60">
            <v>7</v>
          </cell>
          <cell r="AR60" t="str">
            <v>f</v>
          </cell>
          <cell r="AS60" t="str">
            <v>Alternative</v>
          </cell>
          <cell r="AT60" t="str">
            <v>NA</v>
          </cell>
          <cell r="AU60" t="str">
            <v>NA</v>
          </cell>
          <cell r="AV60" t="str">
            <v>NA</v>
          </cell>
          <cell r="AW60" t="str">
            <v>NA</v>
          </cell>
          <cell r="AX60" t="str">
            <v>Er</v>
          </cell>
          <cell r="AY60" t="str">
            <v>Sie</v>
          </cell>
          <cell r="AZ60" t="str">
            <v>Sie</v>
          </cell>
        </row>
        <row r="61">
          <cell r="Z61">
            <v>143</v>
          </cell>
          <cell r="AA61" t="str">
            <v>Katharina</v>
          </cell>
          <cell r="AB61" t="str">
            <v>f</v>
          </cell>
          <cell r="AC61">
            <v>6.9428571430000003</v>
          </cell>
          <cell r="AD61">
            <v>0.23550410799999999</v>
          </cell>
          <cell r="AE61">
            <v>7</v>
          </cell>
          <cell r="AF61" t="str">
            <v>f</v>
          </cell>
          <cell r="AG61" t="str">
            <v>Target</v>
          </cell>
          <cell r="AH61" t="str">
            <v>NA</v>
          </cell>
          <cell r="AI61">
            <v>124000000</v>
          </cell>
          <cell r="AJ61" t="str">
            <v>NA</v>
          </cell>
          <cell r="AK61" t="str">
            <v>NA</v>
          </cell>
          <cell r="AL61">
            <v>111</v>
          </cell>
          <cell r="AM61" t="str">
            <v>Elisabeth</v>
          </cell>
          <cell r="AN61" t="str">
            <v>f</v>
          </cell>
          <cell r="AO61">
            <v>6.6571428570000002</v>
          </cell>
          <cell r="AP61">
            <v>1.0831016769999999</v>
          </cell>
          <cell r="AQ61">
            <v>7</v>
          </cell>
          <cell r="AR61" t="str">
            <v>f</v>
          </cell>
          <cell r="AS61" t="str">
            <v>Alternative</v>
          </cell>
          <cell r="AT61" t="str">
            <v>NA</v>
          </cell>
          <cell r="AU61" t="str">
            <v>NA</v>
          </cell>
          <cell r="AV61" t="str">
            <v>NA</v>
          </cell>
          <cell r="AW61" t="str">
            <v>NA</v>
          </cell>
          <cell r="AX61" t="str">
            <v>Er</v>
          </cell>
          <cell r="AY61" t="str">
            <v>Sie</v>
          </cell>
          <cell r="AZ61" t="str">
            <v>Sie</v>
          </cell>
        </row>
        <row r="62">
          <cell r="Z62">
            <v>144</v>
          </cell>
          <cell r="AA62" t="str">
            <v>Kellnerin</v>
          </cell>
          <cell r="AB62" t="str">
            <v>NA</v>
          </cell>
          <cell r="AC62">
            <v>1.375</v>
          </cell>
          <cell r="AD62" t="str">
            <v>NA</v>
          </cell>
          <cell r="AE62" t="str">
            <v>NA</v>
          </cell>
          <cell r="AF62" t="str">
            <v>f</v>
          </cell>
          <cell r="AG62" t="str">
            <v>Filler</v>
          </cell>
          <cell r="AH62" t="str">
            <v>NA</v>
          </cell>
          <cell r="AI62" t="str">
            <v>NA</v>
          </cell>
          <cell r="AJ62" t="str">
            <v>Die</v>
          </cell>
          <cell r="AK62" t="str">
            <v>die</v>
          </cell>
          <cell r="AL62">
            <v>1</v>
          </cell>
          <cell r="AM62" t="str">
            <v>Kellner</v>
          </cell>
          <cell r="AN62" t="str">
            <v>NA</v>
          </cell>
          <cell r="AO62" t="str">
            <v>NA</v>
          </cell>
          <cell r="AP62" t="str">
            <v>NA</v>
          </cell>
          <cell r="AQ62" t="str">
            <v>NA</v>
          </cell>
          <cell r="AR62" t="str">
            <v>NA</v>
          </cell>
          <cell r="AS62" t="str">
            <v>Alternative</v>
          </cell>
          <cell r="AT62" t="str">
            <v>NA</v>
          </cell>
          <cell r="AU62" t="str">
            <v>NA</v>
          </cell>
          <cell r="AV62" t="str">
            <v>Der</v>
          </cell>
          <cell r="AW62" t="str">
            <v>der</v>
          </cell>
          <cell r="AX62" t="str">
            <v>Er</v>
          </cell>
          <cell r="AY62" t="str">
            <v>Sie</v>
          </cell>
          <cell r="AZ62" t="str">
            <v>Er</v>
          </cell>
        </row>
        <row r="63">
          <cell r="Z63">
            <v>145</v>
          </cell>
          <cell r="AA63" t="str">
            <v>Stabturnerin</v>
          </cell>
          <cell r="AB63" t="str">
            <v>NA</v>
          </cell>
          <cell r="AC63">
            <v>1.4</v>
          </cell>
          <cell r="AD63" t="str">
            <v>NA</v>
          </cell>
          <cell r="AE63" t="str">
            <v>NA</v>
          </cell>
          <cell r="AF63" t="str">
            <v>f</v>
          </cell>
          <cell r="AG63" t="str">
            <v>Filler</v>
          </cell>
          <cell r="AH63" t="str">
            <v>NA</v>
          </cell>
          <cell r="AI63" t="str">
            <v>NA</v>
          </cell>
          <cell r="AJ63" t="str">
            <v>Die</v>
          </cell>
          <cell r="AK63" t="str">
            <v>die</v>
          </cell>
          <cell r="AL63">
            <v>2</v>
          </cell>
          <cell r="AM63" t="str">
            <v>Stabturner</v>
          </cell>
          <cell r="AN63" t="str">
            <v>NA</v>
          </cell>
          <cell r="AO63" t="str">
            <v>NA</v>
          </cell>
          <cell r="AP63" t="str">
            <v>NA</v>
          </cell>
          <cell r="AQ63" t="str">
            <v>NA</v>
          </cell>
          <cell r="AR63" t="str">
            <v>NA</v>
          </cell>
          <cell r="AS63" t="str">
            <v>Alternative</v>
          </cell>
          <cell r="AT63" t="str">
            <v>NA</v>
          </cell>
          <cell r="AU63" t="str">
            <v>NA</v>
          </cell>
          <cell r="AV63" t="str">
            <v>Der</v>
          </cell>
          <cell r="AW63" t="str">
            <v>der</v>
          </cell>
          <cell r="AX63" t="str">
            <v>Er</v>
          </cell>
          <cell r="AY63" t="str">
            <v>Sie</v>
          </cell>
          <cell r="AZ63" t="str">
            <v>Er</v>
          </cell>
        </row>
        <row r="64">
          <cell r="Z64">
            <v>146</v>
          </cell>
          <cell r="AA64" t="str">
            <v>Balletttänzerin</v>
          </cell>
          <cell r="AB64" t="str">
            <v>NA</v>
          </cell>
          <cell r="AC64">
            <v>1.5249999999999999</v>
          </cell>
          <cell r="AD64" t="str">
            <v>NA</v>
          </cell>
          <cell r="AE64" t="str">
            <v>NA</v>
          </cell>
          <cell r="AF64" t="str">
            <v>f</v>
          </cell>
          <cell r="AG64" t="str">
            <v>Filler</v>
          </cell>
          <cell r="AH64" t="str">
            <v>NA</v>
          </cell>
          <cell r="AI64" t="str">
            <v>NA</v>
          </cell>
          <cell r="AJ64" t="str">
            <v>Die</v>
          </cell>
          <cell r="AK64" t="str">
            <v>die</v>
          </cell>
          <cell r="AL64">
            <v>3</v>
          </cell>
          <cell r="AM64" t="str">
            <v>Balletttänzer</v>
          </cell>
          <cell r="AN64" t="str">
            <v>NA</v>
          </cell>
          <cell r="AO64" t="str">
            <v>NA</v>
          </cell>
          <cell r="AP64" t="str">
            <v>NA</v>
          </cell>
          <cell r="AQ64" t="str">
            <v>NA</v>
          </cell>
          <cell r="AR64" t="str">
            <v>NA</v>
          </cell>
          <cell r="AS64" t="str">
            <v>Alternative</v>
          </cell>
          <cell r="AT64" t="str">
            <v>NA</v>
          </cell>
          <cell r="AU64" t="str">
            <v>NA</v>
          </cell>
          <cell r="AV64" t="str">
            <v>Der</v>
          </cell>
          <cell r="AW64" t="str">
            <v>der</v>
          </cell>
          <cell r="AX64" t="str">
            <v>Er</v>
          </cell>
          <cell r="AY64" t="str">
            <v>Sie</v>
          </cell>
          <cell r="AZ64" t="str">
            <v>Er</v>
          </cell>
        </row>
        <row r="65">
          <cell r="Z65">
            <v>147</v>
          </cell>
          <cell r="AA65" t="str">
            <v>Flugbegleiterin</v>
          </cell>
          <cell r="AB65" t="str">
            <v>NA</v>
          </cell>
          <cell r="AC65">
            <v>1.675</v>
          </cell>
          <cell r="AD65" t="str">
            <v>NA</v>
          </cell>
          <cell r="AE65" t="str">
            <v>NA</v>
          </cell>
          <cell r="AF65" t="str">
            <v>f</v>
          </cell>
          <cell r="AG65" t="str">
            <v>Filler</v>
          </cell>
          <cell r="AH65" t="str">
            <v>NA</v>
          </cell>
          <cell r="AI65" t="str">
            <v>NA</v>
          </cell>
          <cell r="AJ65" t="str">
            <v>Die</v>
          </cell>
          <cell r="AK65" t="str">
            <v>die</v>
          </cell>
          <cell r="AL65">
            <v>4</v>
          </cell>
          <cell r="AM65" t="str">
            <v>Flugbegleiter</v>
          </cell>
          <cell r="AN65" t="str">
            <v>NA</v>
          </cell>
          <cell r="AO65" t="str">
            <v>NA</v>
          </cell>
          <cell r="AP65" t="str">
            <v>NA</v>
          </cell>
          <cell r="AQ65" t="str">
            <v>NA</v>
          </cell>
          <cell r="AR65" t="str">
            <v>NA</v>
          </cell>
          <cell r="AS65" t="str">
            <v>Alternative</v>
          </cell>
          <cell r="AT65" t="str">
            <v>NA</v>
          </cell>
          <cell r="AU65" t="str">
            <v>NA</v>
          </cell>
          <cell r="AV65" t="str">
            <v>Der</v>
          </cell>
          <cell r="AW65" t="str">
            <v>der</v>
          </cell>
          <cell r="AX65" t="str">
            <v>Er</v>
          </cell>
          <cell r="AY65" t="str">
            <v>Sie</v>
          </cell>
          <cell r="AZ65" t="str">
            <v>Er</v>
          </cell>
        </row>
        <row r="66">
          <cell r="Z66">
            <v>148</v>
          </cell>
          <cell r="AA66" t="str">
            <v>Stepptänzerin</v>
          </cell>
          <cell r="AB66" t="str">
            <v>NA</v>
          </cell>
          <cell r="AC66">
            <v>1.7</v>
          </cell>
          <cell r="AD66" t="str">
            <v>NA</v>
          </cell>
          <cell r="AE66" t="str">
            <v>NA</v>
          </cell>
          <cell r="AF66" t="str">
            <v>f</v>
          </cell>
          <cell r="AG66" t="str">
            <v>Filler</v>
          </cell>
          <cell r="AH66" t="str">
            <v>NA</v>
          </cell>
          <cell r="AI66" t="str">
            <v>NA</v>
          </cell>
          <cell r="AJ66" t="str">
            <v>Die</v>
          </cell>
          <cell r="AK66" t="str">
            <v>die</v>
          </cell>
          <cell r="AL66">
            <v>5</v>
          </cell>
          <cell r="AM66" t="str">
            <v>Stepptänzer</v>
          </cell>
          <cell r="AN66" t="str">
            <v>NA</v>
          </cell>
          <cell r="AO66" t="str">
            <v>NA</v>
          </cell>
          <cell r="AP66" t="str">
            <v>NA</v>
          </cell>
          <cell r="AQ66" t="str">
            <v>NA</v>
          </cell>
          <cell r="AR66" t="str">
            <v>NA</v>
          </cell>
          <cell r="AS66" t="str">
            <v>Alternative</v>
          </cell>
          <cell r="AT66" t="str">
            <v>NA</v>
          </cell>
          <cell r="AU66" t="str">
            <v>NA</v>
          </cell>
          <cell r="AV66" t="str">
            <v>Der</v>
          </cell>
          <cell r="AW66" t="str">
            <v>der</v>
          </cell>
          <cell r="AX66" t="str">
            <v>Er</v>
          </cell>
          <cell r="AY66" t="str">
            <v>Sie</v>
          </cell>
          <cell r="AZ66" t="str">
            <v>Er</v>
          </cell>
        </row>
        <row r="67">
          <cell r="Z67">
            <v>149</v>
          </cell>
          <cell r="AA67" t="str">
            <v>Cheerleaderin</v>
          </cell>
          <cell r="AB67" t="str">
            <v>NA</v>
          </cell>
          <cell r="AC67">
            <v>1.875</v>
          </cell>
          <cell r="AD67" t="str">
            <v>NA</v>
          </cell>
          <cell r="AE67" t="str">
            <v>NA</v>
          </cell>
          <cell r="AF67" t="str">
            <v>f</v>
          </cell>
          <cell r="AG67" t="str">
            <v>Filler</v>
          </cell>
          <cell r="AH67" t="str">
            <v>NA</v>
          </cell>
          <cell r="AI67" t="str">
            <v>NA</v>
          </cell>
          <cell r="AJ67" t="str">
            <v>Die</v>
          </cell>
          <cell r="AK67" t="str">
            <v>die</v>
          </cell>
          <cell r="AL67">
            <v>6</v>
          </cell>
          <cell r="AM67" t="str">
            <v>Cheerleader</v>
          </cell>
          <cell r="AN67" t="str">
            <v>NA</v>
          </cell>
          <cell r="AO67" t="str">
            <v>NA</v>
          </cell>
          <cell r="AP67" t="str">
            <v>NA</v>
          </cell>
          <cell r="AQ67" t="str">
            <v>NA</v>
          </cell>
          <cell r="AR67" t="str">
            <v>NA</v>
          </cell>
          <cell r="AS67" t="str">
            <v>Alternative</v>
          </cell>
          <cell r="AT67" t="str">
            <v>NA</v>
          </cell>
          <cell r="AU67" t="str">
            <v>NA</v>
          </cell>
          <cell r="AV67" t="str">
            <v>Der</v>
          </cell>
          <cell r="AW67" t="str">
            <v>der</v>
          </cell>
          <cell r="AX67" t="str">
            <v>Er</v>
          </cell>
          <cell r="AY67" t="str">
            <v>Sie</v>
          </cell>
          <cell r="AZ67" t="str">
            <v>Er</v>
          </cell>
        </row>
        <row r="68">
          <cell r="Z68">
            <v>150</v>
          </cell>
          <cell r="AA68" t="str">
            <v>Babysitterin</v>
          </cell>
          <cell r="AB68" t="str">
            <v>NA</v>
          </cell>
          <cell r="AC68">
            <v>1.9</v>
          </cell>
          <cell r="AD68" t="str">
            <v>NA</v>
          </cell>
          <cell r="AE68" t="str">
            <v>NA</v>
          </cell>
          <cell r="AF68" t="str">
            <v>f</v>
          </cell>
          <cell r="AG68" t="str">
            <v>Filler</v>
          </cell>
          <cell r="AH68" t="str">
            <v>NA</v>
          </cell>
          <cell r="AI68" t="str">
            <v>NA</v>
          </cell>
          <cell r="AJ68" t="str">
            <v>Die</v>
          </cell>
          <cell r="AK68" t="str">
            <v>die</v>
          </cell>
          <cell r="AL68">
            <v>7</v>
          </cell>
          <cell r="AM68" t="str">
            <v>Babysitter</v>
          </cell>
          <cell r="AN68" t="str">
            <v>NA</v>
          </cell>
          <cell r="AO68" t="str">
            <v>NA</v>
          </cell>
          <cell r="AP68" t="str">
            <v>NA</v>
          </cell>
          <cell r="AQ68" t="str">
            <v>NA</v>
          </cell>
          <cell r="AR68" t="str">
            <v>NA</v>
          </cell>
          <cell r="AS68" t="str">
            <v>Alternative</v>
          </cell>
          <cell r="AT68" t="str">
            <v>NA</v>
          </cell>
          <cell r="AU68" t="str">
            <v>NA</v>
          </cell>
          <cell r="AV68" t="str">
            <v>Der</v>
          </cell>
          <cell r="AW68" t="str">
            <v>der</v>
          </cell>
          <cell r="AX68" t="str">
            <v>Er</v>
          </cell>
          <cell r="AY68" t="str">
            <v>Sie</v>
          </cell>
          <cell r="AZ68" t="str">
            <v>Er</v>
          </cell>
        </row>
        <row r="69">
          <cell r="Z69">
            <v>151</v>
          </cell>
          <cell r="AA69" t="str">
            <v>Flugbegleiterin</v>
          </cell>
          <cell r="AB69" t="str">
            <v>NA</v>
          </cell>
          <cell r="AC69">
            <v>2.0249999999999999</v>
          </cell>
          <cell r="AD69" t="str">
            <v>NA</v>
          </cell>
          <cell r="AE69" t="str">
            <v>NA</v>
          </cell>
          <cell r="AF69" t="str">
            <v>f</v>
          </cell>
          <cell r="AG69" t="str">
            <v>Filler</v>
          </cell>
          <cell r="AH69" t="str">
            <v>NA</v>
          </cell>
          <cell r="AI69" t="str">
            <v>NA</v>
          </cell>
          <cell r="AJ69" t="str">
            <v>Die</v>
          </cell>
          <cell r="AK69" t="str">
            <v>die</v>
          </cell>
          <cell r="AL69">
            <v>8</v>
          </cell>
          <cell r="AM69" t="str">
            <v>Flugbegleiter</v>
          </cell>
          <cell r="AN69" t="str">
            <v>NA</v>
          </cell>
          <cell r="AO69" t="str">
            <v>NA</v>
          </cell>
          <cell r="AP69" t="str">
            <v>NA</v>
          </cell>
          <cell r="AQ69" t="str">
            <v>NA</v>
          </cell>
          <cell r="AR69" t="str">
            <v>NA</v>
          </cell>
          <cell r="AS69" t="str">
            <v>Alternative</v>
          </cell>
          <cell r="AT69" t="str">
            <v>NA</v>
          </cell>
          <cell r="AU69" t="str">
            <v>NA</v>
          </cell>
          <cell r="AV69" t="str">
            <v>Der</v>
          </cell>
          <cell r="AW69" t="str">
            <v>der</v>
          </cell>
          <cell r="AX69" t="str">
            <v>Er</v>
          </cell>
          <cell r="AY69" t="str">
            <v>Sie</v>
          </cell>
          <cell r="AZ69" t="str">
            <v>Er</v>
          </cell>
        </row>
        <row r="70">
          <cell r="Z70">
            <v>152</v>
          </cell>
          <cell r="AA70" t="str">
            <v>Haushälterin</v>
          </cell>
          <cell r="AB70" t="str">
            <v>NA</v>
          </cell>
          <cell r="AC70">
            <v>2.0750000000000002</v>
          </cell>
          <cell r="AD70" t="str">
            <v>NA</v>
          </cell>
          <cell r="AE70" t="str">
            <v>NA</v>
          </cell>
          <cell r="AF70" t="str">
            <v>f</v>
          </cell>
          <cell r="AG70" t="str">
            <v>Filler</v>
          </cell>
          <cell r="AH70" t="str">
            <v>NA</v>
          </cell>
          <cell r="AI70" t="str">
            <v>NA</v>
          </cell>
          <cell r="AJ70" t="str">
            <v>Die</v>
          </cell>
          <cell r="AK70" t="str">
            <v>die</v>
          </cell>
          <cell r="AL70">
            <v>9</v>
          </cell>
          <cell r="AM70" t="str">
            <v>Haushälter</v>
          </cell>
          <cell r="AN70" t="str">
            <v>NA</v>
          </cell>
          <cell r="AO70" t="str">
            <v>NA</v>
          </cell>
          <cell r="AP70" t="str">
            <v>NA</v>
          </cell>
          <cell r="AQ70" t="str">
            <v>NA</v>
          </cell>
          <cell r="AR70" t="str">
            <v>NA</v>
          </cell>
          <cell r="AS70" t="str">
            <v>Alternative</v>
          </cell>
          <cell r="AT70" t="str">
            <v>NA</v>
          </cell>
          <cell r="AU70" t="str">
            <v>NA</v>
          </cell>
          <cell r="AV70" t="str">
            <v>Der</v>
          </cell>
          <cell r="AW70" t="str">
            <v>der</v>
          </cell>
          <cell r="AX70" t="str">
            <v>Er</v>
          </cell>
          <cell r="AY70" t="str">
            <v>Sie</v>
          </cell>
          <cell r="AZ70" t="str">
            <v>Er</v>
          </cell>
        </row>
        <row r="71">
          <cell r="Z71">
            <v>153</v>
          </cell>
          <cell r="AA71" t="str">
            <v>Tanzlehrerin</v>
          </cell>
          <cell r="AB71" t="str">
            <v>NA</v>
          </cell>
          <cell r="AC71">
            <v>2.15</v>
          </cell>
          <cell r="AD71" t="str">
            <v>NA</v>
          </cell>
          <cell r="AE71" t="str">
            <v>NA</v>
          </cell>
          <cell r="AF71" t="str">
            <v>f</v>
          </cell>
          <cell r="AG71" t="str">
            <v>Filler</v>
          </cell>
          <cell r="AH71" t="str">
            <v>NA</v>
          </cell>
          <cell r="AI71" t="str">
            <v>NA</v>
          </cell>
          <cell r="AJ71" t="str">
            <v>Die</v>
          </cell>
          <cell r="AK71" t="str">
            <v>die</v>
          </cell>
          <cell r="AL71">
            <v>10</v>
          </cell>
          <cell r="AM71" t="str">
            <v>Tanzlehrer</v>
          </cell>
          <cell r="AN71" t="str">
            <v>NA</v>
          </cell>
          <cell r="AO71" t="str">
            <v>NA</v>
          </cell>
          <cell r="AP71" t="str">
            <v>NA</v>
          </cell>
          <cell r="AQ71" t="str">
            <v>NA</v>
          </cell>
          <cell r="AR71" t="str">
            <v>NA</v>
          </cell>
          <cell r="AS71" t="str">
            <v>Alternative</v>
          </cell>
          <cell r="AT71" t="str">
            <v>NA</v>
          </cell>
          <cell r="AU71" t="str">
            <v>NA</v>
          </cell>
          <cell r="AV71" t="str">
            <v>Der</v>
          </cell>
          <cell r="AW71" t="str">
            <v>der</v>
          </cell>
          <cell r="AX71" t="str">
            <v>Er</v>
          </cell>
          <cell r="AY71" t="str">
            <v>Sie</v>
          </cell>
          <cell r="AZ71" t="str">
            <v>Er</v>
          </cell>
        </row>
        <row r="72">
          <cell r="Z72">
            <v>154</v>
          </cell>
          <cell r="AA72" t="str">
            <v>Eiskunstläuferin</v>
          </cell>
          <cell r="AB72" t="str">
            <v>NA</v>
          </cell>
          <cell r="AC72">
            <v>2.2000000000000002</v>
          </cell>
          <cell r="AD72" t="str">
            <v>NA</v>
          </cell>
          <cell r="AE72" t="str">
            <v>NA</v>
          </cell>
          <cell r="AF72" t="str">
            <v>f</v>
          </cell>
          <cell r="AG72" t="str">
            <v>Filler</v>
          </cell>
          <cell r="AH72" t="str">
            <v>NA</v>
          </cell>
          <cell r="AI72" t="str">
            <v>NA</v>
          </cell>
          <cell r="AJ72" t="str">
            <v>Die</v>
          </cell>
          <cell r="AK72" t="str">
            <v>die</v>
          </cell>
          <cell r="AL72">
            <v>11</v>
          </cell>
          <cell r="AM72" t="str">
            <v>Eiskunstläufer</v>
          </cell>
          <cell r="AN72" t="str">
            <v>NA</v>
          </cell>
          <cell r="AO72" t="str">
            <v>NA</v>
          </cell>
          <cell r="AP72" t="str">
            <v>NA</v>
          </cell>
          <cell r="AQ72" t="str">
            <v>NA</v>
          </cell>
          <cell r="AR72" t="str">
            <v>NA</v>
          </cell>
          <cell r="AS72" t="str">
            <v>Alternative</v>
          </cell>
          <cell r="AT72" t="str">
            <v>NA</v>
          </cell>
          <cell r="AU72" t="str">
            <v>NA</v>
          </cell>
          <cell r="AV72" t="str">
            <v>Der</v>
          </cell>
          <cell r="AW72" t="str">
            <v>der</v>
          </cell>
          <cell r="AX72" t="str">
            <v>Er</v>
          </cell>
          <cell r="AY72" t="str">
            <v>Sie</v>
          </cell>
          <cell r="AZ72" t="str">
            <v>Sie</v>
          </cell>
        </row>
        <row r="73">
          <cell r="Z73">
            <v>155</v>
          </cell>
          <cell r="AA73" t="str">
            <v>Stripperin</v>
          </cell>
          <cell r="AB73" t="str">
            <v>NA</v>
          </cell>
          <cell r="AC73">
            <v>2.2000000000000002</v>
          </cell>
          <cell r="AD73" t="str">
            <v>NA</v>
          </cell>
          <cell r="AE73" t="str">
            <v>NA</v>
          </cell>
          <cell r="AF73" t="str">
            <v>f</v>
          </cell>
          <cell r="AG73" t="str">
            <v>Filler</v>
          </cell>
          <cell r="AH73" t="str">
            <v>NA</v>
          </cell>
          <cell r="AI73" t="str">
            <v>NA</v>
          </cell>
          <cell r="AJ73" t="str">
            <v>Die</v>
          </cell>
          <cell r="AK73" t="str">
            <v>die</v>
          </cell>
          <cell r="AL73">
            <v>12</v>
          </cell>
          <cell r="AM73" t="str">
            <v>Stripper</v>
          </cell>
          <cell r="AN73" t="str">
            <v>NA</v>
          </cell>
          <cell r="AO73" t="str">
            <v>NA</v>
          </cell>
          <cell r="AP73" t="str">
            <v>NA</v>
          </cell>
          <cell r="AQ73" t="str">
            <v>NA</v>
          </cell>
          <cell r="AR73" t="str">
            <v>NA</v>
          </cell>
          <cell r="AS73" t="str">
            <v>Alternative</v>
          </cell>
          <cell r="AT73" t="str">
            <v>NA</v>
          </cell>
          <cell r="AU73" t="str">
            <v>NA</v>
          </cell>
          <cell r="AV73" t="str">
            <v>Der</v>
          </cell>
          <cell r="AW73" t="str">
            <v>der</v>
          </cell>
          <cell r="AX73" t="str">
            <v>Er</v>
          </cell>
          <cell r="AY73" t="str">
            <v>Sie</v>
          </cell>
          <cell r="AZ73" t="str">
            <v>Sie</v>
          </cell>
        </row>
        <row r="74">
          <cell r="Z74">
            <v>156</v>
          </cell>
          <cell r="AA74" t="str">
            <v>Grundschullehrerin</v>
          </cell>
          <cell r="AB74" t="str">
            <v>NA</v>
          </cell>
          <cell r="AC74">
            <v>2.25</v>
          </cell>
          <cell r="AD74" t="str">
            <v>NA</v>
          </cell>
          <cell r="AE74" t="str">
            <v>NA</v>
          </cell>
          <cell r="AF74" t="str">
            <v>f</v>
          </cell>
          <cell r="AG74" t="str">
            <v>Filler</v>
          </cell>
          <cell r="AH74" t="str">
            <v>NA</v>
          </cell>
          <cell r="AI74" t="str">
            <v>NA</v>
          </cell>
          <cell r="AJ74" t="str">
            <v>Die</v>
          </cell>
          <cell r="AK74" t="str">
            <v>die</v>
          </cell>
          <cell r="AL74">
            <v>13</v>
          </cell>
          <cell r="AM74" t="str">
            <v>Grundschullehrer</v>
          </cell>
          <cell r="AN74" t="str">
            <v>NA</v>
          </cell>
          <cell r="AO74" t="str">
            <v>NA</v>
          </cell>
          <cell r="AP74" t="str">
            <v>NA</v>
          </cell>
          <cell r="AQ74" t="str">
            <v>NA</v>
          </cell>
          <cell r="AR74" t="str">
            <v>NA</v>
          </cell>
          <cell r="AS74" t="str">
            <v>Alternative</v>
          </cell>
          <cell r="AT74" t="str">
            <v>NA</v>
          </cell>
          <cell r="AU74" t="str">
            <v>NA</v>
          </cell>
          <cell r="AV74" t="str">
            <v>Der</v>
          </cell>
          <cell r="AW74" t="str">
            <v>der</v>
          </cell>
          <cell r="AX74" t="str">
            <v>Er</v>
          </cell>
          <cell r="AY74" t="str">
            <v>Sie</v>
          </cell>
          <cell r="AZ74" t="str">
            <v>Sie</v>
          </cell>
        </row>
        <row r="75">
          <cell r="Z75">
            <v>157</v>
          </cell>
          <cell r="AA75" t="str">
            <v>Bibliothekarin</v>
          </cell>
          <cell r="AB75" t="str">
            <v>NA</v>
          </cell>
          <cell r="AC75">
            <v>2.3250000000000002</v>
          </cell>
          <cell r="AD75" t="str">
            <v>NA</v>
          </cell>
          <cell r="AE75" t="str">
            <v>NA</v>
          </cell>
          <cell r="AF75" t="str">
            <v>f</v>
          </cell>
          <cell r="AG75" t="str">
            <v>Filler</v>
          </cell>
          <cell r="AH75" t="str">
            <v>NA</v>
          </cell>
          <cell r="AI75" t="str">
            <v>NA</v>
          </cell>
          <cell r="AJ75" t="str">
            <v>Die</v>
          </cell>
          <cell r="AK75" t="str">
            <v>die</v>
          </cell>
          <cell r="AL75">
            <v>14</v>
          </cell>
          <cell r="AM75" t="str">
            <v>Bibliothekar</v>
          </cell>
          <cell r="AN75" t="str">
            <v>NA</v>
          </cell>
          <cell r="AO75" t="str">
            <v>NA</v>
          </cell>
          <cell r="AP75" t="str">
            <v>NA</v>
          </cell>
          <cell r="AQ75" t="str">
            <v>NA</v>
          </cell>
          <cell r="AR75" t="str">
            <v>NA</v>
          </cell>
          <cell r="AS75" t="str">
            <v>Alternative</v>
          </cell>
          <cell r="AT75" t="str">
            <v>NA</v>
          </cell>
          <cell r="AU75" t="str">
            <v>NA</v>
          </cell>
          <cell r="AV75" t="str">
            <v>Der</v>
          </cell>
          <cell r="AW75" t="str">
            <v>der</v>
          </cell>
          <cell r="AX75" t="str">
            <v>Er</v>
          </cell>
          <cell r="AY75" t="str">
            <v>Sie</v>
          </cell>
          <cell r="AZ75" t="str">
            <v>Sie</v>
          </cell>
        </row>
        <row r="76">
          <cell r="Z76">
            <v>158</v>
          </cell>
          <cell r="AA76" t="str">
            <v>Tänzerin</v>
          </cell>
          <cell r="AB76" t="str">
            <v>NA</v>
          </cell>
          <cell r="AC76">
            <v>2.4500000000000002</v>
          </cell>
          <cell r="AD76" t="str">
            <v>NA</v>
          </cell>
          <cell r="AE76" t="str">
            <v>NA</v>
          </cell>
          <cell r="AF76" t="str">
            <v>f</v>
          </cell>
          <cell r="AG76" t="str">
            <v>Filler</v>
          </cell>
          <cell r="AH76" t="str">
            <v>NA</v>
          </cell>
          <cell r="AI76" t="str">
            <v>NA</v>
          </cell>
          <cell r="AJ76" t="str">
            <v>Die</v>
          </cell>
          <cell r="AK76" t="str">
            <v>die</v>
          </cell>
          <cell r="AL76">
            <v>15</v>
          </cell>
          <cell r="AM76" t="str">
            <v>Tänzer</v>
          </cell>
          <cell r="AN76" t="str">
            <v>NA</v>
          </cell>
          <cell r="AO76" t="str">
            <v>NA</v>
          </cell>
          <cell r="AP76" t="str">
            <v>NA</v>
          </cell>
          <cell r="AQ76" t="str">
            <v>NA</v>
          </cell>
          <cell r="AR76" t="str">
            <v>NA</v>
          </cell>
          <cell r="AS76" t="str">
            <v>Alternative</v>
          </cell>
          <cell r="AT76" t="str">
            <v>NA</v>
          </cell>
          <cell r="AU76" t="str">
            <v>NA</v>
          </cell>
          <cell r="AV76" t="str">
            <v>Der</v>
          </cell>
          <cell r="AW76" t="str">
            <v>der</v>
          </cell>
          <cell r="AX76" t="str">
            <v>Er</v>
          </cell>
          <cell r="AY76" t="str">
            <v>Sie</v>
          </cell>
          <cell r="AZ76" t="str">
            <v>Sie</v>
          </cell>
        </row>
        <row r="77">
          <cell r="Z77">
            <v>159</v>
          </cell>
          <cell r="AA77" t="str">
            <v>Turnerin</v>
          </cell>
          <cell r="AB77" t="str">
            <v>NA</v>
          </cell>
          <cell r="AC77">
            <v>2.5</v>
          </cell>
          <cell r="AD77" t="str">
            <v>NA</v>
          </cell>
          <cell r="AE77" t="str">
            <v>NA</v>
          </cell>
          <cell r="AF77" t="str">
            <v>f</v>
          </cell>
          <cell r="AG77" t="str">
            <v>Filler</v>
          </cell>
          <cell r="AH77" t="str">
            <v>NA</v>
          </cell>
          <cell r="AI77" t="str">
            <v>NA</v>
          </cell>
          <cell r="AJ77" t="str">
            <v>Die</v>
          </cell>
          <cell r="AK77" t="str">
            <v>die</v>
          </cell>
          <cell r="AL77">
            <v>16</v>
          </cell>
          <cell r="AM77" t="str">
            <v>Turner</v>
          </cell>
          <cell r="AN77" t="str">
            <v>NA</v>
          </cell>
          <cell r="AO77" t="str">
            <v>NA</v>
          </cell>
          <cell r="AP77" t="str">
            <v>NA</v>
          </cell>
          <cell r="AQ77" t="str">
            <v>NA</v>
          </cell>
          <cell r="AR77" t="str">
            <v>NA</v>
          </cell>
          <cell r="AS77" t="str">
            <v>Alternative</v>
          </cell>
          <cell r="AT77" t="str">
            <v>NA</v>
          </cell>
          <cell r="AU77" t="str">
            <v>NA</v>
          </cell>
          <cell r="AV77" t="str">
            <v>Der</v>
          </cell>
          <cell r="AW77" t="str">
            <v>der</v>
          </cell>
          <cell r="AX77" t="str">
            <v>Er</v>
          </cell>
          <cell r="AY77" t="str">
            <v>Sie</v>
          </cell>
          <cell r="AZ77" t="str">
            <v>Sie</v>
          </cell>
        </row>
        <row r="78">
          <cell r="Z78">
            <v>160</v>
          </cell>
          <cell r="AA78" t="str">
            <v>Ernährungsberaterin</v>
          </cell>
          <cell r="AB78" t="str">
            <v>NA</v>
          </cell>
          <cell r="AC78">
            <v>2.6749999999999998</v>
          </cell>
          <cell r="AD78" t="str">
            <v>NA</v>
          </cell>
          <cell r="AE78" t="str">
            <v>NA</v>
          </cell>
          <cell r="AF78" t="str">
            <v>f</v>
          </cell>
          <cell r="AG78" t="str">
            <v>Filler</v>
          </cell>
          <cell r="AH78" t="str">
            <v>NA</v>
          </cell>
          <cell r="AI78" t="str">
            <v>NA</v>
          </cell>
          <cell r="AJ78" t="str">
            <v>Die</v>
          </cell>
          <cell r="AK78" t="str">
            <v>die</v>
          </cell>
          <cell r="AL78">
            <v>17</v>
          </cell>
          <cell r="AM78" t="str">
            <v>Ernährungsberater</v>
          </cell>
          <cell r="AN78" t="str">
            <v>NA</v>
          </cell>
          <cell r="AO78" t="str">
            <v>NA</v>
          </cell>
          <cell r="AP78" t="str">
            <v>NA</v>
          </cell>
          <cell r="AQ78" t="str">
            <v>NA</v>
          </cell>
          <cell r="AR78" t="str">
            <v>NA</v>
          </cell>
          <cell r="AS78" t="str">
            <v>Alternative</v>
          </cell>
          <cell r="AT78" t="str">
            <v>NA</v>
          </cell>
          <cell r="AU78" t="str">
            <v>NA</v>
          </cell>
          <cell r="AV78" t="str">
            <v>Der</v>
          </cell>
          <cell r="AW78" t="str">
            <v>der</v>
          </cell>
          <cell r="AX78" t="str">
            <v>Er</v>
          </cell>
          <cell r="AY78" t="str">
            <v>Sie</v>
          </cell>
          <cell r="AZ78" t="str">
            <v>Sie</v>
          </cell>
        </row>
        <row r="79">
          <cell r="Z79">
            <v>161</v>
          </cell>
          <cell r="AA79" t="str">
            <v>Kolumnistin</v>
          </cell>
          <cell r="AB79" t="str">
            <v>NA</v>
          </cell>
          <cell r="AC79">
            <v>2.7</v>
          </cell>
          <cell r="AD79" t="str">
            <v>NA</v>
          </cell>
          <cell r="AE79" t="str">
            <v>NA</v>
          </cell>
          <cell r="AF79" t="str">
            <v>f</v>
          </cell>
          <cell r="AG79" t="str">
            <v>Filler</v>
          </cell>
          <cell r="AH79" t="str">
            <v>NA</v>
          </cell>
          <cell r="AI79" t="str">
            <v>NA</v>
          </cell>
          <cell r="AJ79" t="str">
            <v>Die</v>
          </cell>
          <cell r="AK79" t="str">
            <v>die</v>
          </cell>
          <cell r="AL79">
            <v>18</v>
          </cell>
          <cell r="AM79" t="str">
            <v>Kolumnist</v>
          </cell>
          <cell r="AN79" t="str">
            <v>NA</v>
          </cell>
          <cell r="AO79" t="str">
            <v>NA</v>
          </cell>
          <cell r="AP79" t="str">
            <v>NA</v>
          </cell>
          <cell r="AQ79" t="str">
            <v>NA</v>
          </cell>
          <cell r="AR79" t="str">
            <v>NA</v>
          </cell>
          <cell r="AS79" t="str">
            <v>Alternative</v>
          </cell>
          <cell r="AT79" t="str">
            <v>NA</v>
          </cell>
          <cell r="AU79" t="str">
            <v>NA</v>
          </cell>
          <cell r="AV79" t="str">
            <v>Der</v>
          </cell>
          <cell r="AW79" t="str">
            <v>der</v>
          </cell>
          <cell r="AX79" t="str">
            <v>Er</v>
          </cell>
          <cell r="AY79" t="str">
            <v>Sie</v>
          </cell>
          <cell r="AZ79" t="str">
            <v>Sie</v>
          </cell>
        </row>
        <row r="80">
          <cell r="Z80">
            <v>162</v>
          </cell>
          <cell r="AA80" t="str">
            <v>Telefonistin</v>
          </cell>
          <cell r="AB80" t="str">
            <v>NA</v>
          </cell>
          <cell r="AC80">
            <v>2.7749999999999999</v>
          </cell>
          <cell r="AD80" t="str">
            <v>NA</v>
          </cell>
          <cell r="AE80" t="str">
            <v>NA</v>
          </cell>
          <cell r="AF80" t="str">
            <v>f</v>
          </cell>
          <cell r="AG80" t="str">
            <v>Filler</v>
          </cell>
          <cell r="AH80" t="str">
            <v>NA</v>
          </cell>
          <cell r="AI80" t="str">
            <v>NA</v>
          </cell>
          <cell r="AJ80" t="str">
            <v>Die</v>
          </cell>
          <cell r="AK80" t="str">
            <v>die</v>
          </cell>
          <cell r="AL80">
            <v>19</v>
          </cell>
          <cell r="AM80" t="str">
            <v>Telefonist</v>
          </cell>
          <cell r="AN80" t="str">
            <v>NA</v>
          </cell>
          <cell r="AO80" t="str">
            <v>NA</v>
          </cell>
          <cell r="AP80" t="str">
            <v>NA</v>
          </cell>
          <cell r="AQ80" t="str">
            <v>NA</v>
          </cell>
          <cell r="AR80" t="str">
            <v>NA</v>
          </cell>
          <cell r="AS80" t="str">
            <v>Alternative</v>
          </cell>
          <cell r="AT80" t="str">
            <v>NA</v>
          </cell>
          <cell r="AU80" t="str">
            <v>NA</v>
          </cell>
          <cell r="AV80" t="str">
            <v>Der</v>
          </cell>
          <cell r="AW80" t="str">
            <v>der</v>
          </cell>
          <cell r="AX80" t="str">
            <v>Er</v>
          </cell>
          <cell r="AY80" t="str">
            <v>Sie</v>
          </cell>
          <cell r="AZ80" t="str">
            <v>Sie</v>
          </cell>
        </row>
        <row r="81">
          <cell r="Z81">
            <v>163</v>
          </cell>
          <cell r="AA81" t="str">
            <v>Masseurin</v>
          </cell>
          <cell r="AB81" t="str">
            <v>NA</v>
          </cell>
          <cell r="AC81">
            <v>2.9249999999999998</v>
          </cell>
          <cell r="AD81" t="str">
            <v>NA</v>
          </cell>
          <cell r="AE81" t="str">
            <v>NA</v>
          </cell>
          <cell r="AF81" t="str">
            <v>f</v>
          </cell>
          <cell r="AG81" t="str">
            <v>Filler</v>
          </cell>
          <cell r="AH81" t="str">
            <v>NA</v>
          </cell>
          <cell r="AI81" t="str">
            <v>NA</v>
          </cell>
          <cell r="AJ81" t="str">
            <v>Die</v>
          </cell>
          <cell r="AK81" t="str">
            <v>die</v>
          </cell>
          <cell r="AL81">
            <v>20</v>
          </cell>
          <cell r="AM81" t="str">
            <v>Masseur</v>
          </cell>
          <cell r="AN81" t="str">
            <v>NA</v>
          </cell>
          <cell r="AO81" t="str">
            <v>NA</v>
          </cell>
          <cell r="AP81" t="str">
            <v>NA</v>
          </cell>
          <cell r="AQ81" t="str">
            <v>NA</v>
          </cell>
          <cell r="AR81" t="str">
            <v>NA</v>
          </cell>
          <cell r="AS81" t="str">
            <v>Alternative</v>
          </cell>
          <cell r="AT81" t="str">
            <v>NA</v>
          </cell>
          <cell r="AU81" t="str">
            <v>NA</v>
          </cell>
          <cell r="AV81" t="str">
            <v>Der</v>
          </cell>
          <cell r="AW81" t="str">
            <v>der</v>
          </cell>
          <cell r="AX81" t="str">
            <v>Er</v>
          </cell>
          <cell r="AY81" t="str">
            <v>Sie</v>
          </cell>
          <cell r="AZ81" t="str">
            <v>Sie</v>
          </cell>
        </row>
        <row r="82">
          <cell r="Z82">
            <v>164</v>
          </cell>
          <cell r="AA82" t="str">
            <v>Bankkassiererin</v>
          </cell>
          <cell r="AB82" t="str">
            <v>NA</v>
          </cell>
          <cell r="AC82">
            <v>3</v>
          </cell>
          <cell r="AD82" t="str">
            <v>NA</v>
          </cell>
          <cell r="AE82" t="str">
            <v>NA</v>
          </cell>
          <cell r="AF82" t="str">
            <v>f</v>
          </cell>
          <cell r="AG82" t="str">
            <v>Filler</v>
          </cell>
          <cell r="AH82" t="str">
            <v>NA</v>
          </cell>
          <cell r="AI82" t="str">
            <v>NA</v>
          </cell>
          <cell r="AJ82" t="str">
            <v>Die</v>
          </cell>
          <cell r="AK82" t="str">
            <v>die</v>
          </cell>
          <cell r="AL82">
            <v>21</v>
          </cell>
          <cell r="AM82" t="str">
            <v>Bankkassierer</v>
          </cell>
          <cell r="AN82" t="str">
            <v>NA</v>
          </cell>
          <cell r="AO82" t="str">
            <v>NA</v>
          </cell>
          <cell r="AP82" t="str">
            <v>NA</v>
          </cell>
          <cell r="AQ82" t="str">
            <v>NA</v>
          </cell>
          <cell r="AR82" t="str">
            <v>NA</v>
          </cell>
          <cell r="AS82" t="str">
            <v>Alternative</v>
          </cell>
          <cell r="AT82" t="str">
            <v>NA</v>
          </cell>
          <cell r="AU82" t="str">
            <v>NA</v>
          </cell>
          <cell r="AV82" t="str">
            <v>Der</v>
          </cell>
          <cell r="AW82" t="str">
            <v>der</v>
          </cell>
          <cell r="AX82" t="str">
            <v>Er</v>
          </cell>
          <cell r="AY82" t="str">
            <v>Sie</v>
          </cell>
          <cell r="AZ82" t="str">
            <v>Er</v>
          </cell>
        </row>
        <row r="83">
          <cell r="Z83">
            <v>165</v>
          </cell>
          <cell r="AA83" t="str">
            <v>Sozialarbeiterin</v>
          </cell>
          <cell r="AB83" t="str">
            <v>NA</v>
          </cell>
          <cell r="AC83">
            <v>3.0750000000000002</v>
          </cell>
          <cell r="AD83" t="str">
            <v>NA</v>
          </cell>
          <cell r="AE83" t="str">
            <v>NA</v>
          </cell>
          <cell r="AF83" t="str">
            <v>f</v>
          </cell>
          <cell r="AG83" t="str">
            <v>Filler</v>
          </cell>
          <cell r="AH83" t="str">
            <v>NA</v>
          </cell>
          <cell r="AI83" t="str">
            <v>NA</v>
          </cell>
          <cell r="AJ83" t="str">
            <v>Die</v>
          </cell>
          <cell r="AK83" t="str">
            <v>die</v>
          </cell>
          <cell r="AL83">
            <v>22</v>
          </cell>
          <cell r="AM83" t="str">
            <v>Sozialarbeiter</v>
          </cell>
          <cell r="AN83" t="str">
            <v>NA</v>
          </cell>
          <cell r="AO83" t="str">
            <v>NA</v>
          </cell>
          <cell r="AP83" t="str">
            <v>NA</v>
          </cell>
          <cell r="AQ83" t="str">
            <v>NA</v>
          </cell>
          <cell r="AR83" t="str">
            <v>NA</v>
          </cell>
          <cell r="AS83" t="str">
            <v>Alternative</v>
          </cell>
          <cell r="AT83" t="str">
            <v>NA</v>
          </cell>
          <cell r="AU83" t="str">
            <v>NA</v>
          </cell>
          <cell r="AV83" t="str">
            <v>Der</v>
          </cell>
          <cell r="AW83" t="str">
            <v>der</v>
          </cell>
          <cell r="AX83" t="str">
            <v>Er</v>
          </cell>
          <cell r="AY83" t="str">
            <v>Sie</v>
          </cell>
          <cell r="AZ83" t="str">
            <v>Er</v>
          </cell>
        </row>
        <row r="84">
          <cell r="Z84">
            <v>166</v>
          </cell>
          <cell r="AA84" t="str">
            <v>Reiseveranstalterin</v>
          </cell>
          <cell r="AB84" t="str">
            <v>NA</v>
          </cell>
          <cell r="AC84">
            <v>3.1</v>
          </cell>
          <cell r="AD84" t="str">
            <v>NA</v>
          </cell>
          <cell r="AE84" t="str">
            <v>NA</v>
          </cell>
          <cell r="AF84" t="str">
            <v>f</v>
          </cell>
          <cell r="AG84" t="str">
            <v>Filler</v>
          </cell>
          <cell r="AH84" t="str">
            <v>NA</v>
          </cell>
          <cell r="AI84" t="str">
            <v>NA</v>
          </cell>
          <cell r="AJ84" t="str">
            <v>Die</v>
          </cell>
          <cell r="AK84" t="str">
            <v>die</v>
          </cell>
          <cell r="AL84">
            <v>23</v>
          </cell>
          <cell r="AM84" t="str">
            <v>Reiseveranstalter</v>
          </cell>
          <cell r="AN84" t="str">
            <v>NA</v>
          </cell>
          <cell r="AO84" t="str">
            <v>NA</v>
          </cell>
          <cell r="AP84" t="str">
            <v>NA</v>
          </cell>
          <cell r="AQ84" t="str">
            <v>NA</v>
          </cell>
          <cell r="AR84" t="str">
            <v>NA</v>
          </cell>
          <cell r="AS84" t="str">
            <v>Alternative</v>
          </cell>
          <cell r="AT84" t="str">
            <v>NA</v>
          </cell>
          <cell r="AU84" t="str">
            <v>NA</v>
          </cell>
          <cell r="AV84" t="str">
            <v>Der</v>
          </cell>
          <cell r="AW84" t="str">
            <v>der</v>
          </cell>
          <cell r="AX84" t="str">
            <v>Er</v>
          </cell>
          <cell r="AY84" t="str">
            <v>Sie</v>
          </cell>
          <cell r="AZ84" t="str">
            <v>Er</v>
          </cell>
        </row>
        <row r="85">
          <cell r="Z85">
            <v>167</v>
          </cell>
          <cell r="AA85" t="str">
            <v>Beratungslehrerin</v>
          </cell>
          <cell r="AB85" t="str">
            <v>NA</v>
          </cell>
          <cell r="AC85">
            <v>3.2250000000000001</v>
          </cell>
          <cell r="AD85" t="str">
            <v>NA</v>
          </cell>
          <cell r="AE85" t="str">
            <v>NA</v>
          </cell>
          <cell r="AF85" t="str">
            <v>f</v>
          </cell>
          <cell r="AG85" t="str">
            <v>Filler</v>
          </cell>
          <cell r="AH85" t="str">
            <v>NA</v>
          </cell>
          <cell r="AI85" t="str">
            <v>NA</v>
          </cell>
          <cell r="AJ85" t="str">
            <v>Die</v>
          </cell>
          <cell r="AK85" t="str">
            <v>die</v>
          </cell>
          <cell r="AL85">
            <v>24</v>
          </cell>
          <cell r="AM85" t="str">
            <v>Beratungslehrer</v>
          </cell>
          <cell r="AN85" t="str">
            <v>NA</v>
          </cell>
          <cell r="AO85" t="str">
            <v>NA</v>
          </cell>
          <cell r="AP85" t="str">
            <v>NA</v>
          </cell>
          <cell r="AQ85" t="str">
            <v>NA</v>
          </cell>
          <cell r="AR85" t="str">
            <v>NA</v>
          </cell>
          <cell r="AS85" t="str">
            <v>Alternative</v>
          </cell>
          <cell r="AT85" t="str">
            <v>NA</v>
          </cell>
          <cell r="AU85" t="str">
            <v>NA</v>
          </cell>
          <cell r="AV85" t="str">
            <v>Der</v>
          </cell>
          <cell r="AW85" t="str">
            <v>der</v>
          </cell>
          <cell r="AX85" t="str">
            <v>Er</v>
          </cell>
          <cell r="AY85" t="str">
            <v>Sie</v>
          </cell>
          <cell r="AZ85" t="str">
            <v>Er</v>
          </cell>
        </row>
        <row r="86">
          <cell r="Z86">
            <v>168</v>
          </cell>
          <cell r="AA86" t="str">
            <v>Immobilienmaklerin</v>
          </cell>
          <cell r="AB86" t="str">
            <v>NA</v>
          </cell>
          <cell r="AC86">
            <v>3.35</v>
          </cell>
          <cell r="AD86" t="str">
            <v>NA</v>
          </cell>
          <cell r="AE86" t="str">
            <v>NA</v>
          </cell>
          <cell r="AF86" t="str">
            <v>f</v>
          </cell>
          <cell r="AG86" t="str">
            <v>Filler</v>
          </cell>
          <cell r="AH86" t="str">
            <v>NA</v>
          </cell>
          <cell r="AI86" t="str">
            <v>NA</v>
          </cell>
          <cell r="AJ86" t="str">
            <v>Die</v>
          </cell>
          <cell r="AK86" t="str">
            <v>die</v>
          </cell>
          <cell r="AL86">
            <v>25</v>
          </cell>
          <cell r="AM86" t="str">
            <v>Immobilienmakler</v>
          </cell>
          <cell r="AN86" t="str">
            <v>NA</v>
          </cell>
          <cell r="AO86" t="str">
            <v>NA</v>
          </cell>
          <cell r="AP86" t="str">
            <v>NA</v>
          </cell>
          <cell r="AQ86" t="str">
            <v>NA</v>
          </cell>
          <cell r="AR86" t="str">
            <v>NA</v>
          </cell>
          <cell r="AS86" t="str">
            <v>Alternative</v>
          </cell>
          <cell r="AT86" t="str">
            <v>NA</v>
          </cell>
          <cell r="AU86" t="str">
            <v>NA</v>
          </cell>
          <cell r="AV86" t="str">
            <v>Der</v>
          </cell>
          <cell r="AW86" t="str">
            <v>der</v>
          </cell>
          <cell r="AX86" t="str">
            <v>Er</v>
          </cell>
          <cell r="AY86" t="str">
            <v>Sie</v>
          </cell>
          <cell r="AZ86" t="str">
            <v>Er</v>
          </cell>
        </row>
        <row r="87">
          <cell r="Z87">
            <v>169</v>
          </cell>
          <cell r="AA87" t="str">
            <v>Schulpsychologin</v>
          </cell>
          <cell r="AB87" t="str">
            <v>NA</v>
          </cell>
          <cell r="AC87">
            <v>3.45</v>
          </cell>
          <cell r="AD87" t="str">
            <v>NA</v>
          </cell>
          <cell r="AE87" t="str">
            <v>NA</v>
          </cell>
          <cell r="AF87" t="str">
            <v>f</v>
          </cell>
          <cell r="AG87" t="str">
            <v>Filler</v>
          </cell>
          <cell r="AH87" t="str">
            <v>NA</v>
          </cell>
          <cell r="AI87" t="str">
            <v>NA</v>
          </cell>
          <cell r="AJ87" t="str">
            <v>Die</v>
          </cell>
          <cell r="AK87" t="str">
            <v>die</v>
          </cell>
          <cell r="AL87">
            <v>26</v>
          </cell>
          <cell r="AM87" t="str">
            <v>Schulpsycholog</v>
          </cell>
          <cell r="AN87" t="str">
            <v>NA</v>
          </cell>
          <cell r="AO87" t="str">
            <v>NA</v>
          </cell>
          <cell r="AP87" t="str">
            <v>NA</v>
          </cell>
          <cell r="AQ87" t="str">
            <v>NA</v>
          </cell>
          <cell r="AR87" t="str">
            <v>NA</v>
          </cell>
          <cell r="AS87" t="str">
            <v>Alternative</v>
          </cell>
          <cell r="AT87" t="str">
            <v>NA</v>
          </cell>
          <cell r="AU87" t="str">
            <v>NA</v>
          </cell>
          <cell r="AV87" t="str">
            <v>Der</v>
          </cell>
          <cell r="AW87" t="str">
            <v>der</v>
          </cell>
          <cell r="AX87" t="str">
            <v>Er</v>
          </cell>
          <cell r="AY87" t="str">
            <v>Sie</v>
          </cell>
          <cell r="AZ87" t="str">
            <v>Er</v>
          </cell>
        </row>
        <row r="88">
          <cell r="Z88">
            <v>170</v>
          </cell>
          <cell r="AA88" t="str">
            <v>Kassiererin</v>
          </cell>
          <cell r="AB88" t="str">
            <v>NA</v>
          </cell>
          <cell r="AC88">
            <v>3.55</v>
          </cell>
          <cell r="AD88" t="str">
            <v>NA</v>
          </cell>
          <cell r="AE88" t="str">
            <v>NA</v>
          </cell>
          <cell r="AF88" t="str">
            <v>f</v>
          </cell>
          <cell r="AG88" t="str">
            <v>Filler</v>
          </cell>
          <cell r="AH88" t="str">
            <v>NA</v>
          </cell>
          <cell r="AI88" t="str">
            <v>NA</v>
          </cell>
          <cell r="AJ88" t="str">
            <v>Die</v>
          </cell>
          <cell r="AK88" t="str">
            <v>die</v>
          </cell>
          <cell r="AL88">
            <v>27</v>
          </cell>
          <cell r="AM88" t="str">
            <v>Kassierer</v>
          </cell>
          <cell r="AN88" t="str">
            <v>NA</v>
          </cell>
          <cell r="AO88" t="str">
            <v>NA</v>
          </cell>
          <cell r="AP88" t="str">
            <v>NA</v>
          </cell>
          <cell r="AQ88" t="str">
            <v>NA</v>
          </cell>
          <cell r="AR88" t="str">
            <v>NA</v>
          </cell>
          <cell r="AS88" t="str">
            <v>Alternative</v>
          </cell>
          <cell r="AT88" t="str">
            <v>NA</v>
          </cell>
          <cell r="AU88" t="str">
            <v>NA</v>
          </cell>
          <cell r="AV88" t="str">
            <v>Der</v>
          </cell>
          <cell r="AW88" t="str">
            <v>der</v>
          </cell>
          <cell r="AX88" t="str">
            <v>Er</v>
          </cell>
          <cell r="AY88" t="str">
            <v>Sie</v>
          </cell>
          <cell r="AZ88" t="str">
            <v>Er</v>
          </cell>
        </row>
        <row r="89">
          <cell r="Z89">
            <v>171</v>
          </cell>
          <cell r="AA89" t="str">
            <v>Psychologin</v>
          </cell>
          <cell r="AB89" t="str">
            <v>NA</v>
          </cell>
          <cell r="AC89">
            <v>3.7749999999999999</v>
          </cell>
          <cell r="AD89" t="str">
            <v>NA</v>
          </cell>
          <cell r="AE89" t="str">
            <v>NA</v>
          </cell>
          <cell r="AF89" t="str">
            <v>f</v>
          </cell>
          <cell r="AG89" t="str">
            <v>Filler</v>
          </cell>
          <cell r="AH89" t="str">
            <v>NA</v>
          </cell>
          <cell r="AI89" t="str">
            <v>NA</v>
          </cell>
          <cell r="AJ89" t="str">
            <v>Die</v>
          </cell>
          <cell r="AK89" t="str">
            <v>die</v>
          </cell>
          <cell r="AL89">
            <v>28</v>
          </cell>
          <cell r="AM89" t="str">
            <v>Psycholog</v>
          </cell>
          <cell r="AN89" t="str">
            <v>NA</v>
          </cell>
          <cell r="AO89" t="str">
            <v>NA</v>
          </cell>
          <cell r="AP89" t="str">
            <v>NA</v>
          </cell>
          <cell r="AQ89" t="str">
            <v>NA</v>
          </cell>
          <cell r="AR89" t="str">
            <v>NA</v>
          </cell>
          <cell r="AS89" t="str">
            <v>Alternative</v>
          </cell>
          <cell r="AT89" t="str">
            <v>NA</v>
          </cell>
          <cell r="AU89" t="str">
            <v>NA</v>
          </cell>
          <cell r="AV89" t="str">
            <v>Der</v>
          </cell>
          <cell r="AW89" t="str">
            <v>der</v>
          </cell>
          <cell r="AX89" t="str">
            <v>Er</v>
          </cell>
          <cell r="AY89" t="str">
            <v>Sie</v>
          </cell>
          <cell r="AZ89" t="str">
            <v>Er</v>
          </cell>
        </row>
        <row r="90">
          <cell r="Z90">
            <v>172</v>
          </cell>
          <cell r="AA90" t="str">
            <v>Physiotherapeutin</v>
          </cell>
          <cell r="AB90" t="str">
            <v>NA</v>
          </cell>
          <cell r="AC90">
            <v>3.875</v>
          </cell>
          <cell r="AD90" t="str">
            <v>NA</v>
          </cell>
          <cell r="AE90" t="str">
            <v>NA</v>
          </cell>
          <cell r="AF90" t="str">
            <v>f</v>
          </cell>
          <cell r="AG90" t="str">
            <v>Filler</v>
          </cell>
          <cell r="AH90" t="str">
            <v>NA</v>
          </cell>
          <cell r="AI90" t="str">
            <v>NA</v>
          </cell>
          <cell r="AJ90" t="str">
            <v>Die</v>
          </cell>
          <cell r="AK90" t="str">
            <v>die</v>
          </cell>
          <cell r="AL90">
            <v>29</v>
          </cell>
          <cell r="AM90" t="str">
            <v>Physiotherapeut</v>
          </cell>
          <cell r="AN90" t="str">
            <v>NA</v>
          </cell>
          <cell r="AO90" t="str">
            <v>NA</v>
          </cell>
          <cell r="AP90" t="str">
            <v>NA</v>
          </cell>
          <cell r="AQ90" t="str">
            <v>NA</v>
          </cell>
          <cell r="AR90" t="str">
            <v>NA</v>
          </cell>
          <cell r="AS90" t="str">
            <v>Alternative</v>
          </cell>
          <cell r="AT90" t="str">
            <v>NA</v>
          </cell>
          <cell r="AU90" t="str">
            <v>NA</v>
          </cell>
          <cell r="AV90" t="str">
            <v>Der</v>
          </cell>
          <cell r="AW90" t="str">
            <v>der</v>
          </cell>
          <cell r="AX90" t="str">
            <v>Er</v>
          </cell>
          <cell r="AY90" t="str">
            <v>Sie</v>
          </cell>
          <cell r="AZ90" t="str">
            <v>Er</v>
          </cell>
        </row>
        <row r="91">
          <cell r="Z91">
            <v>173</v>
          </cell>
          <cell r="AA91" t="str">
            <v>Künstlerin</v>
          </cell>
          <cell r="AB91" t="str">
            <v>NA</v>
          </cell>
          <cell r="AC91">
            <v>3.9249999999999998</v>
          </cell>
          <cell r="AD91" t="str">
            <v>NA</v>
          </cell>
          <cell r="AE91" t="str">
            <v>NA</v>
          </cell>
          <cell r="AF91" t="str">
            <v>f</v>
          </cell>
          <cell r="AG91" t="str">
            <v>Filler</v>
          </cell>
          <cell r="AH91" t="str">
            <v>NA</v>
          </cell>
          <cell r="AI91" t="str">
            <v>NA</v>
          </cell>
          <cell r="AJ91" t="str">
            <v>Die</v>
          </cell>
          <cell r="AK91" t="str">
            <v>die</v>
          </cell>
          <cell r="AL91">
            <v>30</v>
          </cell>
          <cell r="AM91" t="str">
            <v>Künstler</v>
          </cell>
          <cell r="AN91" t="str">
            <v>NA</v>
          </cell>
          <cell r="AO91" t="str">
            <v>NA</v>
          </cell>
          <cell r="AP91" t="str">
            <v>NA</v>
          </cell>
          <cell r="AQ91" t="str">
            <v>NA</v>
          </cell>
          <cell r="AR91" t="str">
            <v>NA</v>
          </cell>
          <cell r="AS91" t="str">
            <v>Alternative</v>
          </cell>
          <cell r="AT91" t="str">
            <v>NA</v>
          </cell>
          <cell r="AU91" t="str">
            <v>NA</v>
          </cell>
          <cell r="AV91" t="str">
            <v>Der</v>
          </cell>
          <cell r="AW91" t="str">
            <v>der</v>
          </cell>
          <cell r="AX91" t="str">
            <v>Er</v>
          </cell>
          <cell r="AY91" t="str">
            <v>Sie</v>
          </cell>
          <cell r="AZ91" t="str">
            <v>Er</v>
          </cell>
        </row>
        <row r="92">
          <cell r="Z92">
            <v>174</v>
          </cell>
          <cell r="AA92" t="str">
            <v>Psychiater</v>
          </cell>
          <cell r="AB92" t="str">
            <v>NA</v>
          </cell>
          <cell r="AC92">
            <v>4.05</v>
          </cell>
          <cell r="AD92" t="str">
            <v>NA</v>
          </cell>
          <cell r="AE92" t="str">
            <v>NA</v>
          </cell>
          <cell r="AF92" t="str">
            <v>m</v>
          </cell>
          <cell r="AG92" t="str">
            <v>Filler</v>
          </cell>
          <cell r="AH92" t="str">
            <v>NA</v>
          </cell>
          <cell r="AI92" t="str">
            <v>NA</v>
          </cell>
          <cell r="AJ92" t="str">
            <v>Der</v>
          </cell>
          <cell r="AK92" t="str">
            <v>der</v>
          </cell>
          <cell r="AL92">
            <v>31</v>
          </cell>
          <cell r="AM92" t="str">
            <v>Psychiaterin</v>
          </cell>
          <cell r="AN92" t="str">
            <v>NA</v>
          </cell>
          <cell r="AO92" t="str">
            <v>NA</v>
          </cell>
          <cell r="AP92" t="str">
            <v>NA</v>
          </cell>
          <cell r="AQ92" t="str">
            <v>NA</v>
          </cell>
          <cell r="AR92" t="str">
            <v>NA</v>
          </cell>
          <cell r="AS92" t="str">
            <v>Alternative</v>
          </cell>
          <cell r="AT92" t="str">
            <v>NA</v>
          </cell>
          <cell r="AU92" t="str">
            <v>NA</v>
          </cell>
          <cell r="AV92" t="str">
            <v>Die</v>
          </cell>
          <cell r="AW92" t="str">
            <v>die</v>
          </cell>
          <cell r="AX92" t="str">
            <v>Er</v>
          </cell>
          <cell r="AY92" t="str">
            <v>Sie</v>
          </cell>
          <cell r="AZ92" t="str">
            <v>Sie</v>
          </cell>
        </row>
        <row r="93">
          <cell r="Z93">
            <v>175</v>
          </cell>
          <cell r="AA93" t="str">
            <v>Schriftsteller</v>
          </cell>
          <cell r="AB93" t="str">
            <v>NA</v>
          </cell>
          <cell r="AC93">
            <v>4.1500000000000004</v>
          </cell>
          <cell r="AD93" t="str">
            <v>NA</v>
          </cell>
          <cell r="AE93" t="str">
            <v>NA</v>
          </cell>
          <cell r="AF93" t="str">
            <v>m</v>
          </cell>
          <cell r="AG93" t="str">
            <v>Filler</v>
          </cell>
          <cell r="AH93" t="str">
            <v>NA</v>
          </cell>
          <cell r="AI93" t="str">
            <v>NA</v>
          </cell>
          <cell r="AJ93" t="str">
            <v>Der</v>
          </cell>
          <cell r="AK93" t="str">
            <v>der</v>
          </cell>
          <cell r="AL93">
            <v>32</v>
          </cell>
          <cell r="AM93" t="str">
            <v>Schriftstellerin</v>
          </cell>
          <cell r="AN93" t="str">
            <v>NA</v>
          </cell>
          <cell r="AO93" t="str">
            <v>NA</v>
          </cell>
          <cell r="AP93" t="str">
            <v>NA</v>
          </cell>
          <cell r="AQ93" t="str">
            <v>NA</v>
          </cell>
          <cell r="AR93" t="str">
            <v>NA</v>
          </cell>
          <cell r="AS93" t="str">
            <v>Alternative</v>
          </cell>
          <cell r="AT93" t="str">
            <v>NA</v>
          </cell>
          <cell r="AU93" t="str">
            <v>NA</v>
          </cell>
          <cell r="AV93" t="str">
            <v>Die</v>
          </cell>
          <cell r="AW93" t="str">
            <v>die</v>
          </cell>
          <cell r="AX93" t="str">
            <v>Er</v>
          </cell>
          <cell r="AY93" t="str">
            <v>Sie</v>
          </cell>
          <cell r="AZ93" t="str">
            <v>Sie</v>
          </cell>
        </row>
        <row r="94">
          <cell r="Z94">
            <v>176</v>
          </cell>
          <cell r="AA94" t="str">
            <v>Gastwirt</v>
          </cell>
          <cell r="AB94" t="str">
            <v>NA</v>
          </cell>
          <cell r="AC94">
            <v>4.25</v>
          </cell>
          <cell r="AD94" t="str">
            <v>NA</v>
          </cell>
          <cell r="AE94" t="str">
            <v>NA</v>
          </cell>
          <cell r="AF94" t="str">
            <v>m</v>
          </cell>
          <cell r="AG94" t="str">
            <v>Filler</v>
          </cell>
          <cell r="AH94" t="str">
            <v>NA</v>
          </cell>
          <cell r="AI94" t="str">
            <v>NA</v>
          </cell>
          <cell r="AJ94" t="str">
            <v>Der</v>
          </cell>
          <cell r="AK94" t="str">
            <v>der</v>
          </cell>
          <cell r="AL94">
            <v>33</v>
          </cell>
          <cell r="AM94" t="str">
            <v>Gastwirtin</v>
          </cell>
          <cell r="AN94" t="str">
            <v>NA</v>
          </cell>
          <cell r="AO94" t="str">
            <v>NA</v>
          </cell>
          <cell r="AP94" t="str">
            <v>NA</v>
          </cell>
          <cell r="AQ94" t="str">
            <v>NA</v>
          </cell>
          <cell r="AR94" t="str">
            <v>NA</v>
          </cell>
          <cell r="AS94" t="str">
            <v>Alternative</v>
          </cell>
          <cell r="AT94" t="str">
            <v>NA</v>
          </cell>
          <cell r="AU94" t="str">
            <v>NA</v>
          </cell>
          <cell r="AV94" t="str">
            <v>Die</v>
          </cell>
          <cell r="AW94" t="str">
            <v>die</v>
          </cell>
          <cell r="AX94" t="str">
            <v>Er</v>
          </cell>
          <cell r="AY94" t="str">
            <v>Sie</v>
          </cell>
          <cell r="AZ94" t="str">
            <v>Sie</v>
          </cell>
        </row>
        <row r="95">
          <cell r="Z95">
            <v>177</v>
          </cell>
          <cell r="AA95" t="str">
            <v>Astrologe</v>
          </cell>
          <cell r="AB95" t="str">
            <v>NA</v>
          </cell>
          <cell r="AC95">
            <v>4.3499999999999996</v>
          </cell>
          <cell r="AD95" t="str">
            <v>NA</v>
          </cell>
          <cell r="AE95" t="str">
            <v>NA</v>
          </cell>
          <cell r="AF95" t="str">
            <v>m</v>
          </cell>
          <cell r="AG95" t="str">
            <v>Filler</v>
          </cell>
          <cell r="AH95" t="str">
            <v>NA</v>
          </cell>
          <cell r="AI95" t="str">
            <v>NA</v>
          </cell>
          <cell r="AJ95" t="str">
            <v>Der</v>
          </cell>
          <cell r="AK95" t="str">
            <v>der</v>
          </cell>
          <cell r="AL95">
            <v>34</v>
          </cell>
          <cell r="AM95" t="str">
            <v>Astrologin</v>
          </cell>
          <cell r="AN95" t="str">
            <v>NA</v>
          </cell>
          <cell r="AO95" t="str">
            <v>NA</v>
          </cell>
          <cell r="AP95" t="str">
            <v>NA</v>
          </cell>
          <cell r="AQ95" t="str">
            <v>NA</v>
          </cell>
          <cell r="AR95" t="str">
            <v>NA</v>
          </cell>
          <cell r="AS95" t="str">
            <v>Alternative</v>
          </cell>
          <cell r="AT95" t="str">
            <v>NA</v>
          </cell>
          <cell r="AU95" t="str">
            <v>NA</v>
          </cell>
          <cell r="AV95" t="str">
            <v>Die</v>
          </cell>
          <cell r="AW95" t="str">
            <v>die</v>
          </cell>
          <cell r="AX95" t="str">
            <v>Er</v>
          </cell>
          <cell r="AY95" t="str">
            <v>Sie</v>
          </cell>
          <cell r="AZ95" t="str">
            <v>Sie</v>
          </cell>
        </row>
        <row r="96">
          <cell r="Z96">
            <v>178</v>
          </cell>
          <cell r="AA96" t="str">
            <v>Versicherungsvertreter</v>
          </cell>
          <cell r="AB96" t="str">
            <v>NA</v>
          </cell>
          <cell r="AC96">
            <v>4.45</v>
          </cell>
          <cell r="AD96" t="str">
            <v>NA</v>
          </cell>
          <cell r="AE96" t="str">
            <v>NA</v>
          </cell>
          <cell r="AF96" t="str">
            <v>m</v>
          </cell>
          <cell r="AG96" t="str">
            <v>Filler</v>
          </cell>
          <cell r="AH96" t="str">
            <v>NA</v>
          </cell>
          <cell r="AI96" t="str">
            <v>NA</v>
          </cell>
          <cell r="AJ96" t="str">
            <v>Der</v>
          </cell>
          <cell r="AK96" t="str">
            <v>der</v>
          </cell>
          <cell r="AL96">
            <v>35</v>
          </cell>
          <cell r="AM96" t="str">
            <v>Versicherungsvertreterin</v>
          </cell>
          <cell r="AN96" t="str">
            <v>NA</v>
          </cell>
          <cell r="AO96" t="str">
            <v>NA</v>
          </cell>
          <cell r="AP96" t="str">
            <v>NA</v>
          </cell>
          <cell r="AQ96" t="str">
            <v>NA</v>
          </cell>
          <cell r="AR96" t="str">
            <v>NA</v>
          </cell>
          <cell r="AS96" t="str">
            <v>Alternative</v>
          </cell>
          <cell r="AT96" t="str">
            <v>NA</v>
          </cell>
          <cell r="AU96" t="str">
            <v>NA</v>
          </cell>
          <cell r="AV96" t="str">
            <v>Die</v>
          </cell>
          <cell r="AW96" t="str">
            <v>die</v>
          </cell>
          <cell r="AX96" t="str">
            <v>Er</v>
          </cell>
          <cell r="AY96" t="str">
            <v>Sie</v>
          </cell>
          <cell r="AZ96" t="str">
            <v>Sie</v>
          </cell>
        </row>
        <row r="97">
          <cell r="Z97">
            <v>179</v>
          </cell>
          <cell r="AA97" t="str">
            <v>Pharmazeut</v>
          </cell>
          <cell r="AB97" t="str">
            <v>NA</v>
          </cell>
          <cell r="AC97">
            <v>4.55</v>
          </cell>
          <cell r="AD97" t="str">
            <v>NA</v>
          </cell>
          <cell r="AE97" t="str">
            <v>NA</v>
          </cell>
          <cell r="AF97" t="str">
            <v>m</v>
          </cell>
          <cell r="AG97" t="str">
            <v>Filler</v>
          </cell>
          <cell r="AH97" t="str">
            <v>NA</v>
          </cell>
          <cell r="AI97" t="str">
            <v>NA</v>
          </cell>
          <cell r="AJ97" t="str">
            <v>Der</v>
          </cell>
          <cell r="AK97" t="str">
            <v>der</v>
          </cell>
          <cell r="AL97">
            <v>36</v>
          </cell>
          <cell r="AM97" t="str">
            <v>Pharmazeutin</v>
          </cell>
          <cell r="AN97" t="str">
            <v>NA</v>
          </cell>
          <cell r="AO97" t="str">
            <v>NA</v>
          </cell>
          <cell r="AP97" t="str">
            <v>NA</v>
          </cell>
          <cell r="AQ97" t="str">
            <v>NA</v>
          </cell>
          <cell r="AR97" t="str">
            <v>NA</v>
          </cell>
          <cell r="AS97" t="str">
            <v>Alternative</v>
          </cell>
          <cell r="AT97" t="str">
            <v>NA</v>
          </cell>
          <cell r="AU97" t="str">
            <v>NA</v>
          </cell>
          <cell r="AV97" t="str">
            <v>Die</v>
          </cell>
          <cell r="AW97" t="str">
            <v>die</v>
          </cell>
          <cell r="AX97" t="str">
            <v>Er</v>
          </cell>
          <cell r="AY97" t="str">
            <v>Sie</v>
          </cell>
          <cell r="AZ97" t="str">
            <v>Sie</v>
          </cell>
        </row>
        <row r="98">
          <cell r="Z98">
            <v>180</v>
          </cell>
          <cell r="AA98" t="str">
            <v>Statistiker</v>
          </cell>
          <cell r="AB98" t="str">
            <v>NA</v>
          </cell>
          <cell r="AC98">
            <v>4.625</v>
          </cell>
          <cell r="AD98" t="str">
            <v>NA</v>
          </cell>
          <cell r="AE98" t="str">
            <v>NA</v>
          </cell>
          <cell r="AF98" t="str">
            <v>m</v>
          </cell>
          <cell r="AG98" t="str">
            <v>Filler</v>
          </cell>
          <cell r="AH98" t="str">
            <v>NA</v>
          </cell>
          <cell r="AI98" t="str">
            <v>NA</v>
          </cell>
          <cell r="AJ98" t="str">
            <v>Der</v>
          </cell>
          <cell r="AK98" t="str">
            <v>der</v>
          </cell>
          <cell r="AL98">
            <v>37</v>
          </cell>
          <cell r="AM98" t="str">
            <v>Statistikerin</v>
          </cell>
          <cell r="AN98" t="str">
            <v>NA</v>
          </cell>
          <cell r="AO98" t="str">
            <v>NA</v>
          </cell>
          <cell r="AP98" t="str">
            <v>NA</v>
          </cell>
          <cell r="AQ98" t="str">
            <v>NA</v>
          </cell>
          <cell r="AR98" t="str">
            <v>NA</v>
          </cell>
          <cell r="AS98" t="str">
            <v>Alternative</v>
          </cell>
          <cell r="AT98" t="str">
            <v>NA</v>
          </cell>
          <cell r="AU98" t="str">
            <v>NA</v>
          </cell>
          <cell r="AV98" t="str">
            <v>Die</v>
          </cell>
          <cell r="AW98" t="str">
            <v>die</v>
          </cell>
          <cell r="AX98" t="str">
            <v>Er</v>
          </cell>
          <cell r="AY98" t="str">
            <v>Sie</v>
          </cell>
          <cell r="AZ98" t="str">
            <v>Sie</v>
          </cell>
        </row>
        <row r="99">
          <cell r="Z99">
            <v>181</v>
          </cell>
          <cell r="AA99" t="str">
            <v>Physiker</v>
          </cell>
          <cell r="AB99" t="str">
            <v>NA</v>
          </cell>
          <cell r="AC99">
            <v>4.75</v>
          </cell>
          <cell r="AD99" t="str">
            <v>NA</v>
          </cell>
          <cell r="AE99" t="str">
            <v>NA</v>
          </cell>
          <cell r="AF99" t="str">
            <v>m</v>
          </cell>
          <cell r="AG99" t="str">
            <v>Filler</v>
          </cell>
          <cell r="AH99" t="str">
            <v>NA</v>
          </cell>
          <cell r="AI99" t="str">
            <v>NA</v>
          </cell>
          <cell r="AJ99" t="str">
            <v>Der</v>
          </cell>
          <cell r="AK99" t="str">
            <v>der</v>
          </cell>
          <cell r="AL99">
            <v>38</v>
          </cell>
          <cell r="AM99" t="str">
            <v>Physikerin</v>
          </cell>
          <cell r="AN99" t="str">
            <v>NA</v>
          </cell>
          <cell r="AO99" t="str">
            <v>NA</v>
          </cell>
          <cell r="AP99" t="str">
            <v>NA</v>
          </cell>
          <cell r="AQ99" t="str">
            <v>NA</v>
          </cell>
          <cell r="AR99" t="str">
            <v>NA</v>
          </cell>
          <cell r="AS99" t="str">
            <v>Alternative</v>
          </cell>
          <cell r="AT99" t="str">
            <v>NA</v>
          </cell>
          <cell r="AU99" t="str">
            <v>NA</v>
          </cell>
          <cell r="AV99" t="str">
            <v>Die</v>
          </cell>
          <cell r="AW99" t="str">
            <v>die</v>
          </cell>
          <cell r="AX99" t="str">
            <v>Er</v>
          </cell>
          <cell r="AY99" t="str">
            <v>Sie</v>
          </cell>
          <cell r="AZ99" t="str">
            <v>Sie</v>
          </cell>
        </row>
        <row r="100">
          <cell r="Z100">
            <v>182</v>
          </cell>
          <cell r="AA100" t="str">
            <v>Professor</v>
          </cell>
          <cell r="AB100" t="str">
            <v>NA</v>
          </cell>
          <cell r="AC100">
            <v>4.8499999999999996</v>
          </cell>
          <cell r="AD100" t="str">
            <v>NA</v>
          </cell>
          <cell r="AE100" t="str">
            <v>NA</v>
          </cell>
          <cell r="AF100" t="str">
            <v>m</v>
          </cell>
          <cell r="AG100" t="str">
            <v>Filler</v>
          </cell>
          <cell r="AH100" t="str">
            <v>NA</v>
          </cell>
          <cell r="AI100" t="str">
            <v>NA</v>
          </cell>
          <cell r="AJ100" t="str">
            <v>Der</v>
          </cell>
          <cell r="AK100" t="str">
            <v>der</v>
          </cell>
          <cell r="AL100">
            <v>39</v>
          </cell>
          <cell r="AM100" t="str">
            <v>Professorin</v>
          </cell>
          <cell r="AN100" t="str">
            <v>NA</v>
          </cell>
          <cell r="AO100" t="str">
            <v>NA</v>
          </cell>
          <cell r="AP100" t="str">
            <v>NA</v>
          </cell>
          <cell r="AQ100" t="str">
            <v>NA</v>
          </cell>
          <cell r="AR100" t="str">
            <v>NA</v>
          </cell>
          <cell r="AS100" t="str">
            <v>Alternative</v>
          </cell>
          <cell r="AT100" t="str">
            <v>NA</v>
          </cell>
          <cell r="AU100" t="str">
            <v>NA</v>
          </cell>
          <cell r="AV100" t="str">
            <v>Die</v>
          </cell>
          <cell r="AW100" t="str">
            <v>die</v>
          </cell>
          <cell r="AX100" t="str">
            <v>Er</v>
          </cell>
          <cell r="AY100" t="str">
            <v>Sie</v>
          </cell>
          <cell r="AZ100" t="str">
            <v>Sie</v>
          </cell>
        </row>
        <row r="101">
          <cell r="Z101">
            <v>183</v>
          </cell>
          <cell r="AA101" t="str">
            <v>Chiropraktiker</v>
          </cell>
          <cell r="AB101" t="str">
            <v>NA</v>
          </cell>
          <cell r="AC101">
            <v>4.95</v>
          </cell>
          <cell r="AD101" t="str">
            <v>NA</v>
          </cell>
          <cell r="AE101" t="str">
            <v>NA</v>
          </cell>
          <cell r="AF101" t="str">
            <v>m</v>
          </cell>
          <cell r="AG101" t="str">
            <v>Filler</v>
          </cell>
          <cell r="AH101" t="str">
            <v>NA</v>
          </cell>
          <cell r="AI101" t="str">
            <v>NA</v>
          </cell>
          <cell r="AJ101" t="str">
            <v>Der</v>
          </cell>
          <cell r="AK101" t="str">
            <v>der</v>
          </cell>
          <cell r="AL101">
            <v>40</v>
          </cell>
          <cell r="AM101" t="str">
            <v>Chiropraktikerin</v>
          </cell>
          <cell r="AN101" t="str">
            <v>NA</v>
          </cell>
          <cell r="AO101" t="str">
            <v>NA</v>
          </cell>
          <cell r="AP101" t="str">
            <v>NA</v>
          </cell>
          <cell r="AQ101" t="str">
            <v>NA</v>
          </cell>
          <cell r="AR101" t="str">
            <v>NA</v>
          </cell>
          <cell r="AS101" t="str">
            <v>Alternative</v>
          </cell>
          <cell r="AT101" t="str">
            <v>NA</v>
          </cell>
          <cell r="AU101" t="str">
            <v>NA</v>
          </cell>
          <cell r="AV101" t="str">
            <v>Die</v>
          </cell>
          <cell r="AW101" t="str">
            <v>die</v>
          </cell>
          <cell r="AX101" t="str">
            <v>Er</v>
          </cell>
          <cell r="AY101" t="str">
            <v>Sie</v>
          </cell>
          <cell r="AZ101" t="str">
            <v>Sie</v>
          </cell>
        </row>
        <row r="102">
          <cell r="Z102">
            <v>184</v>
          </cell>
          <cell r="AA102" t="str">
            <v>Diplomat</v>
          </cell>
          <cell r="AB102" t="str">
            <v>NA</v>
          </cell>
          <cell r="AC102">
            <v>5.05</v>
          </cell>
          <cell r="AD102" t="str">
            <v>NA</v>
          </cell>
          <cell r="AE102" t="str">
            <v>NA</v>
          </cell>
          <cell r="AF102" t="str">
            <v>m</v>
          </cell>
          <cell r="AG102" t="str">
            <v>Filler</v>
          </cell>
          <cell r="AH102" t="str">
            <v>NA</v>
          </cell>
          <cell r="AI102" t="str">
            <v>NA</v>
          </cell>
          <cell r="AJ102" t="str">
            <v>Der</v>
          </cell>
          <cell r="AK102" t="str">
            <v>der</v>
          </cell>
          <cell r="AL102">
            <v>41</v>
          </cell>
          <cell r="AM102" t="str">
            <v>Diplomatin</v>
          </cell>
          <cell r="AN102" t="str">
            <v>NA</v>
          </cell>
          <cell r="AO102" t="str">
            <v>NA</v>
          </cell>
          <cell r="AP102" t="str">
            <v>NA</v>
          </cell>
          <cell r="AQ102" t="str">
            <v>NA</v>
          </cell>
          <cell r="AR102" t="str">
            <v>NA</v>
          </cell>
          <cell r="AS102" t="str">
            <v>Alternative</v>
          </cell>
          <cell r="AT102" t="str">
            <v>NA</v>
          </cell>
          <cell r="AU102" t="str">
            <v>NA</v>
          </cell>
          <cell r="AV102" t="str">
            <v>Die</v>
          </cell>
          <cell r="AW102" t="str">
            <v>die</v>
          </cell>
          <cell r="AX102" t="str">
            <v>Er</v>
          </cell>
          <cell r="AY102" t="str">
            <v>Sie</v>
          </cell>
          <cell r="AZ102" t="str">
            <v>Er</v>
          </cell>
        </row>
        <row r="103">
          <cell r="Z103">
            <v>185</v>
          </cell>
          <cell r="AA103" t="str">
            <v>Schuldirektor</v>
          </cell>
          <cell r="AB103" t="str">
            <v>NA</v>
          </cell>
          <cell r="AC103">
            <v>5.15</v>
          </cell>
          <cell r="AD103" t="str">
            <v>NA</v>
          </cell>
          <cell r="AE103" t="str">
            <v>NA</v>
          </cell>
          <cell r="AF103" t="str">
            <v>m</v>
          </cell>
          <cell r="AG103" t="str">
            <v>Filler</v>
          </cell>
          <cell r="AH103" t="str">
            <v>NA</v>
          </cell>
          <cell r="AI103" t="str">
            <v>NA</v>
          </cell>
          <cell r="AJ103" t="str">
            <v>Der</v>
          </cell>
          <cell r="AK103" t="str">
            <v>der</v>
          </cell>
          <cell r="AL103">
            <v>42</v>
          </cell>
          <cell r="AM103" t="str">
            <v>Schuldirektorin</v>
          </cell>
          <cell r="AN103" t="str">
            <v>NA</v>
          </cell>
          <cell r="AO103" t="str">
            <v>NA</v>
          </cell>
          <cell r="AP103" t="str">
            <v>NA</v>
          </cell>
          <cell r="AQ103" t="str">
            <v>NA</v>
          </cell>
          <cell r="AR103" t="str">
            <v>NA</v>
          </cell>
          <cell r="AS103" t="str">
            <v>Alternative</v>
          </cell>
          <cell r="AT103" t="str">
            <v>NA</v>
          </cell>
          <cell r="AU103" t="str">
            <v>NA</v>
          </cell>
          <cell r="AV103" t="str">
            <v>Die</v>
          </cell>
          <cell r="AW103" t="str">
            <v>die</v>
          </cell>
          <cell r="AX103" t="str">
            <v>Er</v>
          </cell>
          <cell r="AY103" t="str">
            <v>Sie</v>
          </cell>
          <cell r="AZ103" t="str">
            <v>Er</v>
          </cell>
        </row>
        <row r="104">
          <cell r="Z104">
            <v>186</v>
          </cell>
          <cell r="AA104" t="str">
            <v>Zahnarzt</v>
          </cell>
          <cell r="AB104" t="str">
            <v>NA</v>
          </cell>
          <cell r="AC104">
            <v>5.2750000000000004</v>
          </cell>
          <cell r="AD104" t="str">
            <v>NA</v>
          </cell>
          <cell r="AE104" t="str">
            <v>NA</v>
          </cell>
          <cell r="AF104" t="str">
            <v>m</v>
          </cell>
          <cell r="AG104" t="str">
            <v>Filler</v>
          </cell>
          <cell r="AH104" t="str">
            <v>NA</v>
          </cell>
          <cell r="AI104" t="str">
            <v>NA</v>
          </cell>
          <cell r="AJ104" t="str">
            <v>Der</v>
          </cell>
          <cell r="AK104" t="str">
            <v>der</v>
          </cell>
          <cell r="AL104">
            <v>43</v>
          </cell>
          <cell r="AM104" t="str">
            <v>Zahnärztin</v>
          </cell>
          <cell r="AN104" t="str">
            <v>NA</v>
          </cell>
          <cell r="AO104" t="str">
            <v>NA</v>
          </cell>
          <cell r="AP104" t="str">
            <v>NA</v>
          </cell>
          <cell r="AQ104" t="str">
            <v>NA</v>
          </cell>
          <cell r="AR104" t="str">
            <v>NA</v>
          </cell>
          <cell r="AS104" t="str">
            <v>Alternative</v>
          </cell>
          <cell r="AT104" t="str">
            <v>NA</v>
          </cell>
          <cell r="AU104" t="str">
            <v>NA</v>
          </cell>
          <cell r="AV104" t="str">
            <v>Die</v>
          </cell>
          <cell r="AW104" t="str">
            <v>die</v>
          </cell>
          <cell r="AX104" t="str">
            <v>Er</v>
          </cell>
          <cell r="AY104" t="str">
            <v>Sie</v>
          </cell>
          <cell r="AZ104" t="str">
            <v>Er</v>
          </cell>
        </row>
        <row r="105">
          <cell r="Z105">
            <v>187</v>
          </cell>
          <cell r="AA105" t="str">
            <v>Architekt</v>
          </cell>
          <cell r="AB105" t="str">
            <v>NA</v>
          </cell>
          <cell r="AC105">
            <v>5.3250000000000002</v>
          </cell>
          <cell r="AD105" t="str">
            <v>NA</v>
          </cell>
          <cell r="AE105" t="str">
            <v>NA</v>
          </cell>
          <cell r="AF105" t="str">
            <v>m</v>
          </cell>
          <cell r="AG105" t="str">
            <v>Filler</v>
          </cell>
          <cell r="AH105" t="str">
            <v>NA</v>
          </cell>
          <cell r="AI105" t="str">
            <v>NA</v>
          </cell>
          <cell r="AJ105" t="str">
            <v>Der</v>
          </cell>
          <cell r="AK105" t="str">
            <v>der</v>
          </cell>
          <cell r="AL105">
            <v>44</v>
          </cell>
          <cell r="AM105" t="str">
            <v>Architektin</v>
          </cell>
          <cell r="AN105" t="str">
            <v>NA</v>
          </cell>
          <cell r="AO105" t="str">
            <v>NA</v>
          </cell>
          <cell r="AP105" t="str">
            <v>NA</v>
          </cell>
          <cell r="AQ105" t="str">
            <v>NA</v>
          </cell>
          <cell r="AR105" t="str">
            <v>NA</v>
          </cell>
          <cell r="AS105" t="str">
            <v>Alternative</v>
          </cell>
          <cell r="AT105" t="str">
            <v>NA</v>
          </cell>
          <cell r="AU105" t="str">
            <v>NA</v>
          </cell>
          <cell r="AV105" t="str">
            <v>Die</v>
          </cell>
          <cell r="AW105" t="str">
            <v>die</v>
          </cell>
          <cell r="AX105" t="str">
            <v>Er</v>
          </cell>
          <cell r="AY105" t="str">
            <v>Sie</v>
          </cell>
          <cell r="AZ105" t="str">
            <v>Er</v>
          </cell>
        </row>
        <row r="106">
          <cell r="Z106">
            <v>188</v>
          </cell>
          <cell r="AA106" t="str">
            <v>Politiker</v>
          </cell>
          <cell r="AB106" t="str">
            <v>NA</v>
          </cell>
          <cell r="AC106">
            <v>5.45</v>
          </cell>
          <cell r="AD106" t="str">
            <v>NA</v>
          </cell>
          <cell r="AE106" t="str">
            <v>NA</v>
          </cell>
          <cell r="AF106" t="str">
            <v>m</v>
          </cell>
          <cell r="AG106" t="str">
            <v>Filler</v>
          </cell>
          <cell r="AH106" t="str">
            <v>NA</v>
          </cell>
          <cell r="AI106" t="str">
            <v>NA</v>
          </cell>
          <cell r="AJ106" t="str">
            <v>Der</v>
          </cell>
          <cell r="AK106" t="str">
            <v>der</v>
          </cell>
          <cell r="AL106">
            <v>45</v>
          </cell>
          <cell r="AM106" t="str">
            <v>Politikerin</v>
          </cell>
          <cell r="AN106" t="str">
            <v>NA</v>
          </cell>
          <cell r="AO106" t="str">
            <v>NA</v>
          </cell>
          <cell r="AP106" t="str">
            <v>NA</v>
          </cell>
          <cell r="AQ106" t="str">
            <v>NA</v>
          </cell>
          <cell r="AR106" t="str">
            <v>NA</v>
          </cell>
          <cell r="AS106" t="str">
            <v>Alternative</v>
          </cell>
          <cell r="AT106" t="str">
            <v>NA</v>
          </cell>
          <cell r="AU106" t="str">
            <v>NA</v>
          </cell>
          <cell r="AV106" t="str">
            <v>Die</v>
          </cell>
          <cell r="AW106" t="str">
            <v>die</v>
          </cell>
          <cell r="AX106" t="str">
            <v>Er</v>
          </cell>
          <cell r="AY106" t="str">
            <v>Sie</v>
          </cell>
          <cell r="AZ106" t="str">
            <v>Er</v>
          </cell>
        </row>
        <row r="107">
          <cell r="Z107">
            <v>189</v>
          </cell>
          <cell r="AA107" t="str">
            <v>Bestattungsunternehmer</v>
          </cell>
          <cell r="AB107" t="str">
            <v>NA</v>
          </cell>
          <cell r="AC107">
            <v>5.55</v>
          </cell>
          <cell r="AD107" t="str">
            <v>NA</v>
          </cell>
          <cell r="AE107" t="str">
            <v>NA</v>
          </cell>
          <cell r="AF107" t="str">
            <v>m</v>
          </cell>
          <cell r="AG107" t="str">
            <v>Filler</v>
          </cell>
          <cell r="AH107" t="str">
            <v>NA</v>
          </cell>
          <cell r="AI107" t="str">
            <v>NA</v>
          </cell>
          <cell r="AJ107" t="str">
            <v>Der</v>
          </cell>
          <cell r="AK107" t="str">
            <v>der</v>
          </cell>
          <cell r="AL107">
            <v>46</v>
          </cell>
          <cell r="AM107" t="str">
            <v>Bestattungsunternehmerin</v>
          </cell>
          <cell r="AN107" t="str">
            <v>NA</v>
          </cell>
          <cell r="AO107" t="str">
            <v>NA</v>
          </cell>
          <cell r="AP107" t="str">
            <v>NA</v>
          </cell>
          <cell r="AQ107" t="str">
            <v>NA</v>
          </cell>
          <cell r="AR107" t="str">
            <v>NA</v>
          </cell>
          <cell r="AS107" t="str">
            <v>Alternative</v>
          </cell>
          <cell r="AT107" t="str">
            <v>NA</v>
          </cell>
          <cell r="AU107" t="str">
            <v>NA</v>
          </cell>
          <cell r="AV107" t="str">
            <v>Die</v>
          </cell>
          <cell r="AW107" t="str">
            <v>die</v>
          </cell>
          <cell r="AX107" t="str">
            <v>Er</v>
          </cell>
          <cell r="AY107" t="str">
            <v>Sie</v>
          </cell>
          <cell r="AZ107" t="str">
            <v>Er</v>
          </cell>
        </row>
        <row r="108">
          <cell r="Z108">
            <v>190</v>
          </cell>
          <cell r="AA108" t="str">
            <v>Förster</v>
          </cell>
          <cell r="AB108" t="str">
            <v>NA</v>
          </cell>
          <cell r="AC108">
            <v>5.625</v>
          </cell>
          <cell r="AD108" t="str">
            <v>NA</v>
          </cell>
          <cell r="AE108" t="str">
            <v>NA</v>
          </cell>
          <cell r="AF108" t="str">
            <v>m</v>
          </cell>
          <cell r="AG108" t="str">
            <v>Filler</v>
          </cell>
          <cell r="AH108" t="str">
            <v>NA</v>
          </cell>
          <cell r="AI108" t="str">
            <v>NA</v>
          </cell>
          <cell r="AJ108" t="str">
            <v>Der</v>
          </cell>
          <cell r="AK108" t="str">
            <v>der</v>
          </cell>
          <cell r="AL108">
            <v>47</v>
          </cell>
          <cell r="AM108" t="str">
            <v>Försterin</v>
          </cell>
          <cell r="AN108" t="str">
            <v>NA</v>
          </cell>
          <cell r="AO108" t="str">
            <v>NA</v>
          </cell>
          <cell r="AP108" t="str">
            <v>NA</v>
          </cell>
          <cell r="AQ108" t="str">
            <v>NA</v>
          </cell>
          <cell r="AR108" t="str">
            <v>NA</v>
          </cell>
          <cell r="AS108" t="str">
            <v>Alternative</v>
          </cell>
          <cell r="AT108" t="str">
            <v>NA</v>
          </cell>
          <cell r="AU108" t="str">
            <v>NA</v>
          </cell>
          <cell r="AV108" t="str">
            <v>Die</v>
          </cell>
          <cell r="AW108" t="str">
            <v>die</v>
          </cell>
          <cell r="AX108" t="str">
            <v>Er</v>
          </cell>
          <cell r="AY108" t="str">
            <v>Sie</v>
          </cell>
          <cell r="AZ108" t="str">
            <v>Er</v>
          </cell>
        </row>
        <row r="109">
          <cell r="Z109">
            <v>191</v>
          </cell>
          <cell r="AA109" t="str">
            <v>Astronaut</v>
          </cell>
          <cell r="AB109" t="str">
            <v>NA</v>
          </cell>
          <cell r="AC109">
            <v>5.75</v>
          </cell>
          <cell r="AD109" t="str">
            <v>NA</v>
          </cell>
          <cell r="AE109" t="str">
            <v>NA</v>
          </cell>
          <cell r="AF109" t="str">
            <v>m</v>
          </cell>
          <cell r="AG109" t="str">
            <v>Filler</v>
          </cell>
          <cell r="AH109" t="str">
            <v>NA</v>
          </cell>
          <cell r="AI109" t="str">
            <v>NA</v>
          </cell>
          <cell r="AJ109" t="str">
            <v>Der</v>
          </cell>
          <cell r="AK109" t="str">
            <v>der</v>
          </cell>
          <cell r="AL109">
            <v>48</v>
          </cell>
          <cell r="AM109" t="str">
            <v>Astronautin</v>
          </cell>
          <cell r="AN109" t="str">
            <v>NA</v>
          </cell>
          <cell r="AO109" t="str">
            <v>NA</v>
          </cell>
          <cell r="AP109" t="str">
            <v>NA</v>
          </cell>
          <cell r="AQ109" t="str">
            <v>NA</v>
          </cell>
          <cell r="AR109" t="str">
            <v>NA</v>
          </cell>
          <cell r="AS109" t="str">
            <v>Alternative</v>
          </cell>
          <cell r="AT109" t="str">
            <v>NA</v>
          </cell>
          <cell r="AU109" t="str">
            <v>NA</v>
          </cell>
          <cell r="AV109" t="str">
            <v>Die</v>
          </cell>
          <cell r="AW109" t="str">
            <v>die</v>
          </cell>
          <cell r="AX109" t="str">
            <v>Er</v>
          </cell>
          <cell r="AY109" t="str">
            <v>Sie</v>
          </cell>
          <cell r="AZ109" t="str">
            <v>Er</v>
          </cell>
        </row>
        <row r="110">
          <cell r="Z110">
            <v>192</v>
          </cell>
          <cell r="AA110" t="str">
            <v>Pfandleiher</v>
          </cell>
          <cell r="AB110" t="str">
            <v>NA</v>
          </cell>
          <cell r="AC110">
            <v>5.85</v>
          </cell>
          <cell r="AD110" t="str">
            <v>NA</v>
          </cell>
          <cell r="AE110" t="str">
            <v>NA</v>
          </cell>
          <cell r="AF110" t="str">
            <v>m</v>
          </cell>
          <cell r="AG110" t="str">
            <v>Filler</v>
          </cell>
          <cell r="AH110" t="str">
            <v>NA</v>
          </cell>
          <cell r="AI110" t="str">
            <v>NA</v>
          </cell>
          <cell r="AJ110" t="str">
            <v>Der</v>
          </cell>
          <cell r="AK110" t="str">
            <v>der</v>
          </cell>
          <cell r="AL110">
            <v>49</v>
          </cell>
          <cell r="AM110" t="str">
            <v>Pfandleiherin</v>
          </cell>
          <cell r="AN110" t="str">
            <v>NA</v>
          </cell>
          <cell r="AO110" t="str">
            <v>NA</v>
          </cell>
          <cell r="AP110" t="str">
            <v>NA</v>
          </cell>
          <cell r="AQ110" t="str">
            <v>NA</v>
          </cell>
          <cell r="AR110" t="str">
            <v>NA</v>
          </cell>
          <cell r="AS110" t="str">
            <v>Alternative</v>
          </cell>
          <cell r="AT110" t="str">
            <v>NA</v>
          </cell>
          <cell r="AU110" t="str">
            <v>NA</v>
          </cell>
          <cell r="AV110" t="str">
            <v>Die</v>
          </cell>
          <cell r="AW110" t="str">
            <v>die</v>
          </cell>
          <cell r="AX110" t="str">
            <v>Er</v>
          </cell>
          <cell r="AY110" t="str">
            <v>Sie</v>
          </cell>
          <cell r="AZ110" t="str">
            <v>Er</v>
          </cell>
        </row>
        <row r="111">
          <cell r="Z111">
            <v>193</v>
          </cell>
          <cell r="AA111" t="str">
            <v>Bauunternehmer</v>
          </cell>
          <cell r="AB111" t="str">
            <v>NA</v>
          </cell>
          <cell r="AC111">
            <v>5.9249999999999998</v>
          </cell>
          <cell r="AD111" t="str">
            <v>NA</v>
          </cell>
          <cell r="AE111" t="str">
            <v>NA</v>
          </cell>
          <cell r="AF111" t="str">
            <v>m</v>
          </cell>
          <cell r="AG111" t="str">
            <v>Filler</v>
          </cell>
          <cell r="AH111" t="str">
            <v>NA</v>
          </cell>
          <cell r="AI111" t="str">
            <v>NA</v>
          </cell>
          <cell r="AJ111" t="str">
            <v>Der</v>
          </cell>
          <cell r="AK111" t="str">
            <v>der</v>
          </cell>
          <cell r="AL111">
            <v>50</v>
          </cell>
          <cell r="AM111" t="str">
            <v>Bauunternehmerin</v>
          </cell>
          <cell r="AN111" t="str">
            <v>NA</v>
          </cell>
          <cell r="AO111" t="str">
            <v>NA</v>
          </cell>
          <cell r="AP111" t="str">
            <v>NA</v>
          </cell>
          <cell r="AQ111" t="str">
            <v>NA</v>
          </cell>
          <cell r="AR111" t="str">
            <v>NA</v>
          </cell>
          <cell r="AS111" t="str">
            <v>Alternative</v>
          </cell>
          <cell r="AT111" t="str">
            <v>NA</v>
          </cell>
          <cell r="AU111" t="str">
            <v>NA</v>
          </cell>
          <cell r="AV111" t="str">
            <v>Die</v>
          </cell>
          <cell r="AW111" t="str">
            <v>die</v>
          </cell>
          <cell r="AX111" t="str">
            <v>Er</v>
          </cell>
          <cell r="AY111" t="str">
            <v>Sie</v>
          </cell>
          <cell r="AZ111" t="str">
            <v>Er</v>
          </cell>
        </row>
        <row r="112">
          <cell r="Z112">
            <v>194</v>
          </cell>
          <cell r="AA112" t="str">
            <v>Stellvertreter</v>
          </cell>
          <cell r="AB112" t="str">
            <v>NA</v>
          </cell>
          <cell r="AC112">
            <v>6.05</v>
          </cell>
          <cell r="AD112" t="str">
            <v>NA</v>
          </cell>
          <cell r="AE112" t="str">
            <v>NA</v>
          </cell>
          <cell r="AF112" t="str">
            <v>m</v>
          </cell>
          <cell r="AG112" t="str">
            <v>Filler</v>
          </cell>
          <cell r="AH112" t="str">
            <v>NA</v>
          </cell>
          <cell r="AI112" t="str">
            <v>NA</v>
          </cell>
          <cell r="AJ112" t="str">
            <v>Der</v>
          </cell>
          <cell r="AK112" t="str">
            <v>der</v>
          </cell>
          <cell r="AL112">
            <v>51</v>
          </cell>
          <cell r="AM112" t="str">
            <v>Stellvertreterin</v>
          </cell>
          <cell r="AN112" t="str">
            <v>NA</v>
          </cell>
          <cell r="AO112" t="str">
            <v>NA</v>
          </cell>
          <cell r="AP112" t="str">
            <v>NA</v>
          </cell>
          <cell r="AQ112" t="str">
            <v>NA</v>
          </cell>
          <cell r="AR112" t="str">
            <v>NA</v>
          </cell>
          <cell r="AS112" t="str">
            <v>Alternative</v>
          </cell>
          <cell r="AT112" t="str">
            <v>NA</v>
          </cell>
          <cell r="AU112" t="str">
            <v>NA</v>
          </cell>
          <cell r="AV112" t="str">
            <v>Die</v>
          </cell>
          <cell r="AW112" t="str">
            <v>die</v>
          </cell>
          <cell r="AX112" t="str">
            <v>Er</v>
          </cell>
          <cell r="AY112" t="str">
            <v>Sie</v>
          </cell>
          <cell r="AZ112" t="str">
            <v>Sie</v>
          </cell>
        </row>
        <row r="113">
          <cell r="Z113">
            <v>195</v>
          </cell>
          <cell r="AA113" t="str">
            <v>Fischer</v>
          </cell>
          <cell r="AB113" t="str">
            <v>NA</v>
          </cell>
          <cell r="AC113">
            <v>6.15</v>
          </cell>
          <cell r="AD113" t="str">
            <v>NA</v>
          </cell>
          <cell r="AE113" t="str">
            <v>NA</v>
          </cell>
          <cell r="AF113" t="str">
            <v>m</v>
          </cell>
          <cell r="AG113" t="str">
            <v>Filler</v>
          </cell>
          <cell r="AH113" t="str">
            <v>NA</v>
          </cell>
          <cell r="AI113" t="str">
            <v>NA</v>
          </cell>
          <cell r="AJ113" t="str">
            <v>Der</v>
          </cell>
          <cell r="AK113" t="str">
            <v>der</v>
          </cell>
          <cell r="AL113">
            <v>52</v>
          </cell>
          <cell r="AM113" t="str">
            <v>Fischerin</v>
          </cell>
          <cell r="AN113" t="str">
            <v>NA</v>
          </cell>
          <cell r="AO113" t="str">
            <v>NA</v>
          </cell>
          <cell r="AP113" t="str">
            <v>NA</v>
          </cell>
          <cell r="AQ113" t="str">
            <v>NA</v>
          </cell>
          <cell r="AR113" t="str">
            <v>NA</v>
          </cell>
          <cell r="AS113" t="str">
            <v>Alternative</v>
          </cell>
          <cell r="AT113" t="str">
            <v>NA</v>
          </cell>
          <cell r="AU113" t="str">
            <v>NA</v>
          </cell>
          <cell r="AV113" t="str">
            <v>Die</v>
          </cell>
          <cell r="AW113" t="str">
            <v>die</v>
          </cell>
          <cell r="AX113" t="str">
            <v>Er</v>
          </cell>
          <cell r="AY113" t="str">
            <v>Sie</v>
          </cell>
          <cell r="AZ113" t="str">
            <v>Sie</v>
          </cell>
        </row>
        <row r="114">
          <cell r="Z114">
            <v>196</v>
          </cell>
          <cell r="AA114" t="str">
            <v>Wärter</v>
          </cell>
          <cell r="AB114" t="str">
            <v>NA</v>
          </cell>
          <cell r="AC114">
            <v>6.2</v>
          </cell>
          <cell r="AD114" t="str">
            <v>NA</v>
          </cell>
          <cell r="AE114" t="str">
            <v>NA</v>
          </cell>
          <cell r="AF114" t="str">
            <v>m</v>
          </cell>
          <cell r="AG114" t="str">
            <v>Filler</v>
          </cell>
          <cell r="AH114" t="str">
            <v>NA</v>
          </cell>
          <cell r="AI114" t="str">
            <v>NA</v>
          </cell>
          <cell r="AJ114" t="str">
            <v>Der</v>
          </cell>
          <cell r="AK114" t="str">
            <v>der</v>
          </cell>
          <cell r="AL114">
            <v>53</v>
          </cell>
          <cell r="AM114" t="str">
            <v>Wärterin</v>
          </cell>
          <cell r="AN114" t="str">
            <v>NA</v>
          </cell>
          <cell r="AO114" t="str">
            <v>NA</v>
          </cell>
          <cell r="AP114" t="str">
            <v>NA</v>
          </cell>
          <cell r="AQ114" t="str">
            <v>NA</v>
          </cell>
          <cell r="AR114" t="str">
            <v>NA</v>
          </cell>
          <cell r="AS114" t="str">
            <v>Alternative</v>
          </cell>
          <cell r="AT114" t="str">
            <v>NA</v>
          </cell>
          <cell r="AU114" t="str">
            <v>NA</v>
          </cell>
          <cell r="AV114" t="str">
            <v>Die</v>
          </cell>
          <cell r="AW114" t="str">
            <v>die</v>
          </cell>
          <cell r="AX114" t="str">
            <v>Er</v>
          </cell>
          <cell r="AY114" t="str">
            <v>Sie</v>
          </cell>
          <cell r="AZ114" t="str">
            <v>Sie</v>
          </cell>
        </row>
        <row r="115">
          <cell r="Z115">
            <v>197</v>
          </cell>
          <cell r="AA115" t="str">
            <v>Schweißer</v>
          </cell>
          <cell r="AB115" t="str">
            <v>NA</v>
          </cell>
          <cell r="AC115">
            <v>6.2249999999999996</v>
          </cell>
          <cell r="AD115" t="str">
            <v>NA</v>
          </cell>
          <cell r="AE115" t="str">
            <v>NA</v>
          </cell>
          <cell r="AF115" t="str">
            <v>m</v>
          </cell>
          <cell r="AG115" t="str">
            <v>Filler</v>
          </cell>
          <cell r="AH115" t="str">
            <v>NA</v>
          </cell>
          <cell r="AI115" t="str">
            <v>NA</v>
          </cell>
          <cell r="AJ115" t="str">
            <v>Der</v>
          </cell>
          <cell r="AK115" t="str">
            <v>der</v>
          </cell>
          <cell r="AL115">
            <v>54</v>
          </cell>
          <cell r="AM115" t="str">
            <v>Schweißerin</v>
          </cell>
          <cell r="AN115" t="str">
            <v>NA</v>
          </cell>
          <cell r="AO115" t="str">
            <v>NA</v>
          </cell>
          <cell r="AP115" t="str">
            <v>NA</v>
          </cell>
          <cell r="AQ115" t="str">
            <v>NA</v>
          </cell>
          <cell r="AR115" t="str">
            <v>NA</v>
          </cell>
          <cell r="AS115" t="str">
            <v>Alternative</v>
          </cell>
          <cell r="AT115" t="str">
            <v>NA</v>
          </cell>
          <cell r="AU115" t="str">
            <v>NA</v>
          </cell>
          <cell r="AV115" t="str">
            <v>Die</v>
          </cell>
          <cell r="AW115" t="str">
            <v>die</v>
          </cell>
          <cell r="AX115" t="str">
            <v>Er</v>
          </cell>
          <cell r="AY115" t="str">
            <v>Sie</v>
          </cell>
          <cell r="AZ115" t="str">
            <v>Sie</v>
          </cell>
        </row>
        <row r="116">
          <cell r="Z116">
            <v>198</v>
          </cell>
          <cell r="AA116" t="str">
            <v>Autoverkäufer</v>
          </cell>
          <cell r="AB116" t="str">
            <v>NA</v>
          </cell>
          <cell r="AC116">
            <v>6.25</v>
          </cell>
          <cell r="AD116" t="str">
            <v>NA</v>
          </cell>
          <cell r="AE116" t="str">
            <v>NA</v>
          </cell>
          <cell r="AF116" t="str">
            <v>m</v>
          </cell>
          <cell r="AG116" t="str">
            <v>Filler</v>
          </cell>
          <cell r="AH116" t="str">
            <v>NA</v>
          </cell>
          <cell r="AI116" t="str">
            <v>NA</v>
          </cell>
          <cell r="AJ116" t="str">
            <v>Der</v>
          </cell>
          <cell r="AK116" t="str">
            <v>der</v>
          </cell>
          <cell r="AL116">
            <v>55</v>
          </cell>
          <cell r="AM116" t="str">
            <v>Autoverkäuferin</v>
          </cell>
          <cell r="AN116" t="str">
            <v>NA</v>
          </cell>
          <cell r="AO116" t="str">
            <v>NA</v>
          </cell>
          <cell r="AP116" t="str">
            <v>NA</v>
          </cell>
          <cell r="AQ116" t="str">
            <v>NA</v>
          </cell>
          <cell r="AR116" t="str">
            <v>NA</v>
          </cell>
          <cell r="AS116" t="str">
            <v>Alternative</v>
          </cell>
          <cell r="AT116" t="str">
            <v>NA</v>
          </cell>
          <cell r="AU116" t="str">
            <v>NA</v>
          </cell>
          <cell r="AV116" t="str">
            <v>Die</v>
          </cell>
          <cell r="AW116" t="str">
            <v>die</v>
          </cell>
          <cell r="AX116" t="str">
            <v>Er</v>
          </cell>
          <cell r="AY116" t="str">
            <v>Sie</v>
          </cell>
          <cell r="AZ116" t="str">
            <v>Sie</v>
          </cell>
        </row>
        <row r="117">
          <cell r="Z117">
            <v>199</v>
          </cell>
          <cell r="AA117" t="str">
            <v>Barbier</v>
          </cell>
          <cell r="AB117" t="str">
            <v>NA</v>
          </cell>
          <cell r="AC117">
            <v>6.3250000000000002</v>
          </cell>
          <cell r="AD117" t="str">
            <v>NA</v>
          </cell>
          <cell r="AE117" t="str">
            <v>NA</v>
          </cell>
          <cell r="AF117" t="str">
            <v>m</v>
          </cell>
          <cell r="AG117" t="str">
            <v>Filler</v>
          </cell>
          <cell r="AH117" t="str">
            <v>NA</v>
          </cell>
          <cell r="AI117" t="str">
            <v>NA</v>
          </cell>
          <cell r="AJ117" t="str">
            <v>Der</v>
          </cell>
          <cell r="AK117" t="str">
            <v>der</v>
          </cell>
          <cell r="AL117">
            <v>56</v>
          </cell>
          <cell r="AM117" t="str">
            <v>Barbierin</v>
          </cell>
          <cell r="AN117" t="str">
            <v>NA</v>
          </cell>
          <cell r="AO117" t="str">
            <v>NA</v>
          </cell>
          <cell r="AP117" t="str">
            <v>NA</v>
          </cell>
          <cell r="AQ117" t="str">
            <v>NA</v>
          </cell>
          <cell r="AR117" t="str">
            <v>NA</v>
          </cell>
          <cell r="AS117" t="str">
            <v>Alternative</v>
          </cell>
          <cell r="AT117" t="str">
            <v>NA</v>
          </cell>
          <cell r="AU117" t="str">
            <v>NA</v>
          </cell>
          <cell r="AV117" t="str">
            <v>Die</v>
          </cell>
          <cell r="AW117" t="str">
            <v>die</v>
          </cell>
          <cell r="AX117" t="str">
            <v>Er</v>
          </cell>
          <cell r="AY117" t="str">
            <v>Sie</v>
          </cell>
          <cell r="AZ117" t="str">
            <v>Sie</v>
          </cell>
        </row>
        <row r="118">
          <cell r="Z118">
            <v>200</v>
          </cell>
          <cell r="AA118" t="str">
            <v>Dachdecker</v>
          </cell>
          <cell r="AB118" t="str">
            <v>NA</v>
          </cell>
          <cell r="AC118">
            <v>6.375</v>
          </cell>
          <cell r="AD118" t="str">
            <v>NA</v>
          </cell>
          <cell r="AE118" t="str">
            <v>NA</v>
          </cell>
          <cell r="AF118" t="str">
            <v>m</v>
          </cell>
          <cell r="AG118" t="str">
            <v>Filler</v>
          </cell>
          <cell r="AH118" t="str">
            <v>NA</v>
          </cell>
          <cell r="AI118" t="str">
            <v>NA</v>
          </cell>
          <cell r="AJ118" t="str">
            <v>Der</v>
          </cell>
          <cell r="AK118" t="str">
            <v>der</v>
          </cell>
          <cell r="AL118">
            <v>57</v>
          </cell>
          <cell r="AM118" t="str">
            <v>Dachdeckerin</v>
          </cell>
          <cell r="AN118" t="str">
            <v>NA</v>
          </cell>
          <cell r="AO118" t="str">
            <v>NA</v>
          </cell>
          <cell r="AP118" t="str">
            <v>NA</v>
          </cell>
          <cell r="AQ118" t="str">
            <v>NA</v>
          </cell>
          <cell r="AR118" t="str">
            <v>NA</v>
          </cell>
          <cell r="AS118" t="str">
            <v>Alternative</v>
          </cell>
          <cell r="AT118" t="str">
            <v>NA</v>
          </cell>
          <cell r="AU118" t="str">
            <v>NA</v>
          </cell>
          <cell r="AV118" t="str">
            <v>Die</v>
          </cell>
          <cell r="AW118" t="str">
            <v>die</v>
          </cell>
          <cell r="AX118" t="str">
            <v>Er</v>
          </cell>
          <cell r="AY118" t="str">
            <v>Sie</v>
          </cell>
          <cell r="AZ118" t="str">
            <v>Sie</v>
          </cell>
        </row>
        <row r="119">
          <cell r="Z119">
            <v>201</v>
          </cell>
          <cell r="AA119" t="str">
            <v>Brunnenbohrer</v>
          </cell>
          <cell r="AB119" t="str">
            <v>NA</v>
          </cell>
          <cell r="AC119">
            <v>6.4</v>
          </cell>
          <cell r="AD119" t="str">
            <v>NA</v>
          </cell>
          <cell r="AE119" t="str">
            <v>NA</v>
          </cell>
          <cell r="AF119" t="str">
            <v>m</v>
          </cell>
          <cell r="AG119" t="str">
            <v>Filler</v>
          </cell>
          <cell r="AH119" t="str">
            <v>NA</v>
          </cell>
          <cell r="AI119" t="str">
            <v>NA</v>
          </cell>
          <cell r="AJ119" t="str">
            <v>Der</v>
          </cell>
          <cell r="AK119" t="str">
            <v>der</v>
          </cell>
          <cell r="AL119">
            <v>58</v>
          </cell>
          <cell r="AM119" t="str">
            <v>Brunnenbohrerin</v>
          </cell>
          <cell r="AN119" t="str">
            <v>NA</v>
          </cell>
          <cell r="AO119" t="str">
            <v>NA</v>
          </cell>
          <cell r="AP119" t="str">
            <v>NA</v>
          </cell>
          <cell r="AQ119" t="str">
            <v>NA</v>
          </cell>
          <cell r="AR119" t="str">
            <v>NA</v>
          </cell>
          <cell r="AS119" t="str">
            <v>Alternative</v>
          </cell>
          <cell r="AT119" t="str">
            <v>NA</v>
          </cell>
          <cell r="AU119" t="str">
            <v>NA</v>
          </cell>
          <cell r="AV119" t="str">
            <v>Die</v>
          </cell>
          <cell r="AW119" t="str">
            <v>die</v>
          </cell>
          <cell r="AX119" t="str">
            <v>Er</v>
          </cell>
          <cell r="AY119" t="str">
            <v>Sie</v>
          </cell>
          <cell r="AZ119" t="str">
            <v>Sie</v>
          </cell>
        </row>
        <row r="120">
          <cell r="Z120">
            <v>202</v>
          </cell>
          <cell r="AA120" t="str">
            <v>Wrestler</v>
          </cell>
          <cell r="AB120" t="str">
            <v>NA</v>
          </cell>
          <cell r="AC120">
            <v>6.5750000000000002</v>
          </cell>
          <cell r="AD120" t="str">
            <v>NA</v>
          </cell>
          <cell r="AE120" t="str">
            <v>NA</v>
          </cell>
          <cell r="AF120" t="str">
            <v>m</v>
          </cell>
          <cell r="AG120" t="str">
            <v>Filler</v>
          </cell>
          <cell r="AH120" t="str">
            <v>NA</v>
          </cell>
          <cell r="AI120" t="str">
            <v>NA</v>
          </cell>
          <cell r="AJ120" t="str">
            <v>Der</v>
          </cell>
          <cell r="AK120" t="str">
            <v>der</v>
          </cell>
          <cell r="AL120">
            <v>59</v>
          </cell>
          <cell r="AM120" t="str">
            <v>Wrestlerin</v>
          </cell>
          <cell r="AN120" t="str">
            <v>NA</v>
          </cell>
          <cell r="AO120" t="str">
            <v>NA</v>
          </cell>
          <cell r="AP120" t="str">
            <v>NA</v>
          </cell>
          <cell r="AQ120" t="str">
            <v>NA</v>
          </cell>
          <cell r="AR120" t="str">
            <v>NA</v>
          </cell>
          <cell r="AS120" t="str">
            <v>Alternative</v>
          </cell>
          <cell r="AT120" t="str">
            <v>NA</v>
          </cell>
          <cell r="AU120" t="str">
            <v>NA</v>
          </cell>
          <cell r="AV120" t="str">
            <v>Die</v>
          </cell>
          <cell r="AW120" t="str">
            <v>die</v>
          </cell>
          <cell r="AX120" t="str">
            <v>Er</v>
          </cell>
          <cell r="AY120" t="str">
            <v>Sie</v>
          </cell>
          <cell r="AZ120" t="str">
            <v>Sie</v>
          </cell>
        </row>
        <row r="121">
          <cell r="Z121">
            <v>203</v>
          </cell>
          <cell r="AA121" t="str">
            <v>Kollege</v>
          </cell>
          <cell r="AB121" t="str">
            <v>NA</v>
          </cell>
          <cell r="AC121">
            <v>6.7</v>
          </cell>
          <cell r="AD121" t="str">
            <v>NA</v>
          </cell>
          <cell r="AE121" t="str">
            <v>NA</v>
          </cell>
          <cell r="AF121" t="str">
            <v>m</v>
          </cell>
          <cell r="AG121" t="str">
            <v>Filler</v>
          </cell>
          <cell r="AH121" t="str">
            <v>NA</v>
          </cell>
          <cell r="AI121" t="str">
            <v>NA</v>
          </cell>
          <cell r="AJ121" t="str">
            <v>Der</v>
          </cell>
          <cell r="AK121" t="str">
            <v>der</v>
          </cell>
          <cell r="AL121">
            <v>60</v>
          </cell>
          <cell r="AM121" t="str">
            <v>Kollegin</v>
          </cell>
          <cell r="AN121" t="str">
            <v>NA</v>
          </cell>
          <cell r="AO121" t="str">
            <v>NA</v>
          </cell>
          <cell r="AP121" t="str">
            <v>NA</v>
          </cell>
          <cell r="AQ121" t="str">
            <v>NA</v>
          </cell>
          <cell r="AR121" t="str">
            <v>NA</v>
          </cell>
          <cell r="AS121" t="str">
            <v>Alternative</v>
          </cell>
          <cell r="AT121" t="str">
            <v>NA</v>
          </cell>
          <cell r="AU121" t="str">
            <v>NA</v>
          </cell>
          <cell r="AV121" t="str">
            <v>Die</v>
          </cell>
          <cell r="AW121" t="str">
            <v>die</v>
          </cell>
          <cell r="AX121" t="str">
            <v>Er</v>
          </cell>
          <cell r="AY121" t="str">
            <v>Sie</v>
          </cell>
          <cell r="AZ121" t="str">
            <v>Sie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B0A65D-DDA0-45BE-8EC0-53CDB76F6833}">
  <dimension ref="A1:BV1011"/>
  <sheetViews>
    <sheetView tabSelected="1" zoomScale="40" zoomScaleNormal="40" workbookViewId="0">
      <selection activeCell="G30" sqref="G30"/>
    </sheetView>
  </sheetViews>
  <sheetFormatPr baseColWidth="10" defaultColWidth="14.453125" defaultRowHeight="15" customHeight="1" x14ac:dyDescent="0.35"/>
  <cols>
    <col min="1" max="1" width="10.7265625" customWidth="1"/>
    <col min="2" max="4" width="3.54296875" customWidth="1"/>
    <col min="5" max="5" width="4.453125" customWidth="1"/>
    <col min="6" max="6" width="8.453125" customWidth="1"/>
    <col min="7" max="7" width="89.81640625" bestFit="1" customWidth="1"/>
    <col min="8" max="29" width="10.7265625" customWidth="1"/>
  </cols>
  <sheetData>
    <row r="1" spans="1:74" ht="14.25" customHeight="1" x14ac:dyDescent="0.35">
      <c r="A1" s="1" t="str">
        <f>[1]main!A1</f>
        <v>Stimuli_ID</v>
      </c>
      <c r="B1" s="1" t="str">
        <f>[1]main!B1</f>
        <v>List</v>
      </c>
      <c r="C1" s="1" t="s">
        <v>0</v>
      </c>
      <c r="D1" s="1" t="s">
        <v>1</v>
      </c>
      <c r="E1" s="1" t="s">
        <v>2</v>
      </c>
      <c r="F1" s="1" t="str">
        <f>[1]main!F1</f>
        <v>Sent_ID</v>
      </c>
      <c r="G1" s="1" t="str">
        <f>[1]main!G1</f>
        <v>l</v>
      </c>
      <c r="H1" s="1" t="str">
        <f>[1]main!H1</f>
        <v>Name</v>
      </c>
      <c r="I1" s="1" t="str">
        <f>[1]main!I1</f>
        <v>Name_alt</v>
      </c>
      <c r="J1" s="1" t="str">
        <f>[1]main!J1</f>
        <v>V</v>
      </c>
      <c r="K1" s="1" t="str">
        <f>[1]main!K1</f>
        <v>Wo</v>
      </c>
      <c r="L1" s="1" t="str">
        <f>[1]main!L1</f>
        <v>Wohin</v>
      </c>
      <c r="M1" s="1" t="str">
        <f>[1]main!M1</f>
        <v>Woher</v>
      </c>
      <c r="N1" s="1" t="str">
        <f>[1]main!N1</f>
        <v>PP_N</v>
      </c>
      <c r="O1" s="1" t="str">
        <f>[1]main!O1</f>
        <v>PP_mitPunkt</v>
      </c>
      <c r="P1" s="1" t="str">
        <f>[1]main!P1</f>
        <v>PP</v>
      </c>
      <c r="Q1" s="1" t="str">
        <f>[1]main!Q1</f>
        <v>PRO</v>
      </c>
      <c r="R1" s="1" t="str">
        <f>[1]main!R1</f>
        <v>Pos05</v>
      </c>
      <c r="S1" s="1" t="str">
        <f>[1]main!S1</f>
        <v>Pos06</v>
      </c>
      <c r="T1" s="1" t="str">
        <f>[1]main!T1</f>
        <v>Pos07</v>
      </c>
      <c r="U1" s="1" t="str">
        <f>[1]main!U1</f>
        <v>Was</v>
      </c>
      <c r="V1" s="1" t="str">
        <f>[1]main!V1</f>
        <v>Wen</v>
      </c>
      <c r="W1" s="1" t="str">
        <f>[1]main!W1</f>
        <v>Pos08</v>
      </c>
      <c r="X1" s="1" t="str">
        <f>[1]main!X1</f>
        <v>Pos09_mitPunkt</v>
      </c>
      <c r="Y1" s="1" t="str">
        <f>[1]main!Y1</f>
        <v>Pos09</v>
      </c>
      <c r="Z1" s="1" t="str">
        <f>[1]main!Z1</f>
        <v>Item_ID</v>
      </c>
      <c r="AA1" s="1" t="str">
        <f>[1]main!AA1</f>
        <v>Item</v>
      </c>
      <c r="AB1" s="1" t="str">
        <f>[1]main!AB1</f>
        <v>Google_Gender</v>
      </c>
      <c r="AC1" s="1" t="str">
        <f>[1]main!AC1</f>
        <v>Norming_Rating_Mean</v>
      </c>
      <c r="AD1" s="1" t="str">
        <f>[1]main!AD1</f>
        <v>Norming_Rating_SD</v>
      </c>
      <c r="AE1" s="1" t="str">
        <f>[1]main!AE1</f>
        <v>Norming_Rating_Median</v>
      </c>
      <c r="AF1" s="1" t="str">
        <f>[1]main!AF1</f>
        <v>Norming_Item_Class</v>
      </c>
      <c r="AG1" s="1" t="str">
        <f>[1]main!AG1</f>
        <v>Item_Status</v>
      </c>
      <c r="AH1" s="1" t="str">
        <f>[1]main!AH1</f>
        <v>DWDSFreq</v>
      </c>
      <c r="AI1" s="1" t="str">
        <f>[1]main!AI1</f>
        <v>GoogleFreq</v>
      </c>
      <c r="AJ1" s="1" t="str">
        <f>[1]main!AJ1</f>
        <v>DET</v>
      </c>
      <c r="AK1" s="1" t="str">
        <f>[1]main!AK1</f>
        <v>DET_small</v>
      </c>
      <c r="AL1" s="1" t="str">
        <f>[1]main!AL1</f>
        <v>Item_ID_alt</v>
      </c>
      <c r="AM1" s="1" t="str">
        <f>[1]main!AM1</f>
        <v>Item_alt</v>
      </c>
      <c r="AN1" s="1" t="str">
        <f>[1]main!AN1</f>
        <v>Google_Gender_alt</v>
      </c>
      <c r="AO1" s="1" t="str">
        <f>[1]main!AO1</f>
        <v>Norming_Rating_Mean_alt</v>
      </c>
      <c r="AP1" s="1" t="str">
        <f>[1]main!AP1</f>
        <v>Norming_Rating_SD_alt</v>
      </c>
      <c r="AQ1" s="1" t="str">
        <f>[1]main!AQ1</f>
        <v>Norming_Rating_Median_alt</v>
      </c>
      <c r="AR1" s="1" t="str">
        <f>[1]main!AR1</f>
        <v>Norming_Item_Class_alt</v>
      </c>
      <c r="AS1" s="1" t="str">
        <f>[1]main!AS1</f>
        <v>Item_Status_alt</v>
      </c>
      <c r="AT1" s="1" t="str">
        <f>[1]main!AT1</f>
        <v>DWDSFreq_alt</v>
      </c>
      <c r="AU1" s="1" t="str">
        <f>[1]main!AU1</f>
        <v>GoogleFreq_alt</v>
      </c>
      <c r="AV1" s="1" t="str">
        <f>[1]main!AV1</f>
        <v>DET_alt</v>
      </c>
      <c r="AW1" s="1" t="str">
        <f>[1]main!AW1</f>
        <v>DET_small_alt</v>
      </c>
      <c r="AX1" s="1" t="str">
        <f>[1]main!AX1</f>
        <v>Pro_m</v>
      </c>
      <c r="AY1" s="1" t="str">
        <f>[1]main!AY1</f>
        <v>Pro_f</v>
      </c>
      <c r="AZ1" s="1" t="str">
        <f>[1]main!AZ1</f>
        <v>Pro_Presentation</v>
      </c>
      <c r="BA1" s="1" t="str">
        <f>[1]main!BA1</f>
        <v>Wer</v>
      </c>
      <c r="BB1" s="1" t="str">
        <f>[1]main!BB1</f>
        <v>Was</v>
      </c>
      <c r="BC1" s="1" t="str">
        <f>[1]main!BC1</f>
        <v>Wo_Wohin_Woher</v>
      </c>
      <c r="BD1" s="1" t="str">
        <f>[1]main!BD1</f>
        <v>Wen_Was</v>
      </c>
      <c r="BE1" s="1" t="str">
        <f>[1]main!BE1</f>
        <v>Quest_Type</v>
      </c>
      <c r="BF1" s="1" t="str">
        <f>[1]main!BF1</f>
        <v>Quest_Potential</v>
      </c>
      <c r="BG1" s="1" t="str">
        <f>[1]main!BG1</f>
        <v>Quest_OneOutOfFour</v>
      </c>
      <c r="BH1" s="1" t="str">
        <f>[1]main!BH1</f>
        <v>followUp</v>
      </c>
      <c r="BI1" s="1" t="str">
        <f>[1]main!BI1</f>
        <v>Quest_Presented</v>
      </c>
      <c r="BJ1" s="1" t="str">
        <f>[1]main!BJ1</f>
        <v>Quest_Copy</v>
      </c>
      <c r="BK1" s="1" t="str">
        <f>[1]main!BK1</f>
        <v>Quest_Answer</v>
      </c>
      <c r="BL1" s="1" t="str">
        <f>[1]main!BL1</f>
        <v>Quest_FalseAlternative</v>
      </c>
      <c r="BM1" s="1" t="str">
        <f>[1]main!BM1</f>
        <v>Quest_UpOrDown</v>
      </c>
      <c r="BN1" s="1" t="str">
        <f>[1]main!BN1</f>
        <v>Quest_Up</v>
      </c>
      <c r="BO1" s="1" t="str">
        <f>[1]main!BO1</f>
        <v>Quest_Down</v>
      </c>
      <c r="BP1" s="1" t="str">
        <f>[1]main!BP1</f>
        <v>Quest_BlockS1_Wo</v>
      </c>
      <c r="BQ1" s="1" t="str">
        <f>[1]main!BQ1</f>
        <v>Quest_BlockS1_Wohin</v>
      </c>
      <c r="BR1" s="1" t="str">
        <f>[1]main!BR1</f>
        <v>Quest_BlockS1_Woher</v>
      </c>
      <c r="BS1" s="1" t="str">
        <f>[1]main!BS1</f>
        <v>Quest_BlockS1_Final</v>
      </c>
      <c r="BT1" s="1" t="str">
        <f>[1]main!BT1</f>
        <v>Quest_BlockS2_Was</v>
      </c>
      <c r="BU1" s="1" t="str">
        <f>[1]main!BU1</f>
        <v>Quest_BlockS2_Wen</v>
      </c>
      <c r="BV1" s="1" t="str">
        <f>[1]main!BV1</f>
        <v>Quest_BlockS2_Final</v>
      </c>
    </row>
    <row r="2" spans="1:74" ht="14.25" customHeight="1" x14ac:dyDescent="0.35">
      <c r="A2" s="2" t="str">
        <f>CONCATENATE("L",B2,"_S",F2,"_I",Z3,"_P",AZ2)</f>
        <v>L1_S138_I56_PSie</v>
      </c>
      <c r="B2" s="3">
        <v>1</v>
      </c>
      <c r="C2" s="4">
        <v>0.1</v>
      </c>
      <c r="D2" s="4">
        <v>1</v>
      </c>
      <c r="E2" s="3">
        <v>1</v>
      </c>
      <c r="F2" s="2">
        <v>138</v>
      </c>
      <c r="G2" s="2" t="str">
        <f>CONCATENATE(H2," ",J2," ",P2," ",Q2," ",R2," ",S2," ",T2," ",W2," ",Y2)</f>
        <v>Der Komponist geht in die Oper Sie hat die teuren Tickets gewonnen</v>
      </c>
      <c r="H2" s="2" t="str">
        <f t="shared" ref="H2:H65" si="0">IF(AJ2="NA",AA2,CONCATENATE(AJ2," ",AA2))</f>
        <v>Der Komponist</v>
      </c>
      <c r="I2" s="2" t="str">
        <f t="shared" ref="I2:I65" si="1">IF(AV2="NA",AM2,CONCATENATE(AV2," ",AM2))</f>
        <v>Die Komponistin</v>
      </c>
      <c r="J2" s="3" t="s">
        <v>3</v>
      </c>
      <c r="K2" s="2"/>
      <c r="L2" s="2" t="s">
        <v>4</v>
      </c>
      <c r="M2" s="2"/>
      <c r="N2" s="2" t="s">
        <v>5</v>
      </c>
      <c r="O2" s="2" t="str">
        <f t="shared" ref="O2:O65" si="2">CONCATENATE(K2,L2,M2," ",N2,".")</f>
        <v>in die Oper.</v>
      </c>
      <c r="P2" s="2" t="str">
        <f t="shared" ref="P2:P65" si="3">CONCATENATE(K2,L2,M2," ",N2)</f>
        <v>in die Oper</v>
      </c>
      <c r="Q2" s="2" t="s">
        <v>6</v>
      </c>
      <c r="R2" s="2" t="s">
        <v>7</v>
      </c>
      <c r="S2" s="2" t="s">
        <v>8</v>
      </c>
      <c r="T2" s="2" t="s">
        <v>9</v>
      </c>
      <c r="U2" s="3" t="s">
        <v>10</v>
      </c>
      <c r="V2" s="3"/>
      <c r="W2" s="3" t="str">
        <f t="shared" ref="W2:W65" si="4">CONCATENATE(U2,V2)</f>
        <v>Tickets</v>
      </c>
      <c r="X2" s="3" t="str">
        <f t="shared" ref="X2:X65" si="5">CONCATENATE(Y2,".")</f>
        <v>gewonnen.</v>
      </c>
      <c r="Y2" s="3" t="s">
        <v>11</v>
      </c>
      <c r="Z2" s="2">
        <v>99</v>
      </c>
      <c r="AA2" s="2" t="s">
        <v>12</v>
      </c>
      <c r="AB2" s="2" t="s">
        <v>13</v>
      </c>
      <c r="AC2" s="2" t="s">
        <v>13</v>
      </c>
      <c r="AD2" s="2" t="s">
        <v>13</v>
      </c>
      <c r="AE2" s="2" t="s">
        <v>13</v>
      </c>
      <c r="AF2" s="2" t="s">
        <v>13</v>
      </c>
      <c r="AG2" s="2" t="s">
        <v>14</v>
      </c>
      <c r="AH2" s="2" t="s">
        <v>13</v>
      </c>
      <c r="AI2" s="2" t="s">
        <v>13</v>
      </c>
      <c r="AJ2" s="3" t="s">
        <v>15</v>
      </c>
      <c r="AK2" s="4" t="s">
        <v>16</v>
      </c>
      <c r="AL2" s="2">
        <v>99</v>
      </c>
      <c r="AM2" s="2" t="s">
        <v>17</v>
      </c>
      <c r="AN2" s="2" t="s">
        <v>13</v>
      </c>
      <c r="AO2" s="2" t="s">
        <v>13</v>
      </c>
      <c r="AP2" s="2" t="s">
        <v>13</v>
      </c>
      <c r="AQ2" s="2" t="s">
        <v>13</v>
      </c>
      <c r="AR2" s="2" t="s">
        <v>13</v>
      </c>
      <c r="AS2" s="5" t="s">
        <v>18</v>
      </c>
      <c r="AT2" s="2" t="s">
        <v>13</v>
      </c>
      <c r="AU2" s="2" t="s">
        <v>13</v>
      </c>
      <c r="AV2" s="3" t="s">
        <v>19</v>
      </c>
      <c r="AW2" s="4" t="s">
        <v>8</v>
      </c>
      <c r="AX2" s="6" t="s">
        <v>20</v>
      </c>
      <c r="AY2" s="6" t="s">
        <v>6</v>
      </c>
      <c r="AZ2" s="7" t="str">
        <f>AY2</f>
        <v>Sie</v>
      </c>
      <c r="BA2" s="2" t="str">
        <f t="shared" ref="BA2:BA65" si="6">CONCATENATE("Wer"," ",J2," ",P2,"?")</f>
        <v>Wer geht in die Oper?</v>
      </c>
      <c r="BB2" s="2" t="str">
        <f t="shared" ref="BB2:BB65" si="7">IF(AK2="NA",CONCATENATE($BB$1," ","tat", " ",AA2,"?"),CONCATENATE($BB$1," ","tat", " ",AK2," ",AA2,"?"))</f>
        <v>Was tat der Komponist?</v>
      </c>
      <c r="BC2" s="2" t="str">
        <f t="shared" ref="BC2:BC65" si="8">BS2</f>
        <v>Wohin geht der Komponist?</v>
      </c>
      <c r="BD2" s="2" t="str">
        <f t="shared" ref="BD2:BD65" si="9">BV2</f>
        <v>Was hat der Komponist gewonnen?</v>
      </c>
      <c r="BE2" s="4" t="s">
        <v>21</v>
      </c>
      <c r="BF2" s="2" t="str">
        <f>BD2</f>
        <v>Was hat der Komponist gewonnen?</v>
      </c>
      <c r="BG2" s="4">
        <v>2</v>
      </c>
      <c r="BH2" s="2">
        <f t="shared" ref="BH2:BH65" si="10">IF(BI2="NA",0,1)</f>
        <v>0</v>
      </c>
      <c r="BI2" s="2" t="str">
        <f t="shared" ref="BI2:BI65" si="11">IF(BG2=1,BF2,"NA")</f>
        <v>NA</v>
      </c>
      <c r="BJ2" s="2" t="str">
        <f>IF(BI2="NA","NA",CONCATENATE(S2," ",T2," ",W2))</f>
        <v>NA</v>
      </c>
      <c r="BK2" s="2" t="str">
        <f>BJ2</f>
        <v>NA</v>
      </c>
      <c r="BL2" s="3"/>
      <c r="BM2" s="4">
        <v>0</v>
      </c>
      <c r="BN2" s="2">
        <f t="shared" ref="BN2:BN65" si="12">IF(BM2=1,BK2,BL2)</f>
        <v>0</v>
      </c>
      <c r="BO2" s="2" t="str">
        <f>IF(BM2=0,BK2,BL2)</f>
        <v>NA</v>
      </c>
      <c r="BP2" s="2" t="str">
        <f t="shared" ref="BP2:BP65" si="13">IF(AK2="NA",IF(K2="","",CONCATENATE(K$1," ",J2," ",H2,"?")),IF(K2="","",CONCATENATE(K$1," ",J2," ",AK2," ",AA2,"?")))</f>
        <v/>
      </c>
      <c r="BQ2" s="2" t="str">
        <f t="shared" ref="BQ2:BQ65" si="14">IF(AK2="NA",IF(L2="","",CONCATENATE(L$1," ",J2," ",H2,"?")),IF(L2="","",CONCATENATE(L$1," ",J2," ",AK2," ",AA2,"?")))</f>
        <v>Wohin geht der Komponist?</v>
      </c>
      <c r="BR2" s="2" t="str">
        <f t="shared" ref="BR2:BR65" si="15">IF(AK2="NA",IF(M2="","",CONCATENATE(M$1," ",J2," ",H2,"?")),IF(M2="","",CONCATENATE(M$1," ",J2," ",AK2," ",AA2,"?")))</f>
        <v/>
      </c>
      <c r="BS2" s="2" t="str">
        <f t="shared" ref="BS2:BS65" si="16">CONCATENATE(BP2,BQ2,BR2)</f>
        <v>Wohin geht der Komponist?</v>
      </c>
      <c r="BT2" s="2" t="str">
        <f t="shared" ref="BT2:BT65" si="17">IF(AK2="NA",IF(U2="","",CONCATENATE(U$1," ",R2," ",H2," ",Y2,"?")),IF(U2="","",CONCATENATE(U$1," ",R2," ",AK2," ",AA2," ",Y2,"?")))</f>
        <v>Was hat der Komponist gewonnen?</v>
      </c>
      <c r="BU2" s="2" t="str">
        <f t="shared" ref="BU2:BU65" si="18">IF(AK2="NA",IF(V2="","",CONCATENATE(V$1," ",R2," ",H2," ",Y2,"?")),IF(V2="","",CONCATENATE(V$1," ",R2," ",AK2," ",AA2," ",Y2,"?")))</f>
        <v/>
      </c>
      <c r="BV2" s="2" t="str">
        <f t="shared" ref="BV2:BV65" si="19">CONCATENATE(BT2,BU2)</f>
        <v>Was hat der Komponist gewonnen?</v>
      </c>
    </row>
    <row r="3" spans="1:74" ht="14.25" customHeight="1" x14ac:dyDescent="0.35">
      <c r="A3" s="2" t="str">
        <f t="shared" ref="A3:A66" si="20">CONCATENATE("L",B3,"_S",F3,"_I",Z3,"_P",AZ3)</f>
        <v>L1_S123_I56_PEr</v>
      </c>
      <c r="B3" s="3">
        <v>1</v>
      </c>
      <c r="C3" s="4">
        <v>0.2</v>
      </c>
      <c r="D3" s="4">
        <v>2</v>
      </c>
      <c r="E3" s="3">
        <v>1</v>
      </c>
      <c r="F3" s="2">
        <v>123</v>
      </c>
      <c r="G3" s="2" t="str">
        <f>CONCATENATE(H3," ",J3," ",O3," ",Q3," ",R3," ",S3," ",T3," ",W3," ",X3)</f>
        <v>Robin kommt von der Frittenbude. Er hat ein saftiges Menu verzehrt.</v>
      </c>
      <c r="H3" s="2" t="str">
        <f t="shared" si="0"/>
        <v>Robin</v>
      </c>
      <c r="I3" s="2" t="str">
        <f t="shared" si="1"/>
        <v>Gerrit</v>
      </c>
      <c r="J3" s="2" t="s">
        <v>22</v>
      </c>
      <c r="K3" s="3"/>
      <c r="L3" s="3"/>
      <c r="M3" s="2" t="s">
        <v>23</v>
      </c>
      <c r="N3" s="2" t="s">
        <v>24</v>
      </c>
      <c r="O3" s="2" t="str">
        <f t="shared" si="2"/>
        <v>von der Frittenbude.</v>
      </c>
      <c r="P3" s="2" t="str">
        <f t="shared" si="3"/>
        <v>von der Frittenbude</v>
      </c>
      <c r="Q3" s="2" t="str">
        <f>AZ3</f>
        <v>Er</v>
      </c>
      <c r="R3" s="2" t="s">
        <v>7</v>
      </c>
      <c r="S3" s="2" t="s">
        <v>25</v>
      </c>
      <c r="T3" s="2" t="s">
        <v>26</v>
      </c>
      <c r="U3" s="2" t="s">
        <v>27</v>
      </c>
      <c r="V3" s="3"/>
      <c r="W3" s="2" t="str">
        <f t="shared" si="4"/>
        <v>Menu</v>
      </c>
      <c r="X3" s="2" t="str">
        <f t="shared" si="5"/>
        <v>verzehrt.</v>
      </c>
      <c r="Y3" s="2" t="s">
        <v>28</v>
      </c>
      <c r="Z3" s="2">
        <v>56</v>
      </c>
      <c r="AA3" s="2" t="s">
        <v>29</v>
      </c>
      <c r="AB3" s="2" t="s">
        <v>30</v>
      </c>
      <c r="AC3" s="2">
        <v>2.371428571</v>
      </c>
      <c r="AD3" s="2">
        <v>1.4159950619999999</v>
      </c>
      <c r="AE3" s="2">
        <v>2</v>
      </c>
      <c r="AF3" s="4" t="s">
        <v>30</v>
      </c>
      <c r="AG3" s="4" t="s">
        <v>14</v>
      </c>
      <c r="AH3" s="8" t="s">
        <v>13</v>
      </c>
      <c r="AI3" s="9" t="s">
        <v>13</v>
      </c>
      <c r="AJ3" s="6" t="s">
        <v>13</v>
      </c>
      <c r="AK3" s="6" t="s">
        <v>13</v>
      </c>
      <c r="AL3" s="2">
        <v>59</v>
      </c>
      <c r="AM3" s="2" t="s">
        <v>31</v>
      </c>
      <c r="AN3" s="2" t="s">
        <v>30</v>
      </c>
      <c r="AO3" s="2">
        <v>2.8857142859999998</v>
      </c>
      <c r="AP3" s="2">
        <v>1.761874479</v>
      </c>
      <c r="AQ3" s="2">
        <v>3</v>
      </c>
      <c r="AR3" s="4" t="s">
        <v>30</v>
      </c>
      <c r="AS3" s="4" t="s">
        <v>18</v>
      </c>
      <c r="AT3" s="8" t="s">
        <v>13</v>
      </c>
      <c r="AU3" s="9" t="s">
        <v>13</v>
      </c>
      <c r="AV3" s="6" t="s">
        <v>13</v>
      </c>
      <c r="AW3" s="3" t="s">
        <v>13</v>
      </c>
      <c r="AX3" s="6" t="s">
        <v>20</v>
      </c>
      <c r="AY3" s="6" t="s">
        <v>6</v>
      </c>
      <c r="AZ3" s="7" t="str">
        <f>AX3</f>
        <v>Er</v>
      </c>
      <c r="BA3" s="2" t="str">
        <f t="shared" si="6"/>
        <v>Wer kommt von der Frittenbude?</v>
      </c>
      <c r="BB3" s="2" t="str">
        <f t="shared" si="7"/>
        <v>Was tat Robin?</v>
      </c>
      <c r="BC3" s="2" t="str">
        <f t="shared" si="8"/>
        <v>Woher kommt Robin?</v>
      </c>
      <c r="BD3" s="2" t="str">
        <f t="shared" si="9"/>
        <v>Was hat Robin verzehrt?</v>
      </c>
      <c r="BE3" s="2" t="s">
        <v>32</v>
      </c>
      <c r="BF3" s="2" t="str">
        <f>BC3</f>
        <v>Woher kommt Robin?</v>
      </c>
      <c r="BG3" s="4">
        <v>1</v>
      </c>
      <c r="BH3" s="2">
        <f t="shared" si="10"/>
        <v>1</v>
      </c>
      <c r="BI3" s="2" t="str">
        <f t="shared" si="11"/>
        <v>Woher kommt Robin?</v>
      </c>
      <c r="BJ3" s="2" t="str">
        <f>IF(BI3="NA","NA",P3)</f>
        <v>von der Frittenbude</v>
      </c>
      <c r="BK3" s="2" t="str">
        <f>BJ3</f>
        <v>von der Frittenbude</v>
      </c>
      <c r="BL3" s="2" t="s">
        <v>13</v>
      </c>
      <c r="BM3" s="4">
        <v>1</v>
      </c>
      <c r="BN3" s="2" t="str">
        <f t="shared" si="12"/>
        <v>von der Frittenbude</v>
      </c>
      <c r="BO3" s="2" t="s">
        <v>33</v>
      </c>
      <c r="BP3" s="2" t="str">
        <f t="shared" si="13"/>
        <v/>
      </c>
      <c r="BQ3" s="2" t="str">
        <f t="shared" si="14"/>
        <v/>
      </c>
      <c r="BR3" s="2" t="str">
        <f t="shared" si="15"/>
        <v>Woher kommt Robin?</v>
      </c>
      <c r="BS3" s="2" t="str">
        <f t="shared" si="16"/>
        <v>Woher kommt Robin?</v>
      </c>
      <c r="BT3" s="2" t="str">
        <f t="shared" si="17"/>
        <v>Was hat Robin verzehrt?</v>
      </c>
      <c r="BU3" s="2" t="str">
        <f t="shared" si="18"/>
        <v/>
      </c>
      <c r="BV3" s="2" t="str">
        <f t="shared" si="19"/>
        <v>Was hat Robin verzehrt?</v>
      </c>
    </row>
    <row r="4" spans="1:74" ht="14.25" customHeight="1" x14ac:dyDescent="0.35">
      <c r="A4" s="2" t="str">
        <f t="shared" si="20"/>
        <v>L1_S131_I63_PEr</v>
      </c>
      <c r="B4" s="3">
        <v>1</v>
      </c>
      <c r="C4" s="4">
        <v>0.3</v>
      </c>
      <c r="D4" s="4">
        <v>3</v>
      </c>
      <c r="E4" s="3">
        <v>1</v>
      </c>
      <c r="F4" s="2">
        <v>131</v>
      </c>
      <c r="G4" s="2" t="str">
        <f>CONCATENATE(H4," ",J4," ",P4," ",Q4," ",R4," ",S4," ",T4," ",W4," ",Y4)</f>
        <v>Die Friseurin geht zum Markt Sie hat die geringen Vorräte aufgegessen</v>
      </c>
      <c r="H4" s="2" t="str">
        <f t="shared" si="0"/>
        <v>Die Friseurin</v>
      </c>
      <c r="I4" s="2" t="str">
        <f t="shared" si="1"/>
        <v>Der Friseur</v>
      </c>
      <c r="J4" s="3" t="s">
        <v>3</v>
      </c>
      <c r="K4" s="2"/>
      <c r="L4" s="2" t="s">
        <v>34</v>
      </c>
      <c r="M4" s="2"/>
      <c r="N4" s="2" t="s">
        <v>35</v>
      </c>
      <c r="O4" s="2" t="str">
        <f t="shared" si="2"/>
        <v>zum Markt.</v>
      </c>
      <c r="P4" s="2" t="str">
        <f t="shared" si="3"/>
        <v>zum Markt</v>
      </c>
      <c r="Q4" s="2" t="s">
        <v>6</v>
      </c>
      <c r="R4" s="2" t="s">
        <v>7</v>
      </c>
      <c r="S4" s="2" t="s">
        <v>8</v>
      </c>
      <c r="T4" s="2" t="s">
        <v>36</v>
      </c>
      <c r="U4" s="3" t="s">
        <v>37</v>
      </c>
      <c r="V4" s="3"/>
      <c r="W4" s="3" t="str">
        <f t="shared" si="4"/>
        <v>Vorräte</v>
      </c>
      <c r="X4" s="3" t="str">
        <f t="shared" si="5"/>
        <v>aufgegessen.</v>
      </c>
      <c r="Y4" s="3" t="s">
        <v>38</v>
      </c>
      <c r="Z4" s="2">
        <v>63</v>
      </c>
      <c r="AA4" s="2" t="s">
        <v>39</v>
      </c>
      <c r="AB4" s="2" t="s">
        <v>13</v>
      </c>
      <c r="AC4" s="2" t="s">
        <v>13</v>
      </c>
      <c r="AD4" s="2" t="s">
        <v>13</v>
      </c>
      <c r="AE4" s="2" t="s">
        <v>13</v>
      </c>
      <c r="AF4" s="2" t="s">
        <v>13</v>
      </c>
      <c r="AG4" s="2" t="s">
        <v>14</v>
      </c>
      <c r="AH4" s="2" t="s">
        <v>13</v>
      </c>
      <c r="AI4" s="2" t="s">
        <v>13</v>
      </c>
      <c r="AJ4" s="3" t="s">
        <v>19</v>
      </c>
      <c r="AK4" s="4" t="s">
        <v>8</v>
      </c>
      <c r="AL4" s="2">
        <v>63</v>
      </c>
      <c r="AM4" s="2" t="s">
        <v>40</v>
      </c>
      <c r="AN4" s="2" t="s">
        <v>13</v>
      </c>
      <c r="AO4" s="2" t="s">
        <v>13</v>
      </c>
      <c r="AP4" s="2" t="s">
        <v>13</v>
      </c>
      <c r="AQ4" s="2" t="s">
        <v>13</v>
      </c>
      <c r="AR4" s="2" t="s">
        <v>13</v>
      </c>
      <c r="AS4" s="5" t="s">
        <v>18</v>
      </c>
      <c r="AT4" s="2" t="s">
        <v>13</v>
      </c>
      <c r="AU4" s="2" t="s">
        <v>13</v>
      </c>
      <c r="AV4" s="3" t="s">
        <v>15</v>
      </c>
      <c r="AW4" s="4" t="s">
        <v>16</v>
      </c>
      <c r="AX4" s="6" t="s">
        <v>20</v>
      </c>
      <c r="AY4" s="6" t="s">
        <v>6</v>
      </c>
      <c r="AZ4" s="7" t="str">
        <f>AX4</f>
        <v>Er</v>
      </c>
      <c r="BA4" s="2" t="str">
        <f t="shared" si="6"/>
        <v>Wer geht zum Markt?</v>
      </c>
      <c r="BB4" s="2" t="str">
        <f t="shared" si="7"/>
        <v>Was tat die Friseurin?</v>
      </c>
      <c r="BC4" s="2" t="str">
        <f t="shared" si="8"/>
        <v>Wohin geht die Friseurin?</v>
      </c>
      <c r="BD4" s="2" t="str">
        <f t="shared" si="9"/>
        <v>Was hat die Friseurin aufgegessen?</v>
      </c>
      <c r="BE4" s="2" t="s">
        <v>32</v>
      </c>
      <c r="BF4" s="2" t="str">
        <f>BC4</f>
        <v>Wohin geht die Friseurin?</v>
      </c>
      <c r="BG4" s="4">
        <v>2</v>
      </c>
      <c r="BH4" s="2">
        <f t="shared" si="10"/>
        <v>0</v>
      </c>
      <c r="BI4" s="2" t="str">
        <f t="shared" si="11"/>
        <v>NA</v>
      </c>
      <c r="BJ4" s="2" t="str">
        <f>IF(BI4="NA","NA",P4)</f>
        <v>NA</v>
      </c>
      <c r="BK4" s="2" t="str">
        <f>BJ4</f>
        <v>NA</v>
      </c>
      <c r="BL4" s="3"/>
      <c r="BM4" s="4">
        <v>0</v>
      </c>
      <c r="BN4" s="2">
        <f t="shared" si="12"/>
        <v>0</v>
      </c>
      <c r="BO4" s="2" t="str">
        <f t="shared" ref="BO4:BO67" si="21">IF(BM4=0,BK4,BL4)</f>
        <v>NA</v>
      </c>
      <c r="BP4" s="2" t="str">
        <f t="shared" si="13"/>
        <v/>
      </c>
      <c r="BQ4" s="2" t="str">
        <f t="shared" si="14"/>
        <v>Wohin geht die Friseurin?</v>
      </c>
      <c r="BR4" s="2" t="str">
        <f t="shared" si="15"/>
        <v/>
      </c>
      <c r="BS4" s="2" t="str">
        <f t="shared" si="16"/>
        <v>Wohin geht die Friseurin?</v>
      </c>
      <c r="BT4" s="2" t="str">
        <f t="shared" si="17"/>
        <v>Was hat die Friseurin aufgegessen?</v>
      </c>
      <c r="BU4" s="2" t="str">
        <f t="shared" si="18"/>
        <v/>
      </c>
      <c r="BV4" s="2" t="str">
        <f t="shared" si="19"/>
        <v>Was hat die Friseurin aufgegessen?</v>
      </c>
    </row>
    <row r="5" spans="1:74" ht="14.25" customHeight="1" x14ac:dyDescent="0.35">
      <c r="A5" s="2" t="str">
        <f t="shared" si="20"/>
        <v>L1_S124_I57_PSie</v>
      </c>
      <c r="B5" s="3">
        <v>1</v>
      </c>
      <c r="C5" s="4">
        <v>0.4</v>
      </c>
      <c r="D5" s="4">
        <v>4</v>
      </c>
      <c r="E5" s="3">
        <v>1</v>
      </c>
      <c r="F5" s="2">
        <v>124</v>
      </c>
      <c r="G5" s="2" t="str">
        <f t="shared" ref="G5:G27" si="22">CONCATENATE(H5," ",J5," ",O5," ",Q5," ",R5," ",S5," ",T5," ",W5," ",X5)</f>
        <v>Milan simst im Frisörsalon. Sie ist die langweiligen Gespräche leid.</v>
      </c>
      <c r="H5" s="2" t="str">
        <f t="shared" si="0"/>
        <v>Milan</v>
      </c>
      <c r="I5" s="2" t="str">
        <f t="shared" si="1"/>
        <v>Ulli</v>
      </c>
      <c r="J5" s="2" t="s">
        <v>41</v>
      </c>
      <c r="K5" s="2" t="s">
        <v>42</v>
      </c>
      <c r="L5" s="3"/>
      <c r="M5" s="3"/>
      <c r="N5" s="2" t="s">
        <v>43</v>
      </c>
      <c r="O5" s="2" t="str">
        <f t="shared" si="2"/>
        <v>im Frisörsalon.</v>
      </c>
      <c r="P5" s="2" t="str">
        <f t="shared" si="3"/>
        <v>im Frisörsalon</v>
      </c>
      <c r="Q5" s="2" t="str">
        <f t="shared" ref="Q5:Q27" si="23">AZ5</f>
        <v>Sie</v>
      </c>
      <c r="R5" s="2" t="s">
        <v>44</v>
      </c>
      <c r="S5" s="2" t="s">
        <v>8</v>
      </c>
      <c r="T5" s="2" t="s">
        <v>45</v>
      </c>
      <c r="U5" s="2" t="s">
        <v>46</v>
      </c>
      <c r="V5" s="3"/>
      <c r="W5" s="2" t="str">
        <f t="shared" si="4"/>
        <v>Gespräche</v>
      </c>
      <c r="X5" s="2" t="str">
        <f t="shared" si="5"/>
        <v>leid.</v>
      </c>
      <c r="Y5" s="2" t="s">
        <v>47</v>
      </c>
      <c r="Z5" s="2">
        <v>57</v>
      </c>
      <c r="AA5" s="2" t="s">
        <v>48</v>
      </c>
      <c r="AB5" s="2" t="s">
        <v>49</v>
      </c>
      <c r="AC5" s="2">
        <v>2.4285714289999998</v>
      </c>
      <c r="AD5" s="2">
        <v>1.266902529</v>
      </c>
      <c r="AE5" s="2">
        <v>2</v>
      </c>
      <c r="AF5" s="4" t="s">
        <v>30</v>
      </c>
      <c r="AG5" s="4" t="s">
        <v>14</v>
      </c>
      <c r="AH5" s="8" t="s">
        <v>13</v>
      </c>
      <c r="AI5" s="9" t="s">
        <v>13</v>
      </c>
      <c r="AJ5" s="6" t="s">
        <v>13</v>
      </c>
      <c r="AK5" s="6" t="s">
        <v>13</v>
      </c>
      <c r="AL5" s="2">
        <v>60</v>
      </c>
      <c r="AM5" s="2" t="s">
        <v>50</v>
      </c>
      <c r="AN5" s="2" t="s">
        <v>30</v>
      </c>
      <c r="AO5" s="2">
        <v>2.914285714</v>
      </c>
      <c r="AP5" s="2">
        <v>1.291862053</v>
      </c>
      <c r="AQ5" s="2">
        <v>3</v>
      </c>
      <c r="AR5" s="4" t="s">
        <v>30</v>
      </c>
      <c r="AS5" s="4" t="s">
        <v>18</v>
      </c>
      <c r="AT5" s="8" t="s">
        <v>13</v>
      </c>
      <c r="AU5" s="9" t="s">
        <v>13</v>
      </c>
      <c r="AV5" s="6" t="s">
        <v>13</v>
      </c>
      <c r="AW5" s="3" t="s">
        <v>13</v>
      </c>
      <c r="AX5" s="6" t="s">
        <v>20</v>
      </c>
      <c r="AY5" s="6" t="s">
        <v>6</v>
      </c>
      <c r="AZ5" s="7" t="str">
        <f>AY5</f>
        <v>Sie</v>
      </c>
      <c r="BA5" s="2" t="str">
        <f t="shared" si="6"/>
        <v>Wer simst im Frisörsalon?</v>
      </c>
      <c r="BB5" s="2" t="str">
        <f t="shared" si="7"/>
        <v>Was tat Milan?</v>
      </c>
      <c r="BC5" s="2" t="str">
        <f t="shared" si="8"/>
        <v>Wo simst Milan?</v>
      </c>
      <c r="BD5" s="2" t="str">
        <f t="shared" si="9"/>
        <v>Was ist Milan leid?</v>
      </c>
      <c r="BE5" s="4" t="s">
        <v>21</v>
      </c>
      <c r="BF5" s="2" t="str">
        <f>BD5</f>
        <v>Was ist Milan leid?</v>
      </c>
      <c r="BG5" s="4">
        <v>2</v>
      </c>
      <c r="BH5" s="2">
        <f t="shared" si="10"/>
        <v>0</v>
      </c>
      <c r="BI5" s="2" t="str">
        <f t="shared" si="11"/>
        <v>NA</v>
      </c>
      <c r="BJ5" s="2" t="str">
        <f>IF(BI5="NA","NA",CONCATENATE(S5," ",T5," ",W5))</f>
        <v>NA</v>
      </c>
      <c r="BK5" s="2" t="str">
        <f>BJ5</f>
        <v>NA</v>
      </c>
      <c r="BL5" s="2" t="s">
        <v>13</v>
      </c>
      <c r="BM5" s="4">
        <v>0</v>
      </c>
      <c r="BN5" s="2" t="str">
        <f t="shared" si="12"/>
        <v>NA</v>
      </c>
      <c r="BO5" s="2" t="str">
        <f t="shared" si="21"/>
        <v>NA</v>
      </c>
      <c r="BP5" s="2" t="str">
        <f t="shared" si="13"/>
        <v>Wo simst Milan?</v>
      </c>
      <c r="BQ5" s="2" t="str">
        <f t="shared" si="14"/>
        <v/>
      </c>
      <c r="BR5" s="2" t="str">
        <f t="shared" si="15"/>
        <v/>
      </c>
      <c r="BS5" s="2" t="str">
        <f t="shared" si="16"/>
        <v>Wo simst Milan?</v>
      </c>
      <c r="BT5" s="2" t="str">
        <f t="shared" si="17"/>
        <v>Was ist Milan leid?</v>
      </c>
      <c r="BU5" s="2" t="str">
        <f t="shared" si="18"/>
        <v/>
      </c>
      <c r="BV5" s="2" t="str">
        <f t="shared" si="19"/>
        <v>Was ist Milan leid?</v>
      </c>
    </row>
    <row r="6" spans="1:74" ht="14.25" customHeight="1" x14ac:dyDescent="0.35">
      <c r="A6" s="2" t="str">
        <f t="shared" si="20"/>
        <v>L1_S128_I115_PSie</v>
      </c>
      <c r="B6" s="3">
        <v>1</v>
      </c>
      <c r="C6" s="4">
        <v>0.5</v>
      </c>
      <c r="D6" s="4">
        <v>5</v>
      </c>
      <c r="E6" s="3">
        <v>1</v>
      </c>
      <c r="F6" s="2">
        <v>128</v>
      </c>
      <c r="G6" s="2" t="str">
        <f t="shared" si="22"/>
        <v>Der Bauarbeiter weint in der Therapie. Sie hat die verdrängten Erlebnisse verarbeitet.</v>
      </c>
      <c r="H6" s="2" t="str">
        <f t="shared" si="0"/>
        <v>Der Bauarbeiter</v>
      </c>
      <c r="I6" s="2" t="str">
        <f t="shared" si="1"/>
        <v>Die Bauarbeiterin</v>
      </c>
      <c r="J6" s="2" t="s">
        <v>51</v>
      </c>
      <c r="K6" s="2" t="s">
        <v>52</v>
      </c>
      <c r="L6" s="3"/>
      <c r="M6" s="3"/>
      <c r="N6" s="2" t="s">
        <v>53</v>
      </c>
      <c r="O6" s="2" t="str">
        <f t="shared" si="2"/>
        <v>in der Therapie.</v>
      </c>
      <c r="P6" s="2" t="str">
        <f t="shared" si="3"/>
        <v>in der Therapie</v>
      </c>
      <c r="Q6" s="2" t="str">
        <f t="shared" si="23"/>
        <v>Sie</v>
      </c>
      <c r="R6" s="2" t="s">
        <v>7</v>
      </c>
      <c r="S6" s="2" t="s">
        <v>8</v>
      </c>
      <c r="T6" s="2" t="s">
        <v>54</v>
      </c>
      <c r="U6" s="2" t="s">
        <v>55</v>
      </c>
      <c r="V6" s="3"/>
      <c r="W6" s="2" t="str">
        <f t="shared" si="4"/>
        <v>Erlebnisse</v>
      </c>
      <c r="X6" s="2" t="str">
        <f t="shared" si="5"/>
        <v>verarbeitet.</v>
      </c>
      <c r="Y6" s="2" t="s">
        <v>56</v>
      </c>
      <c r="Z6" s="2">
        <v>115</v>
      </c>
      <c r="AA6" s="2" t="s">
        <v>57</v>
      </c>
      <c r="AB6" s="2" t="s">
        <v>13</v>
      </c>
      <c r="AC6" s="2" t="s">
        <v>13</v>
      </c>
      <c r="AD6" s="2" t="s">
        <v>13</v>
      </c>
      <c r="AE6" s="2" t="s">
        <v>13</v>
      </c>
      <c r="AF6" s="2" t="s">
        <v>13</v>
      </c>
      <c r="AG6" s="2" t="s">
        <v>14</v>
      </c>
      <c r="AH6" s="2" t="s">
        <v>13</v>
      </c>
      <c r="AI6" s="2" t="s">
        <v>13</v>
      </c>
      <c r="AJ6" s="3" t="s">
        <v>15</v>
      </c>
      <c r="AK6" s="4" t="s">
        <v>16</v>
      </c>
      <c r="AL6" s="2">
        <v>115</v>
      </c>
      <c r="AM6" s="2" t="s">
        <v>58</v>
      </c>
      <c r="AN6" s="2" t="s">
        <v>13</v>
      </c>
      <c r="AO6" s="2" t="s">
        <v>13</v>
      </c>
      <c r="AP6" s="2" t="s">
        <v>13</v>
      </c>
      <c r="AQ6" s="2" t="s">
        <v>13</v>
      </c>
      <c r="AR6" s="2" t="s">
        <v>13</v>
      </c>
      <c r="AS6" s="5" t="s">
        <v>18</v>
      </c>
      <c r="AT6" s="2" t="s">
        <v>13</v>
      </c>
      <c r="AU6" s="2" t="s">
        <v>13</v>
      </c>
      <c r="AV6" s="3" t="s">
        <v>19</v>
      </c>
      <c r="AW6" s="4" t="s">
        <v>8</v>
      </c>
      <c r="AX6" s="6" t="s">
        <v>20</v>
      </c>
      <c r="AY6" s="6" t="s">
        <v>6</v>
      </c>
      <c r="AZ6" s="7" t="str">
        <f>AY6</f>
        <v>Sie</v>
      </c>
      <c r="BA6" s="2" t="str">
        <f t="shared" si="6"/>
        <v>Wer weint in der Therapie?</v>
      </c>
      <c r="BB6" s="2" t="str">
        <f t="shared" si="7"/>
        <v>Was tat der Bauarbeiter?</v>
      </c>
      <c r="BC6" s="2" t="str">
        <f t="shared" si="8"/>
        <v>Wo weint der Bauarbeiter?</v>
      </c>
      <c r="BD6" s="2" t="str">
        <f t="shared" si="9"/>
        <v>Was hat der Bauarbeiter verarbeitet?</v>
      </c>
      <c r="BE6" s="4" t="s">
        <v>21</v>
      </c>
      <c r="BF6" s="2" t="str">
        <f>BD6</f>
        <v>Was hat der Bauarbeiter verarbeitet?</v>
      </c>
      <c r="BG6" s="4">
        <v>1</v>
      </c>
      <c r="BH6" s="2">
        <f t="shared" si="10"/>
        <v>1</v>
      </c>
      <c r="BI6" s="2" t="str">
        <f t="shared" si="11"/>
        <v>Was hat der Bauarbeiter verarbeitet?</v>
      </c>
      <c r="BJ6" s="2" t="str">
        <f>IF(BI6="NA","NA",CONCATENATE(S6," ",T6," ",W6))</f>
        <v>die verdrängten Erlebnisse</v>
      </c>
      <c r="BK6" s="2" t="str">
        <f>BJ6</f>
        <v>die verdrängten Erlebnisse</v>
      </c>
      <c r="BL6" s="2" t="s">
        <v>59</v>
      </c>
      <c r="BM6" s="4">
        <v>0</v>
      </c>
      <c r="BN6" s="2" t="str">
        <f t="shared" si="12"/>
        <v>den zähen Teig</v>
      </c>
      <c r="BO6" s="2" t="str">
        <f t="shared" si="21"/>
        <v>die verdrängten Erlebnisse</v>
      </c>
      <c r="BP6" s="2" t="str">
        <f t="shared" si="13"/>
        <v>Wo weint der Bauarbeiter?</v>
      </c>
      <c r="BQ6" s="2" t="str">
        <f t="shared" si="14"/>
        <v/>
      </c>
      <c r="BR6" s="2" t="str">
        <f t="shared" si="15"/>
        <v/>
      </c>
      <c r="BS6" s="2" t="str">
        <f t="shared" si="16"/>
        <v>Wo weint der Bauarbeiter?</v>
      </c>
      <c r="BT6" s="2" t="str">
        <f t="shared" si="17"/>
        <v>Was hat der Bauarbeiter verarbeitet?</v>
      </c>
      <c r="BU6" s="2" t="str">
        <f t="shared" si="18"/>
        <v/>
      </c>
      <c r="BV6" s="2" t="str">
        <f t="shared" si="19"/>
        <v>Was hat der Bauarbeiter verarbeitet?</v>
      </c>
    </row>
    <row r="7" spans="1:74" ht="14.25" customHeight="1" x14ac:dyDescent="0.35">
      <c r="A7" s="2" t="str">
        <f t="shared" si="20"/>
        <v>L1_S130_I123_PSie</v>
      </c>
      <c r="B7" s="3">
        <v>1</v>
      </c>
      <c r="C7" s="4">
        <v>0.6</v>
      </c>
      <c r="D7" s="4">
        <v>6</v>
      </c>
      <c r="E7" s="3">
        <v>1</v>
      </c>
      <c r="F7" s="2">
        <v>130</v>
      </c>
      <c r="G7" s="2" t="str">
        <f t="shared" si="22"/>
        <v>Charlotte weint in der Klinik. Sie hat die falsche Operation bekommen.</v>
      </c>
      <c r="H7" s="2" t="str">
        <f t="shared" si="0"/>
        <v>Charlotte</v>
      </c>
      <c r="I7" s="2" t="str">
        <f t="shared" si="1"/>
        <v>Chris</v>
      </c>
      <c r="J7" s="2" t="s">
        <v>51</v>
      </c>
      <c r="K7" s="2" t="s">
        <v>52</v>
      </c>
      <c r="L7" s="3"/>
      <c r="M7" s="3"/>
      <c r="N7" s="2" t="s">
        <v>60</v>
      </c>
      <c r="O7" s="2" t="str">
        <f t="shared" si="2"/>
        <v>in der Klinik.</v>
      </c>
      <c r="P7" s="2" t="str">
        <f t="shared" si="3"/>
        <v>in der Klinik</v>
      </c>
      <c r="Q7" s="2" t="str">
        <f t="shared" si="23"/>
        <v>Sie</v>
      </c>
      <c r="R7" s="2" t="s">
        <v>7</v>
      </c>
      <c r="S7" s="2" t="s">
        <v>8</v>
      </c>
      <c r="T7" s="2" t="s">
        <v>61</v>
      </c>
      <c r="U7" s="2" t="s">
        <v>62</v>
      </c>
      <c r="V7" s="3"/>
      <c r="W7" s="2" t="str">
        <f t="shared" si="4"/>
        <v>Operation</v>
      </c>
      <c r="X7" s="2" t="str">
        <f t="shared" si="5"/>
        <v>bekommen.</v>
      </c>
      <c r="Y7" s="2" t="s">
        <v>63</v>
      </c>
      <c r="Z7" s="2">
        <v>123</v>
      </c>
      <c r="AA7" s="2" t="s">
        <v>64</v>
      </c>
      <c r="AB7" s="2" t="s">
        <v>65</v>
      </c>
      <c r="AC7" s="2">
        <v>6.8</v>
      </c>
      <c r="AD7" s="2">
        <v>0.58410313400000002</v>
      </c>
      <c r="AE7" s="2">
        <v>7</v>
      </c>
      <c r="AF7" s="4" t="s">
        <v>65</v>
      </c>
      <c r="AG7" s="10" t="s">
        <v>14</v>
      </c>
      <c r="AH7" s="8" t="s">
        <v>13</v>
      </c>
      <c r="AI7" s="9" t="s">
        <v>13</v>
      </c>
      <c r="AJ7" s="6" t="s">
        <v>13</v>
      </c>
      <c r="AK7" s="6" t="s">
        <v>13</v>
      </c>
      <c r="AL7" s="2">
        <v>53</v>
      </c>
      <c r="AM7" s="2" t="s">
        <v>66</v>
      </c>
      <c r="AN7" s="2" t="s">
        <v>30</v>
      </c>
      <c r="AO7" s="2">
        <v>2.1714285709999999</v>
      </c>
      <c r="AP7" s="2">
        <v>1.294461375</v>
      </c>
      <c r="AQ7" s="2">
        <v>2</v>
      </c>
      <c r="AR7" s="4" t="s">
        <v>30</v>
      </c>
      <c r="AS7" s="5" t="s">
        <v>18</v>
      </c>
      <c r="AT7" s="8" t="s">
        <v>13</v>
      </c>
      <c r="AU7" s="9" t="s">
        <v>13</v>
      </c>
      <c r="AV7" s="6" t="s">
        <v>13</v>
      </c>
      <c r="AW7" s="3" t="s">
        <v>13</v>
      </c>
      <c r="AX7" s="6" t="s">
        <v>20</v>
      </c>
      <c r="AY7" s="6" t="s">
        <v>6</v>
      </c>
      <c r="AZ7" s="7" t="str">
        <f>AY7</f>
        <v>Sie</v>
      </c>
      <c r="BA7" s="2" t="str">
        <f t="shared" si="6"/>
        <v>Wer weint in der Klinik?</v>
      </c>
      <c r="BB7" s="2" t="str">
        <f t="shared" si="7"/>
        <v>Was tat Charlotte?</v>
      </c>
      <c r="BC7" s="2" t="str">
        <f t="shared" si="8"/>
        <v>Wo weint Charlotte?</v>
      </c>
      <c r="BD7" s="2" t="str">
        <f t="shared" si="9"/>
        <v>Was hat Charlotte bekommen?</v>
      </c>
      <c r="BE7" s="2" t="s">
        <v>67</v>
      </c>
      <c r="BF7" s="2" t="str">
        <f>BB7</f>
        <v>Was tat Charlotte?</v>
      </c>
      <c r="BG7" s="4">
        <v>2</v>
      </c>
      <c r="BH7" s="2">
        <f t="shared" si="10"/>
        <v>0</v>
      </c>
      <c r="BI7" s="2" t="str">
        <f t="shared" si="11"/>
        <v>NA</v>
      </c>
      <c r="BJ7" s="2" t="str">
        <f>IF(BI7="NA","NA",J7)</f>
        <v>NA</v>
      </c>
      <c r="BK7" s="2" t="s">
        <v>68</v>
      </c>
      <c r="BL7" s="2" t="s">
        <v>69</v>
      </c>
      <c r="BM7" s="4">
        <v>0</v>
      </c>
      <c r="BN7" s="2" t="str">
        <f t="shared" si="12"/>
        <v>heulen</v>
      </c>
      <c r="BO7" s="2" t="str">
        <f t="shared" si="21"/>
        <v>weinen</v>
      </c>
      <c r="BP7" s="2" t="str">
        <f t="shared" si="13"/>
        <v>Wo weint Charlotte?</v>
      </c>
      <c r="BQ7" s="2" t="str">
        <f t="shared" si="14"/>
        <v/>
      </c>
      <c r="BR7" s="2" t="str">
        <f t="shared" si="15"/>
        <v/>
      </c>
      <c r="BS7" s="2" t="str">
        <f t="shared" si="16"/>
        <v>Wo weint Charlotte?</v>
      </c>
      <c r="BT7" s="2" t="str">
        <f t="shared" si="17"/>
        <v>Was hat Charlotte bekommen?</v>
      </c>
      <c r="BU7" s="2" t="str">
        <f t="shared" si="18"/>
        <v/>
      </c>
      <c r="BV7" s="2" t="str">
        <f t="shared" si="19"/>
        <v>Was hat Charlotte bekommen?</v>
      </c>
    </row>
    <row r="8" spans="1:74" ht="14.25" customHeight="1" x14ac:dyDescent="0.35">
      <c r="A8" s="1" t="str">
        <f t="shared" si="20"/>
        <v>L6_S112_I195_PSie</v>
      </c>
      <c r="B8" s="1">
        <v>6</v>
      </c>
      <c r="C8" s="1">
        <v>112</v>
      </c>
      <c r="D8" s="4">
        <v>7</v>
      </c>
      <c r="E8">
        <v>1</v>
      </c>
      <c r="F8" s="1">
        <v>112</v>
      </c>
      <c r="G8" s="1" t="str">
        <f t="shared" si="22"/>
        <v>Der Fischer simst im Hörsaal. Sie findet die andauernde Vorlesung langweilig.</v>
      </c>
      <c r="H8" s="1" t="str">
        <f t="shared" si="0"/>
        <v>Der Fischer</v>
      </c>
      <c r="I8" s="1" t="str">
        <f t="shared" si="1"/>
        <v>Die Fischerin</v>
      </c>
      <c r="J8" s="1" t="s">
        <v>41</v>
      </c>
      <c r="K8" s="1" t="s">
        <v>42</v>
      </c>
      <c r="N8" s="1" t="s">
        <v>70</v>
      </c>
      <c r="O8" s="1" t="str">
        <f t="shared" si="2"/>
        <v>im Hörsaal.</v>
      </c>
      <c r="P8" s="1" t="str">
        <f t="shared" si="3"/>
        <v>im Hörsaal</v>
      </c>
      <c r="Q8" s="1" t="str">
        <f t="shared" si="23"/>
        <v>Sie</v>
      </c>
      <c r="R8" s="1" t="s">
        <v>71</v>
      </c>
      <c r="S8" s="1" t="s">
        <v>8</v>
      </c>
      <c r="T8" s="1" t="s">
        <v>72</v>
      </c>
      <c r="U8" s="1" t="s">
        <v>73</v>
      </c>
      <c r="W8" s="1" t="str">
        <f t="shared" si="4"/>
        <v>Vorlesung</v>
      </c>
      <c r="X8" s="1" t="str">
        <f t="shared" si="5"/>
        <v>langweilig.</v>
      </c>
      <c r="Y8" s="1" t="s">
        <v>74</v>
      </c>
      <c r="Z8" s="1">
        <f>[1]main!Z113</f>
        <v>195</v>
      </c>
      <c r="AA8" s="1" t="str">
        <f>[1]main!AA113</f>
        <v>Fischer</v>
      </c>
      <c r="AB8" s="1" t="str">
        <f>[1]main!AB113</f>
        <v>NA</v>
      </c>
      <c r="AC8" s="1">
        <f>[1]main!AC113</f>
        <v>6.15</v>
      </c>
      <c r="AD8" s="1" t="str">
        <f>[1]main!AD113</f>
        <v>NA</v>
      </c>
      <c r="AE8" s="1" t="str">
        <f>[1]main!AE113</f>
        <v>NA</v>
      </c>
      <c r="AF8" s="1" t="str">
        <f>[1]main!AF113</f>
        <v>m</v>
      </c>
      <c r="AG8" s="1" t="str">
        <f>[1]main!AG113</f>
        <v>Filler</v>
      </c>
      <c r="AH8" s="1" t="str">
        <f>[1]main!AH113</f>
        <v>NA</v>
      </c>
      <c r="AI8" s="1" t="str">
        <f>[1]main!AI113</f>
        <v>NA</v>
      </c>
      <c r="AJ8" s="1" t="str">
        <f>[1]main!AJ113</f>
        <v>Der</v>
      </c>
      <c r="AK8" s="1" t="str">
        <f>[1]main!AK113</f>
        <v>der</v>
      </c>
      <c r="AL8" s="1">
        <f>[1]main!AL113</f>
        <v>52</v>
      </c>
      <c r="AM8" s="1" t="str">
        <f>[1]main!AM113</f>
        <v>Fischerin</v>
      </c>
      <c r="AN8" s="1" t="str">
        <f>[1]main!AN113</f>
        <v>NA</v>
      </c>
      <c r="AO8" s="1" t="str">
        <f>[1]main!AO113</f>
        <v>NA</v>
      </c>
      <c r="AP8" s="1" t="str">
        <f>[1]main!AP113</f>
        <v>NA</v>
      </c>
      <c r="AQ8" s="1" t="str">
        <f>[1]main!AQ113</f>
        <v>NA</v>
      </c>
      <c r="AR8" s="1" t="str">
        <f>[1]main!AR113</f>
        <v>NA</v>
      </c>
      <c r="AS8" s="1" t="str">
        <f>[1]main!AS113</f>
        <v>Alternative</v>
      </c>
      <c r="AT8" s="1" t="str">
        <f>[1]main!AT113</f>
        <v>NA</v>
      </c>
      <c r="AU8" s="1" t="str">
        <f>[1]main!AU113</f>
        <v>NA</v>
      </c>
      <c r="AV8" s="1" t="str">
        <f>[1]main!AV113</f>
        <v>Die</v>
      </c>
      <c r="AW8" s="1" t="str">
        <f>[1]main!AW113</f>
        <v>die</v>
      </c>
      <c r="AX8" s="1" t="str">
        <f>[1]main!AX113</f>
        <v>Er</v>
      </c>
      <c r="AY8" s="1" t="str">
        <f>[1]main!AY113</f>
        <v>Sie</v>
      </c>
      <c r="AZ8" s="1" t="str">
        <f>[1]main!AZ113</f>
        <v>Sie</v>
      </c>
      <c r="BA8" s="1" t="str">
        <f t="shared" si="6"/>
        <v>Wer simst im Hörsaal?</v>
      </c>
      <c r="BB8" s="2" t="str">
        <f t="shared" si="7"/>
        <v>Was tat der Fischer?</v>
      </c>
      <c r="BC8" s="1" t="str">
        <f t="shared" si="8"/>
        <v>Wo simst der Fischer?</v>
      </c>
      <c r="BD8" s="1" t="str">
        <f t="shared" si="9"/>
        <v>Was findet der Fischer langweilig?</v>
      </c>
      <c r="BE8" s="11" t="s">
        <v>21</v>
      </c>
      <c r="BF8" s="1" t="str">
        <f>BD8</f>
        <v>Was findet der Fischer langweilig?</v>
      </c>
      <c r="BG8" s="1">
        <v>3</v>
      </c>
      <c r="BH8" s="1">
        <f t="shared" si="10"/>
        <v>0</v>
      </c>
      <c r="BI8" s="1" t="str">
        <f t="shared" si="11"/>
        <v>NA</v>
      </c>
      <c r="BJ8" s="1" t="str">
        <f>IF(BI8="NA","NA",CONCATENATE(S8," ",T8," ",W8))</f>
        <v>NA</v>
      </c>
      <c r="BK8" s="1" t="str">
        <f>BJ8</f>
        <v>NA</v>
      </c>
      <c r="BL8" s="1" t="s">
        <v>13</v>
      </c>
      <c r="BM8" s="11">
        <v>1</v>
      </c>
      <c r="BN8" s="1" t="str">
        <f t="shared" si="12"/>
        <v>NA</v>
      </c>
      <c r="BO8" s="1" t="str">
        <f t="shared" si="21"/>
        <v>NA</v>
      </c>
      <c r="BP8" s="1" t="str">
        <f t="shared" si="13"/>
        <v>Wo simst der Fischer?</v>
      </c>
      <c r="BQ8" s="1" t="str">
        <f t="shared" si="14"/>
        <v/>
      </c>
      <c r="BR8" s="1" t="str">
        <f t="shared" si="15"/>
        <v/>
      </c>
      <c r="BS8" s="1" t="str">
        <f t="shared" si="16"/>
        <v>Wo simst der Fischer?</v>
      </c>
      <c r="BT8" s="1" t="str">
        <f t="shared" si="17"/>
        <v>Was findet der Fischer langweilig?</v>
      </c>
      <c r="BU8" s="1" t="str">
        <f t="shared" si="18"/>
        <v/>
      </c>
      <c r="BV8" s="1" t="str">
        <f t="shared" si="19"/>
        <v>Was findet der Fischer langweilig?</v>
      </c>
    </row>
    <row r="9" spans="1:74" ht="14.25" customHeight="1" x14ac:dyDescent="0.35">
      <c r="A9" s="1" t="str">
        <f t="shared" si="20"/>
        <v>L6_S99_I182_PSie</v>
      </c>
      <c r="B9" s="1">
        <v>6</v>
      </c>
      <c r="C9" s="1">
        <v>99</v>
      </c>
      <c r="D9" s="4">
        <v>8</v>
      </c>
      <c r="E9">
        <v>1</v>
      </c>
      <c r="F9" s="1">
        <v>99</v>
      </c>
      <c r="G9" s="1" t="str">
        <f t="shared" si="22"/>
        <v>Der Professor wandert aus der Burg. Sie hat eine hölzernes Schwert gekauft.</v>
      </c>
      <c r="H9" s="1" t="str">
        <f t="shared" si="0"/>
        <v>Der Professor</v>
      </c>
      <c r="I9" s="1" t="str">
        <f t="shared" si="1"/>
        <v>Die Professorin</v>
      </c>
      <c r="J9" s="1" t="s">
        <v>75</v>
      </c>
      <c r="M9" s="1" t="s">
        <v>76</v>
      </c>
      <c r="N9" s="1" t="s">
        <v>77</v>
      </c>
      <c r="O9" s="1" t="str">
        <f t="shared" si="2"/>
        <v>aus der Burg.</v>
      </c>
      <c r="P9" s="1" t="str">
        <f t="shared" si="3"/>
        <v>aus der Burg</v>
      </c>
      <c r="Q9" s="1" t="str">
        <f t="shared" si="23"/>
        <v>Sie</v>
      </c>
      <c r="R9" s="1" t="s">
        <v>7</v>
      </c>
      <c r="S9" s="1" t="s">
        <v>78</v>
      </c>
      <c r="T9" s="1" t="s">
        <v>79</v>
      </c>
      <c r="U9" s="1" t="s">
        <v>80</v>
      </c>
      <c r="W9" s="1" t="str">
        <f t="shared" si="4"/>
        <v>Schwert</v>
      </c>
      <c r="X9" s="1" t="str">
        <f t="shared" si="5"/>
        <v>gekauft.</v>
      </c>
      <c r="Y9" s="1" t="s">
        <v>81</v>
      </c>
      <c r="Z9" s="1">
        <f>[1]main!Z100</f>
        <v>182</v>
      </c>
      <c r="AA9" s="1" t="str">
        <f>[1]main!AA100</f>
        <v>Professor</v>
      </c>
      <c r="AB9" s="1" t="str">
        <f>[1]main!AB100</f>
        <v>NA</v>
      </c>
      <c r="AC9" s="1">
        <f>[1]main!AC100</f>
        <v>4.8499999999999996</v>
      </c>
      <c r="AD9" s="1" t="str">
        <f>[1]main!AD100</f>
        <v>NA</v>
      </c>
      <c r="AE9" s="1" t="str">
        <f>[1]main!AE100</f>
        <v>NA</v>
      </c>
      <c r="AF9" s="1" t="str">
        <f>[1]main!AF100</f>
        <v>m</v>
      </c>
      <c r="AG9" s="1" t="str">
        <f>[1]main!AG100</f>
        <v>Filler</v>
      </c>
      <c r="AH9" s="1" t="str">
        <f>[1]main!AH100</f>
        <v>NA</v>
      </c>
      <c r="AI9" s="1" t="str">
        <f>[1]main!AI100</f>
        <v>NA</v>
      </c>
      <c r="AJ9" s="1" t="str">
        <f>[1]main!AJ100</f>
        <v>Der</v>
      </c>
      <c r="AK9" s="1" t="str">
        <f>[1]main!AK100</f>
        <v>der</v>
      </c>
      <c r="AL9" s="1">
        <f>[1]main!AL100</f>
        <v>39</v>
      </c>
      <c r="AM9" s="1" t="str">
        <f>[1]main!AM100</f>
        <v>Professorin</v>
      </c>
      <c r="AN9" s="1" t="str">
        <f>[1]main!AN100</f>
        <v>NA</v>
      </c>
      <c r="AO9" s="1" t="str">
        <f>[1]main!AO100</f>
        <v>NA</v>
      </c>
      <c r="AP9" s="1" t="str">
        <f>[1]main!AP100</f>
        <v>NA</v>
      </c>
      <c r="AQ9" s="1" t="str">
        <f>[1]main!AQ100</f>
        <v>NA</v>
      </c>
      <c r="AR9" s="1" t="str">
        <f>[1]main!AR100</f>
        <v>NA</v>
      </c>
      <c r="AS9" s="1" t="str">
        <f>[1]main!AS100</f>
        <v>Alternative</v>
      </c>
      <c r="AT9" s="1" t="str">
        <f>[1]main!AT100</f>
        <v>NA</v>
      </c>
      <c r="AU9" s="1" t="str">
        <f>[1]main!AU100</f>
        <v>NA</v>
      </c>
      <c r="AV9" s="1" t="str">
        <f>[1]main!AV100</f>
        <v>Die</v>
      </c>
      <c r="AW9" s="1" t="str">
        <f>[1]main!AW100</f>
        <v>die</v>
      </c>
      <c r="AX9" s="1" t="str">
        <f>[1]main!AX100</f>
        <v>Er</v>
      </c>
      <c r="AY9" s="1" t="str">
        <f>[1]main!AY100</f>
        <v>Sie</v>
      </c>
      <c r="AZ9" s="1" t="str">
        <f>[1]main!AZ100</f>
        <v>Sie</v>
      </c>
      <c r="BA9" s="1" t="str">
        <f t="shared" si="6"/>
        <v>Wer wandert aus der Burg?</v>
      </c>
      <c r="BB9" s="2" t="str">
        <f t="shared" si="7"/>
        <v>Was tat der Professor?</v>
      </c>
      <c r="BC9" s="1" t="str">
        <f t="shared" si="8"/>
        <v>Woher wandert der Professor?</v>
      </c>
      <c r="BD9" s="1" t="str">
        <f t="shared" si="9"/>
        <v>Was hat der Professor gekauft?</v>
      </c>
      <c r="BE9" s="1" t="s">
        <v>32</v>
      </c>
      <c r="BF9" s="1" t="str">
        <f>BC9</f>
        <v>Woher wandert der Professor?</v>
      </c>
      <c r="BG9" s="1">
        <v>4</v>
      </c>
      <c r="BH9" s="1">
        <f t="shared" si="10"/>
        <v>0</v>
      </c>
      <c r="BI9" s="1" t="str">
        <f t="shared" si="11"/>
        <v>NA</v>
      </c>
      <c r="BJ9" s="1" t="str">
        <f>IF(BI9="NA","NA",P9)</f>
        <v>NA</v>
      </c>
      <c r="BK9" s="1" t="str">
        <f>BJ9</f>
        <v>NA</v>
      </c>
      <c r="BL9" s="1" t="s">
        <v>13</v>
      </c>
      <c r="BM9" s="11">
        <v>1</v>
      </c>
      <c r="BN9" s="1" t="str">
        <f t="shared" si="12"/>
        <v>NA</v>
      </c>
      <c r="BO9" s="1" t="str">
        <f t="shared" si="21"/>
        <v>NA</v>
      </c>
      <c r="BP9" s="1" t="str">
        <f t="shared" si="13"/>
        <v/>
      </c>
      <c r="BQ9" s="1" t="str">
        <f t="shared" si="14"/>
        <v/>
      </c>
      <c r="BR9" s="1" t="str">
        <f t="shared" si="15"/>
        <v>Woher wandert der Professor?</v>
      </c>
      <c r="BS9" s="1" t="str">
        <f t="shared" si="16"/>
        <v>Woher wandert der Professor?</v>
      </c>
      <c r="BT9" s="1" t="str">
        <f t="shared" si="17"/>
        <v>Was hat der Professor gekauft?</v>
      </c>
      <c r="BU9" s="1" t="str">
        <f t="shared" si="18"/>
        <v/>
      </c>
      <c r="BV9" s="1" t="str">
        <f t="shared" si="19"/>
        <v>Was hat der Professor gekauft?</v>
      </c>
    </row>
    <row r="10" spans="1:74" ht="14.25" customHeight="1" x14ac:dyDescent="0.35">
      <c r="A10" s="1" t="str">
        <f t="shared" si="20"/>
        <v>L6_S63_I146_PEr</v>
      </c>
      <c r="B10" s="1">
        <v>6</v>
      </c>
      <c r="C10" s="1">
        <v>63</v>
      </c>
      <c r="D10" s="4">
        <v>9</v>
      </c>
      <c r="E10">
        <v>1</v>
      </c>
      <c r="F10" s="1">
        <v>63</v>
      </c>
      <c r="G10" s="1" t="str">
        <f t="shared" si="22"/>
        <v>Die Balletttänzerin reist ins Bistum. Er hat den edlen Bischof vermisst.</v>
      </c>
      <c r="H10" s="1" t="str">
        <f t="shared" si="0"/>
        <v>Die Balletttänzerin</v>
      </c>
      <c r="I10" s="1" t="str">
        <f t="shared" si="1"/>
        <v>Der Balletttänzer</v>
      </c>
      <c r="J10" s="1" t="s">
        <v>82</v>
      </c>
      <c r="L10" s="1" t="s">
        <v>83</v>
      </c>
      <c r="N10" s="1" t="s">
        <v>84</v>
      </c>
      <c r="O10" s="1" t="str">
        <f t="shared" si="2"/>
        <v>ins Bistum.</v>
      </c>
      <c r="P10" s="1" t="str">
        <f t="shared" si="3"/>
        <v>ins Bistum</v>
      </c>
      <c r="Q10" s="1" t="str">
        <f t="shared" si="23"/>
        <v>Er</v>
      </c>
      <c r="R10" s="1" t="s">
        <v>7</v>
      </c>
      <c r="S10" s="1" t="s">
        <v>85</v>
      </c>
      <c r="T10" s="1" t="s">
        <v>86</v>
      </c>
      <c r="V10" s="1" t="s">
        <v>87</v>
      </c>
      <c r="W10" s="1" t="str">
        <f t="shared" si="4"/>
        <v>Bischof</v>
      </c>
      <c r="X10" s="1" t="str">
        <f t="shared" si="5"/>
        <v>vermisst.</v>
      </c>
      <c r="Y10" s="1" t="s">
        <v>88</v>
      </c>
      <c r="Z10" s="1">
        <f>[1]main!Z64</f>
        <v>146</v>
      </c>
      <c r="AA10" s="1" t="str">
        <f>[1]main!AA64</f>
        <v>Balletttänzerin</v>
      </c>
      <c r="AB10" s="1" t="str">
        <f>[1]main!AB64</f>
        <v>NA</v>
      </c>
      <c r="AC10" s="1">
        <f>[1]main!AC64</f>
        <v>1.5249999999999999</v>
      </c>
      <c r="AD10" s="1" t="str">
        <f>[1]main!AD64</f>
        <v>NA</v>
      </c>
      <c r="AE10" s="1" t="str">
        <f>[1]main!AE64</f>
        <v>NA</v>
      </c>
      <c r="AF10" s="1" t="str">
        <f>[1]main!AF64</f>
        <v>f</v>
      </c>
      <c r="AG10" s="1" t="str">
        <f>[1]main!AG64</f>
        <v>Filler</v>
      </c>
      <c r="AH10" s="1" t="str">
        <f>[1]main!AH64</f>
        <v>NA</v>
      </c>
      <c r="AI10" s="1" t="str">
        <f>[1]main!AI64</f>
        <v>NA</v>
      </c>
      <c r="AJ10" s="1" t="str">
        <f>[1]main!AJ64</f>
        <v>Die</v>
      </c>
      <c r="AK10" s="1" t="str">
        <f>[1]main!AK64</f>
        <v>die</v>
      </c>
      <c r="AL10" s="1">
        <f>[1]main!AL64</f>
        <v>3</v>
      </c>
      <c r="AM10" s="1" t="str">
        <f>[1]main!AM64</f>
        <v>Balletttänzer</v>
      </c>
      <c r="AN10" s="1" t="str">
        <f>[1]main!AN64</f>
        <v>NA</v>
      </c>
      <c r="AO10" s="1" t="str">
        <f>[1]main!AO64</f>
        <v>NA</v>
      </c>
      <c r="AP10" s="1" t="str">
        <f>[1]main!AP64</f>
        <v>NA</v>
      </c>
      <c r="AQ10" s="1" t="str">
        <f>[1]main!AQ64</f>
        <v>NA</v>
      </c>
      <c r="AR10" s="1" t="str">
        <f>[1]main!AR64</f>
        <v>NA</v>
      </c>
      <c r="AS10" s="1" t="str">
        <f>[1]main!AS64</f>
        <v>Alternative</v>
      </c>
      <c r="AT10" s="1" t="str">
        <f>[1]main!AT64</f>
        <v>NA</v>
      </c>
      <c r="AU10" s="1" t="str">
        <f>[1]main!AU64</f>
        <v>NA</v>
      </c>
      <c r="AV10" s="1" t="str">
        <f>[1]main!AV64</f>
        <v>Der</v>
      </c>
      <c r="AW10" s="1" t="str">
        <f>[1]main!AW64</f>
        <v>der</v>
      </c>
      <c r="AX10" s="1" t="str">
        <f>[1]main!AX64</f>
        <v>Er</v>
      </c>
      <c r="AY10" s="1" t="str">
        <f>[1]main!AY64</f>
        <v>Sie</v>
      </c>
      <c r="AZ10" s="1" t="str">
        <f>[1]main!AZ64</f>
        <v>Er</v>
      </c>
      <c r="BA10" s="1" t="str">
        <f t="shared" si="6"/>
        <v>Wer reist ins Bistum?</v>
      </c>
      <c r="BB10" s="2" t="str">
        <f t="shared" si="7"/>
        <v>Was tat die Balletttänzerin?</v>
      </c>
      <c r="BC10" s="1" t="str">
        <f t="shared" si="8"/>
        <v>Wohin reist die Balletttänzerin?</v>
      </c>
      <c r="BD10" s="1" t="str">
        <f t="shared" si="9"/>
        <v>Wen hat die Balletttänzerin vermisst?</v>
      </c>
      <c r="BE10" s="1" t="s">
        <v>32</v>
      </c>
      <c r="BF10" s="1" t="str">
        <f>BC10</f>
        <v>Wohin reist die Balletttänzerin?</v>
      </c>
      <c r="BG10" s="1">
        <v>3</v>
      </c>
      <c r="BH10" s="1">
        <f t="shared" si="10"/>
        <v>0</v>
      </c>
      <c r="BI10" s="1" t="str">
        <f t="shared" si="11"/>
        <v>NA</v>
      </c>
      <c r="BJ10" s="1" t="str">
        <f>IF(BI10="NA","NA",P10)</f>
        <v>NA</v>
      </c>
      <c r="BK10" s="1" t="str">
        <f>BJ10</f>
        <v>NA</v>
      </c>
      <c r="BL10" s="1" t="s">
        <v>13</v>
      </c>
      <c r="BM10" s="11">
        <v>0</v>
      </c>
      <c r="BN10" s="1" t="str">
        <f t="shared" si="12"/>
        <v>NA</v>
      </c>
      <c r="BO10" s="1" t="str">
        <f t="shared" si="21"/>
        <v>NA</v>
      </c>
      <c r="BP10" s="1" t="str">
        <f t="shared" si="13"/>
        <v/>
      </c>
      <c r="BQ10" s="1" t="str">
        <f t="shared" si="14"/>
        <v>Wohin reist die Balletttänzerin?</v>
      </c>
      <c r="BR10" s="1" t="str">
        <f t="shared" si="15"/>
        <v/>
      </c>
      <c r="BS10" s="1" t="str">
        <f t="shared" si="16"/>
        <v>Wohin reist die Balletttänzerin?</v>
      </c>
      <c r="BT10" s="1" t="str">
        <f t="shared" si="17"/>
        <v/>
      </c>
      <c r="BU10" s="1" t="str">
        <f t="shared" si="18"/>
        <v>Wen hat die Balletttänzerin vermisst?</v>
      </c>
      <c r="BV10" s="11" t="str">
        <f t="shared" si="19"/>
        <v>Wen hat die Balletttänzerin vermisst?</v>
      </c>
    </row>
    <row r="11" spans="1:74" ht="14.25" customHeight="1" x14ac:dyDescent="0.35">
      <c r="A11" s="1" t="str">
        <f t="shared" si="20"/>
        <v>L6_S37_I79_PSie</v>
      </c>
      <c r="B11" s="1">
        <v>6</v>
      </c>
      <c r="C11" s="1">
        <v>37</v>
      </c>
      <c r="D11" s="4">
        <v>10</v>
      </c>
      <c r="E11">
        <v>1</v>
      </c>
      <c r="F11" s="1">
        <v>37</v>
      </c>
      <c r="G11" s="1" t="str">
        <f t="shared" si="22"/>
        <v>Romy joggt zum PKW. Sie hat einen wichtigen Termin vergessen.</v>
      </c>
      <c r="H11" s="1" t="str">
        <f t="shared" si="0"/>
        <v>Romy</v>
      </c>
      <c r="I11" s="1" t="str">
        <f t="shared" si="1"/>
        <v>Timo</v>
      </c>
      <c r="J11" s="1" t="s">
        <v>89</v>
      </c>
      <c r="L11" s="1" t="s">
        <v>34</v>
      </c>
      <c r="N11" s="1" t="s">
        <v>90</v>
      </c>
      <c r="O11" s="1" t="str">
        <f t="shared" si="2"/>
        <v>zum PKW.</v>
      </c>
      <c r="P11" s="1" t="str">
        <f t="shared" si="3"/>
        <v>zum PKW</v>
      </c>
      <c r="Q11" s="1" t="str">
        <f t="shared" si="23"/>
        <v>Sie</v>
      </c>
      <c r="R11" s="1" t="s">
        <v>7</v>
      </c>
      <c r="S11" s="1" t="s">
        <v>91</v>
      </c>
      <c r="T11" s="1" t="s">
        <v>92</v>
      </c>
      <c r="U11" s="1" t="s">
        <v>93</v>
      </c>
      <c r="W11" s="1" t="str">
        <f t="shared" si="4"/>
        <v>Termin</v>
      </c>
      <c r="X11" s="1" t="str">
        <f t="shared" si="5"/>
        <v>vergessen.</v>
      </c>
      <c r="Y11" s="1" t="s">
        <v>94</v>
      </c>
      <c r="Z11" s="1">
        <f>[1]main!Z38</f>
        <v>79</v>
      </c>
      <c r="AA11" s="1" t="str">
        <f>[1]main!AA38</f>
        <v>Romy</v>
      </c>
      <c r="AB11" s="1" t="str">
        <f>[1]main!AB38</f>
        <v>f</v>
      </c>
      <c r="AC11" s="1">
        <f>[1]main!AC38</f>
        <v>4.7142857139999998</v>
      </c>
      <c r="AD11" s="1">
        <f>[1]main!AD38</f>
        <v>1.600945099</v>
      </c>
      <c r="AE11" s="1">
        <f>[1]main!AE38</f>
        <v>4</v>
      </c>
      <c r="AF11" s="1" t="str">
        <f>[1]main!AF38</f>
        <v>n</v>
      </c>
      <c r="AG11" s="1" t="str">
        <f>[1]main!AG38</f>
        <v>Target</v>
      </c>
      <c r="AH11" s="1" t="str">
        <f>[1]main!AH38</f>
        <v>NA</v>
      </c>
      <c r="AI11" s="1">
        <f>[1]main!AI38</f>
        <v>60300000</v>
      </c>
      <c r="AJ11" s="1" t="str">
        <f>[1]main!AJ38</f>
        <v>NA</v>
      </c>
      <c r="AK11" s="1" t="str">
        <f>[1]main!AK38</f>
        <v>NA</v>
      </c>
      <c r="AL11" s="1">
        <f>[1]main!AL38</f>
        <v>29</v>
      </c>
      <c r="AM11" s="1" t="str">
        <f>[1]main!AM38</f>
        <v>Timo</v>
      </c>
      <c r="AN11" s="1" t="str">
        <f>[1]main!AN38</f>
        <v>m</v>
      </c>
      <c r="AO11" s="1">
        <f>[1]main!AO38</f>
        <v>1.342857143</v>
      </c>
      <c r="AP11" s="1">
        <f>[1]main!AP38</f>
        <v>0.76477052099999998</v>
      </c>
      <c r="AQ11" s="1">
        <f>[1]main!AQ38</f>
        <v>1</v>
      </c>
      <c r="AR11" s="1" t="str">
        <f>[1]main!AR38</f>
        <v>m</v>
      </c>
      <c r="AS11" s="1" t="str">
        <f>[1]main!AS38</f>
        <v>Alternative</v>
      </c>
      <c r="AT11" s="1" t="str">
        <f>[1]main!AT38</f>
        <v>NA</v>
      </c>
      <c r="AU11" s="1" t="str">
        <f>[1]main!AU38</f>
        <v>NA</v>
      </c>
      <c r="AV11" s="1" t="str">
        <f>[1]main!AV38</f>
        <v>NA</v>
      </c>
      <c r="AW11" s="1" t="str">
        <f>[1]main!AW38</f>
        <v>NA</v>
      </c>
      <c r="AX11" s="1" t="str">
        <f>[1]main!AX38</f>
        <v>Er</v>
      </c>
      <c r="AY11" s="1" t="str">
        <f>[1]main!AY38</f>
        <v>Sie</v>
      </c>
      <c r="AZ11" s="1" t="str">
        <f>[1]main!AZ38</f>
        <v>Sie</v>
      </c>
      <c r="BA11" s="1" t="str">
        <f t="shared" si="6"/>
        <v>Wer joggt zum PKW?</v>
      </c>
      <c r="BB11" s="2" t="str">
        <f t="shared" si="7"/>
        <v>Was tat Romy?</v>
      </c>
      <c r="BC11" s="1" t="str">
        <f t="shared" si="8"/>
        <v>Wohin joggt Romy?</v>
      </c>
      <c r="BD11" s="1" t="str">
        <f t="shared" si="9"/>
        <v>Was hat Romy vergessen?</v>
      </c>
      <c r="BE11" s="1" t="s">
        <v>95</v>
      </c>
      <c r="BF11" s="1" t="str">
        <f>BA11</f>
        <v>Wer joggt zum PKW?</v>
      </c>
      <c r="BG11" s="1">
        <v>2</v>
      </c>
      <c r="BH11" s="1">
        <f t="shared" si="10"/>
        <v>0</v>
      </c>
      <c r="BI11" s="1" t="str">
        <f t="shared" si="11"/>
        <v>NA</v>
      </c>
      <c r="BJ11" s="1" t="str">
        <f>IF(BI11="NA","NA",H11)</f>
        <v>NA</v>
      </c>
      <c r="BK11" s="1" t="str">
        <f>BJ11</f>
        <v>NA</v>
      </c>
      <c r="BL11" s="1" t="s">
        <v>13</v>
      </c>
      <c r="BM11" s="11">
        <v>0</v>
      </c>
      <c r="BN11" s="1" t="str">
        <f t="shared" si="12"/>
        <v>NA</v>
      </c>
      <c r="BO11" s="1" t="str">
        <f t="shared" si="21"/>
        <v>NA</v>
      </c>
      <c r="BP11" s="1" t="str">
        <f t="shared" si="13"/>
        <v/>
      </c>
      <c r="BQ11" s="1" t="str">
        <f t="shared" si="14"/>
        <v>Wohin joggt Romy?</v>
      </c>
      <c r="BR11" s="1" t="str">
        <f t="shared" si="15"/>
        <v/>
      </c>
      <c r="BS11" s="1" t="str">
        <f t="shared" si="16"/>
        <v>Wohin joggt Romy?</v>
      </c>
      <c r="BT11" s="1" t="str">
        <f t="shared" si="17"/>
        <v>Was hat Romy vergessen?</v>
      </c>
      <c r="BU11" s="1" t="str">
        <f t="shared" si="18"/>
        <v/>
      </c>
      <c r="BV11" s="1" t="str">
        <f t="shared" si="19"/>
        <v>Was hat Romy vergessen?</v>
      </c>
    </row>
    <row r="12" spans="1:74" ht="14.25" customHeight="1" x14ac:dyDescent="0.35">
      <c r="A12" s="1" t="str">
        <f t="shared" si="20"/>
        <v>L6_S118_I201_PSie</v>
      </c>
      <c r="B12" s="1">
        <v>6</v>
      </c>
      <c r="C12" s="1">
        <v>118</v>
      </c>
      <c r="D12" s="4">
        <v>11</v>
      </c>
      <c r="E12">
        <v>1</v>
      </c>
      <c r="F12" s="1">
        <v>118</v>
      </c>
      <c r="G12" s="1" t="str">
        <f t="shared" si="22"/>
        <v>Der Brunnenbohrer guckt aus dem Fenster. Sie hat einen guten Freund gesehen.</v>
      </c>
      <c r="H12" s="1" t="str">
        <f t="shared" si="0"/>
        <v>Der Brunnenbohrer</v>
      </c>
      <c r="I12" s="1" t="str">
        <f t="shared" si="1"/>
        <v>Die Brunnenbohrerin</v>
      </c>
      <c r="J12" s="1" t="s">
        <v>96</v>
      </c>
      <c r="M12" s="1" t="s">
        <v>97</v>
      </c>
      <c r="N12" s="11" t="s">
        <v>98</v>
      </c>
      <c r="O12" s="1" t="str">
        <f t="shared" si="2"/>
        <v>aus dem Fenster.</v>
      </c>
      <c r="P12" s="1" t="str">
        <f t="shared" si="3"/>
        <v>aus dem Fenster</v>
      </c>
      <c r="Q12" s="1" t="str">
        <f t="shared" si="23"/>
        <v>Sie</v>
      </c>
      <c r="R12" s="1" t="s">
        <v>7</v>
      </c>
      <c r="S12" s="1" t="s">
        <v>91</v>
      </c>
      <c r="T12" s="1" t="s">
        <v>99</v>
      </c>
      <c r="V12" s="1" t="s">
        <v>100</v>
      </c>
      <c r="W12" s="1" t="str">
        <f t="shared" si="4"/>
        <v>Freund</v>
      </c>
      <c r="X12" s="1" t="str">
        <f t="shared" si="5"/>
        <v>gesehen.</v>
      </c>
      <c r="Y12" s="1" t="s">
        <v>101</v>
      </c>
      <c r="Z12" s="1">
        <f>[1]main!Z119</f>
        <v>201</v>
      </c>
      <c r="AA12" s="1" t="str">
        <f>[1]main!AA119</f>
        <v>Brunnenbohrer</v>
      </c>
      <c r="AB12" s="1" t="str">
        <f>[1]main!AB119</f>
        <v>NA</v>
      </c>
      <c r="AC12" s="1">
        <f>[1]main!AC119</f>
        <v>6.4</v>
      </c>
      <c r="AD12" s="1" t="str">
        <f>[1]main!AD119</f>
        <v>NA</v>
      </c>
      <c r="AE12" s="1" t="str">
        <f>[1]main!AE119</f>
        <v>NA</v>
      </c>
      <c r="AF12" s="1" t="str">
        <f>[1]main!AF119</f>
        <v>m</v>
      </c>
      <c r="AG12" s="1" t="str">
        <f>[1]main!AG119</f>
        <v>Filler</v>
      </c>
      <c r="AH12" s="1" t="str">
        <f>[1]main!AH119</f>
        <v>NA</v>
      </c>
      <c r="AI12" s="1" t="str">
        <f>[1]main!AI119</f>
        <v>NA</v>
      </c>
      <c r="AJ12" s="1" t="str">
        <f>[1]main!AJ119</f>
        <v>Der</v>
      </c>
      <c r="AK12" s="1" t="str">
        <f>[1]main!AK119</f>
        <v>der</v>
      </c>
      <c r="AL12" s="1">
        <f>[1]main!AL119</f>
        <v>58</v>
      </c>
      <c r="AM12" s="1" t="str">
        <f>[1]main!AM119</f>
        <v>Brunnenbohrerin</v>
      </c>
      <c r="AN12" s="1" t="str">
        <f>[1]main!AN119</f>
        <v>NA</v>
      </c>
      <c r="AO12" s="1" t="str">
        <f>[1]main!AO119</f>
        <v>NA</v>
      </c>
      <c r="AP12" s="1" t="str">
        <f>[1]main!AP119</f>
        <v>NA</v>
      </c>
      <c r="AQ12" s="1" t="str">
        <f>[1]main!AQ119</f>
        <v>NA</v>
      </c>
      <c r="AR12" s="1" t="str">
        <f>[1]main!AR119</f>
        <v>NA</v>
      </c>
      <c r="AS12" s="1" t="str">
        <f>[1]main!AS119</f>
        <v>Alternative</v>
      </c>
      <c r="AT12" s="1" t="str">
        <f>[1]main!AT119</f>
        <v>NA</v>
      </c>
      <c r="AU12" s="1" t="str">
        <f>[1]main!AU119</f>
        <v>NA</v>
      </c>
      <c r="AV12" s="1" t="str">
        <f>[1]main!AV119</f>
        <v>Die</v>
      </c>
      <c r="AW12" s="1" t="str">
        <f>[1]main!AW119</f>
        <v>die</v>
      </c>
      <c r="AX12" s="1" t="str">
        <f>[1]main!AX119</f>
        <v>Er</v>
      </c>
      <c r="AY12" s="1" t="str">
        <f>[1]main!AY119</f>
        <v>Sie</v>
      </c>
      <c r="AZ12" s="1" t="str">
        <f>[1]main!AZ119</f>
        <v>Sie</v>
      </c>
      <c r="BA12" s="1" t="str">
        <f t="shared" si="6"/>
        <v>Wer guckt aus dem Fenster?</v>
      </c>
      <c r="BB12" s="2" t="str">
        <f t="shared" si="7"/>
        <v>Was tat der Brunnenbohrer?</v>
      </c>
      <c r="BC12" s="1" t="str">
        <f t="shared" si="8"/>
        <v>Woher guckt der Brunnenbohrer?</v>
      </c>
      <c r="BD12" s="1" t="str">
        <f t="shared" si="9"/>
        <v>Wen hat der Brunnenbohrer gesehen?</v>
      </c>
      <c r="BE12" s="1" t="s">
        <v>67</v>
      </c>
      <c r="BF12" s="1" t="str">
        <f>BB12</f>
        <v>Was tat der Brunnenbohrer?</v>
      </c>
      <c r="BG12" s="1">
        <v>1</v>
      </c>
      <c r="BH12" s="1">
        <f t="shared" si="10"/>
        <v>1</v>
      </c>
      <c r="BI12" s="1" t="str">
        <f t="shared" si="11"/>
        <v>Was tat der Brunnenbohrer?</v>
      </c>
      <c r="BJ12" s="1" t="str">
        <f>IF(BI12="NA","NA",J12)</f>
        <v>guckt</v>
      </c>
      <c r="BK12" s="1" t="s">
        <v>102</v>
      </c>
      <c r="BL12" s="1" t="s">
        <v>103</v>
      </c>
      <c r="BM12" s="11">
        <v>1</v>
      </c>
      <c r="BN12" s="1" t="str">
        <f t="shared" si="12"/>
        <v>aus dem Fenster gucken</v>
      </c>
      <c r="BO12" s="1" t="str">
        <f t="shared" si="21"/>
        <v>aus dem Fenster schauen</v>
      </c>
      <c r="BP12" s="1" t="str">
        <f t="shared" si="13"/>
        <v/>
      </c>
      <c r="BQ12" s="1" t="str">
        <f t="shared" si="14"/>
        <v/>
      </c>
      <c r="BR12" s="1" t="str">
        <f t="shared" si="15"/>
        <v>Woher guckt der Brunnenbohrer?</v>
      </c>
      <c r="BS12" s="1" t="str">
        <f t="shared" si="16"/>
        <v>Woher guckt der Brunnenbohrer?</v>
      </c>
      <c r="BT12" s="1" t="str">
        <f t="shared" si="17"/>
        <v/>
      </c>
      <c r="BU12" s="1" t="str">
        <f t="shared" si="18"/>
        <v>Wen hat der Brunnenbohrer gesehen?</v>
      </c>
      <c r="BV12" s="1" t="str">
        <f t="shared" si="19"/>
        <v>Wen hat der Brunnenbohrer gesehen?</v>
      </c>
    </row>
    <row r="13" spans="1:74" ht="14.25" customHeight="1" x14ac:dyDescent="0.35">
      <c r="A13" s="1" t="str">
        <f t="shared" si="20"/>
        <v>L6_S54_I137_PSie</v>
      </c>
      <c r="B13" s="1">
        <v>6</v>
      </c>
      <c r="C13" s="1">
        <v>54</v>
      </c>
      <c r="D13" s="4">
        <v>12</v>
      </c>
      <c r="E13">
        <v>1</v>
      </c>
      <c r="F13" s="1">
        <v>54</v>
      </c>
      <c r="G13" s="1" t="str">
        <f t="shared" si="22"/>
        <v>Rosa marschiert aus dem Rathaus. Sie hat das goldene Buch beschmutzt.</v>
      </c>
      <c r="H13" s="1" t="str">
        <f t="shared" si="0"/>
        <v>Rosa</v>
      </c>
      <c r="I13" s="1" t="str">
        <f t="shared" si="1"/>
        <v>Ida</v>
      </c>
      <c r="J13" s="1" t="s">
        <v>104</v>
      </c>
      <c r="M13" s="1" t="s">
        <v>97</v>
      </c>
      <c r="N13" s="1" t="s">
        <v>105</v>
      </c>
      <c r="O13" s="1" t="str">
        <f t="shared" si="2"/>
        <v>aus dem Rathaus.</v>
      </c>
      <c r="P13" s="1" t="str">
        <f t="shared" si="3"/>
        <v>aus dem Rathaus</v>
      </c>
      <c r="Q13" s="1" t="str">
        <f t="shared" si="23"/>
        <v>Sie</v>
      </c>
      <c r="R13" s="1" t="s">
        <v>7</v>
      </c>
      <c r="S13" s="1" t="s">
        <v>106</v>
      </c>
      <c r="T13" s="1" t="s">
        <v>107</v>
      </c>
      <c r="U13" s="1" t="s">
        <v>108</v>
      </c>
      <c r="W13" s="1" t="str">
        <f t="shared" si="4"/>
        <v>Buch</v>
      </c>
      <c r="X13" s="1" t="str">
        <f t="shared" si="5"/>
        <v>beschmutzt.</v>
      </c>
      <c r="Y13" s="1" t="s">
        <v>109</v>
      </c>
      <c r="Z13" s="1">
        <f>[1]main!Z55</f>
        <v>137</v>
      </c>
      <c r="AA13" s="1" t="str">
        <f>[1]main!AA55</f>
        <v>Rosa</v>
      </c>
      <c r="AB13" s="1" t="str">
        <f>[1]main!AB55</f>
        <v>f</v>
      </c>
      <c r="AC13" s="1">
        <f>[1]main!AC55</f>
        <v>6.8857142859999998</v>
      </c>
      <c r="AD13" s="1">
        <f>[1]main!AD55</f>
        <v>0.40376380499999998</v>
      </c>
      <c r="AE13" s="1">
        <f>[1]main!AE55</f>
        <v>7</v>
      </c>
      <c r="AF13" s="1" t="str">
        <f>[1]main!AF55</f>
        <v>f</v>
      </c>
      <c r="AG13" s="1" t="str">
        <f>[1]main!AG55</f>
        <v>Target</v>
      </c>
      <c r="AH13" s="1" t="str">
        <f>[1]main!AH55</f>
        <v>NA</v>
      </c>
      <c r="AI13" s="1">
        <f>[1]main!AI55</f>
        <v>4220000000</v>
      </c>
      <c r="AJ13" s="1" t="str">
        <f>[1]main!AJ55</f>
        <v>NA</v>
      </c>
      <c r="AK13" s="1" t="str">
        <f>[1]main!AK55</f>
        <v>NA</v>
      </c>
      <c r="AL13" s="1">
        <f>[1]main!AL55</f>
        <v>105</v>
      </c>
      <c r="AM13" s="1" t="str">
        <f>[1]main!AM55</f>
        <v>Ida</v>
      </c>
      <c r="AN13" s="1" t="str">
        <f>[1]main!AN55</f>
        <v>f</v>
      </c>
      <c r="AO13" s="1">
        <f>[1]main!AO55</f>
        <v>6.5714285710000002</v>
      </c>
      <c r="AP13" s="1">
        <f>[1]main!AP55</f>
        <v>0.73906595600000002</v>
      </c>
      <c r="AQ13" s="1">
        <f>[1]main!AQ55</f>
        <v>7</v>
      </c>
      <c r="AR13" s="1" t="str">
        <f>[1]main!AR55</f>
        <v>f</v>
      </c>
      <c r="AS13" s="1" t="str">
        <f>[1]main!AS55</f>
        <v>Alternative</v>
      </c>
      <c r="AT13" s="1" t="str">
        <f>[1]main!AT55</f>
        <v>NA</v>
      </c>
      <c r="AU13" s="1" t="str">
        <f>[1]main!AU55</f>
        <v>NA</v>
      </c>
      <c r="AV13" s="1" t="str">
        <f>[1]main!AV55</f>
        <v>NA</v>
      </c>
      <c r="AW13" s="1" t="str">
        <f>[1]main!AW55</f>
        <v>NA</v>
      </c>
      <c r="AX13" s="1" t="str">
        <f>[1]main!AX55</f>
        <v>Er</v>
      </c>
      <c r="AY13" s="1" t="str">
        <f>[1]main!AY55</f>
        <v>Sie</v>
      </c>
      <c r="AZ13" s="1" t="str">
        <f>[1]main!AZ55</f>
        <v>Sie</v>
      </c>
      <c r="BA13" s="1" t="str">
        <f t="shared" si="6"/>
        <v>Wer marschiert aus dem Rathaus?</v>
      </c>
      <c r="BB13" s="2" t="str">
        <f t="shared" si="7"/>
        <v>Was tat Rosa?</v>
      </c>
      <c r="BC13" s="1" t="str">
        <f t="shared" si="8"/>
        <v>Woher marschiert Rosa?</v>
      </c>
      <c r="BD13" s="1" t="str">
        <f t="shared" si="9"/>
        <v>Was hat Rosa beschmutzt?</v>
      </c>
      <c r="BE13" s="1" t="s">
        <v>67</v>
      </c>
      <c r="BF13" s="1" t="str">
        <f>BB13</f>
        <v>Was tat Rosa?</v>
      </c>
      <c r="BG13" s="1">
        <v>1</v>
      </c>
      <c r="BH13" s="1">
        <f t="shared" si="10"/>
        <v>1</v>
      </c>
      <c r="BI13" s="1" t="str">
        <f t="shared" si="11"/>
        <v>Was tat Rosa?</v>
      </c>
      <c r="BJ13" s="1" t="str">
        <f>IF(BI13="NA","NA",J13)</f>
        <v>marschiert</v>
      </c>
      <c r="BK13" s="12" t="s">
        <v>110</v>
      </c>
      <c r="BL13" s="12" t="s">
        <v>111</v>
      </c>
      <c r="BM13" s="11">
        <v>0</v>
      </c>
      <c r="BN13" s="1" t="str">
        <f t="shared" si="12"/>
        <v>aus dem Rathaus spazieren</v>
      </c>
      <c r="BO13" s="1" t="str">
        <f t="shared" si="21"/>
        <v>aus dem Rathaus marschieren</v>
      </c>
      <c r="BP13" s="1" t="str">
        <f t="shared" si="13"/>
        <v/>
      </c>
      <c r="BQ13" s="1" t="str">
        <f t="shared" si="14"/>
        <v/>
      </c>
      <c r="BR13" s="1" t="str">
        <f t="shared" si="15"/>
        <v>Woher marschiert Rosa?</v>
      </c>
      <c r="BS13" s="1" t="str">
        <f t="shared" si="16"/>
        <v>Woher marschiert Rosa?</v>
      </c>
      <c r="BT13" s="1" t="str">
        <f t="shared" si="17"/>
        <v>Was hat Rosa beschmutzt?</v>
      </c>
      <c r="BU13" s="1" t="str">
        <f t="shared" si="18"/>
        <v/>
      </c>
      <c r="BV13" s="1" t="str">
        <f t="shared" si="19"/>
        <v>Was hat Rosa beschmutzt?</v>
      </c>
    </row>
    <row r="14" spans="1:74" ht="14.25" customHeight="1" x14ac:dyDescent="0.35">
      <c r="A14" s="1" t="str">
        <f t="shared" si="20"/>
        <v>L6_S2_I2_PEr</v>
      </c>
      <c r="B14" s="1">
        <v>6</v>
      </c>
      <c r="C14" s="1">
        <v>2</v>
      </c>
      <c r="D14" s="4">
        <v>13</v>
      </c>
      <c r="E14">
        <v>1</v>
      </c>
      <c r="F14" s="1">
        <v>2</v>
      </c>
      <c r="G14" s="1" t="str">
        <f t="shared" si="22"/>
        <v>Georg schreit in der Sauna. Er hat  einen heißen Aufgussstein berührt.</v>
      </c>
      <c r="H14" s="1" t="str">
        <f t="shared" si="0"/>
        <v>Georg</v>
      </c>
      <c r="I14" s="1" t="str">
        <f t="shared" si="1"/>
        <v>Raphael</v>
      </c>
      <c r="J14" s="1" t="s">
        <v>112</v>
      </c>
      <c r="K14" s="1" t="s">
        <v>52</v>
      </c>
      <c r="N14" s="1" t="s">
        <v>113</v>
      </c>
      <c r="O14" s="1" t="str">
        <f t="shared" si="2"/>
        <v>in der Sauna.</v>
      </c>
      <c r="P14" s="1" t="str">
        <f t="shared" si="3"/>
        <v>in der Sauna</v>
      </c>
      <c r="Q14" s="1" t="str">
        <f t="shared" si="23"/>
        <v>Er</v>
      </c>
      <c r="R14" s="1" t="s">
        <v>114</v>
      </c>
      <c r="S14" s="1" t="s">
        <v>91</v>
      </c>
      <c r="T14" s="1" t="s">
        <v>115</v>
      </c>
      <c r="U14" s="1" t="s">
        <v>116</v>
      </c>
      <c r="W14" s="1" t="str">
        <f t="shared" si="4"/>
        <v>Aufgussstein</v>
      </c>
      <c r="X14" s="1" t="str">
        <f t="shared" si="5"/>
        <v>berührt.</v>
      </c>
      <c r="Y14" s="1" t="s">
        <v>117</v>
      </c>
      <c r="Z14" s="1">
        <f>[1]main!Z3</f>
        <v>2</v>
      </c>
      <c r="AA14" s="1" t="str">
        <f>[1]main!AA3</f>
        <v>Georg</v>
      </c>
      <c r="AB14" s="1" t="str">
        <f>[1]main!AB3</f>
        <v>m</v>
      </c>
      <c r="AC14" s="1">
        <f>[1]main!AC3</f>
        <v>1.085714286</v>
      </c>
      <c r="AD14" s="1">
        <f>[1]main!AD3</f>
        <v>0.37349136300000002</v>
      </c>
      <c r="AE14" s="1">
        <f>[1]main!AE3</f>
        <v>1</v>
      </c>
      <c r="AF14" s="1" t="str">
        <f>[1]main!AF3</f>
        <v>m</v>
      </c>
      <c r="AG14" s="1" t="str">
        <f>[1]main!AG3</f>
        <v>Target</v>
      </c>
      <c r="AH14" s="1" t="str">
        <f>[1]main!AH3</f>
        <v>NA</v>
      </c>
      <c r="AI14" s="1">
        <f>[1]main!AI3</f>
        <v>1970000000</v>
      </c>
      <c r="AJ14" s="1" t="str">
        <f>[1]main!AJ3</f>
        <v>NA</v>
      </c>
      <c r="AK14" s="1" t="str">
        <f>[1]main!AK3</f>
        <v>NA</v>
      </c>
      <c r="AL14" s="1">
        <f>[1]main!AL3</f>
        <v>34</v>
      </c>
      <c r="AM14" s="1" t="str">
        <f>[1]main!AM3</f>
        <v>Raphael</v>
      </c>
      <c r="AN14" s="1" t="str">
        <f>[1]main!AN3</f>
        <v>m</v>
      </c>
      <c r="AO14" s="1">
        <f>[1]main!AO3</f>
        <v>1.457142857</v>
      </c>
      <c r="AP14" s="1">
        <f>[1]main!AP3</f>
        <v>0.88593111999999996</v>
      </c>
      <c r="AQ14" s="1">
        <f>[1]main!AQ3</f>
        <v>1</v>
      </c>
      <c r="AR14" s="1" t="str">
        <f>[1]main!AR3</f>
        <v>m</v>
      </c>
      <c r="AS14" s="1" t="str">
        <f>[1]main!AS3</f>
        <v>Alternative</v>
      </c>
      <c r="AT14" s="1" t="str">
        <f>[1]main!AT3</f>
        <v>NA</v>
      </c>
      <c r="AU14" s="1" t="str">
        <f>[1]main!AU3</f>
        <v>NA</v>
      </c>
      <c r="AV14" s="1" t="str">
        <f>[1]main!AV3</f>
        <v>NA</v>
      </c>
      <c r="AW14" s="1" t="str">
        <f>[1]main!AW3</f>
        <v>NA</v>
      </c>
      <c r="AX14" s="1" t="str">
        <f>[1]main!AX3</f>
        <v>Er</v>
      </c>
      <c r="AY14" s="1" t="str">
        <f>[1]main!AY3</f>
        <v>Sie</v>
      </c>
      <c r="AZ14" s="1" t="str">
        <f>[1]main!AZ3</f>
        <v>Er</v>
      </c>
      <c r="BA14" s="1" t="str">
        <f t="shared" si="6"/>
        <v>Wer schreit in der Sauna?</v>
      </c>
      <c r="BB14" s="2" t="str">
        <f t="shared" si="7"/>
        <v>Was tat Georg?</v>
      </c>
      <c r="BC14" s="1" t="str">
        <f t="shared" si="8"/>
        <v>Wo schreit Georg?</v>
      </c>
      <c r="BD14" s="1" t="str">
        <f t="shared" si="9"/>
        <v>Was hat  Georg berührt?</v>
      </c>
      <c r="BE14" s="1" t="s">
        <v>67</v>
      </c>
      <c r="BF14" s="1" t="str">
        <f>BB14</f>
        <v>Was tat Georg?</v>
      </c>
      <c r="BG14" s="1">
        <v>3</v>
      </c>
      <c r="BH14" s="1">
        <f t="shared" si="10"/>
        <v>0</v>
      </c>
      <c r="BI14" s="1" t="str">
        <f t="shared" si="11"/>
        <v>NA</v>
      </c>
      <c r="BJ14" s="1" t="str">
        <f>IF(BI14="NA","NA",J14)</f>
        <v>NA</v>
      </c>
      <c r="BK14" s="1" t="str">
        <f t="shared" ref="BK14:BK27" si="24">BJ14</f>
        <v>NA</v>
      </c>
      <c r="BL14" s="1" t="s">
        <v>13</v>
      </c>
      <c r="BM14" s="11">
        <v>0</v>
      </c>
      <c r="BN14" s="1" t="str">
        <f t="shared" si="12"/>
        <v>NA</v>
      </c>
      <c r="BO14" s="1" t="str">
        <f t="shared" si="21"/>
        <v>NA</v>
      </c>
      <c r="BP14" s="1" t="str">
        <f t="shared" si="13"/>
        <v>Wo schreit Georg?</v>
      </c>
      <c r="BQ14" s="1" t="str">
        <f t="shared" si="14"/>
        <v/>
      </c>
      <c r="BR14" s="1" t="str">
        <f t="shared" si="15"/>
        <v/>
      </c>
      <c r="BS14" s="1" t="str">
        <f t="shared" si="16"/>
        <v>Wo schreit Georg?</v>
      </c>
      <c r="BT14" s="1" t="str">
        <f t="shared" si="17"/>
        <v>Was hat  Georg berührt?</v>
      </c>
      <c r="BU14" s="1" t="str">
        <f t="shared" si="18"/>
        <v/>
      </c>
      <c r="BV14" s="1" t="str">
        <f t="shared" si="19"/>
        <v>Was hat  Georg berührt?</v>
      </c>
    </row>
    <row r="15" spans="1:74" ht="14.25" customHeight="1" x14ac:dyDescent="0.35">
      <c r="A15" s="1" t="str">
        <f t="shared" si="20"/>
        <v>L6_S7_I7_PEr</v>
      </c>
      <c r="B15" s="1">
        <v>6</v>
      </c>
      <c r="C15" s="1">
        <v>7</v>
      </c>
      <c r="D15" s="4">
        <v>14</v>
      </c>
      <c r="E15">
        <v>1</v>
      </c>
      <c r="F15" s="1">
        <v>7</v>
      </c>
      <c r="G15" s="1" t="str">
        <f t="shared" si="22"/>
        <v>Maximilian geht zur Pommesbude. Er hat die grauenvolle Abnehmkur überstanden.</v>
      </c>
      <c r="H15" s="1" t="str">
        <f t="shared" si="0"/>
        <v>Maximilian</v>
      </c>
      <c r="I15" s="1" t="str">
        <f t="shared" si="1"/>
        <v>Simon</v>
      </c>
      <c r="J15" s="1" t="s">
        <v>3</v>
      </c>
      <c r="L15" s="1" t="s">
        <v>118</v>
      </c>
      <c r="N15" s="1" t="s">
        <v>119</v>
      </c>
      <c r="O15" s="1" t="str">
        <f t="shared" si="2"/>
        <v>zur Pommesbude.</v>
      </c>
      <c r="P15" s="1" t="str">
        <f t="shared" si="3"/>
        <v>zur Pommesbude</v>
      </c>
      <c r="Q15" s="1" t="str">
        <f t="shared" si="23"/>
        <v>Er</v>
      </c>
      <c r="R15" s="1" t="s">
        <v>7</v>
      </c>
      <c r="S15" s="1" t="s">
        <v>8</v>
      </c>
      <c r="T15" s="1" t="s">
        <v>120</v>
      </c>
      <c r="U15" s="1" t="s">
        <v>121</v>
      </c>
      <c r="W15" s="1" t="str">
        <f t="shared" si="4"/>
        <v>Abnehmkur</v>
      </c>
      <c r="X15" s="1" t="str">
        <f t="shared" si="5"/>
        <v>überstanden.</v>
      </c>
      <c r="Y15" s="1" t="s">
        <v>122</v>
      </c>
      <c r="Z15" s="1">
        <f>[1]main!Z8</f>
        <v>7</v>
      </c>
      <c r="AA15" s="1" t="str">
        <f>[1]main!AA8</f>
        <v>Maximilian</v>
      </c>
      <c r="AB15" s="1" t="str">
        <f>[1]main!AB8</f>
        <v>m</v>
      </c>
      <c r="AC15" s="1">
        <f>[1]main!AC8</f>
        <v>1.114285714</v>
      </c>
      <c r="AD15" s="1">
        <f>[1]main!AD8</f>
        <v>0.40376380499999998</v>
      </c>
      <c r="AE15" s="1">
        <f>[1]main!AE8</f>
        <v>1</v>
      </c>
      <c r="AF15" s="1" t="str">
        <f>[1]main!AF8</f>
        <v>m</v>
      </c>
      <c r="AG15" s="1" t="str">
        <f>[1]main!AG8</f>
        <v>Target</v>
      </c>
      <c r="AH15" s="1" t="str">
        <f>[1]main!AH8</f>
        <v>NA</v>
      </c>
      <c r="AI15" s="1">
        <f>[1]main!AI8</f>
        <v>176000000</v>
      </c>
      <c r="AJ15" s="1" t="str">
        <f>[1]main!AJ8</f>
        <v>NA</v>
      </c>
      <c r="AK15" s="1" t="str">
        <f>[1]main!AK8</f>
        <v>NA</v>
      </c>
      <c r="AL15" s="1">
        <f>[1]main!AL8</f>
        <v>39</v>
      </c>
      <c r="AM15" s="1" t="str">
        <f>[1]main!AM8</f>
        <v>Simon</v>
      </c>
      <c r="AN15" s="1" t="str">
        <f>[1]main!AN8</f>
        <v>m</v>
      </c>
      <c r="AO15" s="1">
        <f>[1]main!AO8</f>
        <v>1.5142857139999999</v>
      </c>
      <c r="AP15" s="1">
        <f>[1]main!AP8</f>
        <v>1.2216533780000001</v>
      </c>
      <c r="AQ15" s="1">
        <f>[1]main!AQ8</f>
        <v>1</v>
      </c>
      <c r="AR15" s="1" t="str">
        <f>[1]main!AR8</f>
        <v>m</v>
      </c>
      <c r="AS15" s="1" t="str">
        <f>[1]main!AS8</f>
        <v>Alternative</v>
      </c>
      <c r="AT15" s="1" t="str">
        <f>[1]main!AT8</f>
        <v>NA</v>
      </c>
      <c r="AU15" s="1" t="str">
        <f>[1]main!AU8</f>
        <v>NA</v>
      </c>
      <c r="AV15" s="1" t="str">
        <f>[1]main!AV8</f>
        <v>NA</v>
      </c>
      <c r="AW15" s="1" t="str">
        <f>[1]main!AW8</f>
        <v>NA</v>
      </c>
      <c r="AX15" s="1" t="str">
        <f>[1]main!AX8</f>
        <v>Er</v>
      </c>
      <c r="AY15" s="1" t="str">
        <f>[1]main!AY8</f>
        <v>Sie</v>
      </c>
      <c r="AZ15" s="1" t="str">
        <f>[1]main!AZ8</f>
        <v>Er</v>
      </c>
      <c r="BA15" s="1" t="str">
        <f t="shared" si="6"/>
        <v>Wer geht zur Pommesbude?</v>
      </c>
      <c r="BB15" s="2" t="str">
        <f t="shared" si="7"/>
        <v>Was tat Maximilian?</v>
      </c>
      <c r="BC15" s="1" t="str">
        <f t="shared" si="8"/>
        <v>Wohin geht Maximilian?</v>
      </c>
      <c r="BD15" s="1" t="str">
        <f t="shared" si="9"/>
        <v>Was hat Maximilian überstanden?</v>
      </c>
      <c r="BE15" s="1" t="s">
        <v>32</v>
      </c>
      <c r="BF15" s="1" t="str">
        <f>BC15</f>
        <v>Wohin geht Maximilian?</v>
      </c>
      <c r="BG15" s="1">
        <v>3</v>
      </c>
      <c r="BH15" s="1">
        <f t="shared" si="10"/>
        <v>0</v>
      </c>
      <c r="BI15" s="1" t="str">
        <f t="shared" si="11"/>
        <v>NA</v>
      </c>
      <c r="BJ15" s="1" t="str">
        <f>IF(BI15="NA","NA",P15)</f>
        <v>NA</v>
      </c>
      <c r="BK15" s="1" t="str">
        <f t="shared" si="24"/>
        <v>NA</v>
      </c>
      <c r="BL15" s="1" t="s">
        <v>13</v>
      </c>
      <c r="BM15" s="11">
        <v>1</v>
      </c>
      <c r="BN15" s="1" t="str">
        <f t="shared" si="12"/>
        <v>NA</v>
      </c>
      <c r="BO15" s="1" t="str">
        <f t="shared" si="21"/>
        <v>NA</v>
      </c>
      <c r="BP15" s="1" t="str">
        <f t="shared" si="13"/>
        <v/>
      </c>
      <c r="BQ15" s="1" t="str">
        <f t="shared" si="14"/>
        <v>Wohin geht Maximilian?</v>
      </c>
      <c r="BR15" s="1" t="str">
        <f t="shared" si="15"/>
        <v/>
      </c>
      <c r="BS15" s="1" t="str">
        <f t="shared" si="16"/>
        <v>Wohin geht Maximilian?</v>
      </c>
      <c r="BT15" s="1" t="str">
        <f t="shared" si="17"/>
        <v>Was hat Maximilian überstanden?</v>
      </c>
      <c r="BU15" s="1" t="str">
        <f t="shared" si="18"/>
        <v/>
      </c>
      <c r="BV15" s="1" t="str">
        <f t="shared" si="19"/>
        <v>Was hat Maximilian überstanden?</v>
      </c>
    </row>
    <row r="16" spans="1:74" ht="14.25" customHeight="1" x14ac:dyDescent="0.35">
      <c r="A16" s="1" t="str">
        <f t="shared" si="20"/>
        <v>L6_S27_I69_PEr</v>
      </c>
      <c r="B16" s="1">
        <v>6</v>
      </c>
      <c r="C16" s="1">
        <v>27</v>
      </c>
      <c r="D16" s="4">
        <v>15</v>
      </c>
      <c r="E16">
        <v>1</v>
      </c>
      <c r="F16" s="1">
        <v>27</v>
      </c>
      <c r="G16" s="1" t="str">
        <f t="shared" si="22"/>
        <v>Luca landet in der Notaufnahme. Er hat die schweren Handwerksarbeiten unterschätzt.</v>
      </c>
      <c r="H16" s="1" t="str">
        <f t="shared" si="0"/>
        <v>Luca</v>
      </c>
      <c r="I16" s="1" t="str">
        <f t="shared" si="1"/>
        <v>Lara</v>
      </c>
      <c r="J16" s="1" t="s">
        <v>123</v>
      </c>
      <c r="K16" s="1" t="s">
        <v>52</v>
      </c>
      <c r="N16" s="1" t="s">
        <v>124</v>
      </c>
      <c r="O16" s="1" t="str">
        <f t="shared" si="2"/>
        <v>in der Notaufnahme.</v>
      </c>
      <c r="P16" s="1" t="str">
        <f t="shared" si="3"/>
        <v>in der Notaufnahme</v>
      </c>
      <c r="Q16" s="1" t="str">
        <f t="shared" si="23"/>
        <v>Er</v>
      </c>
      <c r="R16" s="1" t="s">
        <v>7</v>
      </c>
      <c r="S16" s="1" t="s">
        <v>8</v>
      </c>
      <c r="T16" s="1" t="s">
        <v>125</v>
      </c>
      <c r="U16" s="1" t="s">
        <v>126</v>
      </c>
      <c r="W16" s="1" t="str">
        <f t="shared" si="4"/>
        <v>Handwerksarbeiten</v>
      </c>
      <c r="X16" s="1" t="str">
        <f t="shared" si="5"/>
        <v>unterschätzt.</v>
      </c>
      <c r="Y16" s="1" t="s">
        <v>127</v>
      </c>
      <c r="Z16" s="1">
        <f>[1]main!Z28</f>
        <v>69</v>
      </c>
      <c r="AA16" s="1" t="str">
        <f>[1]main!AA28</f>
        <v>Luca</v>
      </c>
      <c r="AB16" s="1" t="str">
        <f>[1]main!AB28</f>
        <v>n</v>
      </c>
      <c r="AC16" s="1">
        <f>[1]main!AC28</f>
        <v>3.457142857</v>
      </c>
      <c r="AD16" s="1">
        <f>[1]main!AD28</f>
        <v>1.5967403769999999</v>
      </c>
      <c r="AE16" s="1">
        <f>[1]main!AE28</f>
        <v>4</v>
      </c>
      <c r="AF16" s="1" t="str">
        <f>[1]main!AF28</f>
        <v>n</v>
      </c>
      <c r="AG16" s="1" t="str">
        <f>[1]main!AG28</f>
        <v>Target</v>
      </c>
      <c r="AH16" s="1" t="str">
        <f>[1]main!AH28</f>
        <v>NA</v>
      </c>
      <c r="AI16" s="1">
        <f>[1]main!AI28</f>
        <v>2680000000</v>
      </c>
      <c r="AJ16" s="1" t="str">
        <f>[1]main!AJ28</f>
        <v>NA</v>
      </c>
      <c r="AK16" s="1" t="str">
        <f>[1]main!AK28</f>
        <v>NA</v>
      </c>
      <c r="AL16" s="1">
        <f>[1]main!AL28</f>
        <v>118</v>
      </c>
      <c r="AM16" s="1" t="str">
        <f>[1]main!AM28</f>
        <v>Lara</v>
      </c>
      <c r="AN16" s="1" t="str">
        <f>[1]main!AN28</f>
        <v>f</v>
      </c>
      <c r="AO16" s="1">
        <f>[1]main!AO28</f>
        <v>6.7428571430000002</v>
      </c>
      <c r="AP16" s="1">
        <f>[1]main!AP28</f>
        <v>0.61082668900000003</v>
      </c>
      <c r="AQ16" s="1">
        <f>[1]main!AQ28</f>
        <v>7</v>
      </c>
      <c r="AR16" s="1" t="str">
        <f>[1]main!AR28</f>
        <v>f</v>
      </c>
      <c r="AS16" s="1" t="str">
        <f>[1]main!AS28</f>
        <v>Alternative</v>
      </c>
      <c r="AT16" s="1" t="str">
        <f>[1]main!AT28</f>
        <v>NA</v>
      </c>
      <c r="AU16" s="1" t="str">
        <f>[1]main!AU28</f>
        <v>NA</v>
      </c>
      <c r="AV16" s="1" t="str">
        <f>[1]main!AV28</f>
        <v>NA</v>
      </c>
      <c r="AW16" s="1" t="str">
        <f>[1]main!AW28</f>
        <v>NA</v>
      </c>
      <c r="AX16" s="1" t="str">
        <f>[1]main!AX28</f>
        <v>Er</v>
      </c>
      <c r="AY16" s="1" t="str">
        <f>[1]main!AY28</f>
        <v>Sie</v>
      </c>
      <c r="AZ16" s="1" t="str">
        <f>[1]main!AZ28</f>
        <v>Er</v>
      </c>
      <c r="BA16" s="1" t="str">
        <f t="shared" si="6"/>
        <v>Wer landet in der Notaufnahme?</v>
      </c>
      <c r="BB16" s="2" t="str">
        <f t="shared" si="7"/>
        <v>Was tat Luca?</v>
      </c>
      <c r="BC16" s="1" t="str">
        <f t="shared" si="8"/>
        <v>Wo landet Luca?</v>
      </c>
      <c r="BD16" s="1" t="str">
        <f t="shared" si="9"/>
        <v>Was hat Luca unterschätzt?</v>
      </c>
      <c r="BE16" s="1" t="s">
        <v>32</v>
      </c>
      <c r="BF16" s="1" t="str">
        <f>BC16</f>
        <v>Wo landet Luca?</v>
      </c>
      <c r="BG16" s="1">
        <v>2</v>
      </c>
      <c r="BH16" s="1">
        <f t="shared" si="10"/>
        <v>0</v>
      </c>
      <c r="BI16" s="1" t="str">
        <f t="shared" si="11"/>
        <v>NA</v>
      </c>
      <c r="BJ16" s="1" t="str">
        <f>IF(BI16="NA","NA",P16)</f>
        <v>NA</v>
      </c>
      <c r="BK16" s="1" t="str">
        <f t="shared" si="24"/>
        <v>NA</v>
      </c>
      <c r="BL16" s="1" t="s">
        <v>13</v>
      </c>
      <c r="BM16" s="11">
        <v>0</v>
      </c>
      <c r="BN16" s="1" t="str">
        <f t="shared" si="12"/>
        <v>NA</v>
      </c>
      <c r="BO16" s="1" t="str">
        <f t="shared" si="21"/>
        <v>NA</v>
      </c>
      <c r="BP16" s="1" t="str">
        <f t="shared" si="13"/>
        <v>Wo landet Luca?</v>
      </c>
      <c r="BQ16" s="1" t="str">
        <f t="shared" si="14"/>
        <v/>
      </c>
      <c r="BR16" s="1" t="str">
        <f t="shared" si="15"/>
        <v/>
      </c>
      <c r="BS16" s="1" t="str">
        <f t="shared" si="16"/>
        <v>Wo landet Luca?</v>
      </c>
      <c r="BT16" s="1" t="str">
        <f t="shared" si="17"/>
        <v>Was hat Luca unterschätzt?</v>
      </c>
      <c r="BU16" s="1" t="str">
        <f t="shared" si="18"/>
        <v/>
      </c>
      <c r="BV16" s="1" t="str">
        <f t="shared" si="19"/>
        <v>Was hat Luca unterschätzt?</v>
      </c>
    </row>
    <row r="17" spans="1:74" ht="14.25" customHeight="1" x14ac:dyDescent="0.35">
      <c r="A17" s="1" t="str">
        <f t="shared" si="20"/>
        <v>L6_S39_I81_PSie</v>
      </c>
      <c r="B17" s="1">
        <v>6</v>
      </c>
      <c r="C17" s="1">
        <v>39</v>
      </c>
      <c r="D17" s="4">
        <v>16</v>
      </c>
      <c r="E17">
        <v>1</v>
      </c>
      <c r="F17" s="1">
        <v>39</v>
      </c>
      <c r="G17" s="1" t="str">
        <f t="shared" si="22"/>
        <v>Sidney stolpert aus der Kneipe. Sie hat das neue Craftbier genossen.</v>
      </c>
      <c r="H17" s="1" t="str">
        <f t="shared" si="0"/>
        <v>Sidney</v>
      </c>
      <c r="I17" s="1" t="str">
        <f t="shared" si="1"/>
        <v>Adrian</v>
      </c>
      <c r="J17" s="1" t="s">
        <v>128</v>
      </c>
      <c r="M17" s="1" t="s">
        <v>76</v>
      </c>
      <c r="N17" s="11" t="s">
        <v>129</v>
      </c>
      <c r="O17" s="1" t="str">
        <f t="shared" si="2"/>
        <v>aus der Kneipe.</v>
      </c>
      <c r="P17" s="1" t="str">
        <f t="shared" si="3"/>
        <v>aus der Kneipe</v>
      </c>
      <c r="Q17" s="1" t="str">
        <f t="shared" si="23"/>
        <v>Sie</v>
      </c>
      <c r="R17" s="1" t="s">
        <v>7</v>
      </c>
      <c r="S17" s="1" t="s">
        <v>106</v>
      </c>
      <c r="T17" s="1" t="s">
        <v>130</v>
      </c>
      <c r="U17" s="1" t="s">
        <v>131</v>
      </c>
      <c r="W17" s="1" t="str">
        <f t="shared" si="4"/>
        <v>Craftbier</v>
      </c>
      <c r="X17" s="1" t="str">
        <f t="shared" si="5"/>
        <v>genossen.</v>
      </c>
      <c r="Y17" s="1" t="s">
        <v>132</v>
      </c>
      <c r="Z17" s="1">
        <f>[1]main!Z40</f>
        <v>81</v>
      </c>
      <c r="AA17" s="1" t="str">
        <f>[1]main!AA40</f>
        <v>Sidney</v>
      </c>
      <c r="AB17" s="1" t="str">
        <f>[1]main!AB40</f>
        <v>n</v>
      </c>
      <c r="AC17" s="1">
        <f>[1]main!AC40</f>
        <v>4.7428571430000002</v>
      </c>
      <c r="AD17" s="1">
        <f>[1]main!AD40</f>
        <v>1.421326165</v>
      </c>
      <c r="AE17" s="1">
        <f>[1]main!AE40</f>
        <v>4</v>
      </c>
      <c r="AF17" s="1" t="str">
        <f>[1]main!AF40</f>
        <v>n</v>
      </c>
      <c r="AG17" s="1" t="str">
        <f>[1]main!AG40</f>
        <v>Target</v>
      </c>
      <c r="AH17" s="1" t="str">
        <f>[1]main!AH40</f>
        <v>NA</v>
      </c>
      <c r="AI17" s="1">
        <f>[1]main!AI40</f>
        <v>1940000000</v>
      </c>
      <c r="AJ17" s="1" t="str">
        <f>[1]main!AJ40</f>
        <v>NA</v>
      </c>
      <c r="AK17" s="1" t="str">
        <f>[1]main!AK40</f>
        <v>NA</v>
      </c>
      <c r="AL17" s="1">
        <f>[1]main!AL40</f>
        <v>31</v>
      </c>
      <c r="AM17" s="1" t="str">
        <f>[1]main!AM40</f>
        <v>Adrian</v>
      </c>
      <c r="AN17" s="1" t="str">
        <f>[1]main!AN40</f>
        <v>m</v>
      </c>
      <c r="AO17" s="1">
        <f>[1]main!AO40</f>
        <v>1.371428571</v>
      </c>
      <c r="AP17" s="1">
        <f>[1]main!AP40</f>
        <v>0.73106345900000003</v>
      </c>
      <c r="AQ17" s="1">
        <f>[1]main!AQ40</f>
        <v>1</v>
      </c>
      <c r="AR17" s="1" t="str">
        <f>[1]main!AR40</f>
        <v>m</v>
      </c>
      <c r="AS17" s="1" t="str">
        <f>[1]main!AS40</f>
        <v>Alternative</v>
      </c>
      <c r="AT17" s="1" t="str">
        <f>[1]main!AT40</f>
        <v>NA</v>
      </c>
      <c r="AU17" s="1" t="str">
        <f>[1]main!AU40</f>
        <v>NA</v>
      </c>
      <c r="AV17" s="1" t="str">
        <f>[1]main!AV40</f>
        <v>NA</v>
      </c>
      <c r="AW17" s="1" t="str">
        <f>[1]main!AW40</f>
        <v>NA</v>
      </c>
      <c r="AX17" s="1" t="str">
        <f>[1]main!AX40</f>
        <v>Er</v>
      </c>
      <c r="AY17" s="1" t="str">
        <f>[1]main!AY40</f>
        <v>Sie</v>
      </c>
      <c r="AZ17" s="1" t="str">
        <f>[1]main!AZ40</f>
        <v>Sie</v>
      </c>
      <c r="BA17" s="1" t="str">
        <f t="shared" si="6"/>
        <v>Wer stolpert aus der Kneipe?</v>
      </c>
      <c r="BB17" s="2" t="str">
        <f t="shared" si="7"/>
        <v>Was tat Sidney?</v>
      </c>
      <c r="BC17" s="1" t="str">
        <f t="shared" si="8"/>
        <v>Woher stolpert Sidney?</v>
      </c>
      <c r="BD17" s="1" t="str">
        <f t="shared" si="9"/>
        <v>Was hat Sidney genossen?</v>
      </c>
      <c r="BE17" s="1" t="s">
        <v>32</v>
      </c>
      <c r="BF17" s="1" t="str">
        <f>BC17</f>
        <v>Woher stolpert Sidney?</v>
      </c>
      <c r="BG17" s="1">
        <v>1</v>
      </c>
      <c r="BH17" s="1">
        <f t="shared" si="10"/>
        <v>1</v>
      </c>
      <c r="BI17" s="1" t="str">
        <f t="shared" si="11"/>
        <v>Woher stolpert Sidney?</v>
      </c>
      <c r="BJ17" s="1" t="str">
        <f>IF(BI17="NA","NA",P17)</f>
        <v>aus der Kneipe</v>
      </c>
      <c r="BK17" s="1" t="str">
        <f t="shared" si="24"/>
        <v>aus der Kneipe</v>
      </c>
      <c r="BL17" s="1" t="s">
        <v>133</v>
      </c>
      <c r="BM17" s="11">
        <v>1</v>
      </c>
      <c r="BN17" s="1" t="str">
        <f t="shared" si="12"/>
        <v>aus der Kneipe</v>
      </c>
      <c r="BO17" s="1" t="str">
        <f t="shared" si="21"/>
        <v>aus der Bar</v>
      </c>
      <c r="BP17" s="1" t="str">
        <f t="shared" si="13"/>
        <v/>
      </c>
      <c r="BQ17" s="1" t="str">
        <f t="shared" si="14"/>
        <v/>
      </c>
      <c r="BR17" s="1" t="str">
        <f t="shared" si="15"/>
        <v>Woher stolpert Sidney?</v>
      </c>
      <c r="BS17" s="1" t="str">
        <f t="shared" si="16"/>
        <v>Woher stolpert Sidney?</v>
      </c>
      <c r="BT17" s="1" t="str">
        <f t="shared" si="17"/>
        <v>Was hat Sidney genossen?</v>
      </c>
      <c r="BU17" s="1" t="str">
        <f t="shared" si="18"/>
        <v/>
      </c>
      <c r="BV17" s="1" t="str">
        <f t="shared" si="19"/>
        <v>Was hat Sidney genossen?</v>
      </c>
    </row>
    <row r="18" spans="1:74" ht="14.25" customHeight="1" x14ac:dyDescent="0.35">
      <c r="A18" s="1" t="str">
        <f t="shared" si="20"/>
        <v>L6_S76_I159_PSie</v>
      </c>
      <c r="B18" s="1">
        <v>6</v>
      </c>
      <c r="C18" s="1">
        <v>76</v>
      </c>
      <c r="D18" s="4">
        <v>17</v>
      </c>
      <c r="E18">
        <v>1</v>
      </c>
      <c r="F18" s="1">
        <v>76</v>
      </c>
      <c r="G18" s="1" t="str">
        <f t="shared" si="22"/>
        <v>Die Turnerin betet auf der Fähre. Sie hat das andauernde Schaukeln satt.</v>
      </c>
      <c r="H18" s="1" t="str">
        <f t="shared" si="0"/>
        <v>Die Turnerin</v>
      </c>
      <c r="I18" s="1" t="str">
        <f t="shared" si="1"/>
        <v>Der Turner</v>
      </c>
      <c r="J18" s="1" t="s">
        <v>134</v>
      </c>
      <c r="K18" s="1" t="s">
        <v>135</v>
      </c>
      <c r="N18" s="1" t="s">
        <v>136</v>
      </c>
      <c r="O18" s="1" t="str">
        <f t="shared" si="2"/>
        <v>auf der Fähre.</v>
      </c>
      <c r="P18" s="1" t="str">
        <f t="shared" si="3"/>
        <v>auf der Fähre</v>
      </c>
      <c r="Q18" s="1" t="str">
        <f t="shared" si="23"/>
        <v>Sie</v>
      </c>
      <c r="R18" s="1" t="s">
        <v>7</v>
      </c>
      <c r="S18" s="1" t="s">
        <v>106</v>
      </c>
      <c r="T18" s="1" t="s">
        <v>72</v>
      </c>
      <c r="U18" s="1" t="s">
        <v>137</v>
      </c>
      <c r="W18" s="1" t="str">
        <f t="shared" si="4"/>
        <v>Schaukeln</v>
      </c>
      <c r="X18" s="1" t="str">
        <f t="shared" si="5"/>
        <v>satt.</v>
      </c>
      <c r="Y18" s="1" t="s">
        <v>138</v>
      </c>
      <c r="Z18" s="1">
        <f>[1]main!Z77</f>
        <v>159</v>
      </c>
      <c r="AA18" s="1" t="str">
        <f>[1]main!AA77</f>
        <v>Turnerin</v>
      </c>
      <c r="AB18" s="1" t="str">
        <f>[1]main!AB77</f>
        <v>NA</v>
      </c>
      <c r="AC18" s="1">
        <f>[1]main!AC77</f>
        <v>2.5</v>
      </c>
      <c r="AD18" s="1" t="str">
        <f>[1]main!AD77</f>
        <v>NA</v>
      </c>
      <c r="AE18" s="1" t="str">
        <f>[1]main!AE77</f>
        <v>NA</v>
      </c>
      <c r="AF18" s="1" t="str">
        <f>[1]main!AF77</f>
        <v>f</v>
      </c>
      <c r="AG18" s="1" t="str">
        <f>[1]main!AG77</f>
        <v>Filler</v>
      </c>
      <c r="AH18" s="1" t="str">
        <f>[1]main!AH77</f>
        <v>NA</v>
      </c>
      <c r="AI18" s="1" t="str">
        <f>[1]main!AI77</f>
        <v>NA</v>
      </c>
      <c r="AJ18" s="1" t="str">
        <f>[1]main!AJ77</f>
        <v>Die</v>
      </c>
      <c r="AK18" s="1" t="str">
        <f>[1]main!AK77</f>
        <v>die</v>
      </c>
      <c r="AL18" s="1">
        <f>[1]main!AL77</f>
        <v>16</v>
      </c>
      <c r="AM18" s="1" t="str">
        <f>[1]main!AM77</f>
        <v>Turner</v>
      </c>
      <c r="AN18" s="1" t="str">
        <f>[1]main!AN77</f>
        <v>NA</v>
      </c>
      <c r="AO18" s="1" t="str">
        <f>[1]main!AO77</f>
        <v>NA</v>
      </c>
      <c r="AP18" s="1" t="str">
        <f>[1]main!AP77</f>
        <v>NA</v>
      </c>
      <c r="AQ18" s="1" t="str">
        <f>[1]main!AQ77</f>
        <v>NA</v>
      </c>
      <c r="AR18" s="1" t="str">
        <f>[1]main!AR77</f>
        <v>NA</v>
      </c>
      <c r="AS18" s="1" t="str">
        <f>[1]main!AS77</f>
        <v>Alternative</v>
      </c>
      <c r="AT18" s="1" t="str">
        <f>[1]main!AT77</f>
        <v>NA</v>
      </c>
      <c r="AU18" s="1" t="str">
        <f>[1]main!AU77</f>
        <v>NA</v>
      </c>
      <c r="AV18" s="1" t="str">
        <f>[1]main!AV77</f>
        <v>Der</v>
      </c>
      <c r="AW18" s="1" t="str">
        <f>[1]main!AW77</f>
        <v>der</v>
      </c>
      <c r="AX18" s="1" t="str">
        <f>[1]main!AX77</f>
        <v>Er</v>
      </c>
      <c r="AY18" s="1" t="str">
        <f>[1]main!AY77</f>
        <v>Sie</v>
      </c>
      <c r="AZ18" s="1" t="str">
        <f>[1]main!AZ77</f>
        <v>Sie</v>
      </c>
      <c r="BA18" s="1" t="str">
        <f t="shared" si="6"/>
        <v>Wer betet auf der Fähre?</v>
      </c>
      <c r="BB18" s="2" t="str">
        <f t="shared" si="7"/>
        <v>Was tat die Turnerin?</v>
      </c>
      <c r="BC18" s="1" t="str">
        <f t="shared" si="8"/>
        <v>Wo betet die Turnerin?</v>
      </c>
      <c r="BD18" s="1" t="str">
        <f t="shared" si="9"/>
        <v>Was hat die Turnerin satt?</v>
      </c>
      <c r="BE18" s="11" t="s">
        <v>21</v>
      </c>
      <c r="BF18" s="1" t="str">
        <f>BD18</f>
        <v>Was hat die Turnerin satt?</v>
      </c>
      <c r="BG18" s="1">
        <v>1</v>
      </c>
      <c r="BH18" s="1">
        <f t="shared" si="10"/>
        <v>1</v>
      </c>
      <c r="BI18" s="1" t="str">
        <f t="shared" si="11"/>
        <v>Was hat die Turnerin satt?</v>
      </c>
      <c r="BJ18" s="1" t="str">
        <f>IF(BI18="NA","NA",CONCATENATE(S18," ",T18," ",W18))</f>
        <v>das andauernde Schaukeln</v>
      </c>
      <c r="BK18" s="1" t="str">
        <f t="shared" si="24"/>
        <v>das andauernde Schaukeln</v>
      </c>
      <c r="BL18" s="1" t="s">
        <v>139</v>
      </c>
      <c r="BM18" s="11">
        <v>0</v>
      </c>
      <c r="BN18" s="1" t="str">
        <f t="shared" si="12"/>
        <v>das kontinuierliche Schaukeln</v>
      </c>
      <c r="BO18" s="1" t="str">
        <f t="shared" si="21"/>
        <v>das andauernde Schaukeln</v>
      </c>
      <c r="BP18" s="1" t="str">
        <f t="shared" si="13"/>
        <v>Wo betet die Turnerin?</v>
      </c>
      <c r="BQ18" s="1" t="str">
        <f t="shared" si="14"/>
        <v/>
      </c>
      <c r="BR18" s="1" t="str">
        <f t="shared" si="15"/>
        <v/>
      </c>
      <c r="BS18" s="1" t="str">
        <f t="shared" si="16"/>
        <v>Wo betet die Turnerin?</v>
      </c>
      <c r="BT18" s="1" t="str">
        <f t="shared" si="17"/>
        <v>Was hat die Turnerin satt?</v>
      </c>
      <c r="BU18" s="1" t="str">
        <f t="shared" si="18"/>
        <v/>
      </c>
      <c r="BV18" s="1" t="str">
        <f t="shared" si="19"/>
        <v>Was hat die Turnerin satt?</v>
      </c>
    </row>
    <row r="19" spans="1:74" ht="14.25" customHeight="1" x14ac:dyDescent="0.35">
      <c r="A19" s="1" t="str">
        <f t="shared" si="20"/>
        <v>L6_S43_I126_PEr</v>
      </c>
      <c r="B19" s="1">
        <v>6</v>
      </c>
      <c r="C19" s="1">
        <v>43</v>
      </c>
      <c r="D19" s="4">
        <v>18</v>
      </c>
      <c r="E19">
        <v>1</v>
      </c>
      <c r="F19" s="1">
        <v>43</v>
      </c>
      <c r="G19" s="1" t="str">
        <f t="shared" si="22"/>
        <v>Fiona kommt aus der Kita. Er hat die beiden Zwillinge dabei.</v>
      </c>
      <c r="H19" s="1" t="str">
        <f t="shared" si="0"/>
        <v>Fiona</v>
      </c>
      <c r="I19" s="1" t="str">
        <f t="shared" si="1"/>
        <v>Kilian</v>
      </c>
      <c r="J19" s="1" t="s">
        <v>22</v>
      </c>
      <c r="M19" s="1" t="s">
        <v>76</v>
      </c>
      <c r="N19" s="1" t="s">
        <v>140</v>
      </c>
      <c r="O19" s="1" t="str">
        <f t="shared" si="2"/>
        <v>aus der Kita.</v>
      </c>
      <c r="P19" s="1" t="str">
        <f t="shared" si="3"/>
        <v>aus der Kita</v>
      </c>
      <c r="Q19" s="1" t="str">
        <f t="shared" si="23"/>
        <v>Er</v>
      </c>
      <c r="R19" s="1" t="s">
        <v>7</v>
      </c>
      <c r="S19" s="1" t="s">
        <v>8</v>
      </c>
      <c r="T19" s="1" t="s">
        <v>141</v>
      </c>
      <c r="V19" s="1" t="s">
        <v>142</v>
      </c>
      <c r="W19" s="1" t="str">
        <f t="shared" si="4"/>
        <v>Zwillinge</v>
      </c>
      <c r="X19" s="1" t="str">
        <f t="shared" si="5"/>
        <v>dabei.</v>
      </c>
      <c r="Y19" s="1" t="s">
        <v>143</v>
      </c>
      <c r="Z19" s="1">
        <f>[1]main!Z44</f>
        <v>126</v>
      </c>
      <c r="AA19" s="1" t="str">
        <f>[1]main!AA44</f>
        <v>Fiona</v>
      </c>
      <c r="AB19" s="1" t="str">
        <f>[1]main!AB44</f>
        <v>f</v>
      </c>
      <c r="AC19" s="1">
        <f>[1]main!AC44</f>
        <v>6.8285714290000001</v>
      </c>
      <c r="AD19" s="1">
        <f>[1]main!AD44</f>
        <v>0.45281565400000001</v>
      </c>
      <c r="AE19" s="1">
        <f>[1]main!AE44</f>
        <v>7</v>
      </c>
      <c r="AF19" s="1" t="str">
        <f>[1]main!AF44</f>
        <v>f</v>
      </c>
      <c r="AG19" s="1" t="str">
        <f>[1]main!AG44</f>
        <v>Target</v>
      </c>
      <c r="AH19" s="1" t="str">
        <f>[1]main!AH44</f>
        <v>NA</v>
      </c>
      <c r="AI19" s="1">
        <f>[1]main!AI44</f>
        <v>1800000000</v>
      </c>
      <c r="AJ19" s="1" t="str">
        <f>[1]main!AJ44</f>
        <v>NA</v>
      </c>
      <c r="AK19" s="1" t="str">
        <f>[1]main!AK44</f>
        <v>NA</v>
      </c>
      <c r="AL19" s="1">
        <f>[1]main!AL44</f>
        <v>45</v>
      </c>
      <c r="AM19" s="1" t="str">
        <f>[1]main!AM44</f>
        <v>Kilian</v>
      </c>
      <c r="AN19" s="1" t="str">
        <f>[1]main!AN44</f>
        <v>m</v>
      </c>
      <c r="AO19" s="1">
        <f>[1]main!AO44</f>
        <v>1.657142857</v>
      </c>
      <c r="AP19" s="1">
        <f>[1]main!AP44</f>
        <v>0.96840855299999995</v>
      </c>
      <c r="AQ19" s="1">
        <f>[1]main!AQ44</f>
        <v>1</v>
      </c>
      <c r="AR19" s="1" t="str">
        <f>[1]main!AR44</f>
        <v>m</v>
      </c>
      <c r="AS19" s="1" t="str">
        <f>[1]main!AS44</f>
        <v>Alternative</v>
      </c>
      <c r="AT19" s="1" t="str">
        <f>[1]main!AT44</f>
        <v>NA</v>
      </c>
      <c r="AU19" s="1" t="str">
        <f>[1]main!AU44</f>
        <v>NA</v>
      </c>
      <c r="AV19" s="1" t="str">
        <f>[1]main!AV44</f>
        <v>NA</v>
      </c>
      <c r="AW19" s="1" t="str">
        <f>[1]main!AW44</f>
        <v>NA</v>
      </c>
      <c r="AX19" s="1" t="str">
        <f>[1]main!AX44</f>
        <v>Er</v>
      </c>
      <c r="AY19" s="1" t="str">
        <f>[1]main!AY44</f>
        <v>Sie</v>
      </c>
      <c r="AZ19" s="1" t="str">
        <f>[1]main!AZ44</f>
        <v>Er</v>
      </c>
      <c r="BA19" s="1" t="str">
        <f t="shared" si="6"/>
        <v>Wer kommt aus der Kita?</v>
      </c>
      <c r="BB19" s="2" t="str">
        <f t="shared" si="7"/>
        <v>Was tat Fiona?</v>
      </c>
      <c r="BC19" s="1" t="str">
        <f t="shared" si="8"/>
        <v>Woher kommt Fiona?</v>
      </c>
      <c r="BD19" s="1" t="str">
        <f t="shared" si="9"/>
        <v>Wen hat Fiona dabei?</v>
      </c>
      <c r="BE19" s="1" t="s">
        <v>32</v>
      </c>
      <c r="BF19" s="1" t="str">
        <f>BC19</f>
        <v>Woher kommt Fiona?</v>
      </c>
      <c r="BG19" s="1">
        <v>1</v>
      </c>
      <c r="BH19" s="1">
        <f t="shared" si="10"/>
        <v>1</v>
      </c>
      <c r="BI19" s="1" t="str">
        <f t="shared" si="11"/>
        <v>Woher kommt Fiona?</v>
      </c>
      <c r="BJ19" s="1" t="str">
        <f>IF(BI19="NA","NA",P19)</f>
        <v>aus der Kita</v>
      </c>
      <c r="BK19" s="1" t="str">
        <f t="shared" si="24"/>
        <v>aus der Kita</v>
      </c>
      <c r="BL19" s="1" t="s">
        <v>144</v>
      </c>
      <c r="BM19" s="11">
        <v>1</v>
      </c>
      <c r="BN19" s="1" t="str">
        <f t="shared" si="12"/>
        <v>aus der Kita</v>
      </c>
      <c r="BO19" s="1" t="str">
        <f t="shared" si="21"/>
        <v>aus der Schule</v>
      </c>
      <c r="BP19" s="1" t="str">
        <f t="shared" si="13"/>
        <v/>
      </c>
      <c r="BQ19" s="1" t="str">
        <f t="shared" si="14"/>
        <v/>
      </c>
      <c r="BR19" s="1" t="str">
        <f t="shared" si="15"/>
        <v>Woher kommt Fiona?</v>
      </c>
      <c r="BS19" s="1" t="str">
        <f t="shared" si="16"/>
        <v>Woher kommt Fiona?</v>
      </c>
      <c r="BT19" s="1" t="str">
        <f t="shared" si="17"/>
        <v/>
      </c>
      <c r="BU19" s="1" t="str">
        <f t="shared" si="18"/>
        <v>Wen hat Fiona dabei?</v>
      </c>
      <c r="BV19" s="1" t="str">
        <f t="shared" si="19"/>
        <v>Wen hat Fiona dabei?</v>
      </c>
    </row>
    <row r="20" spans="1:74" ht="14.25" customHeight="1" x14ac:dyDescent="0.35">
      <c r="A20" s="1" t="str">
        <f t="shared" si="20"/>
        <v>L6_S5_I5_PEr</v>
      </c>
      <c r="B20" s="1">
        <v>6</v>
      </c>
      <c r="C20" s="1">
        <v>5</v>
      </c>
      <c r="D20" s="4">
        <v>19</v>
      </c>
      <c r="E20">
        <v>1</v>
      </c>
      <c r="F20" s="1">
        <v>5</v>
      </c>
      <c r="G20" s="1" t="str">
        <f t="shared" si="22"/>
        <v>Paul reist in die Metropole. Er möchte die weltbekannte Clubkultur erleben.</v>
      </c>
      <c r="H20" s="1" t="str">
        <f t="shared" si="0"/>
        <v>Paul</v>
      </c>
      <c r="I20" s="1" t="str">
        <f t="shared" si="1"/>
        <v>Hannes</v>
      </c>
      <c r="J20" s="13" t="s">
        <v>82</v>
      </c>
      <c r="L20" s="1" t="s">
        <v>4</v>
      </c>
      <c r="N20" s="1" t="s">
        <v>145</v>
      </c>
      <c r="O20" s="1" t="str">
        <f t="shared" si="2"/>
        <v>in die Metropole.</v>
      </c>
      <c r="P20" s="1" t="str">
        <f t="shared" si="3"/>
        <v>in die Metropole</v>
      </c>
      <c r="Q20" s="1" t="str">
        <f t="shared" si="23"/>
        <v>Er</v>
      </c>
      <c r="R20" s="1" t="s">
        <v>146</v>
      </c>
      <c r="S20" s="1" t="s">
        <v>8</v>
      </c>
      <c r="T20" s="1" t="s">
        <v>147</v>
      </c>
      <c r="U20" s="1" t="s">
        <v>148</v>
      </c>
      <c r="W20" s="1" t="str">
        <f t="shared" si="4"/>
        <v>Clubkultur</v>
      </c>
      <c r="X20" s="1" t="str">
        <f t="shared" si="5"/>
        <v>erleben.</v>
      </c>
      <c r="Y20" s="1" t="s">
        <v>149</v>
      </c>
      <c r="Z20" s="1">
        <f>[1]main!Z6</f>
        <v>5</v>
      </c>
      <c r="AA20" s="1" t="str">
        <f>[1]main!AA6</f>
        <v>Paul</v>
      </c>
      <c r="AB20" s="1" t="str">
        <f>[1]main!AB6</f>
        <v>m</v>
      </c>
      <c r="AC20" s="1">
        <f>[1]main!AC6</f>
        <v>1.114285714</v>
      </c>
      <c r="AD20" s="1">
        <f>[1]main!AD6</f>
        <v>0.322802851</v>
      </c>
      <c r="AE20" s="1">
        <f>[1]main!AE6</f>
        <v>1</v>
      </c>
      <c r="AF20" s="1" t="str">
        <f>[1]main!AF6</f>
        <v>m</v>
      </c>
      <c r="AG20" s="1" t="str">
        <f>[1]main!AG6</f>
        <v>Target</v>
      </c>
      <c r="AH20" s="1" t="str">
        <f>[1]main!AH6</f>
        <v>NA</v>
      </c>
      <c r="AI20" s="1">
        <f>[1]main!AI6</f>
        <v>4230000000</v>
      </c>
      <c r="AJ20" s="1" t="str">
        <f>[1]main!AJ6</f>
        <v>NA</v>
      </c>
      <c r="AK20" s="1" t="str">
        <f>[1]main!AK6</f>
        <v>NA</v>
      </c>
      <c r="AL20" s="1">
        <f>[1]main!AL6</f>
        <v>37</v>
      </c>
      <c r="AM20" s="1" t="str">
        <f>[1]main!AM6</f>
        <v>Hannes</v>
      </c>
      <c r="AN20" s="1" t="str">
        <f>[1]main!AN6</f>
        <v>m</v>
      </c>
      <c r="AO20" s="1">
        <f>[1]main!AO6</f>
        <v>1.5142857139999999</v>
      </c>
      <c r="AP20" s="1">
        <f>[1]main!AP6</f>
        <v>0.95089520000000005</v>
      </c>
      <c r="AQ20" s="1">
        <f>[1]main!AQ6</f>
        <v>1</v>
      </c>
      <c r="AR20" s="1" t="str">
        <f>[1]main!AR6</f>
        <v>m</v>
      </c>
      <c r="AS20" s="1" t="str">
        <f>[1]main!AS6</f>
        <v>Alternative</v>
      </c>
      <c r="AT20" s="1" t="str">
        <f>[1]main!AT6</f>
        <v>NA</v>
      </c>
      <c r="AU20" s="1" t="str">
        <f>[1]main!AU6</f>
        <v>NA</v>
      </c>
      <c r="AV20" s="1" t="str">
        <f>[1]main!AV6</f>
        <v>NA</v>
      </c>
      <c r="AW20" s="1" t="str">
        <f>[1]main!AW6</f>
        <v>NA</v>
      </c>
      <c r="AX20" s="1" t="str">
        <f>[1]main!AX6</f>
        <v>Er</v>
      </c>
      <c r="AY20" s="1" t="str">
        <f>[1]main!AY6</f>
        <v>Sie</v>
      </c>
      <c r="AZ20" s="1" t="str">
        <f>[1]main!AZ6</f>
        <v>Er</v>
      </c>
      <c r="BA20" s="1" t="str">
        <f t="shared" si="6"/>
        <v>Wer reist in die Metropole?</v>
      </c>
      <c r="BB20" s="2" t="str">
        <f t="shared" si="7"/>
        <v>Was tat Paul?</v>
      </c>
      <c r="BC20" s="1" t="str">
        <f t="shared" si="8"/>
        <v>Wohin reist Paul?</v>
      </c>
      <c r="BD20" s="1" t="str">
        <f t="shared" si="9"/>
        <v>Was möchte Paul erleben?</v>
      </c>
      <c r="BE20" s="1" t="s">
        <v>95</v>
      </c>
      <c r="BF20" s="1" t="str">
        <f>BA20</f>
        <v>Wer reist in die Metropole?</v>
      </c>
      <c r="BG20" s="1">
        <v>2</v>
      </c>
      <c r="BH20" s="1">
        <f t="shared" si="10"/>
        <v>0</v>
      </c>
      <c r="BI20" s="1" t="str">
        <f t="shared" si="11"/>
        <v>NA</v>
      </c>
      <c r="BJ20" s="1" t="str">
        <f>IF(BI20="NA","NA",H20)</f>
        <v>NA</v>
      </c>
      <c r="BK20" s="1" t="str">
        <f t="shared" si="24"/>
        <v>NA</v>
      </c>
      <c r="BL20" s="1" t="s">
        <v>13</v>
      </c>
      <c r="BM20" s="11">
        <v>1</v>
      </c>
      <c r="BN20" s="1" t="str">
        <f t="shared" si="12"/>
        <v>NA</v>
      </c>
      <c r="BO20" s="1" t="str">
        <f t="shared" si="21"/>
        <v>NA</v>
      </c>
      <c r="BP20" s="1" t="str">
        <f t="shared" si="13"/>
        <v/>
      </c>
      <c r="BQ20" s="1" t="str">
        <f t="shared" si="14"/>
        <v>Wohin reist Paul?</v>
      </c>
      <c r="BR20" s="1" t="str">
        <f t="shared" si="15"/>
        <v/>
      </c>
      <c r="BS20" s="1" t="str">
        <f t="shared" si="16"/>
        <v>Wohin reist Paul?</v>
      </c>
      <c r="BT20" s="1" t="str">
        <f t="shared" si="17"/>
        <v>Was möchte Paul erleben?</v>
      </c>
      <c r="BU20" s="1" t="str">
        <f t="shared" si="18"/>
        <v/>
      </c>
      <c r="BV20" s="14" t="str">
        <f t="shared" si="19"/>
        <v>Was möchte Paul erleben?</v>
      </c>
    </row>
    <row r="21" spans="1:74" ht="14.25" customHeight="1" x14ac:dyDescent="0.35">
      <c r="A21" s="1" t="str">
        <f t="shared" si="20"/>
        <v>L6_S69_I152_PEr</v>
      </c>
      <c r="B21" s="1">
        <v>6</v>
      </c>
      <c r="C21" s="1">
        <v>69</v>
      </c>
      <c r="D21" s="4">
        <v>20</v>
      </c>
      <c r="E21">
        <v>1</v>
      </c>
      <c r="F21" s="1">
        <v>69</v>
      </c>
      <c r="G21" s="1" t="str">
        <f t="shared" si="22"/>
        <v>Die Haushälterin schleicht zum Deutschkurs. Er hat nur wenig Spaß am Lernen.</v>
      </c>
      <c r="H21" s="1" t="str">
        <f t="shared" si="0"/>
        <v>Die Haushälterin</v>
      </c>
      <c r="I21" s="1" t="str">
        <f t="shared" si="1"/>
        <v>Der Haushälter</v>
      </c>
      <c r="J21" s="1" t="s">
        <v>150</v>
      </c>
      <c r="L21" s="1" t="s">
        <v>34</v>
      </c>
      <c r="N21" s="1" t="s">
        <v>151</v>
      </c>
      <c r="O21" s="1" t="str">
        <f t="shared" si="2"/>
        <v>zum Deutschkurs.</v>
      </c>
      <c r="P21" s="1" t="str">
        <f t="shared" si="3"/>
        <v>zum Deutschkurs</v>
      </c>
      <c r="Q21" s="1" t="str">
        <f t="shared" si="23"/>
        <v>Er</v>
      </c>
      <c r="R21" s="1" t="s">
        <v>7</v>
      </c>
      <c r="S21" s="1" t="s">
        <v>152</v>
      </c>
      <c r="T21" s="1" t="s">
        <v>153</v>
      </c>
      <c r="U21" s="1" t="s">
        <v>154</v>
      </c>
      <c r="W21" s="1" t="str">
        <f t="shared" si="4"/>
        <v>Spaß</v>
      </c>
      <c r="X21" s="1" t="str">
        <f t="shared" si="5"/>
        <v>am Lernen.</v>
      </c>
      <c r="Y21" s="1" t="s">
        <v>155</v>
      </c>
      <c r="Z21" s="1">
        <f>[1]main!Z70</f>
        <v>152</v>
      </c>
      <c r="AA21" s="1" t="str">
        <f>[1]main!AA70</f>
        <v>Haushälterin</v>
      </c>
      <c r="AB21" s="1" t="str">
        <f>[1]main!AB70</f>
        <v>NA</v>
      </c>
      <c r="AC21" s="1">
        <f>[1]main!AC70</f>
        <v>2.0750000000000002</v>
      </c>
      <c r="AD21" s="1" t="str">
        <f>[1]main!AD70</f>
        <v>NA</v>
      </c>
      <c r="AE21" s="1" t="str">
        <f>[1]main!AE70</f>
        <v>NA</v>
      </c>
      <c r="AF21" s="1" t="str">
        <f>[1]main!AF70</f>
        <v>f</v>
      </c>
      <c r="AG21" s="1" t="str">
        <f>[1]main!AG70</f>
        <v>Filler</v>
      </c>
      <c r="AH21" s="1" t="str">
        <f>[1]main!AH70</f>
        <v>NA</v>
      </c>
      <c r="AI21" s="1" t="str">
        <f>[1]main!AI70</f>
        <v>NA</v>
      </c>
      <c r="AJ21" s="1" t="str">
        <f>[1]main!AJ70</f>
        <v>Die</v>
      </c>
      <c r="AK21" s="1" t="str">
        <f>[1]main!AK70</f>
        <v>die</v>
      </c>
      <c r="AL21" s="1">
        <f>[1]main!AL70</f>
        <v>9</v>
      </c>
      <c r="AM21" s="1" t="str">
        <f>[1]main!AM70</f>
        <v>Haushälter</v>
      </c>
      <c r="AN21" s="1" t="str">
        <f>[1]main!AN70</f>
        <v>NA</v>
      </c>
      <c r="AO21" s="1" t="str">
        <f>[1]main!AO70</f>
        <v>NA</v>
      </c>
      <c r="AP21" s="1" t="str">
        <f>[1]main!AP70</f>
        <v>NA</v>
      </c>
      <c r="AQ21" s="1" t="str">
        <f>[1]main!AQ70</f>
        <v>NA</v>
      </c>
      <c r="AR21" s="1" t="str">
        <f>[1]main!AR70</f>
        <v>NA</v>
      </c>
      <c r="AS21" s="1" t="str">
        <f>[1]main!AS70</f>
        <v>Alternative</v>
      </c>
      <c r="AT21" s="1" t="str">
        <f>[1]main!AT70</f>
        <v>NA</v>
      </c>
      <c r="AU21" s="1" t="str">
        <f>[1]main!AU70</f>
        <v>NA</v>
      </c>
      <c r="AV21" s="1" t="str">
        <f>[1]main!AV70</f>
        <v>Der</v>
      </c>
      <c r="AW21" s="1" t="str">
        <f>[1]main!AW70</f>
        <v>der</v>
      </c>
      <c r="AX21" s="1" t="str">
        <f>[1]main!AX70</f>
        <v>Er</v>
      </c>
      <c r="AY21" s="1" t="str">
        <f>[1]main!AY70</f>
        <v>Sie</v>
      </c>
      <c r="AZ21" s="1" t="str">
        <f>[1]main!AZ70</f>
        <v>Er</v>
      </c>
      <c r="BA21" s="1" t="str">
        <f t="shared" si="6"/>
        <v>Wer schleicht zum Deutschkurs?</v>
      </c>
      <c r="BB21" s="2" t="str">
        <f t="shared" si="7"/>
        <v>Was tat die Haushälterin?</v>
      </c>
      <c r="BC21" s="1" t="str">
        <f t="shared" si="8"/>
        <v>Wohin schleicht die Haushälterin?</v>
      </c>
      <c r="BD21" s="1" t="str">
        <f t="shared" si="9"/>
        <v>Was hat die Haushälterin am Lernen?</v>
      </c>
      <c r="BE21" s="1" t="s">
        <v>95</v>
      </c>
      <c r="BF21" s="1" t="str">
        <f>BA21</f>
        <v>Wer schleicht zum Deutschkurs?</v>
      </c>
      <c r="BG21" s="1">
        <v>2</v>
      </c>
      <c r="BH21" s="1">
        <f t="shared" si="10"/>
        <v>0</v>
      </c>
      <c r="BI21" s="1" t="str">
        <f t="shared" si="11"/>
        <v>NA</v>
      </c>
      <c r="BJ21" s="1" t="str">
        <f>IF(BI21="NA","NA",H21)</f>
        <v>NA</v>
      </c>
      <c r="BK21" s="1" t="str">
        <f t="shared" si="24"/>
        <v>NA</v>
      </c>
      <c r="BL21" s="1" t="s">
        <v>13</v>
      </c>
      <c r="BM21" s="11">
        <v>0</v>
      </c>
      <c r="BN21" s="1" t="str">
        <f t="shared" si="12"/>
        <v>NA</v>
      </c>
      <c r="BO21" s="1" t="str">
        <f t="shared" si="21"/>
        <v>NA</v>
      </c>
      <c r="BP21" s="1" t="str">
        <f t="shared" si="13"/>
        <v/>
      </c>
      <c r="BQ21" s="1" t="str">
        <f t="shared" si="14"/>
        <v>Wohin schleicht die Haushälterin?</v>
      </c>
      <c r="BR21" s="1" t="str">
        <f t="shared" si="15"/>
        <v/>
      </c>
      <c r="BS21" s="1" t="str">
        <f t="shared" si="16"/>
        <v>Wohin schleicht die Haushälterin?</v>
      </c>
      <c r="BT21" s="1" t="str">
        <f t="shared" si="17"/>
        <v>Was hat die Haushälterin am Lernen?</v>
      </c>
      <c r="BU21" s="1" t="str">
        <f t="shared" si="18"/>
        <v/>
      </c>
      <c r="BV21" s="11" t="str">
        <f t="shared" si="19"/>
        <v>Was hat die Haushälterin am Lernen?</v>
      </c>
    </row>
    <row r="22" spans="1:74" ht="14.25" customHeight="1" x14ac:dyDescent="0.35">
      <c r="A22" s="1" t="str">
        <f t="shared" si="20"/>
        <v>L6_S9_I9_PEr</v>
      </c>
      <c r="B22" s="1">
        <v>6</v>
      </c>
      <c r="C22" s="1">
        <v>9</v>
      </c>
      <c r="D22" s="4">
        <v>21</v>
      </c>
      <c r="E22">
        <v>1</v>
      </c>
      <c r="F22" s="1">
        <v>9</v>
      </c>
      <c r="G22" s="1" t="str">
        <f t="shared" si="22"/>
        <v>Johannes flitzt aus der Behörde. Er muss den letzten Bus bekommen.</v>
      </c>
      <c r="H22" s="1" t="str">
        <f t="shared" si="0"/>
        <v>Johannes</v>
      </c>
      <c r="I22" s="1" t="str">
        <f t="shared" si="1"/>
        <v>Jan</v>
      </c>
      <c r="J22" s="1" t="s">
        <v>156</v>
      </c>
      <c r="M22" s="1" t="s">
        <v>76</v>
      </c>
      <c r="N22" s="1" t="s">
        <v>157</v>
      </c>
      <c r="O22" s="1" t="str">
        <f t="shared" si="2"/>
        <v>aus der Behörde.</v>
      </c>
      <c r="P22" s="1" t="str">
        <f t="shared" si="3"/>
        <v>aus der Behörde</v>
      </c>
      <c r="Q22" s="1" t="str">
        <f t="shared" si="23"/>
        <v>Er</v>
      </c>
      <c r="R22" s="1" t="s">
        <v>158</v>
      </c>
      <c r="S22" s="1" t="s">
        <v>85</v>
      </c>
      <c r="T22" s="1" t="s">
        <v>159</v>
      </c>
      <c r="U22" s="1" t="s">
        <v>160</v>
      </c>
      <c r="W22" s="1" t="str">
        <f t="shared" si="4"/>
        <v>Bus</v>
      </c>
      <c r="X22" s="1" t="str">
        <f t="shared" si="5"/>
        <v>bekommen.</v>
      </c>
      <c r="Y22" s="1" t="s">
        <v>63</v>
      </c>
      <c r="Z22" s="1">
        <f>[1]main!Z10</f>
        <v>9</v>
      </c>
      <c r="AA22" s="1" t="str">
        <f>[1]main!AA10</f>
        <v>Johannes</v>
      </c>
      <c r="AB22" s="1" t="str">
        <f>[1]main!AB10</f>
        <v>m</v>
      </c>
      <c r="AC22" s="1">
        <f>[1]main!AC10</f>
        <v>1.1428571430000001</v>
      </c>
      <c r="AD22" s="1">
        <f>[1]main!AD10</f>
        <v>0.35503580099999998</v>
      </c>
      <c r="AE22" s="1">
        <f>[1]main!AE10</f>
        <v>1</v>
      </c>
      <c r="AF22" s="1" t="str">
        <f>[1]main!AF10</f>
        <v>m</v>
      </c>
      <c r="AG22" s="1" t="str">
        <f>[1]main!AG10</f>
        <v>Target</v>
      </c>
      <c r="AH22" s="1" t="str">
        <f>[1]main!AH10</f>
        <v>NA</v>
      </c>
      <c r="AI22" s="1">
        <f>[1]main!AI10</f>
        <v>2370000000</v>
      </c>
      <c r="AJ22" s="1" t="str">
        <f>[1]main!AJ10</f>
        <v>NA</v>
      </c>
      <c r="AK22" s="1" t="str">
        <f>[1]main!AK10</f>
        <v>NA</v>
      </c>
      <c r="AL22" s="1">
        <f>[1]main!AL10</f>
        <v>41</v>
      </c>
      <c r="AM22" s="1" t="str">
        <f>[1]main!AM10</f>
        <v>Jan</v>
      </c>
      <c r="AN22" s="1" t="str">
        <f>[1]main!AN10</f>
        <v>m</v>
      </c>
      <c r="AO22" s="1">
        <f>[1]main!AO10</f>
        <v>1.542857143</v>
      </c>
      <c r="AP22" s="1">
        <f>[1]main!AP10</f>
        <v>0.98048178900000005</v>
      </c>
      <c r="AQ22" s="1">
        <f>[1]main!AQ10</f>
        <v>1</v>
      </c>
      <c r="AR22" s="1" t="str">
        <f>[1]main!AR10</f>
        <v>m</v>
      </c>
      <c r="AS22" s="1" t="str">
        <f>[1]main!AS10</f>
        <v>Alternative</v>
      </c>
      <c r="AT22" s="1" t="str">
        <f>[1]main!AT10</f>
        <v>NA</v>
      </c>
      <c r="AU22" s="1" t="str">
        <f>[1]main!AU10</f>
        <v>NA</v>
      </c>
      <c r="AV22" s="1" t="str">
        <f>[1]main!AV10</f>
        <v>NA</v>
      </c>
      <c r="AW22" s="1" t="str">
        <f>[1]main!AW10</f>
        <v>NA</v>
      </c>
      <c r="AX22" s="1" t="str">
        <f>[1]main!AX10</f>
        <v>Er</v>
      </c>
      <c r="AY22" s="1" t="str">
        <f>[1]main!AY10</f>
        <v>Sie</v>
      </c>
      <c r="AZ22" s="1" t="str">
        <f>[1]main!AZ10</f>
        <v>Er</v>
      </c>
      <c r="BA22" s="1" t="str">
        <f t="shared" si="6"/>
        <v>Wer flitzt aus der Behörde?</v>
      </c>
      <c r="BB22" s="2" t="str">
        <f t="shared" si="7"/>
        <v>Was tat Johannes?</v>
      </c>
      <c r="BC22" s="1" t="str">
        <f t="shared" si="8"/>
        <v>Woher flitzt Johannes?</v>
      </c>
      <c r="BD22" s="1" t="str">
        <f t="shared" si="9"/>
        <v>Was muss Johannes bekommen?</v>
      </c>
      <c r="BE22" s="1" t="s">
        <v>95</v>
      </c>
      <c r="BF22" s="1" t="str">
        <f>BA22</f>
        <v>Wer flitzt aus der Behörde?</v>
      </c>
      <c r="BG22" s="1">
        <v>1</v>
      </c>
      <c r="BH22" s="1">
        <f t="shared" si="10"/>
        <v>1</v>
      </c>
      <c r="BI22" s="1" t="str">
        <f t="shared" si="11"/>
        <v>Wer flitzt aus der Behörde?</v>
      </c>
      <c r="BJ22" s="1" t="str">
        <f>IF(BI22="NA","NA",H22)</f>
        <v>Johannes</v>
      </c>
      <c r="BK22" s="1" t="str">
        <f t="shared" si="24"/>
        <v>Johannes</v>
      </c>
      <c r="BL22" s="1" t="str">
        <f>I22</f>
        <v>Jan</v>
      </c>
      <c r="BM22" s="11">
        <v>0</v>
      </c>
      <c r="BN22" s="1" t="str">
        <f t="shared" si="12"/>
        <v>Jan</v>
      </c>
      <c r="BO22" s="1" t="str">
        <f t="shared" si="21"/>
        <v>Johannes</v>
      </c>
      <c r="BP22" s="1" t="str">
        <f t="shared" si="13"/>
        <v/>
      </c>
      <c r="BQ22" s="1" t="str">
        <f t="shared" si="14"/>
        <v/>
      </c>
      <c r="BR22" s="1" t="str">
        <f t="shared" si="15"/>
        <v>Woher flitzt Johannes?</v>
      </c>
      <c r="BS22" s="1" t="str">
        <f t="shared" si="16"/>
        <v>Woher flitzt Johannes?</v>
      </c>
      <c r="BT22" s="1" t="str">
        <f t="shared" si="17"/>
        <v>Was muss Johannes bekommen?</v>
      </c>
      <c r="BU22" s="1" t="str">
        <f t="shared" si="18"/>
        <v/>
      </c>
      <c r="BV22" s="1" t="str">
        <f t="shared" si="19"/>
        <v>Was muss Johannes bekommen?</v>
      </c>
    </row>
    <row r="23" spans="1:74" ht="14.25" customHeight="1" x14ac:dyDescent="0.35">
      <c r="A23" s="1" t="str">
        <f t="shared" si="20"/>
        <v>L6_S50_I133_PEr</v>
      </c>
      <c r="B23" s="1">
        <v>6</v>
      </c>
      <c r="C23" s="1">
        <v>50</v>
      </c>
      <c r="D23" s="4">
        <v>22</v>
      </c>
      <c r="E23">
        <v>1</v>
      </c>
      <c r="F23" s="1">
        <v>50</v>
      </c>
      <c r="G23" s="1" t="str">
        <f t="shared" si="22"/>
        <v>Martha schleicht ins Haus. Er möchte die schlafenden Nachbarn nicht wecken.</v>
      </c>
      <c r="H23" s="1" t="str">
        <f t="shared" si="0"/>
        <v>Martha</v>
      </c>
      <c r="I23" s="1" t="str">
        <f t="shared" si="1"/>
        <v>Kai</v>
      </c>
      <c r="J23" s="1" t="s">
        <v>150</v>
      </c>
      <c r="L23" s="1" t="s">
        <v>83</v>
      </c>
      <c r="N23" s="1" t="s">
        <v>161</v>
      </c>
      <c r="O23" s="1" t="str">
        <f t="shared" si="2"/>
        <v>ins Haus.</v>
      </c>
      <c r="P23" s="1" t="str">
        <f t="shared" si="3"/>
        <v>ins Haus</v>
      </c>
      <c r="Q23" s="1" t="str">
        <f t="shared" si="23"/>
        <v>Er</v>
      </c>
      <c r="R23" s="1" t="s">
        <v>146</v>
      </c>
      <c r="S23" s="1" t="s">
        <v>8</v>
      </c>
      <c r="T23" s="1" t="s">
        <v>162</v>
      </c>
      <c r="V23" s="1" t="s">
        <v>163</v>
      </c>
      <c r="W23" s="1" t="str">
        <f t="shared" si="4"/>
        <v>Nachbarn</v>
      </c>
      <c r="X23" s="1" t="str">
        <f t="shared" si="5"/>
        <v>nicht wecken.</v>
      </c>
      <c r="Y23" s="1" t="s">
        <v>164</v>
      </c>
      <c r="Z23" s="1">
        <f>[1]main!Z51</f>
        <v>133</v>
      </c>
      <c r="AA23" s="1" t="str">
        <f>[1]main!AA51</f>
        <v>Martha</v>
      </c>
      <c r="AB23" s="1" t="str">
        <f>[1]main!AB51</f>
        <v>f</v>
      </c>
      <c r="AC23" s="1">
        <f>[1]main!AC51</f>
        <v>6.8571428570000004</v>
      </c>
      <c r="AD23" s="1">
        <f>[1]main!AD51</f>
        <v>0.42996970800000001</v>
      </c>
      <c r="AE23" s="1">
        <f>[1]main!AE51</f>
        <v>7</v>
      </c>
      <c r="AF23" s="1" t="str">
        <f>[1]main!AF51</f>
        <v>f</v>
      </c>
      <c r="AG23" s="1" t="str">
        <f>[1]main!AG51</f>
        <v>Target</v>
      </c>
      <c r="AH23" s="1" t="str">
        <f>[1]main!AH51</f>
        <v>NA</v>
      </c>
      <c r="AI23" s="1">
        <f>[1]main!AI51</f>
        <v>2400000000</v>
      </c>
      <c r="AJ23" s="1" t="str">
        <f>[1]main!AJ51</f>
        <v>NA</v>
      </c>
      <c r="AK23" s="1" t="str">
        <f>[1]main!AK51</f>
        <v>NA</v>
      </c>
      <c r="AL23" s="1">
        <f>[1]main!AL51</f>
        <v>52</v>
      </c>
      <c r="AM23" s="1" t="str">
        <f>[1]main!AM51</f>
        <v>Kai</v>
      </c>
      <c r="AN23" s="1" t="str">
        <f>[1]main!AN51</f>
        <v>n</v>
      </c>
      <c r="AO23" s="1">
        <f>[1]main!AO51</f>
        <v>2.1428571430000001</v>
      </c>
      <c r="AP23" s="1">
        <f>[1]main!AP51</f>
        <v>1.4580982199999999</v>
      </c>
      <c r="AQ23" s="1">
        <f>[1]main!AQ51</f>
        <v>1</v>
      </c>
      <c r="AR23" s="1" t="str">
        <f>[1]main!AR51</f>
        <v>n</v>
      </c>
      <c r="AS23" s="1" t="str">
        <f>[1]main!AS51</f>
        <v>Alternative</v>
      </c>
      <c r="AT23" s="1" t="str">
        <f>[1]main!AT51</f>
        <v>NA</v>
      </c>
      <c r="AU23" s="1" t="str">
        <f>[1]main!AU51</f>
        <v>NA</v>
      </c>
      <c r="AV23" s="1" t="str">
        <f>[1]main!AV51</f>
        <v>NA</v>
      </c>
      <c r="AW23" s="1" t="str">
        <f>[1]main!AW51</f>
        <v>NA</v>
      </c>
      <c r="AX23" s="1" t="str">
        <f>[1]main!AX51</f>
        <v>Er</v>
      </c>
      <c r="AY23" s="1" t="str">
        <f>[1]main!AY51</f>
        <v>Sie</v>
      </c>
      <c r="AZ23" s="1" t="str">
        <f>[1]main!AZ51</f>
        <v>Er</v>
      </c>
      <c r="BA23" s="1" t="str">
        <f t="shared" si="6"/>
        <v>Wer schleicht ins Haus?</v>
      </c>
      <c r="BB23" s="2" t="str">
        <f t="shared" si="7"/>
        <v>Was tat Martha?</v>
      </c>
      <c r="BC23" s="1" t="str">
        <f t="shared" si="8"/>
        <v>Wohin schleicht Martha?</v>
      </c>
      <c r="BD23" s="1" t="str">
        <f t="shared" si="9"/>
        <v>Wen möchte Martha nicht wecken?</v>
      </c>
      <c r="BE23" s="1" t="s">
        <v>67</v>
      </c>
      <c r="BF23" s="1" t="str">
        <f>BB23</f>
        <v>Was tat Martha?</v>
      </c>
      <c r="BG23" s="1">
        <v>3</v>
      </c>
      <c r="BH23" s="1">
        <f t="shared" si="10"/>
        <v>0</v>
      </c>
      <c r="BI23" s="1" t="str">
        <f t="shared" si="11"/>
        <v>NA</v>
      </c>
      <c r="BJ23" s="1" t="str">
        <f>IF(BI23="NA","NA",J23)</f>
        <v>NA</v>
      </c>
      <c r="BK23" s="1" t="str">
        <f t="shared" si="24"/>
        <v>NA</v>
      </c>
      <c r="BL23" s="1" t="s">
        <v>13</v>
      </c>
      <c r="BM23" s="11">
        <v>0</v>
      </c>
      <c r="BN23" s="1" t="str">
        <f t="shared" si="12"/>
        <v>NA</v>
      </c>
      <c r="BO23" s="1" t="str">
        <f t="shared" si="21"/>
        <v>NA</v>
      </c>
      <c r="BP23" s="1" t="str">
        <f t="shared" si="13"/>
        <v/>
      </c>
      <c r="BQ23" s="1" t="str">
        <f t="shared" si="14"/>
        <v>Wohin schleicht Martha?</v>
      </c>
      <c r="BR23" s="1" t="str">
        <f t="shared" si="15"/>
        <v/>
      </c>
      <c r="BS23" s="1" t="str">
        <f t="shared" si="16"/>
        <v>Wohin schleicht Martha?</v>
      </c>
      <c r="BT23" s="1" t="str">
        <f t="shared" si="17"/>
        <v/>
      </c>
      <c r="BU23" s="1" t="str">
        <f t="shared" si="18"/>
        <v>Wen möchte Martha nicht wecken?</v>
      </c>
      <c r="BV23" s="1" t="str">
        <f t="shared" si="19"/>
        <v>Wen möchte Martha nicht wecken?</v>
      </c>
    </row>
    <row r="24" spans="1:74" ht="14.25" customHeight="1" x14ac:dyDescent="0.35">
      <c r="A24" s="1" t="str">
        <f t="shared" si="20"/>
        <v>L6_S8_I8_PEr</v>
      </c>
      <c r="B24" s="1">
        <v>6</v>
      </c>
      <c r="C24" s="1">
        <v>8</v>
      </c>
      <c r="D24" s="4">
        <v>23</v>
      </c>
      <c r="E24">
        <v>1</v>
      </c>
      <c r="F24" s="1">
        <v>8</v>
      </c>
      <c r="G24" s="1" t="str">
        <f t="shared" si="22"/>
        <v>Thomas parkt auf dem Radweg. Er möchte ein starkes Zeichen setzen.</v>
      </c>
      <c r="H24" s="1" t="str">
        <f t="shared" si="0"/>
        <v>Thomas</v>
      </c>
      <c r="I24" s="1" t="str">
        <f t="shared" si="1"/>
        <v>Tim</v>
      </c>
      <c r="J24" s="1" t="s">
        <v>165</v>
      </c>
      <c r="K24" s="1" t="s">
        <v>166</v>
      </c>
      <c r="N24" s="1" t="s">
        <v>167</v>
      </c>
      <c r="O24" s="1" t="str">
        <f t="shared" si="2"/>
        <v>auf dem Radweg.</v>
      </c>
      <c r="P24" s="1" t="str">
        <f t="shared" si="3"/>
        <v>auf dem Radweg</v>
      </c>
      <c r="Q24" s="1" t="str">
        <f t="shared" si="23"/>
        <v>Er</v>
      </c>
      <c r="R24" s="1" t="s">
        <v>146</v>
      </c>
      <c r="S24" s="1" t="s">
        <v>25</v>
      </c>
      <c r="T24" s="1" t="s">
        <v>168</v>
      </c>
      <c r="U24" s="1" t="s">
        <v>169</v>
      </c>
      <c r="W24" s="1" t="str">
        <f t="shared" si="4"/>
        <v>Zeichen</v>
      </c>
      <c r="X24" s="1" t="str">
        <f t="shared" si="5"/>
        <v>setzen.</v>
      </c>
      <c r="Y24" s="1" t="s">
        <v>170</v>
      </c>
      <c r="Z24" s="1">
        <f>[1]main!Z9</f>
        <v>8</v>
      </c>
      <c r="AA24" s="1" t="str">
        <f>[1]main!AA9</f>
        <v>Thomas</v>
      </c>
      <c r="AB24" s="1" t="str">
        <f>[1]main!AB9</f>
        <v>m</v>
      </c>
      <c r="AC24" s="1">
        <f>[1]main!AC9</f>
        <v>1.114285714</v>
      </c>
      <c r="AD24" s="1">
        <f>[1]main!AD9</f>
        <v>0.40376380499999998</v>
      </c>
      <c r="AE24" s="1">
        <f>[1]main!AE9</f>
        <v>1</v>
      </c>
      <c r="AF24" s="1" t="str">
        <f>[1]main!AF9</f>
        <v>m</v>
      </c>
      <c r="AG24" s="1" t="str">
        <f>[1]main!AG9</f>
        <v>Target</v>
      </c>
      <c r="AH24" s="1" t="str">
        <f>[1]main!AH9</f>
        <v>NA</v>
      </c>
      <c r="AI24" s="1">
        <f>[1]main!AI9</f>
        <v>1700000000</v>
      </c>
      <c r="AJ24" s="1" t="str">
        <f>[1]main!AJ9</f>
        <v>NA</v>
      </c>
      <c r="AK24" s="1" t="str">
        <f>[1]main!AK9</f>
        <v>NA</v>
      </c>
      <c r="AL24" s="1">
        <f>[1]main!AL9</f>
        <v>40</v>
      </c>
      <c r="AM24" s="1" t="str">
        <f>[1]main!AM9</f>
        <v>Tim</v>
      </c>
      <c r="AN24" s="1" t="str">
        <f>[1]main!AN9</f>
        <v>m</v>
      </c>
      <c r="AO24" s="1">
        <f>[1]main!AO9</f>
        <v>1.5142857139999999</v>
      </c>
      <c r="AP24" s="1">
        <f>[1]main!AP9</f>
        <v>1.4627015409999999</v>
      </c>
      <c r="AQ24" s="1">
        <f>[1]main!AQ9</f>
        <v>1</v>
      </c>
      <c r="AR24" s="1" t="str">
        <f>[1]main!AR9</f>
        <v>m</v>
      </c>
      <c r="AS24" s="1" t="str">
        <f>[1]main!AS9</f>
        <v>Alternative</v>
      </c>
      <c r="AT24" s="1" t="str">
        <f>[1]main!AT9</f>
        <v>NA</v>
      </c>
      <c r="AU24" s="1" t="str">
        <f>[1]main!AU9</f>
        <v>NA</v>
      </c>
      <c r="AV24" s="1" t="str">
        <f>[1]main!AV9</f>
        <v>NA</v>
      </c>
      <c r="AW24" s="1" t="str">
        <f>[1]main!AW9</f>
        <v>NA</v>
      </c>
      <c r="AX24" s="1" t="str">
        <f>[1]main!AX9</f>
        <v>Er</v>
      </c>
      <c r="AY24" s="1" t="str">
        <f>[1]main!AY9</f>
        <v>Sie</v>
      </c>
      <c r="AZ24" s="1" t="str">
        <f>[1]main!AZ9</f>
        <v>Er</v>
      </c>
      <c r="BA24" s="1" t="str">
        <f t="shared" si="6"/>
        <v>Wer parkt auf dem Radweg?</v>
      </c>
      <c r="BB24" s="2" t="str">
        <f t="shared" si="7"/>
        <v>Was tat Thomas?</v>
      </c>
      <c r="BC24" s="1" t="str">
        <f t="shared" si="8"/>
        <v>Wo parkt Thomas?</v>
      </c>
      <c r="BD24" s="1" t="str">
        <f t="shared" si="9"/>
        <v>Was möchte Thomas setzen?</v>
      </c>
      <c r="BE24" s="11" t="s">
        <v>21</v>
      </c>
      <c r="BF24" s="1" t="str">
        <f>BD24</f>
        <v>Was möchte Thomas setzen?</v>
      </c>
      <c r="BG24" s="1">
        <v>4</v>
      </c>
      <c r="BH24" s="1">
        <f t="shared" si="10"/>
        <v>0</v>
      </c>
      <c r="BI24" s="1" t="str">
        <f t="shared" si="11"/>
        <v>NA</v>
      </c>
      <c r="BJ24" s="1" t="str">
        <f>IF(BI24="NA","NA",CONCATENATE(S24," ",T24," ",W24))</f>
        <v>NA</v>
      </c>
      <c r="BK24" s="1" t="str">
        <f t="shared" si="24"/>
        <v>NA</v>
      </c>
      <c r="BL24" s="1" t="s">
        <v>13</v>
      </c>
      <c r="BM24" s="11">
        <v>1</v>
      </c>
      <c r="BN24" s="1" t="str">
        <f t="shared" si="12"/>
        <v>NA</v>
      </c>
      <c r="BO24" s="1" t="str">
        <f t="shared" si="21"/>
        <v>NA</v>
      </c>
      <c r="BP24" s="1" t="str">
        <f t="shared" si="13"/>
        <v>Wo parkt Thomas?</v>
      </c>
      <c r="BQ24" s="1" t="str">
        <f t="shared" si="14"/>
        <v/>
      </c>
      <c r="BR24" s="1" t="str">
        <f t="shared" si="15"/>
        <v/>
      </c>
      <c r="BS24" s="1" t="str">
        <f t="shared" si="16"/>
        <v>Wo parkt Thomas?</v>
      </c>
      <c r="BT24" s="1" t="str">
        <f t="shared" si="17"/>
        <v>Was möchte Thomas setzen?</v>
      </c>
      <c r="BU24" s="1" t="str">
        <f t="shared" si="18"/>
        <v/>
      </c>
      <c r="BV24" s="1" t="str">
        <f t="shared" si="19"/>
        <v>Was möchte Thomas setzen?</v>
      </c>
    </row>
    <row r="25" spans="1:74" ht="14.25" customHeight="1" x14ac:dyDescent="0.35">
      <c r="A25" s="1" t="str">
        <f t="shared" si="20"/>
        <v>L6_S20_I20_PSie</v>
      </c>
      <c r="B25" s="1">
        <v>6</v>
      </c>
      <c r="C25" s="1">
        <v>20</v>
      </c>
      <c r="D25" s="4">
        <v>24</v>
      </c>
      <c r="E25">
        <v>1</v>
      </c>
      <c r="F25" s="1">
        <v>20</v>
      </c>
      <c r="G25" s="1" t="str">
        <f t="shared" si="22"/>
        <v>Erik reitet aus dem Stall. Sie hat die langweiligen Probestunden absolviert.</v>
      </c>
      <c r="H25" s="1" t="str">
        <f t="shared" si="0"/>
        <v>Erik</v>
      </c>
      <c r="I25" s="1" t="str">
        <f t="shared" si="1"/>
        <v>Maria</v>
      </c>
      <c r="J25" s="1" t="s">
        <v>171</v>
      </c>
      <c r="M25" s="1" t="s">
        <v>97</v>
      </c>
      <c r="N25" s="1" t="s">
        <v>172</v>
      </c>
      <c r="O25" s="1" t="str">
        <f t="shared" si="2"/>
        <v>aus dem Stall.</v>
      </c>
      <c r="P25" s="1" t="str">
        <f t="shared" si="3"/>
        <v>aus dem Stall</v>
      </c>
      <c r="Q25" s="1" t="str">
        <f t="shared" si="23"/>
        <v>Sie</v>
      </c>
      <c r="R25" s="1" t="s">
        <v>7</v>
      </c>
      <c r="S25" s="1" t="s">
        <v>8</v>
      </c>
      <c r="T25" s="1" t="s">
        <v>45</v>
      </c>
      <c r="U25" s="1" t="s">
        <v>173</v>
      </c>
      <c r="W25" s="1" t="str">
        <f t="shared" si="4"/>
        <v>Probestunden</v>
      </c>
      <c r="X25" s="1" t="str">
        <f t="shared" si="5"/>
        <v>absolviert.</v>
      </c>
      <c r="Y25" s="1" t="s">
        <v>174</v>
      </c>
      <c r="Z25" s="1">
        <f>[1]main!Z21</f>
        <v>20</v>
      </c>
      <c r="AA25" s="1" t="str">
        <f>[1]main!AA21</f>
        <v>Erik</v>
      </c>
      <c r="AB25" s="1" t="str">
        <f>[1]main!AB21</f>
        <v>m</v>
      </c>
      <c r="AC25" s="1">
        <f>[1]main!AC21</f>
        <v>1.2571428570000001</v>
      </c>
      <c r="AD25" s="1">
        <f>[1]main!AD21</f>
        <v>0.56061191099999996</v>
      </c>
      <c r="AE25" s="1">
        <f>[1]main!AE21</f>
        <v>1</v>
      </c>
      <c r="AF25" s="1" t="str">
        <f>[1]main!AF21</f>
        <v>m</v>
      </c>
      <c r="AG25" s="1" t="str">
        <f>[1]main!AG21</f>
        <v>Target</v>
      </c>
      <c r="AH25" s="1" t="str">
        <f>[1]main!AH21</f>
        <v>NA</v>
      </c>
      <c r="AI25" s="1">
        <f>[1]main!AI21</f>
        <v>2550000000</v>
      </c>
      <c r="AJ25" s="1" t="str">
        <f>[1]main!AJ21</f>
        <v>NA</v>
      </c>
      <c r="AK25" s="1" t="str">
        <f>[1]main!AK21</f>
        <v>NA</v>
      </c>
      <c r="AL25" s="1">
        <f>[1]main!AL21</f>
        <v>101</v>
      </c>
      <c r="AM25" s="1" t="str">
        <f>[1]main!AM21</f>
        <v>Maria</v>
      </c>
      <c r="AN25" s="1" t="str">
        <f>[1]main!AN21</f>
        <v>n</v>
      </c>
      <c r="AO25" s="1">
        <f>[1]main!AO21</f>
        <v>6.542857143</v>
      </c>
      <c r="AP25" s="1">
        <f>[1]main!AP21</f>
        <v>0.78000215500000003</v>
      </c>
      <c r="AQ25" s="1">
        <f>[1]main!AQ21</f>
        <v>7</v>
      </c>
      <c r="AR25" s="1" t="str">
        <f>[1]main!AR21</f>
        <v>f</v>
      </c>
      <c r="AS25" s="1" t="str">
        <f>[1]main!AS21</f>
        <v>Alternative</v>
      </c>
      <c r="AT25" s="1" t="str">
        <f>[1]main!AT21</f>
        <v>NA</v>
      </c>
      <c r="AU25" s="1" t="str">
        <f>[1]main!AU21</f>
        <v>NA</v>
      </c>
      <c r="AV25" s="1" t="str">
        <f>[1]main!AV21</f>
        <v>NA</v>
      </c>
      <c r="AW25" s="1" t="str">
        <f>[1]main!AW21</f>
        <v>NA</v>
      </c>
      <c r="AX25" s="1" t="str">
        <f>[1]main!AX21</f>
        <v>Er</v>
      </c>
      <c r="AY25" s="1" t="str">
        <f>[1]main!AY21</f>
        <v>Sie</v>
      </c>
      <c r="AZ25" s="1" t="str">
        <f>[1]main!AZ21</f>
        <v>Sie</v>
      </c>
      <c r="BA25" s="1" t="str">
        <f t="shared" si="6"/>
        <v>Wer reitet aus dem Stall?</v>
      </c>
      <c r="BB25" s="2" t="str">
        <f t="shared" si="7"/>
        <v>Was tat Erik?</v>
      </c>
      <c r="BC25" s="1" t="str">
        <f t="shared" si="8"/>
        <v>Woher reitet Erik?</v>
      </c>
      <c r="BD25" s="1" t="str">
        <f t="shared" si="9"/>
        <v>Was hat Erik absolviert?</v>
      </c>
      <c r="BE25" s="11" t="s">
        <v>21</v>
      </c>
      <c r="BF25" s="1" t="str">
        <f>BD25</f>
        <v>Was hat Erik absolviert?</v>
      </c>
      <c r="BG25" s="1">
        <v>3</v>
      </c>
      <c r="BH25" s="1">
        <f t="shared" si="10"/>
        <v>0</v>
      </c>
      <c r="BI25" s="1" t="str">
        <f t="shared" si="11"/>
        <v>NA</v>
      </c>
      <c r="BJ25" s="1" t="str">
        <f>IF(BI25="NA","NA",CONCATENATE(S25," ",T25," ",W25))</f>
        <v>NA</v>
      </c>
      <c r="BK25" s="1" t="str">
        <f t="shared" si="24"/>
        <v>NA</v>
      </c>
      <c r="BL25" s="1" t="s">
        <v>13</v>
      </c>
      <c r="BM25" s="11">
        <v>1</v>
      </c>
      <c r="BN25" s="1" t="str">
        <f t="shared" si="12"/>
        <v>NA</v>
      </c>
      <c r="BO25" s="1" t="str">
        <f t="shared" si="21"/>
        <v>NA</v>
      </c>
      <c r="BP25" s="1" t="str">
        <f t="shared" si="13"/>
        <v/>
      </c>
      <c r="BQ25" s="1" t="str">
        <f t="shared" si="14"/>
        <v/>
      </c>
      <c r="BR25" s="1" t="str">
        <f t="shared" si="15"/>
        <v>Woher reitet Erik?</v>
      </c>
      <c r="BS25" s="1" t="str">
        <f t="shared" si="16"/>
        <v>Woher reitet Erik?</v>
      </c>
      <c r="BT25" s="1" t="str">
        <f t="shared" si="17"/>
        <v>Was hat Erik absolviert?</v>
      </c>
      <c r="BU25" s="1" t="str">
        <f t="shared" si="18"/>
        <v/>
      </c>
      <c r="BV25" s="1" t="str">
        <f t="shared" si="19"/>
        <v>Was hat Erik absolviert?</v>
      </c>
    </row>
    <row r="26" spans="1:74" ht="14.25" customHeight="1" x14ac:dyDescent="0.35">
      <c r="A26" s="1" t="str">
        <f t="shared" si="20"/>
        <v>L6_S120_I203_PSie</v>
      </c>
      <c r="B26" s="1">
        <v>6</v>
      </c>
      <c r="C26" s="1">
        <v>120</v>
      </c>
      <c r="D26" s="4">
        <v>25</v>
      </c>
      <c r="E26">
        <v>1</v>
      </c>
      <c r="F26" s="1">
        <v>120</v>
      </c>
      <c r="G26" s="1" t="str">
        <f t="shared" si="22"/>
        <v>Der Kollege schleicht in den Palast. Sie möchte das teure Porzellan stehlen.</v>
      </c>
      <c r="H26" s="1" t="str">
        <f t="shared" si="0"/>
        <v>Der Kollege</v>
      </c>
      <c r="I26" s="1" t="str">
        <f t="shared" si="1"/>
        <v>Die Kollegin</v>
      </c>
      <c r="J26" s="1" t="s">
        <v>150</v>
      </c>
      <c r="L26" s="1" t="s">
        <v>175</v>
      </c>
      <c r="N26" s="1" t="s">
        <v>176</v>
      </c>
      <c r="O26" s="1" t="str">
        <f t="shared" si="2"/>
        <v>in den Palast.</v>
      </c>
      <c r="P26" s="1" t="str">
        <f t="shared" si="3"/>
        <v>in den Palast</v>
      </c>
      <c r="Q26" s="1" t="str">
        <f t="shared" si="23"/>
        <v>Sie</v>
      </c>
      <c r="R26" s="1" t="s">
        <v>146</v>
      </c>
      <c r="S26" s="1" t="s">
        <v>106</v>
      </c>
      <c r="T26" s="1" t="s">
        <v>177</v>
      </c>
      <c r="U26" s="1" t="s">
        <v>178</v>
      </c>
      <c r="W26" s="1" t="str">
        <f t="shared" si="4"/>
        <v>Porzellan</v>
      </c>
      <c r="X26" s="1" t="str">
        <f t="shared" si="5"/>
        <v>stehlen.</v>
      </c>
      <c r="Y26" s="1" t="s">
        <v>179</v>
      </c>
      <c r="Z26" s="1">
        <f>[1]main!Z121</f>
        <v>203</v>
      </c>
      <c r="AA26" s="1" t="str">
        <f>[1]main!AA121</f>
        <v>Kollege</v>
      </c>
      <c r="AB26" s="1" t="str">
        <f>[1]main!AB121</f>
        <v>NA</v>
      </c>
      <c r="AC26" s="1">
        <f>[1]main!AC121</f>
        <v>6.7</v>
      </c>
      <c r="AD26" s="1" t="str">
        <f>[1]main!AD121</f>
        <v>NA</v>
      </c>
      <c r="AE26" s="1" t="str">
        <f>[1]main!AE121</f>
        <v>NA</v>
      </c>
      <c r="AF26" s="1" t="str">
        <f>[1]main!AF121</f>
        <v>m</v>
      </c>
      <c r="AG26" s="1" t="str">
        <f>[1]main!AG121</f>
        <v>Filler</v>
      </c>
      <c r="AH26" s="1" t="str">
        <f>[1]main!AH121</f>
        <v>NA</v>
      </c>
      <c r="AI26" s="1" t="str">
        <f>[1]main!AI121</f>
        <v>NA</v>
      </c>
      <c r="AJ26" s="1" t="str">
        <f>[1]main!AJ121</f>
        <v>Der</v>
      </c>
      <c r="AK26" s="1" t="str">
        <f>[1]main!AK121</f>
        <v>der</v>
      </c>
      <c r="AL26" s="1">
        <f>[1]main!AL121</f>
        <v>60</v>
      </c>
      <c r="AM26" s="1" t="str">
        <f>[1]main!AM121</f>
        <v>Kollegin</v>
      </c>
      <c r="AN26" s="1" t="str">
        <f>[1]main!AN121</f>
        <v>NA</v>
      </c>
      <c r="AO26" s="1" t="str">
        <f>[1]main!AO121</f>
        <v>NA</v>
      </c>
      <c r="AP26" s="1" t="str">
        <f>[1]main!AP121</f>
        <v>NA</v>
      </c>
      <c r="AQ26" s="1" t="str">
        <f>[1]main!AQ121</f>
        <v>NA</v>
      </c>
      <c r="AR26" s="1" t="str">
        <f>[1]main!AR121</f>
        <v>NA</v>
      </c>
      <c r="AS26" s="1" t="str">
        <f>[1]main!AS121</f>
        <v>Alternative</v>
      </c>
      <c r="AT26" s="1" t="str">
        <f>[1]main!AT121</f>
        <v>NA</v>
      </c>
      <c r="AU26" s="1" t="str">
        <f>[1]main!AU121</f>
        <v>NA</v>
      </c>
      <c r="AV26" s="1" t="str">
        <f>[1]main!AV121</f>
        <v>Die</v>
      </c>
      <c r="AW26" s="1" t="str">
        <f>[1]main!AW121</f>
        <v>die</v>
      </c>
      <c r="AX26" s="1" t="str">
        <f>[1]main!AX121</f>
        <v>Er</v>
      </c>
      <c r="AY26" s="1" t="str">
        <f>[1]main!AY121</f>
        <v>Sie</v>
      </c>
      <c r="AZ26" s="1" t="str">
        <f>[1]main!AZ121</f>
        <v>Sie</v>
      </c>
      <c r="BA26" s="1" t="str">
        <f t="shared" si="6"/>
        <v>Wer schleicht in den Palast?</v>
      </c>
      <c r="BB26" s="2" t="str">
        <f t="shared" si="7"/>
        <v>Was tat der Kollege?</v>
      </c>
      <c r="BC26" s="1" t="str">
        <f t="shared" si="8"/>
        <v>Wohin schleicht der Kollege?</v>
      </c>
      <c r="BD26" s="1" t="str">
        <f t="shared" si="9"/>
        <v>Was möchte der Kollege stehlen?</v>
      </c>
      <c r="BE26" s="11" t="s">
        <v>21</v>
      </c>
      <c r="BF26" s="1" t="str">
        <f>BD26</f>
        <v>Was möchte der Kollege stehlen?</v>
      </c>
      <c r="BG26" s="1">
        <v>2</v>
      </c>
      <c r="BH26" s="1">
        <f t="shared" si="10"/>
        <v>0</v>
      </c>
      <c r="BI26" s="1" t="str">
        <f t="shared" si="11"/>
        <v>NA</v>
      </c>
      <c r="BJ26" s="1" t="str">
        <f>IF(BI26="NA","NA",CONCATENATE(S26," ",T26," ",W26))</f>
        <v>NA</v>
      </c>
      <c r="BK26" s="1" t="str">
        <f t="shared" si="24"/>
        <v>NA</v>
      </c>
      <c r="BL26" s="1" t="s">
        <v>13</v>
      </c>
      <c r="BM26" s="11">
        <v>0</v>
      </c>
      <c r="BN26" s="1" t="str">
        <f t="shared" si="12"/>
        <v>NA</v>
      </c>
      <c r="BO26" s="1" t="str">
        <f t="shared" si="21"/>
        <v>NA</v>
      </c>
      <c r="BP26" s="1" t="str">
        <f t="shared" si="13"/>
        <v/>
      </c>
      <c r="BQ26" s="1" t="str">
        <f t="shared" si="14"/>
        <v>Wohin schleicht der Kollege?</v>
      </c>
      <c r="BR26" s="1" t="str">
        <f t="shared" si="15"/>
        <v/>
      </c>
      <c r="BS26" s="1" t="str">
        <f t="shared" si="16"/>
        <v>Wohin schleicht der Kollege?</v>
      </c>
      <c r="BT26" s="1" t="str">
        <f t="shared" si="17"/>
        <v>Was möchte der Kollege stehlen?</v>
      </c>
      <c r="BU26" s="1" t="str">
        <f t="shared" si="18"/>
        <v/>
      </c>
      <c r="BV26" s="1" t="str">
        <f t="shared" si="19"/>
        <v>Was möchte der Kollege stehlen?</v>
      </c>
    </row>
    <row r="27" spans="1:74" ht="14.25" customHeight="1" x14ac:dyDescent="0.35">
      <c r="A27" s="1" t="str">
        <f t="shared" si="20"/>
        <v>L6_S77_I160_PSie</v>
      </c>
      <c r="B27" s="1">
        <v>6</v>
      </c>
      <c r="C27" s="1">
        <v>77</v>
      </c>
      <c r="D27" s="4">
        <v>26</v>
      </c>
      <c r="E27">
        <v>1</v>
      </c>
      <c r="F27" s="1">
        <v>77</v>
      </c>
      <c r="G27" s="1" t="str">
        <f t="shared" si="22"/>
        <v>Die Ernährungsberaterin stürzt auf dem Radrennen. Sie hat einen ekstatischen Fan übersehen.</v>
      </c>
      <c r="H27" s="1" t="str">
        <f t="shared" si="0"/>
        <v>Die Ernährungsberaterin</v>
      </c>
      <c r="I27" s="1" t="str">
        <f t="shared" si="1"/>
        <v>Der Ernährungsberater</v>
      </c>
      <c r="J27" s="1" t="s">
        <v>180</v>
      </c>
      <c r="K27" s="1" t="s">
        <v>166</v>
      </c>
      <c r="N27" s="1" t="s">
        <v>181</v>
      </c>
      <c r="O27" s="1" t="str">
        <f t="shared" si="2"/>
        <v>auf dem Radrennen.</v>
      </c>
      <c r="P27" s="1" t="str">
        <f t="shared" si="3"/>
        <v>auf dem Radrennen</v>
      </c>
      <c r="Q27" s="1" t="str">
        <f t="shared" si="23"/>
        <v>Sie</v>
      </c>
      <c r="R27" s="1" t="s">
        <v>7</v>
      </c>
      <c r="S27" s="1" t="s">
        <v>91</v>
      </c>
      <c r="T27" s="1" t="s">
        <v>182</v>
      </c>
      <c r="V27" s="1" t="s">
        <v>183</v>
      </c>
      <c r="W27" s="1" t="str">
        <f t="shared" si="4"/>
        <v>Fan</v>
      </c>
      <c r="X27" s="1" t="str">
        <f t="shared" si="5"/>
        <v>übersehen.</v>
      </c>
      <c r="Y27" s="1" t="s">
        <v>184</v>
      </c>
      <c r="Z27" s="1">
        <f>[1]main!Z78</f>
        <v>160</v>
      </c>
      <c r="AA27" s="1" t="str">
        <f>[1]main!AA78</f>
        <v>Ernährungsberaterin</v>
      </c>
      <c r="AB27" s="1" t="str">
        <f>[1]main!AB78</f>
        <v>NA</v>
      </c>
      <c r="AC27" s="1">
        <f>[1]main!AC78</f>
        <v>2.6749999999999998</v>
      </c>
      <c r="AD27" s="1" t="str">
        <f>[1]main!AD78</f>
        <v>NA</v>
      </c>
      <c r="AE27" s="1" t="str">
        <f>[1]main!AE78</f>
        <v>NA</v>
      </c>
      <c r="AF27" s="1" t="str">
        <f>[1]main!AF78</f>
        <v>f</v>
      </c>
      <c r="AG27" s="1" t="str">
        <f>[1]main!AG78</f>
        <v>Filler</v>
      </c>
      <c r="AH27" s="1" t="str">
        <f>[1]main!AH78</f>
        <v>NA</v>
      </c>
      <c r="AI27" s="1" t="str">
        <f>[1]main!AI78</f>
        <v>NA</v>
      </c>
      <c r="AJ27" s="1" t="str">
        <f>[1]main!AJ78</f>
        <v>Die</v>
      </c>
      <c r="AK27" s="1" t="str">
        <f>[1]main!AK78</f>
        <v>die</v>
      </c>
      <c r="AL27" s="1">
        <f>[1]main!AL78</f>
        <v>17</v>
      </c>
      <c r="AM27" s="1" t="str">
        <f>[1]main!AM78</f>
        <v>Ernährungsberater</v>
      </c>
      <c r="AN27" s="1" t="str">
        <f>[1]main!AN78</f>
        <v>NA</v>
      </c>
      <c r="AO27" s="1" t="str">
        <f>[1]main!AO78</f>
        <v>NA</v>
      </c>
      <c r="AP27" s="1" t="str">
        <f>[1]main!AP78</f>
        <v>NA</v>
      </c>
      <c r="AQ27" s="1" t="str">
        <f>[1]main!AQ78</f>
        <v>NA</v>
      </c>
      <c r="AR27" s="1" t="str">
        <f>[1]main!AR78</f>
        <v>NA</v>
      </c>
      <c r="AS27" s="1" t="str">
        <f>[1]main!AS78</f>
        <v>Alternative</v>
      </c>
      <c r="AT27" s="1" t="str">
        <f>[1]main!AT78</f>
        <v>NA</v>
      </c>
      <c r="AU27" s="1" t="str">
        <f>[1]main!AU78</f>
        <v>NA</v>
      </c>
      <c r="AV27" s="1" t="str">
        <f>[1]main!AV78</f>
        <v>Der</v>
      </c>
      <c r="AW27" s="1" t="str">
        <f>[1]main!AW78</f>
        <v>der</v>
      </c>
      <c r="AX27" s="1" t="str">
        <f>[1]main!AX78</f>
        <v>Er</v>
      </c>
      <c r="AY27" s="1" t="str">
        <f>[1]main!AY78</f>
        <v>Sie</v>
      </c>
      <c r="AZ27" s="1" t="str">
        <f>[1]main!AZ78</f>
        <v>Sie</v>
      </c>
      <c r="BA27" s="1" t="str">
        <f t="shared" si="6"/>
        <v>Wer stürzt auf dem Radrennen?</v>
      </c>
      <c r="BB27" s="2" t="str">
        <f t="shared" si="7"/>
        <v>Was tat die Ernährungsberaterin?</v>
      </c>
      <c r="BC27" s="1" t="str">
        <f t="shared" si="8"/>
        <v>Wo stürzt die Ernährungsberaterin?</v>
      </c>
      <c r="BD27" s="1" t="str">
        <f t="shared" si="9"/>
        <v>Wen hat die Ernährungsberaterin übersehen?</v>
      </c>
      <c r="BE27" s="1" t="s">
        <v>95</v>
      </c>
      <c r="BF27" s="1" t="str">
        <f>BA27</f>
        <v>Wer stürzt auf dem Radrennen?</v>
      </c>
      <c r="BG27" s="1">
        <v>3</v>
      </c>
      <c r="BH27" s="1">
        <f t="shared" si="10"/>
        <v>0</v>
      </c>
      <c r="BI27" s="1" t="str">
        <f t="shared" si="11"/>
        <v>NA</v>
      </c>
      <c r="BJ27" s="1" t="str">
        <f>IF(BI27="NA","NA",H27)</f>
        <v>NA</v>
      </c>
      <c r="BK27" s="1" t="str">
        <f t="shared" si="24"/>
        <v>NA</v>
      </c>
      <c r="BL27" s="1" t="s">
        <v>13</v>
      </c>
      <c r="BM27" s="11">
        <v>0</v>
      </c>
      <c r="BN27" s="1" t="str">
        <f t="shared" si="12"/>
        <v>NA</v>
      </c>
      <c r="BO27" s="1" t="str">
        <f t="shared" si="21"/>
        <v>NA</v>
      </c>
      <c r="BP27" s="1" t="str">
        <f t="shared" si="13"/>
        <v>Wo stürzt die Ernährungsberaterin?</v>
      </c>
      <c r="BQ27" s="1" t="str">
        <f t="shared" si="14"/>
        <v/>
      </c>
      <c r="BR27" s="1" t="str">
        <f t="shared" si="15"/>
        <v/>
      </c>
      <c r="BS27" s="1" t="str">
        <f t="shared" si="16"/>
        <v>Wo stürzt die Ernährungsberaterin?</v>
      </c>
      <c r="BT27" s="1" t="str">
        <f t="shared" si="17"/>
        <v/>
      </c>
      <c r="BU27" s="1" t="str">
        <f t="shared" si="18"/>
        <v>Wen hat die Ernährungsberaterin übersehen?</v>
      </c>
      <c r="BV27" s="1" t="str">
        <f t="shared" si="19"/>
        <v>Wen hat die Ernährungsberaterin übersehen?</v>
      </c>
    </row>
    <row r="28" spans="1:74" ht="14.25" customHeight="1" x14ac:dyDescent="0.35">
      <c r="A28" s="15" t="str">
        <f t="shared" si="20"/>
        <v>L_S134_I79_PSie</v>
      </c>
      <c r="B28" s="16"/>
      <c r="C28" s="17">
        <v>14</v>
      </c>
      <c r="D28" s="4">
        <v>27</v>
      </c>
      <c r="E28" s="18">
        <v>1.9</v>
      </c>
      <c r="F28" s="15">
        <v>134</v>
      </c>
      <c r="G28" s="15" t="str">
        <f>CONCATENATE(H28," ",J28," ",P28," ",Q28," ",R28," ",S28," ",T28," ",W28," ",Y28)</f>
        <v>Die Gymnasiallehrerin kniet im Garten Sie hat ein tolles Hochbeet angelegt</v>
      </c>
      <c r="H28" s="15" t="str">
        <f t="shared" si="0"/>
        <v>Die Gymnasiallehrerin</v>
      </c>
      <c r="I28" s="15" t="str">
        <f t="shared" si="1"/>
        <v>Der Gymnasiallehrer</v>
      </c>
      <c r="J28" s="16" t="s">
        <v>185</v>
      </c>
      <c r="K28" s="15" t="s">
        <v>42</v>
      </c>
      <c r="L28" s="15"/>
      <c r="M28" s="15"/>
      <c r="N28" s="15" t="s">
        <v>186</v>
      </c>
      <c r="O28" s="15" t="str">
        <f t="shared" si="2"/>
        <v>im Garten.</v>
      </c>
      <c r="P28" s="15" t="str">
        <f t="shared" si="3"/>
        <v>im Garten</v>
      </c>
      <c r="Q28" s="15" t="s">
        <v>6</v>
      </c>
      <c r="R28" s="15" t="s">
        <v>7</v>
      </c>
      <c r="S28" s="15" t="s">
        <v>25</v>
      </c>
      <c r="T28" s="15" t="s">
        <v>187</v>
      </c>
      <c r="U28" s="16" t="s">
        <v>188</v>
      </c>
      <c r="V28" s="16"/>
      <c r="W28" s="16" t="str">
        <f t="shared" si="4"/>
        <v>Hochbeet</v>
      </c>
      <c r="X28" s="16" t="str">
        <f t="shared" si="5"/>
        <v>angelegt.</v>
      </c>
      <c r="Y28" s="16" t="s">
        <v>189</v>
      </c>
      <c r="Z28" s="15">
        <v>79</v>
      </c>
      <c r="AA28" s="15" t="s">
        <v>190</v>
      </c>
      <c r="AB28" s="15" t="s">
        <v>13</v>
      </c>
      <c r="AC28" s="15" t="s">
        <v>13</v>
      </c>
      <c r="AD28" s="15" t="s">
        <v>13</v>
      </c>
      <c r="AE28" s="15" t="s">
        <v>13</v>
      </c>
      <c r="AF28" s="15" t="s">
        <v>13</v>
      </c>
      <c r="AG28" s="15" t="s">
        <v>191</v>
      </c>
      <c r="AH28" s="15" t="s">
        <v>13</v>
      </c>
      <c r="AI28" s="15" t="s">
        <v>13</v>
      </c>
      <c r="AJ28" s="16" t="s">
        <v>19</v>
      </c>
      <c r="AK28" s="17" t="s">
        <v>8</v>
      </c>
      <c r="AL28" s="15">
        <v>79</v>
      </c>
      <c r="AM28" s="15" t="s">
        <v>192</v>
      </c>
      <c r="AN28" s="15" t="s">
        <v>13</v>
      </c>
      <c r="AO28" s="15" t="s">
        <v>13</v>
      </c>
      <c r="AP28" s="15" t="s">
        <v>13</v>
      </c>
      <c r="AQ28" s="15" t="s">
        <v>13</v>
      </c>
      <c r="AR28" s="15" t="s">
        <v>13</v>
      </c>
      <c r="AS28" s="19" t="s">
        <v>18</v>
      </c>
      <c r="AT28" s="15" t="s">
        <v>13</v>
      </c>
      <c r="AU28" s="15" t="s">
        <v>13</v>
      </c>
      <c r="AV28" s="16" t="s">
        <v>15</v>
      </c>
      <c r="AW28" s="17" t="s">
        <v>16</v>
      </c>
      <c r="AX28" s="20" t="s">
        <v>20</v>
      </c>
      <c r="AY28" s="20" t="s">
        <v>6</v>
      </c>
      <c r="AZ28" s="21" t="str">
        <f>AY28</f>
        <v>Sie</v>
      </c>
      <c r="BA28" s="15" t="str">
        <f t="shared" si="6"/>
        <v>Wer kniet im Garten?</v>
      </c>
      <c r="BB28" s="2" t="str">
        <f t="shared" si="7"/>
        <v>Was tat die Gymnasiallehrerin?</v>
      </c>
      <c r="BC28" s="15" t="str">
        <f t="shared" si="8"/>
        <v>Wo kniet die Gymnasiallehrerin?</v>
      </c>
      <c r="BD28" s="15" t="str">
        <f t="shared" si="9"/>
        <v>Was hat die Gymnasiallehrerin angelegt?</v>
      </c>
      <c r="BE28" s="15" t="s">
        <v>67</v>
      </c>
      <c r="BF28" s="15" t="str">
        <f>BB28</f>
        <v>Was tat die Gymnasiallehrerin?</v>
      </c>
      <c r="BG28" s="17">
        <v>1</v>
      </c>
      <c r="BH28" s="15">
        <f t="shared" si="10"/>
        <v>1</v>
      </c>
      <c r="BI28" s="15" t="str">
        <f t="shared" si="11"/>
        <v>Was tat die Gymnasiallehrerin?</v>
      </c>
      <c r="BJ28" s="15" t="str">
        <f>IF(BI28="NA","NA",J28)</f>
        <v>kniet</v>
      </c>
      <c r="BK28" s="15" t="s">
        <v>193</v>
      </c>
      <c r="BL28" s="16" t="s">
        <v>194</v>
      </c>
      <c r="BM28" s="17">
        <v>1</v>
      </c>
      <c r="BN28" s="15" t="str">
        <f t="shared" si="12"/>
        <v>im Garten knien</v>
      </c>
      <c r="BO28" s="15" t="str">
        <f t="shared" si="21"/>
        <v>im Garten stehen</v>
      </c>
      <c r="BP28" s="15" t="str">
        <f t="shared" si="13"/>
        <v>Wo kniet die Gymnasiallehrerin?</v>
      </c>
      <c r="BQ28" s="15" t="str">
        <f t="shared" si="14"/>
        <v/>
      </c>
      <c r="BR28" s="15" t="str">
        <f t="shared" si="15"/>
        <v/>
      </c>
      <c r="BS28" s="15" t="str">
        <f t="shared" si="16"/>
        <v>Wo kniet die Gymnasiallehrerin?</v>
      </c>
      <c r="BT28" s="15" t="str">
        <f t="shared" si="17"/>
        <v>Was hat die Gymnasiallehrerin angelegt?</v>
      </c>
      <c r="BU28" s="15" t="str">
        <f t="shared" si="18"/>
        <v/>
      </c>
      <c r="BV28" s="15" t="str">
        <f t="shared" si="19"/>
        <v>Was hat die Gymnasiallehrerin angelegt?</v>
      </c>
    </row>
    <row r="29" spans="1:74" ht="14" customHeight="1" x14ac:dyDescent="0.35">
      <c r="A29" s="1" t="str">
        <f t="shared" si="20"/>
        <v>L6_S86_I169_PEr</v>
      </c>
      <c r="B29" s="1">
        <v>6</v>
      </c>
      <c r="C29" s="1">
        <v>86</v>
      </c>
      <c r="D29" s="4">
        <v>28</v>
      </c>
      <c r="E29">
        <v>2</v>
      </c>
      <c r="F29" s="1">
        <v>86</v>
      </c>
      <c r="G29" s="1" t="str">
        <f t="shared" ref="G29:G69" si="25">CONCATENATE(H29," ",J29," ",O29," ",Q29," ",R29," ",S29," ",T29," ",W29," ",X29)</f>
        <v>Die Schulpsychologin verzweifelt im Parkhaus. Er hat den letzten Parkplatz übersehen.</v>
      </c>
      <c r="H29" s="1" t="str">
        <f t="shared" si="0"/>
        <v>Die Schulpsychologin</v>
      </c>
      <c r="I29" s="1" t="str">
        <f t="shared" si="1"/>
        <v>Der Schulpsycholog</v>
      </c>
      <c r="J29" s="11" t="s">
        <v>195</v>
      </c>
      <c r="K29" s="1" t="s">
        <v>42</v>
      </c>
      <c r="N29" s="1" t="s">
        <v>196</v>
      </c>
      <c r="O29" s="1" t="str">
        <f t="shared" si="2"/>
        <v>im Parkhaus.</v>
      </c>
      <c r="P29" s="1" t="str">
        <f t="shared" si="3"/>
        <v>im Parkhaus</v>
      </c>
      <c r="Q29" s="1" t="str">
        <f t="shared" ref="Q29:Q69" si="26">AZ29</f>
        <v>Er</v>
      </c>
      <c r="R29" s="1" t="s">
        <v>7</v>
      </c>
      <c r="S29" s="1" t="s">
        <v>85</v>
      </c>
      <c r="T29" s="1" t="s">
        <v>159</v>
      </c>
      <c r="U29" s="1" t="s">
        <v>197</v>
      </c>
      <c r="W29" s="1" t="str">
        <f t="shared" si="4"/>
        <v>Parkplatz</v>
      </c>
      <c r="X29" s="1" t="str">
        <f t="shared" si="5"/>
        <v>übersehen.</v>
      </c>
      <c r="Y29" s="1" t="s">
        <v>184</v>
      </c>
      <c r="Z29" s="1">
        <f>[1]main!Z87</f>
        <v>169</v>
      </c>
      <c r="AA29" s="1" t="str">
        <f>[1]main!AA87</f>
        <v>Schulpsychologin</v>
      </c>
      <c r="AB29" s="1" t="str">
        <f>[1]main!AB87</f>
        <v>NA</v>
      </c>
      <c r="AC29" s="1">
        <f>[1]main!AC87</f>
        <v>3.45</v>
      </c>
      <c r="AD29" s="1" t="str">
        <f>[1]main!AD87</f>
        <v>NA</v>
      </c>
      <c r="AE29" s="1" t="str">
        <f>[1]main!AE87</f>
        <v>NA</v>
      </c>
      <c r="AF29" s="1" t="str">
        <f>[1]main!AF87</f>
        <v>f</v>
      </c>
      <c r="AG29" s="1" t="str">
        <f>[1]main!AG87</f>
        <v>Filler</v>
      </c>
      <c r="AH29" s="1" t="str">
        <f>[1]main!AH87</f>
        <v>NA</v>
      </c>
      <c r="AI29" s="1" t="str">
        <f>[1]main!AI87</f>
        <v>NA</v>
      </c>
      <c r="AJ29" s="1" t="str">
        <f>[1]main!AJ87</f>
        <v>Die</v>
      </c>
      <c r="AK29" s="1" t="str">
        <f>[1]main!AK87</f>
        <v>die</v>
      </c>
      <c r="AL29" s="1">
        <f>[1]main!AL87</f>
        <v>26</v>
      </c>
      <c r="AM29" s="1" t="str">
        <f>[1]main!AM87</f>
        <v>Schulpsycholog</v>
      </c>
      <c r="AN29" s="1" t="str">
        <f>[1]main!AN87</f>
        <v>NA</v>
      </c>
      <c r="AO29" s="1" t="str">
        <f>[1]main!AO87</f>
        <v>NA</v>
      </c>
      <c r="AP29" s="1" t="str">
        <f>[1]main!AP87</f>
        <v>NA</v>
      </c>
      <c r="AQ29" s="1" t="str">
        <f>[1]main!AQ87</f>
        <v>NA</v>
      </c>
      <c r="AR29" s="1" t="str">
        <f>[1]main!AR87</f>
        <v>NA</v>
      </c>
      <c r="AS29" s="1" t="str">
        <f>[1]main!AS87</f>
        <v>Alternative</v>
      </c>
      <c r="AT29" s="1" t="str">
        <f>[1]main!AT87</f>
        <v>NA</v>
      </c>
      <c r="AU29" s="1" t="str">
        <f>[1]main!AU87</f>
        <v>NA</v>
      </c>
      <c r="AV29" s="1" t="str">
        <f>[1]main!AV87</f>
        <v>Der</v>
      </c>
      <c r="AW29" s="1" t="str">
        <f>[1]main!AW87</f>
        <v>der</v>
      </c>
      <c r="AX29" s="1" t="str">
        <f>[1]main!AX87</f>
        <v>Er</v>
      </c>
      <c r="AY29" s="1" t="str">
        <f>[1]main!AY87</f>
        <v>Sie</v>
      </c>
      <c r="AZ29" s="1" t="str">
        <f>[1]main!AZ87</f>
        <v>Er</v>
      </c>
      <c r="BA29" s="1" t="str">
        <f t="shared" si="6"/>
        <v>Wer verzweifelt im Parkhaus?</v>
      </c>
      <c r="BB29" s="2" t="str">
        <f t="shared" si="7"/>
        <v>Was tat die Schulpsychologin?</v>
      </c>
      <c r="BC29" s="1" t="str">
        <f t="shared" si="8"/>
        <v>Wo verzweifelt die Schulpsychologin?</v>
      </c>
      <c r="BD29" s="1" t="str">
        <f t="shared" si="9"/>
        <v>Was hat die Schulpsychologin übersehen?</v>
      </c>
      <c r="BE29" s="1" t="s">
        <v>67</v>
      </c>
      <c r="BF29" s="1" t="str">
        <f>BB29</f>
        <v>Was tat die Schulpsychologin?</v>
      </c>
      <c r="BG29" s="1">
        <v>1</v>
      </c>
      <c r="BH29" s="1">
        <f t="shared" si="10"/>
        <v>1</v>
      </c>
      <c r="BI29" s="1" t="str">
        <f t="shared" si="11"/>
        <v>Was tat die Schulpsychologin?</v>
      </c>
      <c r="BJ29" s="1" t="str">
        <f>IF(BI29="NA","NA",J29)</f>
        <v>verzweifelt</v>
      </c>
      <c r="BK29" s="1" t="s">
        <v>198</v>
      </c>
      <c r="BL29" s="1" t="s">
        <v>199</v>
      </c>
      <c r="BM29" s="11">
        <v>1</v>
      </c>
      <c r="BN29" s="1" t="str">
        <f t="shared" si="12"/>
        <v>im Parkhaus verzweifeln</v>
      </c>
      <c r="BO29" s="1" t="str">
        <f t="shared" si="21"/>
        <v>im Parkhaus aufgeben</v>
      </c>
      <c r="BP29" s="1" t="str">
        <f t="shared" si="13"/>
        <v>Wo verzweifelt die Schulpsychologin?</v>
      </c>
      <c r="BQ29" s="1" t="str">
        <f t="shared" si="14"/>
        <v/>
      </c>
      <c r="BR29" s="1" t="str">
        <f t="shared" si="15"/>
        <v/>
      </c>
      <c r="BS29" s="1" t="str">
        <f t="shared" si="16"/>
        <v>Wo verzweifelt die Schulpsychologin?</v>
      </c>
      <c r="BT29" s="1" t="str">
        <f t="shared" si="17"/>
        <v>Was hat die Schulpsychologin übersehen?</v>
      </c>
      <c r="BU29" s="1" t="str">
        <f t="shared" si="18"/>
        <v/>
      </c>
      <c r="BV29" s="1" t="str">
        <f t="shared" si="19"/>
        <v>Was hat die Schulpsychologin übersehen?</v>
      </c>
    </row>
    <row r="30" spans="1:74" ht="14.25" customHeight="1" x14ac:dyDescent="0.35">
      <c r="A30" s="1" t="str">
        <f t="shared" si="20"/>
        <v>L6_S67_I150_PEr</v>
      </c>
      <c r="B30" s="1">
        <v>6</v>
      </c>
      <c r="C30" s="1">
        <v>67</v>
      </c>
      <c r="D30" s="4">
        <v>29</v>
      </c>
      <c r="E30">
        <v>2</v>
      </c>
      <c r="F30" s="1">
        <v>67</v>
      </c>
      <c r="G30" s="1" t="str">
        <f t="shared" si="25"/>
        <v>Die Babysitterin steigt auf das Skateboard. Er möchte die junge Nachbarin beeindrucken.</v>
      </c>
      <c r="H30" s="1" t="str">
        <f t="shared" si="0"/>
        <v>Die Babysitterin</v>
      </c>
      <c r="I30" s="1" t="str">
        <f t="shared" si="1"/>
        <v>Der Babysitter</v>
      </c>
      <c r="J30" s="1" t="s">
        <v>200</v>
      </c>
      <c r="L30" s="1" t="s">
        <v>201</v>
      </c>
      <c r="N30" s="1" t="s">
        <v>202</v>
      </c>
      <c r="O30" s="1" t="str">
        <f t="shared" si="2"/>
        <v>auf das Skateboard.</v>
      </c>
      <c r="P30" s="1" t="str">
        <f t="shared" si="3"/>
        <v>auf das Skateboard</v>
      </c>
      <c r="Q30" s="1" t="str">
        <f t="shared" si="26"/>
        <v>Er</v>
      </c>
      <c r="R30" s="1" t="s">
        <v>146</v>
      </c>
      <c r="S30" s="1" t="s">
        <v>8</v>
      </c>
      <c r="T30" s="1" t="s">
        <v>203</v>
      </c>
      <c r="V30" s="1" t="s">
        <v>204</v>
      </c>
      <c r="W30" s="1" t="str">
        <f t="shared" si="4"/>
        <v>Nachbarin</v>
      </c>
      <c r="X30" s="1" t="str">
        <f t="shared" si="5"/>
        <v>beeindrucken.</v>
      </c>
      <c r="Y30" s="1" t="s">
        <v>205</v>
      </c>
      <c r="Z30" s="1">
        <f>[1]main!Z68</f>
        <v>150</v>
      </c>
      <c r="AA30" s="1" t="str">
        <f>[1]main!AA68</f>
        <v>Babysitterin</v>
      </c>
      <c r="AB30" s="1" t="str">
        <f>[1]main!AB68</f>
        <v>NA</v>
      </c>
      <c r="AC30" s="1">
        <f>[1]main!AC68</f>
        <v>1.9</v>
      </c>
      <c r="AD30" s="1" t="str">
        <f>[1]main!AD68</f>
        <v>NA</v>
      </c>
      <c r="AE30" s="1" t="str">
        <f>[1]main!AE68</f>
        <v>NA</v>
      </c>
      <c r="AF30" s="1" t="str">
        <f>[1]main!AF68</f>
        <v>f</v>
      </c>
      <c r="AG30" s="1" t="str">
        <f>[1]main!AG68</f>
        <v>Filler</v>
      </c>
      <c r="AH30" s="1" t="str">
        <f>[1]main!AH68</f>
        <v>NA</v>
      </c>
      <c r="AI30" s="1" t="str">
        <f>[1]main!AI68</f>
        <v>NA</v>
      </c>
      <c r="AJ30" s="1" t="str">
        <f>[1]main!AJ68</f>
        <v>Die</v>
      </c>
      <c r="AK30" s="1" t="str">
        <f>[1]main!AK68</f>
        <v>die</v>
      </c>
      <c r="AL30" s="1">
        <f>[1]main!AL68</f>
        <v>7</v>
      </c>
      <c r="AM30" s="1" t="str">
        <f>[1]main!AM68</f>
        <v>Babysitter</v>
      </c>
      <c r="AN30" s="1" t="str">
        <f>[1]main!AN68</f>
        <v>NA</v>
      </c>
      <c r="AO30" s="1" t="str">
        <f>[1]main!AO68</f>
        <v>NA</v>
      </c>
      <c r="AP30" s="1" t="str">
        <f>[1]main!AP68</f>
        <v>NA</v>
      </c>
      <c r="AQ30" s="1" t="str">
        <f>[1]main!AQ68</f>
        <v>NA</v>
      </c>
      <c r="AR30" s="1" t="str">
        <f>[1]main!AR68</f>
        <v>NA</v>
      </c>
      <c r="AS30" s="1" t="str">
        <f>[1]main!AS68</f>
        <v>Alternative</v>
      </c>
      <c r="AT30" s="1" t="str">
        <f>[1]main!AT68</f>
        <v>NA</v>
      </c>
      <c r="AU30" s="1" t="str">
        <f>[1]main!AU68</f>
        <v>NA</v>
      </c>
      <c r="AV30" s="1" t="str">
        <f>[1]main!AV68</f>
        <v>Der</v>
      </c>
      <c r="AW30" s="1" t="str">
        <f>[1]main!AW68</f>
        <v>der</v>
      </c>
      <c r="AX30" s="1" t="str">
        <f>[1]main!AX68</f>
        <v>Er</v>
      </c>
      <c r="AY30" s="1" t="str">
        <f>[1]main!AY68</f>
        <v>Sie</v>
      </c>
      <c r="AZ30" s="1" t="str">
        <f>[1]main!AZ68</f>
        <v>Er</v>
      </c>
      <c r="BA30" s="1" t="str">
        <f t="shared" si="6"/>
        <v>Wer steigt auf das Skateboard?</v>
      </c>
      <c r="BB30" s="2" t="str">
        <f t="shared" si="7"/>
        <v>Was tat die Babysitterin?</v>
      </c>
      <c r="BC30" s="1" t="str">
        <f t="shared" si="8"/>
        <v>Wohin steigt die Babysitterin?</v>
      </c>
      <c r="BD30" s="1" t="str">
        <f t="shared" si="9"/>
        <v>Wen möchte die Babysitterin beeindrucken?</v>
      </c>
      <c r="BE30" s="1" t="s">
        <v>32</v>
      </c>
      <c r="BF30" s="1" t="str">
        <f>BC30</f>
        <v>Wohin steigt die Babysitterin?</v>
      </c>
      <c r="BG30" s="1">
        <v>2</v>
      </c>
      <c r="BH30" s="1">
        <f t="shared" si="10"/>
        <v>0</v>
      </c>
      <c r="BI30" s="1" t="str">
        <f t="shared" si="11"/>
        <v>NA</v>
      </c>
      <c r="BJ30" s="1" t="str">
        <f>IF(BI30="NA","NA",P30)</f>
        <v>NA</v>
      </c>
      <c r="BK30" s="1" t="str">
        <f>BJ30</f>
        <v>NA</v>
      </c>
      <c r="BL30" s="1" t="s">
        <v>13</v>
      </c>
      <c r="BM30" s="11">
        <v>1</v>
      </c>
      <c r="BN30" s="1" t="str">
        <f t="shared" si="12"/>
        <v>NA</v>
      </c>
      <c r="BO30" s="1" t="str">
        <f t="shared" si="21"/>
        <v>NA</v>
      </c>
      <c r="BP30" s="1" t="str">
        <f t="shared" si="13"/>
        <v/>
      </c>
      <c r="BQ30" s="1" t="str">
        <f t="shared" si="14"/>
        <v>Wohin steigt die Babysitterin?</v>
      </c>
      <c r="BR30" s="1" t="str">
        <f t="shared" si="15"/>
        <v/>
      </c>
      <c r="BS30" s="1" t="str">
        <f t="shared" si="16"/>
        <v>Wohin steigt die Babysitterin?</v>
      </c>
      <c r="BT30" s="1" t="str">
        <f t="shared" si="17"/>
        <v/>
      </c>
      <c r="BU30" s="1" t="str">
        <f t="shared" si="18"/>
        <v>Wen möchte die Babysitterin beeindrucken?</v>
      </c>
      <c r="BV30" s="11" t="str">
        <f t="shared" si="19"/>
        <v>Wen möchte die Babysitterin beeindrucken?</v>
      </c>
    </row>
    <row r="31" spans="1:74" ht="14.25" customHeight="1" x14ac:dyDescent="0.35">
      <c r="A31" s="1" t="str">
        <f t="shared" si="20"/>
        <v>L6_S106_I189_PEr</v>
      </c>
      <c r="B31" s="1">
        <v>6</v>
      </c>
      <c r="C31" s="1">
        <v>106</v>
      </c>
      <c r="D31" s="4">
        <v>30</v>
      </c>
      <c r="E31">
        <v>2</v>
      </c>
      <c r="F31" s="1">
        <v>106</v>
      </c>
      <c r="G31" s="1" t="str">
        <f t="shared" si="25"/>
        <v>Der Bestattungsunternehmer eilt auf den Landsitz. Er hat den harten Corona-Maßnahmen vernommen.</v>
      </c>
      <c r="H31" s="1" t="str">
        <f t="shared" si="0"/>
        <v>Der Bestattungsunternehmer</v>
      </c>
      <c r="I31" s="1" t="str">
        <f t="shared" si="1"/>
        <v>Die Bestattungsunternehmerin</v>
      </c>
      <c r="J31" s="1" t="s">
        <v>206</v>
      </c>
      <c r="L31" s="1" t="s">
        <v>207</v>
      </c>
      <c r="N31" s="1" t="s">
        <v>208</v>
      </c>
      <c r="O31" s="1" t="str">
        <f t="shared" si="2"/>
        <v>auf den Landsitz.</v>
      </c>
      <c r="P31" s="1" t="str">
        <f t="shared" si="3"/>
        <v>auf den Landsitz</v>
      </c>
      <c r="Q31" s="1" t="str">
        <f t="shared" si="26"/>
        <v>Er</v>
      </c>
      <c r="R31" s="1" t="s">
        <v>7</v>
      </c>
      <c r="S31" s="1" t="s">
        <v>85</v>
      </c>
      <c r="T31" s="1" t="s">
        <v>209</v>
      </c>
      <c r="U31" s="1" t="s">
        <v>210</v>
      </c>
      <c r="W31" s="1" t="str">
        <f t="shared" si="4"/>
        <v>Corona-Maßnahmen</v>
      </c>
      <c r="X31" s="1" t="str">
        <f t="shared" si="5"/>
        <v>vernommen.</v>
      </c>
      <c r="Y31" s="1" t="s">
        <v>211</v>
      </c>
      <c r="Z31" s="1">
        <f>[1]main!Z107</f>
        <v>189</v>
      </c>
      <c r="AA31" s="1" t="str">
        <f>[1]main!AA107</f>
        <v>Bestattungsunternehmer</v>
      </c>
      <c r="AB31" s="1" t="str">
        <f>[1]main!AB107</f>
        <v>NA</v>
      </c>
      <c r="AC31" s="1">
        <f>[1]main!AC107</f>
        <v>5.55</v>
      </c>
      <c r="AD31" s="1" t="str">
        <f>[1]main!AD107</f>
        <v>NA</v>
      </c>
      <c r="AE31" s="1" t="str">
        <f>[1]main!AE107</f>
        <v>NA</v>
      </c>
      <c r="AF31" s="1" t="str">
        <f>[1]main!AF107</f>
        <v>m</v>
      </c>
      <c r="AG31" s="1" t="str">
        <f>[1]main!AG107</f>
        <v>Filler</v>
      </c>
      <c r="AH31" s="1" t="str">
        <f>[1]main!AH107</f>
        <v>NA</v>
      </c>
      <c r="AI31" s="1" t="str">
        <f>[1]main!AI107</f>
        <v>NA</v>
      </c>
      <c r="AJ31" s="1" t="str">
        <f>[1]main!AJ107</f>
        <v>Der</v>
      </c>
      <c r="AK31" s="1" t="str">
        <f>[1]main!AK107</f>
        <v>der</v>
      </c>
      <c r="AL31" s="1">
        <f>[1]main!AL107</f>
        <v>46</v>
      </c>
      <c r="AM31" s="1" t="str">
        <f>[1]main!AM107</f>
        <v>Bestattungsunternehmerin</v>
      </c>
      <c r="AN31" s="1" t="str">
        <f>[1]main!AN107</f>
        <v>NA</v>
      </c>
      <c r="AO31" s="1" t="str">
        <f>[1]main!AO107</f>
        <v>NA</v>
      </c>
      <c r="AP31" s="1" t="str">
        <f>[1]main!AP107</f>
        <v>NA</v>
      </c>
      <c r="AQ31" s="1" t="str">
        <f>[1]main!AQ107</f>
        <v>NA</v>
      </c>
      <c r="AR31" s="1" t="str">
        <f>[1]main!AR107</f>
        <v>NA</v>
      </c>
      <c r="AS31" s="1" t="str">
        <f>[1]main!AS107</f>
        <v>Alternative</v>
      </c>
      <c r="AT31" s="1" t="str">
        <f>[1]main!AT107</f>
        <v>NA</v>
      </c>
      <c r="AU31" s="1" t="str">
        <f>[1]main!AU107</f>
        <v>NA</v>
      </c>
      <c r="AV31" s="1" t="str">
        <f>[1]main!AV107</f>
        <v>Die</v>
      </c>
      <c r="AW31" s="1" t="str">
        <f>[1]main!AW107</f>
        <v>die</v>
      </c>
      <c r="AX31" s="1" t="str">
        <f>[1]main!AX107</f>
        <v>Er</v>
      </c>
      <c r="AY31" s="1" t="str">
        <f>[1]main!AY107</f>
        <v>Sie</v>
      </c>
      <c r="AZ31" s="1" t="str">
        <f>[1]main!AZ107</f>
        <v>Er</v>
      </c>
      <c r="BA31" s="1" t="str">
        <f t="shared" si="6"/>
        <v>Wer eilt auf den Landsitz?</v>
      </c>
      <c r="BB31" s="2" t="str">
        <f t="shared" si="7"/>
        <v>Was tat der Bestattungsunternehmer?</v>
      </c>
      <c r="BC31" s="1" t="str">
        <f t="shared" si="8"/>
        <v>Wohin eilt der Bestattungsunternehmer?</v>
      </c>
      <c r="BD31" s="1" t="str">
        <f t="shared" si="9"/>
        <v>Was hat der Bestattungsunternehmer vernommen?</v>
      </c>
      <c r="BE31" s="1" t="s">
        <v>67</v>
      </c>
      <c r="BF31" s="1" t="str">
        <f>BB31</f>
        <v>Was tat der Bestattungsunternehmer?</v>
      </c>
      <c r="BG31" s="1">
        <v>1</v>
      </c>
      <c r="BH31" s="1">
        <f t="shared" si="10"/>
        <v>1</v>
      </c>
      <c r="BI31" s="1" t="str">
        <f t="shared" si="11"/>
        <v>Was tat der Bestattungsunternehmer?</v>
      </c>
      <c r="BJ31" s="1" t="str">
        <f>IF(BI31="NA","NA",J31)</f>
        <v>eilt</v>
      </c>
      <c r="BK31" s="1" t="s">
        <v>212</v>
      </c>
      <c r="BL31" s="1" t="s">
        <v>213</v>
      </c>
      <c r="BM31" s="11">
        <v>1</v>
      </c>
      <c r="BN31" s="1" t="str">
        <f t="shared" si="12"/>
        <v>auf den Landsitz eilen</v>
      </c>
      <c r="BO31" s="1" t="str">
        <f t="shared" si="21"/>
        <v>auf den Landsitz reisen</v>
      </c>
      <c r="BP31" s="1" t="str">
        <f t="shared" si="13"/>
        <v/>
      </c>
      <c r="BQ31" s="1" t="str">
        <f t="shared" si="14"/>
        <v>Wohin eilt der Bestattungsunternehmer?</v>
      </c>
      <c r="BR31" s="1" t="str">
        <f t="shared" si="15"/>
        <v/>
      </c>
      <c r="BS31" s="1" t="str">
        <f t="shared" si="16"/>
        <v>Wohin eilt der Bestattungsunternehmer?</v>
      </c>
      <c r="BT31" s="1" t="str">
        <f t="shared" si="17"/>
        <v>Was hat der Bestattungsunternehmer vernommen?</v>
      </c>
      <c r="BU31" s="1" t="str">
        <f t="shared" si="18"/>
        <v/>
      </c>
      <c r="BV31" s="1" t="str">
        <f t="shared" si="19"/>
        <v>Was hat der Bestattungsunternehmer vernommen?</v>
      </c>
    </row>
    <row r="32" spans="1:74" ht="14.25" customHeight="1" x14ac:dyDescent="0.35">
      <c r="A32" s="1" t="str">
        <f t="shared" si="20"/>
        <v>L6_S3_I3_PEr</v>
      </c>
      <c r="B32" s="1">
        <v>6</v>
      </c>
      <c r="C32" s="1">
        <v>3</v>
      </c>
      <c r="D32" s="4">
        <v>31</v>
      </c>
      <c r="E32">
        <v>2</v>
      </c>
      <c r="F32" s="1">
        <v>3</v>
      </c>
      <c r="G32" s="1" t="str">
        <f t="shared" si="25"/>
        <v>Julius starrt auf die Speisekarte. Er möchte die lokalen Köstlichkeiten ausprobieren.</v>
      </c>
      <c r="H32" s="1" t="str">
        <f t="shared" si="0"/>
        <v>Julius</v>
      </c>
      <c r="I32" s="1" t="str">
        <f t="shared" si="1"/>
        <v>Florian</v>
      </c>
      <c r="J32" s="1" t="s">
        <v>214</v>
      </c>
      <c r="L32" s="1" t="s">
        <v>215</v>
      </c>
      <c r="N32" s="1" t="s">
        <v>216</v>
      </c>
      <c r="O32" s="1" t="str">
        <f t="shared" si="2"/>
        <v>auf die Speisekarte.</v>
      </c>
      <c r="P32" s="1" t="str">
        <f t="shared" si="3"/>
        <v>auf die Speisekarte</v>
      </c>
      <c r="Q32" s="1" t="str">
        <f t="shared" si="26"/>
        <v>Er</v>
      </c>
      <c r="R32" s="1" t="s">
        <v>146</v>
      </c>
      <c r="S32" s="1" t="s">
        <v>8</v>
      </c>
      <c r="T32" s="1" t="s">
        <v>217</v>
      </c>
      <c r="U32" s="1" t="s">
        <v>218</v>
      </c>
      <c r="W32" s="1" t="str">
        <f t="shared" si="4"/>
        <v>Köstlichkeiten</v>
      </c>
      <c r="X32" s="1" t="str">
        <f t="shared" si="5"/>
        <v>ausprobieren.</v>
      </c>
      <c r="Y32" s="1" t="s">
        <v>219</v>
      </c>
      <c r="Z32" s="1">
        <f>[1]main!Z4</f>
        <v>3</v>
      </c>
      <c r="AA32" s="1" t="str">
        <f>[1]main!AA4</f>
        <v>Julius</v>
      </c>
      <c r="AB32" s="1" t="str">
        <f>[1]main!AB4</f>
        <v>m</v>
      </c>
      <c r="AC32" s="1">
        <f>[1]main!AC4</f>
        <v>1.085714286</v>
      </c>
      <c r="AD32" s="1">
        <f>[1]main!AD4</f>
        <v>0.37349136300000002</v>
      </c>
      <c r="AE32" s="1">
        <f>[1]main!AE4</f>
        <v>1</v>
      </c>
      <c r="AF32" s="1" t="str">
        <f>[1]main!AF4</f>
        <v>m</v>
      </c>
      <c r="AG32" s="1" t="str">
        <f>[1]main!AG4</f>
        <v>Target</v>
      </c>
      <c r="AH32" s="1" t="str">
        <f>[1]main!AH4</f>
        <v>NA</v>
      </c>
      <c r="AI32" s="1">
        <f>[1]main!AI4</f>
        <v>1810000000</v>
      </c>
      <c r="AJ32" s="1" t="str">
        <f>[1]main!AJ4</f>
        <v>NA</v>
      </c>
      <c r="AK32" s="1" t="str">
        <f>[1]main!AK4</f>
        <v>NA</v>
      </c>
      <c r="AL32" s="1">
        <f>[1]main!AL4</f>
        <v>35</v>
      </c>
      <c r="AM32" s="1" t="str">
        <f>[1]main!AM4</f>
        <v>Florian</v>
      </c>
      <c r="AN32" s="1" t="str">
        <f>[1]main!AN4</f>
        <v>m</v>
      </c>
      <c r="AO32" s="1">
        <f>[1]main!AO4</f>
        <v>1.457142857</v>
      </c>
      <c r="AP32" s="1">
        <f>[1]main!AP4</f>
        <v>1.441870867</v>
      </c>
      <c r="AQ32" s="1">
        <f>[1]main!AQ4</f>
        <v>1</v>
      </c>
      <c r="AR32" s="1" t="str">
        <f>[1]main!AR4</f>
        <v>m</v>
      </c>
      <c r="AS32" s="1" t="str">
        <f>[1]main!AS4</f>
        <v>Alternative</v>
      </c>
      <c r="AT32" s="1" t="str">
        <f>[1]main!AT4</f>
        <v>NA</v>
      </c>
      <c r="AU32" s="1" t="str">
        <f>[1]main!AU4</f>
        <v>NA</v>
      </c>
      <c r="AV32" s="1" t="str">
        <f>[1]main!AV4</f>
        <v>NA</v>
      </c>
      <c r="AW32" s="1" t="str">
        <f>[1]main!AW4</f>
        <v>NA</v>
      </c>
      <c r="AX32" s="1" t="str">
        <f>[1]main!AX4</f>
        <v>Er</v>
      </c>
      <c r="AY32" s="1" t="str">
        <f>[1]main!AY4</f>
        <v>Sie</v>
      </c>
      <c r="AZ32" s="1" t="str">
        <f>[1]main!AZ4</f>
        <v>Er</v>
      </c>
      <c r="BA32" s="1" t="str">
        <f t="shared" si="6"/>
        <v>Wer starrt auf die Speisekarte?</v>
      </c>
      <c r="BB32" s="2" t="str">
        <f t="shared" si="7"/>
        <v>Was tat Julius?</v>
      </c>
      <c r="BC32" s="1" t="str">
        <f t="shared" si="8"/>
        <v>Wohin starrt Julius?</v>
      </c>
      <c r="BD32" s="1" t="str">
        <f t="shared" si="9"/>
        <v>Was möchte Julius ausprobieren?</v>
      </c>
      <c r="BE32" s="1" t="s">
        <v>32</v>
      </c>
      <c r="BF32" s="1" t="str">
        <f>BC32</f>
        <v>Wohin starrt Julius?</v>
      </c>
      <c r="BG32" s="1">
        <v>3</v>
      </c>
      <c r="BH32" s="1">
        <f t="shared" si="10"/>
        <v>0</v>
      </c>
      <c r="BI32" s="1" t="str">
        <f t="shared" si="11"/>
        <v>NA</v>
      </c>
      <c r="BJ32" s="1" t="str">
        <f>IF(BI32="NA","NA",P32)</f>
        <v>NA</v>
      </c>
      <c r="BK32" s="1" t="str">
        <f>BJ32</f>
        <v>NA</v>
      </c>
      <c r="BL32" s="1" t="s">
        <v>13</v>
      </c>
      <c r="BM32" s="11">
        <v>0</v>
      </c>
      <c r="BN32" s="1" t="str">
        <f t="shared" si="12"/>
        <v>NA</v>
      </c>
      <c r="BO32" s="1" t="str">
        <f t="shared" si="21"/>
        <v>NA</v>
      </c>
      <c r="BP32" s="1" t="str">
        <f t="shared" si="13"/>
        <v/>
      </c>
      <c r="BQ32" s="1" t="str">
        <f t="shared" si="14"/>
        <v>Wohin starrt Julius?</v>
      </c>
      <c r="BR32" s="1" t="str">
        <f t="shared" si="15"/>
        <v/>
      </c>
      <c r="BS32" s="1" t="str">
        <f t="shared" si="16"/>
        <v>Wohin starrt Julius?</v>
      </c>
      <c r="BT32" s="1" t="str">
        <f t="shared" si="17"/>
        <v>Was möchte Julius ausprobieren?</v>
      </c>
      <c r="BU32" s="1" t="str">
        <f t="shared" si="18"/>
        <v/>
      </c>
      <c r="BV32" s="1" t="str">
        <f t="shared" si="19"/>
        <v>Was möchte Julius ausprobieren?</v>
      </c>
    </row>
    <row r="33" spans="1:74" ht="14.25" customHeight="1" x14ac:dyDescent="0.35">
      <c r="A33" s="1" t="str">
        <f t="shared" si="20"/>
        <v>L6_S18_I18_PSie</v>
      </c>
      <c r="B33" s="1">
        <v>6</v>
      </c>
      <c r="C33" s="1">
        <v>18</v>
      </c>
      <c r="D33" s="4">
        <v>32</v>
      </c>
      <c r="E33">
        <v>2</v>
      </c>
      <c r="F33" s="1">
        <v>18</v>
      </c>
      <c r="G33" s="1" t="str">
        <f t="shared" si="25"/>
        <v>Oskar hüpft auf dem Trampolin. Sie möchte die neuen Nachbarskinder bespaßen.</v>
      </c>
      <c r="H33" s="1" t="str">
        <f t="shared" si="0"/>
        <v>Oskar</v>
      </c>
      <c r="I33" s="1" t="str">
        <f t="shared" si="1"/>
        <v>Wiebke</v>
      </c>
      <c r="J33" s="1" t="s">
        <v>220</v>
      </c>
      <c r="K33" s="1" t="s">
        <v>166</v>
      </c>
      <c r="N33" s="1" t="s">
        <v>221</v>
      </c>
      <c r="O33" s="1" t="str">
        <f t="shared" si="2"/>
        <v>auf dem Trampolin.</v>
      </c>
      <c r="P33" s="1" t="str">
        <f t="shared" si="3"/>
        <v>auf dem Trampolin</v>
      </c>
      <c r="Q33" s="1" t="str">
        <f t="shared" si="26"/>
        <v>Sie</v>
      </c>
      <c r="R33" s="1" t="s">
        <v>146</v>
      </c>
      <c r="S33" s="1" t="s">
        <v>8</v>
      </c>
      <c r="T33" s="1" t="s">
        <v>222</v>
      </c>
      <c r="V33" s="1" t="s">
        <v>223</v>
      </c>
      <c r="W33" s="1" t="str">
        <f t="shared" si="4"/>
        <v>Nachbarskinder</v>
      </c>
      <c r="X33" s="1" t="str">
        <f t="shared" si="5"/>
        <v>bespaßen.</v>
      </c>
      <c r="Y33" s="1" t="s">
        <v>224</v>
      </c>
      <c r="Z33" s="1">
        <f>[1]main!Z19</f>
        <v>18</v>
      </c>
      <c r="AA33" s="1" t="str">
        <f>[1]main!AA19</f>
        <v>Oskar</v>
      </c>
      <c r="AB33" s="1" t="str">
        <f>[1]main!AB19</f>
        <v>m</v>
      </c>
      <c r="AC33" s="1">
        <f>[1]main!AC19</f>
        <v>1.228571429</v>
      </c>
      <c r="AD33" s="1">
        <f>[1]main!AD19</f>
        <v>0.54695490099999999</v>
      </c>
      <c r="AE33" s="1">
        <f>[1]main!AE19</f>
        <v>1</v>
      </c>
      <c r="AF33" s="1" t="str">
        <f>[1]main!AF19</f>
        <v>m</v>
      </c>
      <c r="AG33" s="1" t="str">
        <f>[1]main!AG19</f>
        <v>Target</v>
      </c>
      <c r="AH33" s="1" t="str">
        <f>[1]main!AH19</f>
        <v>NA</v>
      </c>
      <c r="AI33" s="1">
        <f>[1]main!AI19</f>
        <v>146000000</v>
      </c>
      <c r="AJ33" s="1" t="str">
        <f>[1]main!AJ19</f>
        <v>NA</v>
      </c>
      <c r="AK33" s="1" t="str">
        <f>[1]main!AK19</f>
        <v>NA</v>
      </c>
      <c r="AL33" s="1">
        <f>[1]main!AL19</f>
        <v>99</v>
      </c>
      <c r="AM33" s="1" t="str">
        <f>[1]main!AM19</f>
        <v>Wiebke</v>
      </c>
      <c r="AN33" s="1" t="str">
        <f>[1]main!AN19</f>
        <v>f</v>
      </c>
      <c r="AO33" s="1">
        <f>[1]main!AO19</f>
        <v>6.371428571</v>
      </c>
      <c r="AP33" s="1">
        <f>[1]main!AP19</f>
        <v>1.3080230770000001</v>
      </c>
      <c r="AQ33" s="1">
        <f>[1]main!AQ19</f>
        <v>7</v>
      </c>
      <c r="AR33" s="1" t="str">
        <f>[1]main!AR19</f>
        <v>f</v>
      </c>
      <c r="AS33" s="1" t="str">
        <f>[1]main!AS19</f>
        <v>Alternative</v>
      </c>
      <c r="AT33" s="1" t="str">
        <f>[1]main!AT19</f>
        <v>NA</v>
      </c>
      <c r="AU33" s="1" t="str">
        <f>[1]main!AU19</f>
        <v>NA</v>
      </c>
      <c r="AV33" s="1" t="str">
        <f>[1]main!AV19</f>
        <v>NA</v>
      </c>
      <c r="AW33" s="1" t="str">
        <f>[1]main!AW19</f>
        <v>NA</v>
      </c>
      <c r="AX33" s="1" t="str">
        <f>[1]main!AX19</f>
        <v>Er</v>
      </c>
      <c r="AY33" s="1" t="str">
        <f>[1]main!AY19</f>
        <v>Sie</v>
      </c>
      <c r="AZ33" s="1" t="str">
        <f>[1]main!AZ19</f>
        <v>Sie</v>
      </c>
      <c r="BA33" s="1" t="str">
        <f t="shared" si="6"/>
        <v>Wer hüpft auf dem Trampolin?</v>
      </c>
      <c r="BB33" s="2" t="str">
        <f t="shared" si="7"/>
        <v>Was tat Oskar?</v>
      </c>
      <c r="BC33" s="1" t="str">
        <f t="shared" si="8"/>
        <v>Wo hüpft Oskar?</v>
      </c>
      <c r="BD33" s="1" t="str">
        <f t="shared" si="9"/>
        <v>Wen möchte Oskar bespaßen?</v>
      </c>
      <c r="BE33" s="1" t="s">
        <v>67</v>
      </c>
      <c r="BF33" s="1" t="str">
        <f>BB33</f>
        <v>Was tat Oskar?</v>
      </c>
      <c r="BG33" s="1">
        <v>3</v>
      </c>
      <c r="BH33" s="1">
        <f t="shared" si="10"/>
        <v>0</v>
      </c>
      <c r="BI33" s="1" t="str">
        <f t="shared" si="11"/>
        <v>NA</v>
      </c>
      <c r="BJ33" s="1" t="str">
        <f>IF(BI33="NA","NA",J33)</f>
        <v>NA</v>
      </c>
      <c r="BK33" s="1" t="str">
        <f>IF(BJ33="","",BJ33)</f>
        <v>NA</v>
      </c>
      <c r="BL33" s="1" t="s">
        <v>13</v>
      </c>
      <c r="BM33" s="11">
        <v>1</v>
      </c>
      <c r="BN33" s="1" t="str">
        <f t="shared" si="12"/>
        <v>NA</v>
      </c>
      <c r="BO33" s="1" t="str">
        <f t="shared" si="21"/>
        <v>NA</v>
      </c>
      <c r="BP33" s="1" t="str">
        <f t="shared" si="13"/>
        <v>Wo hüpft Oskar?</v>
      </c>
      <c r="BQ33" s="1" t="str">
        <f t="shared" si="14"/>
        <v/>
      </c>
      <c r="BR33" s="1" t="str">
        <f t="shared" si="15"/>
        <v/>
      </c>
      <c r="BS33" s="1" t="str">
        <f t="shared" si="16"/>
        <v>Wo hüpft Oskar?</v>
      </c>
      <c r="BT33" s="1" t="str">
        <f t="shared" si="17"/>
        <v/>
      </c>
      <c r="BU33" s="1" t="str">
        <f t="shared" si="18"/>
        <v>Wen möchte Oskar bespaßen?</v>
      </c>
      <c r="BV33" s="1" t="str">
        <f t="shared" si="19"/>
        <v>Wen möchte Oskar bespaßen?</v>
      </c>
    </row>
    <row r="34" spans="1:74" ht="14.25" customHeight="1" x14ac:dyDescent="0.35">
      <c r="A34" s="1" t="str">
        <f t="shared" si="20"/>
        <v>L6_S32_I74_PSie</v>
      </c>
      <c r="B34" s="1">
        <v>6</v>
      </c>
      <c r="C34" s="1">
        <v>32</v>
      </c>
      <c r="D34" s="4">
        <v>33</v>
      </c>
      <c r="E34">
        <v>2</v>
      </c>
      <c r="F34" s="1">
        <v>32</v>
      </c>
      <c r="G34" s="1" t="str">
        <f t="shared" si="25"/>
        <v>Quinn kommt vom Kongress. Sie hat die alljährliche Zusammenkunft genossen.</v>
      </c>
      <c r="H34" s="1" t="str">
        <f t="shared" si="0"/>
        <v>Quinn</v>
      </c>
      <c r="I34" s="1" t="str">
        <f t="shared" si="1"/>
        <v>Benjamin</v>
      </c>
      <c r="J34" s="1" t="s">
        <v>22</v>
      </c>
      <c r="M34" s="1" t="s">
        <v>225</v>
      </c>
      <c r="N34" s="1" t="s">
        <v>226</v>
      </c>
      <c r="O34" s="1" t="str">
        <f t="shared" si="2"/>
        <v>vom Kongress.</v>
      </c>
      <c r="P34" s="1" t="str">
        <f t="shared" si="3"/>
        <v>vom Kongress</v>
      </c>
      <c r="Q34" s="1" t="str">
        <f t="shared" si="26"/>
        <v>Sie</v>
      </c>
      <c r="R34" s="1" t="s">
        <v>7</v>
      </c>
      <c r="S34" s="1" t="s">
        <v>8</v>
      </c>
      <c r="T34" s="1" t="s">
        <v>227</v>
      </c>
      <c r="U34" s="1" t="s">
        <v>228</v>
      </c>
      <c r="W34" s="1" t="str">
        <f t="shared" si="4"/>
        <v>Zusammenkunft</v>
      </c>
      <c r="X34" s="1" t="str">
        <f t="shared" si="5"/>
        <v>genossen.</v>
      </c>
      <c r="Y34" s="1" t="s">
        <v>132</v>
      </c>
      <c r="Z34" s="1">
        <f>[1]main!Z33</f>
        <v>74</v>
      </c>
      <c r="AA34" s="1" t="str">
        <f>[1]main!AA33</f>
        <v>Quinn</v>
      </c>
      <c r="AB34" s="1" t="str">
        <f>[1]main!AB33</f>
        <v>n</v>
      </c>
      <c r="AC34" s="1">
        <f>[1]main!AC33</f>
        <v>3.8285714290000001</v>
      </c>
      <c r="AD34" s="1">
        <f>[1]main!AD33</f>
        <v>1.5993696239999999</v>
      </c>
      <c r="AE34" s="1">
        <f>[1]main!AE33</f>
        <v>4</v>
      </c>
      <c r="AF34" s="1" t="str">
        <f>[1]main!AF33</f>
        <v>n</v>
      </c>
      <c r="AG34" s="1" t="str">
        <f>[1]main!AG33</f>
        <v>Target</v>
      </c>
      <c r="AH34" s="1" t="str">
        <f>[1]main!AH33</f>
        <v>NA</v>
      </c>
      <c r="AI34" s="1">
        <f>[1]main!AI33</f>
        <v>2290000000</v>
      </c>
      <c r="AJ34" s="1" t="str">
        <f>[1]main!AJ33</f>
        <v>NA</v>
      </c>
      <c r="AK34" s="1" t="str">
        <f>[1]main!AK33</f>
        <v>NA</v>
      </c>
      <c r="AL34" s="1">
        <f>[1]main!AL33</f>
        <v>24</v>
      </c>
      <c r="AM34" s="1" t="str">
        <f>[1]main!AM33</f>
        <v>Benjamin</v>
      </c>
      <c r="AN34" s="1" t="str">
        <f>[1]main!AN33</f>
        <v>m</v>
      </c>
      <c r="AO34" s="1">
        <f>[1]main!AO33</f>
        <v>1.2571428570000001</v>
      </c>
      <c r="AP34" s="1">
        <f>[1]main!AP33</f>
        <v>0.91853006400000003</v>
      </c>
      <c r="AQ34" s="1">
        <f>[1]main!AQ33</f>
        <v>1</v>
      </c>
      <c r="AR34" s="1" t="str">
        <f>[1]main!AR33</f>
        <v>m</v>
      </c>
      <c r="AS34" s="1" t="str">
        <f>[1]main!AS33</f>
        <v>Alternative</v>
      </c>
      <c r="AT34" s="1" t="str">
        <f>[1]main!AT33</f>
        <v>NA</v>
      </c>
      <c r="AU34" s="1" t="str">
        <f>[1]main!AU33</f>
        <v>NA</v>
      </c>
      <c r="AV34" s="1" t="str">
        <f>[1]main!AV33</f>
        <v>NA</v>
      </c>
      <c r="AW34" s="1" t="str">
        <f>[1]main!AW33</f>
        <v>NA</v>
      </c>
      <c r="AX34" s="1" t="str">
        <f>[1]main!AX33</f>
        <v>Er</v>
      </c>
      <c r="AY34" s="1" t="str">
        <f>[1]main!AY33</f>
        <v>Sie</v>
      </c>
      <c r="AZ34" s="1" t="str">
        <f>[1]main!AZ33</f>
        <v>Sie</v>
      </c>
      <c r="BA34" s="1" t="str">
        <f t="shared" si="6"/>
        <v>Wer kommt vom Kongress?</v>
      </c>
      <c r="BB34" s="2" t="str">
        <f t="shared" si="7"/>
        <v>Was tat Quinn?</v>
      </c>
      <c r="BC34" s="1" t="str">
        <f t="shared" si="8"/>
        <v>Woher kommt Quinn?</v>
      </c>
      <c r="BD34" s="1" t="str">
        <f t="shared" si="9"/>
        <v>Was hat Quinn genossen?</v>
      </c>
      <c r="BE34" s="11" t="s">
        <v>21</v>
      </c>
      <c r="BF34" s="1" t="str">
        <f>BD34</f>
        <v>Was hat Quinn genossen?</v>
      </c>
      <c r="BG34" s="1">
        <v>3</v>
      </c>
      <c r="BH34" s="1">
        <f t="shared" si="10"/>
        <v>0</v>
      </c>
      <c r="BI34" s="1" t="str">
        <f t="shared" si="11"/>
        <v>NA</v>
      </c>
      <c r="BJ34" s="1" t="str">
        <f>IF(BI34="NA","NA",CONCATENATE(S34," ",T34," ",W34))</f>
        <v>NA</v>
      </c>
      <c r="BK34" s="1" t="str">
        <f>BJ34</f>
        <v>NA</v>
      </c>
      <c r="BL34" s="1" t="s">
        <v>13</v>
      </c>
      <c r="BM34" s="11">
        <v>1</v>
      </c>
      <c r="BN34" s="1" t="str">
        <f t="shared" si="12"/>
        <v>NA</v>
      </c>
      <c r="BO34" s="1" t="str">
        <f t="shared" si="21"/>
        <v>NA</v>
      </c>
      <c r="BP34" s="1" t="str">
        <f t="shared" si="13"/>
        <v/>
      </c>
      <c r="BQ34" s="1" t="str">
        <f t="shared" si="14"/>
        <v/>
      </c>
      <c r="BR34" s="1" t="str">
        <f t="shared" si="15"/>
        <v>Woher kommt Quinn?</v>
      </c>
      <c r="BS34" s="1" t="str">
        <f t="shared" si="16"/>
        <v>Woher kommt Quinn?</v>
      </c>
      <c r="BT34" s="1" t="str">
        <f t="shared" si="17"/>
        <v>Was hat Quinn genossen?</v>
      </c>
      <c r="BU34" s="1" t="str">
        <f t="shared" si="18"/>
        <v/>
      </c>
      <c r="BV34" s="1" t="str">
        <f t="shared" si="19"/>
        <v>Was hat Quinn genossen?</v>
      </c>
    </row>
    <row r="35" spans="1:74" ht="14.25" customHeight="1" x14ac:dyDescent="0.35">
      <c r="A35" s="1" t="str">
        <f t="shared" si="20"/>
        <v>L6_S114_I197_PSie</v>
      </c>
      <c r="B35" s="1">
        <v>6</v>
      </c>
      <c r="C35" s="1">
        <v>114</v>
      </c>
      <c r="D35" s="4">
        <v>34</v>
      </c>
      <c r="E35">
        <v>2</v>
      </c>
      <c r="F35" s="1">
        <v>114</v>
      </c>
      <c r="G35" s="1" t="str">
        <f t="shared" si="25"/>
        <v>Der Schweißer raucht im U-Bahnhof. Sie möchte die harten Gesetze missachten.</v>
      </c>
      <c r="H35" s="1" t="str">
        <f t="shared" si="0"/>
        <v>Der Schweißer</v>
      </c>
      <c r="I35" s="1" t="str">
        <f t="shared" si="1"/>
        <v>Die Schweißerin</v>
      </c>
      <c r="J35" s="1" t="s">
        <v>229</v>
      </c>
      <c r="K35" s="1" t="s">
        <v>42</v>
      </c>
      <c r="N35" s="1" t="s">
        <v>230</v>
      </c>
      <c r="O35" s="1" t="str">
        <f t="shared" si="2"/>
        <v>im U-Bahnhof.</v>
      </c>
      <c r="P35" s="1" t="str">
        <f t="shared" si="3"/>
        <v>im U-Bahnhof</v>
      </c>
      <c r="Q35" s="1" t="str">
        <f t="shared" si="26"/>
        <v>Sie</v>
      </c>
      <c r="R35" s="1" t="s">
        <v>146</v>
      </c>
      <c r="S35" s="1" t="s">
        <v>8</v>
      </c>
      <c r="T35" s="1" t="s">
        <v>209</v>
      </c>
      <c r="U35" s="1" t="s">
        <v>231</v>
      </c>
      <c r="W35" s="1" t="str">
        <f t="shared" si="4"/>
        <v>Gesetze</v>
      </c>
      <c r="X35" s="1" t="str">
        <f t="shared" si="5"/>
        <v>missachten.</v>
      </c>
      <c r="Y35" s="1" t="s">
        <v>232</v>
      </c>
      <c r="Z35" s="1">
        <f>[1]main!Z115</f>
        <v>197</v>
      </c>
      <c r="AA35" s="1" t="str">
        <f>[1]main!AA115</f>
        <v>Schweißer</v>
      </c>
      <c r="AB35" s="1" t="str">
        <f>[1]main!AB115</f>
        <v>NA</v>
      </c>
      <c r="AC35" s="1">
        <f>[1]main!AC115</f>
        <v>6.2249999999999996</v>
      </c>
      <c r="AD35" s="1" t="str">
        <f>[1]main!AD115</f>
        <v>NA</v>
      </c>
      <c r="AE35" s="1" t="str">
        <f>[1]main!AE115</f>
        <v>NA</v>
      </c>
      <c r="AF35" s="1" t="str">
        <f>[1]main!AF115</f>
        <v>m</v>
      </c>
      <c r="AG35" s="1" t="str">
        <f>[1]main!AG115</f>
        <v>Filler</v>
      </c>
      <c r="AH35" s="1" t="str">
        <f>[1]main!AH115</f>
        <v>NA</v>
      </c>
      <c r="AI35" s="1" t="str">
        <f>[1]main!AI115</f>
        <v>NA</v>
      </c>
      <c r="AJ35" s="1" t="str">
        <f>[1]main!AJ115</f>
        <v>Der</v>
      </c>
      <c r="AK35" s="1" t="str">
        <f>[1]main!AK115</f>
        <v>der</v>
      </c>
      <c r="AL35" s="1">
        <f>[1]main!AL115</f>
        <v>54</v>
      </c>
      <c r="AM35" s="1" t="str">
        <f>[1]main!AM115</f>
        <v>Schweißerin</v>
      </c>
      <c r="AN35" s="1" t="str">
        <f>[1]main!AN115</f>
        <v>NA</v>
      </c>
      <c r="AO35" s="1" t="str">
        <f>[1]main!AO115</f>
        <v>NA</v>
      </c>
      <c r="AP35" s="1" t="str">
        <f>[1]main!AP115</f>
        <v>NA</v>
      </c>
      <c r="AQ35" s="1" t="str">
        <f>[1]main!AQ115</f>
        <v>NA</v>
      </c>
      <c r="AR35" s="1" t="str">
        <f>[1]main!AR115</f>
        <v>NA</v>
      </c>
      <c r="AS35" s="1" t="str">
        <f>[1]main!AS115</f>
        <v>Alternative</v>
      </c>
      <c r="AT35" s="1" t="str">
        <f>[1]main!AT115</f>
        <v>NA</v>
      </c>
      <c r="AU35" s="1" t="str">
        <f>[1]main!AU115</f>
        <v>NA</v>
      </c>
      <c r="AV35" s="1" t="str">
        <f>[1]main!AV115</f>
        <v>Die</v>
      </c>
      <c r="AW35" s="1" t="str">
        <f>[1]main!AW115</f>
        <v>die</v>
      </c>
      <c r="AX35" s="1" t="str">
        <f>[1]main!AX115</f>
        <v>Er</v>
      </c>
      <c r="AY35" s="1" t="str">
        <f>[1]main!AY115</f>
        <v>Sie</v>
      </c>
      <c r="AZ35" s="1" t="str">
        <f>[1]main!AZ115</f>
        <v>Sie</v>
      </c>
      <c r="BA35" s="1" t="str">
        <f t="shared" si="6"/>
        <v>Wer raucht im U-Bahnhof?</v>
      </c>
      <c r="BB35" s="2" t="str">
        <f t="shared" si="7"/>
        <v>Was tat der Schweißer?</v>
      </c>
      <c r="BC35" s="1" t="str">
        <f t="shared" si="8"/>
        <v>Wo raucht der Schweißer?</v>
      </c>
      <c r="BD35" s="1" t="str">
        <f t="shared" si="9"/>
        <v>Was möchte der Schweißer missachten?</v>
      </c>
      <c r="BE35" s="1" t="s">
        <v>67</v>
      </c>
      <c r="BF35" s="1" t="str">
        <f>BB35</f>
        <v>Was tat der Schweißer?</v>
      </c>
      <c r="BG35" s="1">
        <v>2</v>
      </c>
      <c r="BH35" s="1">
        <f t="shared" si="10"/>
        <v>0</v>
      </c>
      <c r="BI35" s="1" t="str">
        <f t="shared" si="11"/>
        <v>NA</v>
      </c>
      <c r="BJ35" s="1" t="str">
        <f>IF(BI35="NA","NA",J35)</f>
        <v>NA</v>
      </c>
      <c r="BK35" s="1" t="str">
        <f>BJ35</f>
        <v>NA</v>
      </c>
      <c r="BL35" s="1" t="s">
        <v>13</v>
      </c>
      <c r="BM35" s="11">
        <v>0</v>
      </c>
      <c r="BN35" s="1" t="str">
        <f t="shared" si="12"/>
        <v>NA</v>
      </c>
      <c r="BO35" s="1" t="str">
        <f t="shared" si="21"/>
        <v>NA</v>
      </c>
      <c r="BP35" s="1" t="str">
        <f t="shared" si="13"/>
        <v>Wo raucht der Schweißer?</v>
      </c>
      <c r="BQ35" s="1" t="str">
        <f t="shared" si="14"/>
        <v/>
      </c>
      <c r="BR35" s="1" t="str">
        <f t="shared" si="15"/>
        <v/>
      </c>
      <c r="BS35" s="1" t="str">
        <f t="shared" si="16"/>
        <v>Wo raucht der Schweißer?</v>
      </c>
      <c r="BT35" s="1" t="str">
        <f t="shared" si="17"/>
        <v>Was möchte der Schweißer missachten?</v>
      </c>
      <c r="BU35" s="1" t="str">
        <f t="shared" si="18"/>
        <v/>
      </c>
      <c r="BV35" s="1" t="str">
        <f t="shared" si="19"/>
        <v>Was möchte der Schweißer missachten?</v>
      </c>
    </row>
    <row r="36" spans="1:74" ht="14.25" customHeight="1" x14ac:dyDescent="0.35">
      <c r="A36" s="1" t="str">
        <f t="shared" si="20"/>
        <v>L6_S34_I76_PSie</v>
      </c>
      <c r="B36" s="1">
        <v>6</v>
      </c>
      <c r="C36" s="1">
        <v>34</v>
      </c>
      <c r="D36" s="4">
        <v>35</v>
      </c>
      <c r="E36">
        <v>2</v>
      </c>
      <c r="F36" s="1">
        <v>34</v>
      </c>
      <c r="G36" s="1" t="str">
        <f t="shared" si="25"/>
        <v>Marian schwimmt im Zoo. Sie möchte den jungen Orca retten.</v>
      </c>
      <c r="H36" s="1" t="str">
        <f t="shared" si="0"/>
        <v>Marian</v>
      </c>
      <c r="I36" s="1" t="str">
        <f t="shared" si="1"/>
        <v>Philipp</v>
      </c>
      <c r="J36" s="1" t="s">
        <v>233</v>
      </c>
      <c r="K36" s="1" t="s">
        <v>42</v>
      </c>
      <c r="N36" s="1" t="s">
        <v>234</v>
      </c>
      <c r="O36" s="1" t="str">
        <f t="shared" si="2"/>
        <v>im Zoo.</v>
      </c>
      <c r="P36" s="1" t="str">
        <f t="shared" si="3"/>
        <v>im Zoo</v>
      </c>
      <c r="Q36" s="1" t="str">
        <f t="shared" si="26"/>
        <v>Sie</v>
      </c>
      <c r="R36" s="1" t="s">
        <v>146</v>
      </c>
      <c r="S36" s="1" t="s">
        <v>85</v>
      </c>
      <c r="T36" s="1" t="s">
        <v>235</v>
      </c>
      <c r="V36" s="1" t="s">
        <v>236</v>
      </c>
      <c r="W36" s="1" t="str">
        <f t="shared" si="4"/>
        <v>Orca</v>
      </c>
      <c r="X36" s="1" t="str">
        <f t="shared" si="5"/>
        <v>retten.</v>
      </c>
      <c r="Y36" s="1" t="s">
        <v>237</v>
      </c>
      <c r="Z36" s="1">
        <f>[1]main!Z35</f>
        <v>76</v>
      </c>
      <c r="AA36" s="1" t="str">
        <f>[1]main!AA35</f>
        <v>Marian</v>
      </c>
      <c r="AB36" s="1" t="str">
        <f>[1]main!AB35</f>
        <v>n</v>
      </c>
      <c r="AC36" s="1">
        <f>[1]main!AC35</f>
        <v>4.0571428569999997</v>
      </c>
      <c r="AD36" s="1">
        <f>[1]main!AD35</f>
        <v>2.0138178130000002</v>
      </c>
      <c r="AE36" s="1">
        <f>[1]main!AE35</f>
        <v>4</v>
      </c>
      <c r="AF36" s="1" t="str">
        <f>[1]main!AF35</f>
        <v>n</v>
      </c>
      <c r="AG36" s="1" t="str">
        <f>[1]main!AG35</f>
        <v>Target</v>
      </c>
      <c r="AH36" s="1" t="str">
        <f>[1]main!AH35</f>
        <v>NA</v>
      </c>
      <c r="AI36" s="1" t="str">
        <f>[1]main!AI35</f>
        <v>197000000 </v>
      </c>
      <c r="AJ36" s="1" t="str">
        <f>[1]main!AJ35</f>
        <v>NA</v>
      </c>
      <c r="AK36" s="1" t="str">
        <f>[1]main!AK35</f>
        <v>NA</v>
      </c>
      <c r="AL36" s="1">
        <f>[1]main!AL35</f>
        <v>26</v>
      </c>
      <c r="AM36" s="1" t="str">
        <f>[1]main!AM35</f>
        <v>Philipp</v>
      </c>
      <c r="AN36" s="1" t="str">
        <f>[1]main!AN35</f>
        <v>m</v>
      </c>
      <c r="AO36" s="1">
        <f>[1]main!AO35</f>
        <v>1.2571428570000001</v>
      </c>
      <c r="AP36" s="1">
        <f>[1]main!AP35</f>
        <v>1.0666841739999999</v>
      </c>
      <c r="AQ36" s="1">
        <f>[1]main!AQ35</f>
        <v>1</v>
      </c>
      <c r="AR36" s="1" t="str">
        <f>[1]main!AR35</f>
        <v>m</v>
      </c>
      <c r="AS36" s="1" t="str">
        <f>[1]main!AS35</f>
        <v>Alternative</v>
      </c>
      <c r="AT36" s="1" t="str">
        <f>[1]main!AT35</f>
        <v>NA</v>
      </c>
      <c r="AU36" s="1" t="str">
        <f>[1]main!AU35</f>
        <v>NA</v>
      </c>
      <c r="AV36" s="1" t="str">
        <f>[1]main!AV35</f>
        <v>NA</v>
      </c>
      <c r="AW36" s="1" t="str">
        <f>[1]main!AW35</f>
        <v>NA</v>
      </c>
      <c r="AX36" s="1" t="str">
        <f>[1]main!AX35</f>
        <v>Er</v>
      </c>
      <c r="AY36" s="1" t="str">
        <f>[1]main!AY35</f>
        <v>Sie</v>
      </c>
      <c r="AZ36" s="1" t="str">
        <f>[1]main!AZ35</f>
        <v>Sie</v>
      </c>
      <c r="BA36" s="1" t="str">
        <f t="shared" si="6"/>
        <v>Wer schwimmt im Zoo?</v>
      </c>
      <c r="BB36" s="2" t="str">
        <f t="shared" si="7"/>
        <v>Was tat Marian?</v>
      </c>
      <c r="BC36" s="1" t="str">
        <f t="shared" si="8"/>
        <v>Wo schwimmt Marian?</v>
      </c>
      <c r="BD36" s="1" t="str">
        <f t="shared" si="9"/>
        <v>Wen möchte Marian retten?</v>
      </c>
      <c r="BE36" s="1" t="s">
        <v>67</v>
      </c>
      <c r="BF36" s="1" t="str">
        <f>BB36</f>
        <v>Was tat Marian?</v>
      </c>
      <c r="BG36" s="1">
        <v>3</v>
      </c>
      <c r="BH36" s="1">
        <f t="shared" si="10"/>
        <v>0</v>
      </c>
      <c r="BI36" s="1" t="str">
        <f t="shared" si="11"/>
        <v>NA</v>
      </c>
      <c r="BJ36" s="1" t="str">
        <f>IF(BI36="NA","NA",J36)</f>
        <v>NA</v>
      </c>
      <c r="BK36" s="1" t="str">
        <f>BJ36</f>
        <v>NA</v>
      </c>
      <c r="BL36" s="1" t="s">
        <v>13</v>
      </c>
      <c r="BM36" s="11">
        <v>0</v>
      </c>
      <c r="BN36" s="1" t="str">
        <f t="shared" si="12"/>
        <v>NA</v>
      </c>
      <c r="BO36" s="1" t="str">
        <f t="shared" si="21"/>
        <v>NA</v>
      </c>
      <c r="BP36" s="1" t="str">
        <f t="shared" si="13"/>
        <v>Wo schwimmt Marian?</v>
      </c>
      <c r="BQ36" s="1" t="str">
        <f t="shared" si="14"/>
        <v/>
      </c>
      <c r="BR36" s="1" t="str">
        <f t="shared" si="15"/>
        <v/>
      </c>
      <c r="BS36" s="1" t="str">
        <f t="shared" si="16"/>
        <v>Wo schwimmt Marian?</v>
      </c>
      <c r="BT36" s="1" t="str">
        <f t="shared" si="17"/>
        <v/>
      </c>
      <c r="BU36" s="1" t="str">
        <f t="shared" si="18"/>
        <v>Wen möchte Marian retten?</v>
      </c>
      <c r="BV36" s="1" t="str">
        <f t="shared" si="19"/>
        <v>Wen möchte Marian retten?</v>
      </c>
    </row>
    <row r="37" spans="1:74" ht="14.25" customHeight="1" x14ac:dyDescent="0.35">
      <c r="A37" s="1" t="str">
        <f t="shared" si="20"/>
        <v>L6_S46_I129_PEr</v>
      </c>
      <c r="B37" s="1">
        <v>6</v>
      </c>
      <c r="C37" s="1">
        <v>46</v>
      </c>
      <c r="D37" s="4">
        <v>36</v>
      </c>
      <c r="E37">
        <v>2</v>
      </c>
      <c r="F37" s="1">
        <v>46</v>
      </c>
      <c r="G37" s="1" t="str">
        <f t="shared" si="25"/>
        <v>Frieda kommt von der Toilette. Er hat die aktuelle Zeitung ausgelesen.</v>
      </c>
      <c r="H37" s="1" t="str">
        <f t="shared" si="0"/>
        <v>Frieda</v>
      </c>
      <c r="I37" s="1" t="str">
        <f t="shared" si="1"/>
        <v>Marlon</v>
      </c>
      <c r="J37" s="1" t="s">
        <v>22</v>
      </c>
      <c r="M37" s="1" t="s">
        <v>23</v>
      </c>
      <c r="N37" s="1" t="s">
        <v>238</v>
      </c>
      <c r="O37" s="1" t="str">
        <f t="shared" si="2"/>
        <v>von der Toilette.</v>
      </c>
      <c r="P37" s="1" t="str">
        <f t="shared" si="3"/>
        <v>von der Toilette</v>
      </c>
      <c r="Q37" s="1" t="str">
        <f t="shared" si="26"/>
        <v>Er</v>
      </c>
      <c r="R37" s="1" t="s">
        <v>7</v>
      </c>
      <c r="S37" s="1" t="s">
        <v>8</v>
      </c>
      <c r="T37" s="1" t="s">
        <v>239</v>
      </c>
      <c r="U37" s="1" t="s">
        <v>240</v>
      </c>
      <c r="W37" s="1" t="str">
        <f t="shared" si="4"/>
        <v>Zeitung</v>
      </c>
      <c r="X37" s="1" t="str">
        <f t="shared" si="5"/>
        <v>ausgelesen.</v>
      </c>
      <c r="Y37" s="1" t="s">
        <v>241</v>
      </c>
      <c r="Z37" s="1">
        <f>[1]main!Z47</f>
        <v>129</v>
      </c>
      <c r="AA37" s="1" t="str">
        <f>[1]main!AA47</f>
        <v>Frieda</v>
      </c>
      <c r="AB37" s="1" t="str">
        <f>[1]main!AB47</f>
        <v>f</v>
      </c>
      <c r="AC37" s="1">
        <f>[1]main!AC47</f>
        <v>6.8285714290000001</v>
      </c>
      <c r="AD37" s="1">
        <f>[1]main!AD47</f>
        <v>0.51367844600000001</v>
      </c>
      <c r="AE37" s="1">
        <f>[1]main!AE47</f>
        <v>7</v>
      </c>
      <c r="AF37" s="1" t="str">
        <f>[1]main!AF47</f>
        <v>f</v>
      </c>
      <c r="AG37" s="1" t="str">
        <f>[1]main!AG47</f>
        <v>Target</v>
      </c>
      <c r="AH37" s="1">
        <f>[1]main!AH47</f>
        <v>0</v>
      </c>
      <c r="AI37" s="1">
        <f>[1]main!AI47</f>
        <v>36900000</v>
      </c>
      <c r="AJ37" s="1" t="str">
        <f>[1]main!AJ47</f>
        <v>NA</v>
      </c>
      <c r="AK37" s="1" t="str">
        <f>[1]main!AK47</f>
        <v>NA</v>
      </c>
      <c r="AL37" s="1">
        <f>[1]main!AL47</f>
        <v>48</v>
      </c>
      <c r="AM37" s="1" t="str">
        <f>[1]main!AM47</f>
        <v>Marlon</v>
      </c>
      <c r="AN37" s="1" t="str">
        <f>[1]main!AN47</f>
        <v>m</v>
      </c>
      <c r="AO37" s="1">
        <f>[1]main!AO47</f>
        <v>1.7428571429999999</v>
      </c>
      <c r="AP37" s="1">
        <f>[1]main!AP47</f>
        <v>1.093909802</v>
      </c>
      <c r="AQ37" s="1">
        <f>[1]main!AQ47</f>
        <v>1</v>
      </c>
      <c r="AR37" s="1" t="str">
        <f>[1]main!AR47</f>
        <v>m</v>
      </c>
      <c r="AS37" s="1" t="str">
        <f>[1]main!AS47</f>
        <v>Alternative</v>
      </c>
      <c r="AT37" s="1" t="str">
        <f>[1]main!AT47</f>
        <v>NA</v>
      </c>
      <c r="AU37" s="1" t="str">
        <f>[1]main!AU47</f>
        <v>NA</v>
      </c>
      <c r="AV37" s="1" t="str">
        <f>[1]main!AV47</f>
        <v>NA</v>
      </c>
      <c r="AW37" s="1" t="str">
        <f>[1]main!AW47</f>
        <v>NA</v>
      </c>
      <c r="AX37" s="1" t="str">
        <f>[1]main!AX47</f>
        <v>Er</v>
      </c>
      <c r="AY37" s="1" t="str">
        <f>[1]main!AY47</f>
        <v>Sie</v>
      </c>
      <c r="AZ37" s="1" t="str">
        <f>[1]main!AZ47</f>
        <v>Er</v>
      </c>
      <c r="BA37" s="1" t="str">
        <f t="shared" si="6"/>
        <v>Wer kommt von der Toilette?</v>
      </c>
      <c r="BB37" s="2" t="str">
        <f t="shared" si="7"/>
        <v>Was tat Frieda?</v>
      </c>
      <c r="BC37" s="1" t="str">
        <f t="shared" si="8"/>
        <v>Woher kommt Frieda?</v>
      </c>
      <c r="BD37" s="1" t="str">
        <f t="shared" si="9"/>
        <v>Was hat Frieda ausgelesen?</v>
      </c>
      <c r="BE37" s="1" t="s">
        <v>67</v>
      </c>
      <c r="BF37" s="1" t="str">
        <f>BB37</f>
        <v>Was tat Frieda?</v>
      </c>
      <c r="BG37" s="1">
        <v>1</v>
      </c>
      <c r="BH37" s="1">
        <f t="shared" si="10"/>
        <v>1</v>
      </c>
      <c r="BI37" s="1" t="str">
        <f t="shared" si="11"/>
        <v>Was tat Frieda?</v>
      </c>
      <c r="BJ37" s="1" t="str">
        <f>IF(BI37="NA","NA",J37)</f>
        <v>kommt</v>
      </c>
      <c r="BK37" s="1" t="s">
        <v>242</v>
      </c>
      <c r="BL37" s="1" t="s">
        <v>243</v>
      </c>
      <c r="BM37" s="11">
        <v>1</v>
      </c>
      <c r="BN37" s="1" t="str">
        <f t="shared" si="12"/>
        <v>von der Toilette kommen</v>
      </c>
      <c r="BO37" s="1" t="str">
        <f t="shared" si="21"/>
        <v>auf die Toilette gehen</v>
      </c>
      <c r="BP37" s="1" t="str">
        <f t="shared" si="13"/>
        <v/>
      </c>
      <c r="BQ37" s="1" t="str">
        <f t="shared" si="14"/>
        <v/>
      </c>
      <c r="BR37" s="1" t="str">
        <f t="shared" si="15"/>
        <v>Woher kommt Frieda?</v>
      </c>
      <c r="BS37" s="1" t="str">
        <f t="shared" si="16"/>
        <v>Woher kommt Frieda?</v>
      </c>
      <c r="BT37" s="1" t="str">
        <f t="shared" si="17"/>
        <v>Was hat Frieda ausgelesen?</v>
      </c>
      <c r="BU37" s="1" t="str">
        <f t="shared" si="18"/>
        <v/>
      </c>
      <c r="BV37" s="1" t="str">
        <f t="shared" si="19"/>
        <v>Was hat Frieda ausgelesen?</v>
      </c>
    </row>
    <row r="38" spans="1:74" ht="14.25" customHeight="1" x14ac:dyDescent="0.35">
      <c r="A38" s="1" t="str">
        <f t="shared" si="20"/>
        <v>L6_S29_I71_PEr</v>
      </c>
      <c r="B38" s="1">
        <v>6</v>
      </c>
      <c r="C38" s="1">
        <v>29</v>
      </c>
      <c r="D38" s="4">
        <v>37</v>
      </c>
      <c r="E38">
        <v>2</v>
      </c>
      <c r="F38" s="1">
        <v>29</v>
      </c>
      <c r="G38" s="1" t="str">
        <f t="shared" si="25"/>
        <v>Mika springt vom Beckenrand. Er möchte den schönen Bademeister beeindrucken.</v>
      </c>
      <c r="H38" s="1" t="str">
        <f t="shared" si="0"/>
        <v>Mika</v>
      </c>
      <c r="I38" s="1" t="str">
        <f t="shared" si="1"/>
        <v>Alina</v>
      </c>
      <c r="J38" s="1" t="s">
        <v>244</v>
      </c>
      <c r="M38" s="1" t="s">
        <v>225</v>
      </c>
      <c r="N38" s="1" t="s">
        <v>245</v>
      </c>
      <c r="O38" s="1" t="str">
        <f t="shared" si="2"/>
        <v>vom Beckenrand.</v>
      </c>
      <c r="P38" s="1" t="str">
        <f t="shared" si="3"/>
        <v>vom Beckenrand</v>
      </c>
      <c r="Q38" s="1" t="str">
        <f t="shared" si="26"/>
        <v>Er</v>
      </c>
      <c r="R38" s="1" t="s">
        <v>146</v>
      </c>
      <c r="S38" s="1" t="s">
        <v>85</v>
      </c>
      <c r="T38" s="1" t="s">
        <v>246</v>
      </c>
      <c r="V38" s="1" t="s">
        <v>247</v>
      </c>
      <c r="W38" s="1" t="str">
        <f t="shared" si="4"/>
        <v>Bademeister</v>
      </c>
      <c r="X38" s="1" t="str">
        <f t="shared" si="5"/>
        <v>beeindrucken.</v>
      </c>
      <c r="Y38" s="1" t="s">
        <v>205</v>
      </c>
      <c r="Z38" s="1">
        <f>[1]main!Z30</f>
        <v>71</v>
      </c>
      <c r="AA38" s="1" t="str">
        <f>[1]main!AA30</f>
        <v>Mika</v>
      </c>
      <c r="AB38" s="1" t="str">
        <f>[1]main!AB30</f>
        <v>n</v>
      </c>
      <c r="AC38" s="1">
        <f>[1]main!AC30</f>
        <v>3.6571428570000002</v>
      </c>
      <c r="AD38" s="1">
        <f>[1]main!AD30</f>
        <v>1.2353341330000001</v>
      </c>
      <c r="AE38" s="1">
        <f>[1]main!AE30</f>
        <v>4</v>
      </c>
      <c r="AF38" s="1" t="str">
        <f>[1]main!AF30</f>
        <v>n</v>
      </c>
      <c r="AG38" s="1" t="str">
        <f>[1]main!AG30</f>
        <v>Target</v>
      </c>
      <c r="AH38" s="1" t="str">
        <f>[1]main!AH30</f>
        <v>NA</v>
      </c>
      <c r="AI38" s="1">
        <f>[1]main!AI30</f>
        <v>1570000000</v>
      </c>
      <c r="AJ38" s="1" t="str">
        <f>[1]main!AJ30</f>
        <v>NA</v>
      </c>
      <c r="AK38" s="1" t="str">
        <f>[1]main!AK30</f>
        <v>NA</v>
      </c>
      <c r="AL38" s="1">
        <f>[1]main!AL30</f>
        <v>120</v>
      </c>
      <c r="AM38" s="1" t="str">
        <f>[1]main!AM30</f>
        <v>Alina</v>
      </c>
      <c r="AN38" s="1" t="str">
        <f>[1]main!AN30</f>
        <v>f</v>
      </c>
      <c r="AO38" s="1">
        <f>[1]main!AO30</f>
        <v>6.7714285710000004</v>
      </c>
      <c r="AP38" s="1">
        <f>[1]main!AP30</f>
        <v>0.645605702</v>
      </c>
      <c r="AQ38" s="1">
        <f>[1]main!AQ30</f>
        <v>7</v>
      </c>
      <c r="AR38" s="1" t="str">
        <f>[1]main!AR30</f>
        <v>f</v>
      </c>
      <c r="AS38" s="1" t="str">
        <f>[1]main!AS30</f>
        <v>Alternative</v>
      </c>
      <c r="AT38" s="1" t="str">
        <f>[1]main!AT30</f>
        <v>NA</v>
      </c>
      <c r="AU38" s="1" t="str">
        <f>[1]main!AU30</f>
        <v>NA</v>
      </c>
      <c r="AV38" s="1" t="str">
        <f>[1]main!AV30</f>
        <v>NA</v>
      </c>
      <c r="AW38" s="1" t="str">
        <f>[1]main!AW30</f>
        <v>NA</v>
      </c>
      <c r="AX38" s="1" t="str">
        <f>[1]main!AX30</f>
        <v>Er</v>
      </c>
      <c r="AY38" s="1" t="str">
        <f>[1]main!AY30</f>
        <v>Sie</v>
      </c>
      <c r="AZ38" s="1" t="str">
        <f>[1]main!AZ30</f>
        <v>Er</v>
      </c>
      <c r="BA38" s="1" t="str">
        <f t="shared" si="6"/>
        <v>Wer springt vom Beckenrand?</v>
      </c>
      <c r="BB38" s="2" t="str">
        <f t="shared" si="7"/>
        <v>Was tat Mika?</v>
      </c>
      <c r="BC38" s="1" t="str">
        <f t="shared" si="8"/>
        <v>Woher springt Mika?</v>
      </c>
      <c r="BD38" s="1" t="str">
        <f t="shared" si="9"/>
        <v>Wen möchte Mika beeindrucken?</v>
      </c>
      <c r="BE38" s="1" t="s">
        <v>95</v>
      </c>
      <c r="BF38" s="1" t="str">
        <f>BA38</f>
        <v>Wer springt vom Beckenrand?</v>
      </c>
      <c r="BG38" s="1">
        <v>1</v>
      </c>
      <c r="BH38" s="1">
        <f t="shared" si="10"/>
        <v>1</v>
      </c>
      <c r="BI38" s="1" t="str">
        <f t="shared" si="11"/>
        <v>Wer springt vom Beckenrand?</v>
      </c>
      <c r="BJ38" s="1" t="str">
        <f>IF(BI38="NA","NA",H38)</f>
        <v>Mika</v>
      </c>
      <c r="BK38" s="1" t="str">
        <f>BJ38</f>
        <v>Mika</v>
      </c>
      <c r="BL38" s="1" t="str">
        <f>I38</f>
        <v>Alina</v>
      </c>
      <c r="BM38" s="11">
        <v>1</v>
      </c>
      <c r="BN38" s="1" t="str">
        <f t="shared" si="12"/>
        <v>Mika</v>
      </c>
      <c r="BO38" s="1" t="str">
        <f t="shared" si="21"/>
        <v>Alina</v>
      </c>
      <c r="BP38" s="1" t="str">
        <f t="shared" si="13"/>
        <v/>
      </c>
      <c r="BQ38" s="1" t="str">
        <f t="shared" si="14"/>
        <v/>
      </c>
      <c r="BR38" s="1" t="str">
        <f t="shared" si="15"/>
        <v>Woher springt Mika?</v>
      </c>
      <c r="BS38" s="1" t="str">
        <f t="shared" si="16"/>
        <v>Woher springt Mika?</v>
      </c>
      <c r="BT38" s="1" t="str">
        <f t="shared" si="17"/>
        <v/>
      </c>
      <c r="BU38" s="1" t="str">
        <f t="shared" si="18"/>
        <v>Wen möchte Mika beeindrucken?</v>
      </c>
      <c r="BV38" s="1" t="str">
        <f t="shared" si="19"/>
        <v>Wen möchte Mika beeindrucken?</v>
      </c>
    </row>
    <row r="39" spans="1:74" ht="14.25" customHeight="1" x14ac:dyDescent="0.35">
      <c r="A39" s="1" t="str">
        <f t="shared" si="20"/>
        <v>L6_S110_I193_PEr</v>
      </c>
      <c r="B39" s="1">
        <v>6</v>
      </c>
      <c r="C39" s="1">
        <v>110</v>
      </c>
      <c r="D39" s="4">
        <v>38</v>
      </c>
      <c r="E39">
        <v>2</v>
      </c>
      <c r="F39" s="1">
        <v>110</v>
      </c>
      <c r="G39" s="1" t="str">
        <f t="shared" si="25"/>
        <v>Der Bauunternehmer stürzt beim Marathon. Er hat die sportlichen Grenzen erreicht.</v>
      </c>
      <c r="H39" s="1" t="str">
        <f t="shared" si="0"/>
        <v>Der Bauunternehmer</v>
      </c>
      <c r="I39" s="1" t="str">
        <f t="shared" si="1"/>
        <v>Die Bauunternehmerin</v>
      </c>
      <c r="J39" s="1" t="s">
        <v>180</v>
      </c>
      <c r="K39" s="1" t="s">
        <v>248</v>
      </c>
      <c r="N39" s="1" t="s">
        <v>249</v>
      </c>
      <c r="O39" s="1" t="str">
        <f t="shared" si="2"/>
        <v>beim Marathon.</v>
      </c>
      <c r="P39" s="1" t="str">
        <f t="shared" si="3"/>
        <v>beim Marathon</v>
      </c>
      <c r="Q39" s="1" t="str">
        <f t="shared" si="26"/>
        <v>Er</v>
      </c>
      <c r="R39" s="1" t="s">
        <v>7</v>
      </c>
      <c r="S39" s="1" t="s">
        <v>8</v>
      </c>
      <c r="T39" s="1" t="s">
        <v>250</v>
      </c>
      <c r="U39" s="1" t="s">
        <v>251</v>
      </c>
      <c r="W39" s="1" t="str">
        <f t="shared" si="4"/>
        <v>Grenzen</v>
      </c>
      <c r="X39" s="1" t="str">
        <f t="shared" si="5"/>
        <v>erreicht.</v>
      </c>
      <c r="Y39" s="1" t="s">
        <v>252</v>
      </c>
      <c r="Z39" s="1">
        <f>[1]main!Z111</f>
        <v>193</v>
      </c>
      <c r="AA39" s="1" t="str">
        <f>[1]main!AA111</f>
        <v>Bauunternehmer</v>
      </c>
      <c r="AB39" s="1" t="str">
        <f>[1]main!AB111</f>
        <v>NA</v>
      </c>
      <c r="AC39" s="1">
        <f>[1]main!AC111</f>
        <v>5.9249999999999998</v>
      </c>
      <c r="AD39" s="1" t="str">
        <f>[1]main!AD111</f>
        <v>NA</v>
      </c>
      <c r="AE39" s="1" t="str">
        <f>[1]main!AE111</f>
        <v>NA</v>
      </c>
      <c r="AF39" s="1" t="str">
        <f>[1]main!AF111</f>
        <v>m</v>
      </c>
      <c r="AG39" s="1" t="str">
        <f>[1]main!AG111</f>
        <v>Filler</v>
      </c>
      <c r="AH39" s="1" t="str">
        <f>[1]main!AH111</f>
        <v>NA</v>
      </c>
      <c r="AI39" s="1" t="str">
        <f>[1]main!AI111</f>
        <v>NA</v>
      </c>
      <c r="AJ39" s="1" t="str">
        <f>[1]main!AJ111</f>
        <v>Der</v>
      </c>
      <c r="AK39" s="1" t="str">
        <f>[1]main!AK111</f>
        <v>der</v>
      </c>
      <c r="AL39" s="1">
        <f>[1]main!AL111</f>
        <v>50</v>
      </c>
      <c r="AM39" s="1" t="str">
        <f>[1]main!AM111</f>
        <v>Bauunternehmerin</v>
      </c>
      <c r="AN39" s="1" t="str">
        <f>[1]main!AN111</f>
        <v>NA</v>
      </c>
      <c r="AO39" s="1" t="str">
        <f>[1]main!AO111</f>
        <v>NA</v>
      </c>
      <c r="AP39" s="1" t="str">
        <f>[1]main!AP111</f>
        <v>NA</v>
      </c>
      <c r="AQ39" s="1" t="str">
        <f>[1]main!AQ111</f>
        <v>NA</v>
      </c>
      <c r="AR39" s="1" t="str">
        <f>[1]main!AR111</f>
        <v>NA</v>
      </c>
      <c r="AS39" s="1" t="str">
        <f>[1]main!AS111</f>
        <v>Alternative</v>
      </c>
      <c r="AT39" s="1" t="str">
        <f>[1]main!AT111</f>
        <v>NA</v>
      </c>
      <c r="AU39" s="1" t="str">
        <f>[1]main!AU111</f>
        <v>NA</v>
      </c>
      <c r="AV39" s="1" t="str">
        <f>[1]main!AV111</f>
        <v>Die</v>
      </c>
      <c r="AW39" s="1" t="str">
        <f>[1]main!AW111</f>
        <v>die</v>
      </c>
      <c r="AX39" s="1" t="str">
        <f>[1]main!AX111</f>
        <v>Er</v>
      </c>
      <c r="AY39" s="1" t="str">
        <f>[1]main!AY111</f>
        <v>Sie</v>
      </c>
      <c r="AZ39" s="1" t="str">
        <f>[1]main!AZ111</f>
        <v>Er</v>
      </c>
      <c r="BA39" s="1" t="str">
        <f t="shared" si="6"/>
        <v>Wer stürzt beim Marathon?</v>
      </c>
      <c r="BB39" s="2" t="str">
        <f t="shared" si="7"/>
        <v>Was tat der Bauunternehmer?</v>
      </c>
      <c r="BC39" s="1" t="str">
        <f t="shared" si="8"/>
        <v>Wo stürzt der Bauunternehmer?</v>
      </c>
      <c r="BD39" s="1" t="str">
        <f t="shared" si="9"/>
        <v>Was hat der Bauunternehmer erreicht?</v>
      </c>
      <c r="BE39" s="1" t="s">
        <v>67</v>
      </c>
      <c r="BF39" s="1" t="str">
        <f>BB39</f>
        <v>Was tat der Bauunternehmer?</v>
      </c>
      <c r="BG39" s="1">
        <v>3</v>
      </c>
      <c r="BH39" s="1">
        <f t="shared" si="10"/>
        <v>0</v>
      </c>
      <c r="BI39" s="1" t="str">
        <f t="shared" si="11"/>
        <v>NA</v>
      </c>
      <c r="BJ39" s="1" t="str">
        <f>IF(BI39="NA","NA",J39)</f>
        <v>NA</v>
      </c>
      <c r="BK39" s="1" t="str">
        <f>BJ39</f>
        <v>NA</v>
      </c>
      <c r="BL39" s="1" t="s">
        <v>13</v>
      </c>
      <c r="BM39" s="11">
        <v>0</v>
      </c>
      <c r="BN39" s="1" t="str">
        <f t="shared" si="12"/>
        <v>NA</v>
      </c>
      <c r="BO39" s="1" t="str">
        <f t="shared" si="21"/>
        <v>NA</v>
      </c>
      <c r="BP39" s="1" t="str">
        <f t="shared" si="13"/>
        <v>Wo stürzt der Bauunternehmer?</v>
      </c>
      <c r="BQ39" s="1" t="str">
        <f t="shared" si="14"/>
        <v/>
      </c>
      <c r="BR39" s="1" t="str">
        <f t="shared" si="15"/>
        <v/>
      </c>
      <c r="BS39" s="1" t="str">
        <f t="shared" si="16"/>
        <v>Wo stürzt der Bauunternehmer?</v>
      </c>
      <c r="BT39" s="1" t="str">
        <f t="shared" si="17"/>
        <v>Was hat der Bauunternehmer erreicht?</v>
      </c>
      <c r="BU39" s="1" t="str">
        <f t="shared" si="18"/>
        <v/>
      </c>
      <c r="BV39" s="1" t="str">
        <f t="shared" si="19"/>
        <v>Was hat der Bauunternehmer erreicht?</v>
      </c>
    </row>
    <row r="40" spans="1:74" ht="14.25" customHeight="1" x14ac:dyDescent="0.35">
      <c r="A40" s="1" t="str">
        <f t="shared" si="20"/>
        <v>L6_S80_I163_PSie</v>
      </c>
      <c r="B40" s="1">
        <v>6</v>
      </c>
      <c r="C40" s="1">
        <v>80</v>
      </c>
      <c r="D40" s="4">
        <v>39</v>
      </c>
      <c r="E40">
        <v>2</v>
      </c>
      <c r="F40" s="1">
        <v>80</v>
      </c>
      <c r="G40" s="1" t="str">
        <f t="shared" si="25"/>
        <v>Die Masseurin fliegt aus der Mannschaft. Sie hat den strengen Schiedsrichter angespuckt.</v>
      </c>
      <c r="H40" s="1" t="str">
        <f t="shared" si="0"/>
        <v>Die Masseurin</v>
      </c>
      <c r="I40" s="1" t="str">
        <f t="shared" si="1"/>
        <v>Der Masseur</v>
      </c>
      <c r="J40" s="1" t="s">
        <v>253</v>
      </c>
      <c r="M40" s="1" t="s">
        <v>76</v>
      </c>
      <c r="N40" s="1" t="s">
        <v>254</v>
      </c>
      <c r="O40" s="1" t="str">
        <f t="shared" si="2"/>
        <v>aus der Mannschaft.</v>
      </c>
      <c r="P40" s="1" t="str">
        <f t="shared" si="3"/>
        <v>aus der Mannschaft</v>
      </c>
      <c r="Q40" s="1" t="str">
        <f t="shared" si="26"/>
        <v>Sie</v>
      </c>
      <c r="R40" s="1" t="s">
        <v>7</v>
      </c>
      <c r="S40" s="1" t="s">
        <v>85</v>
      </c>
      <c r="T40" s="1" t="s">
        <v>255</v>
      </c>
      <c r="V40" s="1" t="s">
        <v>256</v>
      </c>
      <c r="W40" s="1" t="str">
        <f t="shared" si="4"/>
        <v>Schiedsrichter</v>
      </c>
      <c r="X40" s="1" t="str">
        <f t="shared" si="5"/>
        <v>angespuckt.</v>
      </c>
      <c r="Y40" s="1" t="s">
        <v>257</v>
      </c>
      <c r="Z40" s="1">
        <f>[1]main!Z81</f>
        <v>163</v>
      </c>
      <c r="AA40" s="1" t="str">
        <f>[1]main!AA81</f>
        <v>Masseurin</v>
      </c>
      <c r="AB40" s="1" t="str">
        <f>[1]main!AB81</f>
        <v>NA</v>
      </c>
      <c r="AC40" s="1">
        <f>[1]main!AC81</f>
        <v>2.9249999999999998</v>
      </c>
      <c r="AD40" s="1" t="str">
        <f>[1]main!AD81</f>
        <v>NA</v>
      </c>
      <c r="AE40" s="1" t="str">
        <f>[1]main!AE81</f>
        <v>NA</v>
      </c>
      <c r="AF40" s="1" t="str">
        <f>[1]main!AF81</f>
        <v>f</v>
      </c>
      <c r="AG40" s="1" t="str">
        <f>[1]main!AG81</f>
        <v>Filler</v>
      </c>
      <c r="AH40" s="1" t="str">
        <f>[1]main!AH81</f>
        <v>NA</v>
      </c>
      <c r="AI40" s="1" t="str">
        <f>[1]main!AI81</f>
        <v>NA</v>
      </c>
      <c r="AJ40" s="1" t="str">
        <f>[1]main!AJ81</f>
        <v>Die</v>
      </c>
      <c r="AK40" s="1" t="str">
        <f>[1]main!AK81</f>
        <v>die</v>
      </c>
      <c r="AL40" s="1">
        <f>[1]main!AL81</f>
        <v>20</v>
      </c>
      <c r="AM40" s="1" t="str">
        <f>[1]main!AM81</f>
        <v>Masseur</v>
      </c>
      <c r="AN40" s="1" t="str">
        <f>[1]main!AN81</f>
        <v>NA</v>
      </c>
      <c r="AO40" s="1" t="str">
        <f>[1]main!AO81</f>
        <v>NA</v>
      </c>
      <c r="AP40" s="1" t="str">
        <f>[1]main!AP81</f>
        <v>NA</v>
      </c>
      <c r="AQ40" s="1" t="str">
        <f>[1]main!AQ81</f>
        <v>NA</v>
      </c>
      <c r="AR40" s="1" t="str">
        <f>[1]main!AR81</f>
        <v>NA</v>
      </c>
      <c r="AS40" s="1" t="str">
        <f>[1]main!AS81</f>
        <v>Alternative</v>
      </c>
      <c r="AT40" s="1" t="str">
        <f>[1]main!AT81</f>
        <v>NA</v>
      </c>
      <c r="AU40" s="1" t="str">
        <f>[1]main!AU81</f>
        <v>NA</v>
      </c>
      <c r="AV40" s="1" t="str">
        <f>[1]main!AV81</f>
        <v>Der</v>
      </c>
      <c r="AW40" s="1" t="str">
        <f>[1]main!AW81</f>
        <v>der</v>
      </c>
      <c r="AX40" s="1" t="str">
        <f>[1]main!AX81</f>
        <v>Er</v>
      </c>
      <c r="AY40" s="1" t="str">
        <f>[1]main!AY81</f>
        <v>Sie</v>
      </c>
      <c r="AZ40" s="1" t="str">
        <f>[1]main!AZ81</f>
        <v>Sie</v>
      </c>
      <c r="BA40" s="1" t="str">
        <f t="shared" si="6"/>
        <v>Wer fliegt aus der Mannschaft?</v>
      </c>
      <c r="BB40" s="2" t="str">
        <f t="shared" si="7"/>
        <v>Was tat die Masseurin?</v>
      </c>
      <c r="BC40" s="1" t="str">
        <f t="shared" si="8"/>
        <v>Woher fliegt die Masseurin?</v>
      </c>
      <c r="BD40" s="1" t="str">
        <f t="shared" si="9"/>
        <v>Wen hat die Masseurin angespuckt?</v>
      </c>
      <c r="BE40" s="11" t="s">
        <v>21</v>
      </c>
      <c r="BF40" s="1" t="str">
        <f>BD40</f>
        <v>Wen hat die Masseurin angespuckt?</v>
      </c>
      <c r="BG40" s="1">
        <v>2</v>
      </c>
      <c r="BH40" s="1">
        <f t="shared" si="10"/>
        <v>0</v>
      </c>
      <c r="BI40" s="1" t="str">
        <f t="shared" si="11"/>
        <v>NA</v>
      </c>
      <c r="BJ40" s="1" t="str">
        <f>IF(BI40="NA","NA",CONCATENATE(S40," ",T40," ",W40))</f>
        <v>NA</v>
      </c>
      <c r="BK40" s="1" t="str">
        <f>BJ40</f>
        <v>NA</v>
      </c>
      <c r="BL40" s="1" t="s">
        <v>13</v>
      </c>
      <c r="BM40" s="11">
        <v>1</v>
      </c>
      <c r="BN40" s="1" t="str">
        <f t="shared" si="12"/>
        <v>NA</v>
      </c>
      <c r="BO40" s="1" t="str">
        <f t="shared" si="21"/>
        <v>NA</v>
      </c>
      <c r="BP40" s="1" t="str">
        <f t="shared" si="13"/>
        <v/>
      </c>
      <c r="BQ40" s="1" t="str">
        <f t="shared" si="14"/>
        <v/>
      </c>
      <c r="BR40" s="1" t="str">
        <f t="shared" si="15"/>
        <v>Woher fliegt die Masseurin?</v>
      </c>
      <c r="BS40" s="1" t="str">
        <f t="shared" si="16"/>
        <v>Woher fliegt die Masseurin?</v>
      </c>
      <c r="BT40" s="1" t="str">
        <f t="shared" si="17"/>
        <v/>
      </c>
      <c r="BU40" s="1" t="str">
        <f t="shared" si="18"/>
        <v>Wen hat die Masseurin angespuckt?</v>
      </c>
      <c r="BV40" s="1" t="str">
        <f t="shared" si="19"/>
        <v>Wen hat die Masseurin angespuckt?</v>
      </c>
    </row>
    <row r="41" spans="1:74" ht="14.25" customHeight="1" x14ac:dyDescent="0.35">
      <c r="A41" s="1" t="str">
        <f t="shared" si="20"/>
        <v>L6_S42_I125_PEr</v>
      </c>
      <c r="B41" s="1">
        <v>6</v>
      </c>
      <c r="C41" s="1">
        <v>42</v>
      </c>
      <c r="D41" s="4">
        <v>40</v>
      </c>
      <c r="E41">
        <v>2</v>
      </c>
      <c r="F41" s="1">
        <v>42</v>
      </c>
      <c r="G41" s="1" t="str">
        <f t="shared" si="25"/>
        <v>Marie springt in den Pool. Er hat ein ertrinkendes Kind gesichtet.</v>
      </c>
      <c r="H41" s="1" t="str">
        <f t="shared" si="0"/>
        <v>Marie</v>
      </c>
      <c r="I41" s="1" t="str">
        <f t="shared" si="1"/>
        <v>Emil</v>
      </c>
      <c r="J41" s="1" t="s">
        <v>244</v>
      </c>
      <c r="L41" s="1" t="s">
        <v>175</v>
      </c>
      <c r="N41" s="1" t="s">
        <v>258</v>
      </c>
      <c r="O41" s="1" t="str">
        <f t="shared" si="2"/>
        <v>in den Pool.</v>
      </c>
      <c r="P41" s="1" t="str">
        <f t="shared" si="3"/>
        <v>in den Pool</v>
      </c>
      <c r="Q41" s="1" t="str">
        <f t="shared" si="26"/>
        <v>Er</v>
      </c>
      <c r="R41" s="1" t="s">
        <v>7</v>
      </c>
      <c r="S41" s="1" t="s">
        <v>25</v>
      </c>
      <c r="T41" s="1" t="s">
        <v>259</v>
      </c>
      <c r="V41" s="1" t="s">
        <v>260</v>
      </c>
      <c r="W41" s="1" t="str">
        <f t="shared" si="4"/>
        <v>Kind</v>
      </c>
      <c r="X41" s="1" t="str">
        <f t="shared" si="5"/>
        <v>gesichtet.</v>
      </c>
      <c r="Y41" s="1" t="s">
        <v>261</v>
      </c>
      <c r="Z41" s="1">
        <f>[1]main!Z43</f>
        <v>125</v>
      </c>
      <c r="AA41" s="1" t="str">
        <f>[1]main!AA43</f>
        <v>Marie</v>
      </c>
      <c r="AB41" s="1" t="str">
        <f>[1]main!AB43</f>
        <v>f</v>
      </c>
      <c r="AC41" s="1">
        <f>[1]main!AC43</f>
        <v>6.8285714290000001</v>
      </c>
      <c r="AD41" s="1">
        <f>[1]main!AD43</f>
        <v>0.38238526</v>
      </c>
      <c r="AE41" s="1">
        <f>[1]main!AE43</f>
        <v>7</v>
      </c>
      <c r="AF41" s="1" t="str">
        <f>[1]main!AF43</f>
        <v>f</v>
      </c>
      <c r="AG41" s="1" t="str">
        <f>[1]main!AG43</f>
        <v>Target</v>
      </c>
      <c r="AH41" s="1" t="str">
        <f>[1]main!AH43</f>
        <v>NA</v>
      </c>
      <c r="AI41" s="1">
        <f>[1]main!AI43</f>
        <v>4810000000</v>
      </c>
      <c r="AJ41" s="1" t="str">
        <f>[1]main!AJ43</f>
        <v>NA</v>
      </c>
      <c r="AK41" s="1" t="str">
        <f>[1]main!AK43</f>
        <v>NA</v>
      </c>
      <c r="AL41" s="1">
        <f>[1]main!AL43</f>
        <v>44</v>
      </c>
      <c r="AM41" s="1" t="str">
        <f>[1]main!AM43</f>
        <v>Emil</v>
      </c>
      <c r="AN41" s="1" t="str">
        <f>[1]main!AN43</f>
        <v>m</v>
      </c>
      <c r="AO41" s="1">
        <f>[1]main!AO43</f>
        <v>1.628571429</v>
      </c>
      <c r="AP41" s="1">
        <f>[1]main!AP43</f>
        <v>1.2387307139999999</v>
      </c>
      <c r="AQ41" s="1">
        <f>[1]main!AQ43</f>
        <v>1</v>
      </c>
      <c r="AR41" s="1" t="str">
        <f>[1]main!AR43</f>
        <v>m</v>
      </c>
      <c r="AS41" s="1" t="str">
        <f>[1]main!AS43</f>
        <v>Alternative</v>
      </c>
      <c r="AT41" s="1" t="str">
        <f>[1]main!AT43</f>
        <v>NA</v>
      </c>
      <c r="AU41" s="1" t="str">
        <f>[1]main!AU43</f>
        <v>NA</v>
      </c>
      <c r="AV41" s="1" t="str">
        <f>[1]main!AV43</f>
        <v>NA</v>
      </c>
      <c r="AW41" s="1" t="str">
        <f>[1]main!AW43</f>
        <v>NA</v>
      </c>
      <c r="AX41" s="1" t="str">
        <f>[1]main!AX43</f>
        <v>Er</v>
      </c>
      <c r="AY41" s="1" t="str">
        <f>[1]main!AY43</f>
        <v>Sie</v>
      </c>
      <c r="AZ41" s="1" t="str">
        <f>[1]main!AZ43</f>
        <v>Er</v>
      </c>
      <c r="BA41" s="1" t="str">
        <f t="shared" si="6"/>
        <v>Wer springt in den Pool?</v>
      </c>
      <c r="BB41" s="2" t="str">
        <f t="shared" si="7"/>
        <v>Was tat Marie?</v>
      </c>
      <c r="BC41" s="1" t="str">
        <f t="shared" si="8"/>
        <v>Wohin springt Marie?</v>
      </c>
      <c r="BD41" s="1" t="str">
        <f t="shared" si="9"/>
        <v>Wen hat Marie gesichtet?</v>
      </c>
      <c r="BE41" s="1" t="s">
        <v>67</v>
      </c>
      <c r="BF41" s="1" t="str">
        <f>BB41</f>
        <v>Was tat Marie?</v>
      </c>
      <c r="BG41" s="1">
        <v>3</v>
      </c>
      <c r="BH41" s="1">
        <f t="shared" si="10"/>
        <v>0</v>
      </c>
      <c r="BI41" s="1" t="str">
        <f t="shared" si="11"/>
        <v>NA</v>
      </c>
      <c r="BJ41" s="1" t="str">
        <f>IF(BI41="NA","NA",J41)</f>
        <v>NA</v>
      </c>
      <c r="BK41" s="1" t="str">
        <f>BJ41</f>
        <v>NA</v>
      </c>
      <c r="BL41" s="1" t="s">
        <v>13</v>
      </c>
      <c r="BM41" s="11">
        <v>1</v>
      </c>
      <c r="BN41" s="1" t="str">
        <f t="shared" si="12"/>
        <v>NA</v>
      </c>
      <c r="BO41" s="1" t="str">
        <f t="shared" si="21"/>
        <v>NA</v>
      </c>
      <c r="BP41" s="1" t="str">
        <f t="shared" si="13"/>
        <v/>
      </c>
      <c r="BQ41" s="1" t="str">
        <f t="shared" si="14"/>
        <v>Wohin springt Marie?</v>
      </c>
      <c r="BR41" s="1" t="str">
        <f t="shared" si="15"/>
        <v/>
      </c>
      <c r="BS41" s="1" t="str">
        <f t="shared" si="16"/>
        <v>Wohin springt Marie?</v>
      </c>
      <c r="BT41" s="1" t="str">
        <f t="shared" si="17"/>
        <v/>
      </c>
      <c r="BU41" s="1" t="str">
        <f t="shared" si="18"/>
        <v>Wen hat Marie gesichtet?</v>
      </c>
      <c r="BV41" s="1" t="str">
        <f t="shared" si="19"/>
        <v>Wen hat Marie gesichtet?</v>
      </c>
    </row>
    <row r="42" spans="1:74" ht="14.25" customHeight="1" x14ac:dyDescent="0.35">
      <c r="A42" s="1" t="str">
        <f t="shared" si="20"/>
        <v>L6_S17_I17_PSie</v>
      </c>
      <c r="B42" s="1">
        <v>6</v>
      </c>
      <c r="C42" s="1">
        <v>17</v>
      </c>
      <c r="D42" s="4">
        <v>41</v>
      </c>
      <c r="E42">
        <v>2</v>
      </c>
      <c r="F42" s="1">
        <v>17</v>
      </c>
      <c r="G42" s="1" t="str">
        <f t="shared" si="25"/>
        <v>Anton liegt im Liegestuhl. Sie hat eine missglückte Knie-OP erlitten.</v>
      </c>
      <c r="H42" s="1" t="str">
        <f t="shared" si="0"/>
        <v>Anton</v>
      </c>
      <c r="I42" s="1" t="str">
        <f t="shared" si="1"/>
        <v>Thea</v>
      </c>
      <c r="J42" s="1" t="s">
        <v>262</v>
      </c>
      <c r="K42" s="1" t="s">
        <v>42</v>
      </c>
      <c r="N42" s="1" t="s">
        <v>263</v>
      </c>
      <c r="O42" s="1" t="str">
        <f t="shared" si="2"/>
        <v>im Liegestuhl.</v>
      </c>
      <c r="P42" s="1" t="str">
        <f t="shared" si="3"/>
        <v>im Liegestuhl</v>
      </c>
      <c r="Q42" s="1" t="str">
        <f t="shared" si="26"/>
        <v>Sie</v>
      </c>
      <c r="R42" s="1" t="s">
        <v>7</v>
      </c>
      <c r="S42" s="1" t="s">
        <v>78</v>
      </c>
      <c r="T42" s="1" t="s">
        <v>264</v>
      </c>
      <c r="U42" s="1" t="s">
        <v>265</v>
      </c>
      <c r="W42" s="1" t="str">
        <f t="shared" si="4"/>
        <v>Knie-OP</v>
      </c>
      <c r="X42" s="1" t="str">
        <f t="shared" si="5"/>
        <v>erlitten.</v>
      </c>
      <c r="Y42" s="1" t="s">
        <v>266</v>
      </c>
      <c r="Z42" s="1">
        <f>[1]main!Z18</f>
        <v>17</v>
      </c>
      <c r="AA42" s="1" t="str">
        <f>[1]main!AA18</f>
        <v>Anton</v>
      </c>
      <c r="AB42" s="1" t="str">
        <f>[1]main!AB18</f>
        <v>m</v>
      </c>
      <c r="AC42" s="1">
        <f>[1]main!AC18</f>
        <v>1.2</v>
      </c>
      <c r="AD42" s="1">
        <f>[1]main!AD18</f>
        <v>0.58410313400000002</v>
      </c>
      <c r="AE42" s="1">
        <f>[1]main!AE18</f>
        <v>1</v>
      </c>
      <c r="AF42" s="1" t="str">
        <f>[1]main!AF18</f>
        <v>m</v>
      </c>
      <c r="AG42" s="1" t="str">
        <f>[1]main!AG18</f>
        <v>Target</v>
      </c>
      <c r="AH42" s="1">
        <f>[1]main!AH18</f>
        <v>3091</v>
      </c>
      <c r="AI42" s="1">
        <f>[1]main!AI18</f>
        <v>2260000000</v>
      </c>
      <c r="AJ42" s="1" t="str">
        <f>[1]main!AJ18</f>
        <v>NA</v>
      </c>
      <c r="AK42" s="1" t="str">
        <f>[1]main!AK18</f>
        <v>NA</v>
      </c>
      <c r="AL42" s="1">
        <f>[1]main!AL18</f>
        <v>98</v>
      </c>
      <c r="AM42" s="1" t="str">
        <f>[1]main!AM18</f>
        <v>Thea</v>
      </c>
      <c r="AN42" s="1" t="str">
        <f>[1]main!AN18</f>
        <v>f</v>
      </c>
      <c r="AO42" s="1">
        <f>[1]main!AO18</f>
        <v>6.3428571429999998</v>
      </c>
      <c r="AP42" s="1">
        <f>[1]main!AP18</f>
        <v>1.186761712</v>
      </c>
      <c r="AQ42" s="1">
        <f>[1]main!AQ18</f>
        <v>7</v>
      </c>
      <c r="AR42" s="1" t="str">
        <f>[1]main!AR18</f>
        <v>f</v>
      </c>
      <c r="AS42" s="1" t="str">
        <f>[1]main!AS18</f>
        <v>Alternative</v>
      </c>
      <c r="AT42" s="1" t="str">
        <f>[1]main!AT18</f>
        <v>NA</v>
      </c>
      <c r="AU42" s="1" t="str">
        <f>[1]main!AU18</f>
        <v>NA</v>
      </c>
      <c r="AV42" s="1" t="str">
        <f>[1]main!AV18</f>
        <v>NA</v>
      </c>
      <c r="AW42" s="1" t="str">
        <f>[1]main!AW18</f>
        <v>NA</v>
      </c>
      <c r="AX42" s="1" t="str">
        <f>[1]main!AX18</f>
        <v>Er</v>
      </c>
      <c r="AY42" s="1" t="str">
        <f>[1]main!AY18</f>
        <v>Sie</v>
      </c>
      <c r="AZ42" s="1" t="str">
        <f>[1]main!AZ18</f>
        <v>Sie</v>
      </c>
      <c r="BA42" s="1" t="str">
        <f t="shared" si="6"/>
        <v>Wer liegt im Liegestuhl?</v>
      </c>
      <c r="BB42" s="2" t="str">
        <f t="shared" si="7"/>
        <v>Was tat Anton?</v>
      </c>
      <c r="BC42" s="1" t="str">
        <f t="shared" si="8"/>
        <v>Wo liegt Anton?</v>
      </c>
      <c r="BD42" s="1" t="str">
        <f t="shared" si="9"/>
        <v>Was hat Anton erlitten?</v>
      </c>
      <c r="BE42" s="1" t="s">
        <v>95</v>
      </c>
      <c r="BF42" s="1" t="str">
        <f>BA42</f>
        <v>Wer liegt im Liegestuhl?</v>
      </c>
      <c r="BG42" s="1">
        <v>1</v>
      </c>
      <c r="BH42" s="1">
        <f t="shared" si="10"/>
        <v>1</v>
      </c>
      <c r="BI42" s="1" t="str">
        <f t="shared" si="11"/>
        <v>Wer liegt im Liegestuhl?</v>
      </c>
      <c r="BJ42" s="1" t="str">
        <f>IF(BI42="NA","NA",H42)</f>
        <v>Anton</v>
      </c>
      <c r="BK42" s="1" t="str">
        <f>IF(BJ42="","",BJ42)</f>
        <v>Anton</v>
      </c>
      <c r="BL42" s="1" t="str">
        <f>I42</f>
        <v>Thea</v>
      </c>
      <c r="BM42" s="11">
        <v>1</v>
      </c>
      <c r="BN42" s="1" t="str">
        <f t="shared" si="12"/>
        <v>Anton</v>
      </c>
      <c r="BO42" s="1" t="str">
        <f t="shared" si="21"/>
        <v>Thea</v>
      </c>
      <c r="BP42" s="1" t="str">
        <f t="shared" si="13"/>
        <v>Wo liegt Anton?</v>
      </c>
      <c r="BQ42" s="1" t="str">
        <f t="shared" si="14"/>
        <v/>
      </c>
      <c r="BR42" s="1" t="str">
        <f t="shared" si="15"/>
        <v/>
      </c>
      <c r="BS42" s="1" t="str">
        <f t="shared" si="16"/>
        <v>Wo liegt Anton?</v>
      </c>
      <c r="BT42" s="1" t="str">
        <f t="shared" si="17"/>
        <v>Was hat Anton erlitten?</v>
      </c>
      <c r="BU42" s="1" t="str">
        <f t="shared" si="18"/>
        <v/>
      </c>
      <c r="BV42" s="1" t="str">
        <f t="shared" si="19"/>
        <v>Was hat Anton erlitten?</v>
      </c>
    </row>
    <row r="43" spans="1:74" ht="14.25" customHeight="1" x14ac:dyDescent="0.35">
      <c r="A43" s="1" t="str">
        <f t="shared" si="20"/>
        <v>L6_S73_I156_PSie</v>
      </c>
      <c r="B43" s="1">
        <v>6</v>
      </c>
      <c r="C43" s="1">
        <v>73</v>
      </c>
      <c r="D43" s="4">
        <v>42</v>
      </c>
      <c r="E43">
        <v>2</v>
      </c>
      <c r="F43" s="1">
        <v>73</v>
      </c>
      <c r="G43" s="1" t="str">
        <f t="shared" si="25"/>
        <v>Die Grundschullehrerin steigt auf den Tisch. Sie hat ein großes Maß geleert.</v>
      </c>
      <c r="H43" s="1" t="str">
        <f t="shared" si="0"/>
        <v>Die Grundschullehrerin</v>
      </c>
      <c r="I43" s="1" t="str">
        <f t="shared" si="1"/>
        <v>Der Grundschullehrer</v>
      </c>
      <c r="J43" s="1" t="s">
        <v>200</v>
      </c>
      <c r="L43" s="1" t="s">
        <v>207</v>
      </c>
      <c r="N43" s="1" t="s">
        <v>267</v>
      </c>
      <c r="O43" s="1" t="str">
        <f t="shared" si="2"/>
        <v>auf den Tisch.</v>
      </c>
      <c r="P43" s="1" t="str">
        <f t="shared" si="3"/>
        <v>auf den Tisch</v>
      </c>
      <c r="Q43" s="1" t="str">
        <f t="shared" si="26"/>
        <v>Sie</v>
      </c>
      <c r="R43" s="1" t="s">
        <v>7</v>
      </c>
      <c r="S43" s="1" t="s">
        <v>25</v>
      </c>
      <c r="T43" s="1" t="s">
        <v>268</v>
      </c>
      <c r="U43" s="1" t="s">
        <v>269</v>
      </c>
      <c r="W43" s="1" t="str">
        <f t="shared" si="4"/>
        <v>Maß</v>
      </c>
      <c r="X43" s="1" t="str">
        <f t="shared" si="5"/>
        <v>geleert.</v>
      </c>
      <c r="Y43" s="1" t="s">
        <v>270</v>
      </c>
      <c r="Z43" s="1">
        <f>[1]main!Z74</f>
        <v>156</v>
      </c>
      <c r="AA43" s="1" t="str">
        <f>[1]main!AA74</f>
        <v>Grundschullehrerin</v>
      </c>
      <c r="AB43" s="1" t="str">
        <f>[1]main!AB74</f>
        <v>NA</v>
      </c>
      <c r="AC43" s="1">
        <f>[1]main!AC74</f>
        <v>2.25</v>
      </c>
      <c r="AD43" s="1" t="str">
        <f>[1]main!AD74</f>
        <v>NA</v>
      </c>
      <c r="AE43" s="1" t="str">
        <f>[1]main!AE74</f>
        <v>NA</v>
      </c>
      <c r="AF43" s="1" t="str">
        <f>[1]main!AF74</f>
        <v>f</v>
      </c>
      <c r="AG43" s="1" t="str">
        <f>[1]main!AG74</f>
        <v>Filler</v>
      </c>
      <c r="AH43" s="1" t="str">
        <f>[1]main!AH74</f>
        <v>NA</v>
      </c>
      <c r="AI43" s="1" t="str">
        <f>[1]main!AI74</f>
        <v>NA</v>
      </c>
      <c r="AJ43" s="1" t="str">
        <f>[1]main!AJ74</f>
        <v>Die</v>
      </c>
      <c r="AK43" s="1" t="str">
        <f>[1]main!AK74</f>
        <v>die</v>
      </c>
      <c r="AL43" s="1">
        <f>[1]main!AL74</f>
        <v>13</v>
      </c>
      <c r="AM43" s="1" t="str">
        <f>[1]main!AM74</f>
        <v>Grundschullehrer</v>
      </c>
      <c r="AN43" s="1" t="str">
        <f>[1]main!AN74</f>
        <v>NA</v>
      </c>
      <c r="AO43" s="1" t="str">
        <f>[1]main!AO74</f>
        <v>NA</v>
      </c>
      <c r="AP43" s="1" t="str">
        <f>[1]main!AP74</f>
        <v>NA</v>
      </c>
      <c r="AQ43" s="1" t="str">
        <f>[1]main!AQ74</f>
        <v>NA</v>
      </c>
      <c r="AR43" s="1" t="str">
        <f>[1]main!AR74</f>
        <v>NA</v>
      </c>
      <c r="AS43" s="1" t="str">
        <f>[1]main!AS74</f>
        <v>Alternative</v>
      </c>
      <c r="AT43" s="1" t="str">
        <f>[1]main!AT74</f>
        <v>NA</v>
      </c>
      <c r="AU43" s="1" t="str">
        <f>[1]main!AU74</f>
        <v>NA</v>
      </c>
      <c r="AV43" s="1" t="str">
        <f>[1]main!AV74</f>
        <v>Der</v>
      </c>
      <c r="AW43" s="1" t="str">
        <f>[1]main!AW74</f>
        <v>der</v>
      </c>
      <c r="AX43" s="1" t="str">
        <f>[1]main!AX74</f>
        <v>Er</v>
      </c>
      <c r="AY43" s="1" t="str">
        <f>[1]main!AY74</f>
        <v>Sie</v>
      </c>
      <c r="AZ43" s="1" t="str">
        <f>[1]main!AZ74</f>
        <v>Sie</v>
      </c>
      <c r="BA43" s="1" t="str">
        <f t="shared" si="6"/>
        <v>Wer steigt auf den Tisch?</v>
      </c>
      <c r="BB43" s="2" t="str">
        <f t="shared" si="7"/>
        <v>Was tat die Grundschullehrerin?</v>
      </c>
      <c r="BC43" s="1" t="str">
        <f t="shared" si="8"/>
        <v>Wohin steigt die Grundschullehrerin?</v>
      </c>
      <c r="BD43" s="1" t="str">
        <f t="shared" si="9"/>
        <v>Was hat die Grundschullehrerin geleert?</v>
      </c>
      <c r="BE43" s="1" t="s">
        <v>95</v>
      </c>
      <c r="BF43" s="1" t="str">
        <f>BA43</f>
        <v>Wer steigt auf den Tisch?</v>
      </c>
      <c r="BG43" s="1">
        <v>4</v>
      </c>
      <c r="BH43" s="1">
        <f t="shared" si="10"/>
        <v>0</v>
      </c>
      <c r="BI43" s="1" t="str">
        <f t="shared" si="11"/>
        <v>NA</v>
      </c>
      <c r="BJ43" s="1" t="str">
        <f>IF(BI43="NA","NA",H43)</f>
        <v>NA</v>
      </c>
      <c r="BK43" s="1" t="str">
        <f t="shared" ref="BK43:BK55" si="27">BJ43</f>
        <v>NA</v>
      </c>
      <c r="BL43" s="1" t="s">
        <v>13</v>
      </c>
      <c r="BM43" s="11">
        <v>0</v>
      </c>
      <c r="BN43" s="1" t="str">
        <f t="shared" si="12"/>
        <v>NA</v>
      </c>
      <c r="BO43" s="1" t="str">
        <f t="shared" si="21"/>
        <v>NA</v>
      </c>
      <c r="BP43" s="1" t="str">
        <f t="shared" si="13"/>
        <v/>
      </c>
      <c r="BQ43" s="1" t="str">
        <f t="shared" si="14"/>
        <v>Wohin steigt die Grundschullehrerin?</v>
      </c>
      <c r="BR43" s="1" t="str">
        <f t="shared" si="15"/>
        <v/>
      </c>
      <c r="BS43" s="1" t="str">
        <f t="shared" si="16"/>
        <v>Wohin steigt die Grundschullehrerin?</v>
      </c>
      <c r="BT43" s="1" t="str">
        <f t="shared" si="17"/>
        <v>Was hat die Grundschullehrerin geleert?</v>
      </c>
      <c r="BU43" s="1" t="str">
        <f t="shared" si="18"/>
        <v/>
      </c>
      <c r="BV43" s="1" t="str">
        <f t="shared" si="19"/>
        <v>Was hat die Grundschullehrerin geleert?</v>
      </c>
    </row>
    <row r="44" spans="1:74" ht="14.25" customHeight="1" x14ac:dyDescent="0.35">
      <c r="A44" s="1" t="str">
        <f t="shared" si="20"/>
        <v>L6_S75_I158_PSie</v>
      </c>
      <c r="B44" s="1">
        <v>6</v>
      </c>
      <c r="C44" s="1">
        <v>75</v>
      </c>
      <c r="D44" s="4">
        <v>43</v>
      </c>
      <c r="E44">
        <v>2</v>
      </c>
      <c r="F44" s="1">
        <v>75</v>
      </c>
      <c r="G44" s="1" t="str">
        <f t="shared" si="25"/>
        <v>Die Tänzerin tüftelt am Fahrrad. Sie hat einen großen Bolzenschneider gekauft.</v>
      </c>
      <c r="H44" s="1" t="str">
        <f t="shared" si="0"/>
        <v>Die Tänzerin</v>
      </c>
      <c r="I44" s="1" t="str">
        <f t="shared" si="1"/>
        <v>Der Tänzer</v>
      </c>
      <c r="J44" s="1" t="s">
        <v>271</v>
      </c>
      <c r="K44" s="1" t="s">
        <v>272</v>
      </c>
      <c r="N44" s="1" t="s">
        <v>273</v>
      </c>
      <c r="O44" s="1" t="str">
        <f t="shared" si="2"/>
        <v>am Fahrrad.</v>
      </c>
      <c r="P44" s="1" t="str">
        <f t="shared" si="3"/>
        <v>am Fahrrad</v>
      </c>
      <c r="Q44" s="1" t="str">
        <f t="shared" si="26"/>
        <v>Sie</v>
      </c>
      <c r="R44" s="1" t="s">
        <v>7</v>
      </c>
      <c r="S44" s="1" t="s">
        <v>91</v>
      </c>
      <c r="T44" s="1" t="s">
        <v>274</v>
      </c>
      <c r="U44" s="1" t="s">
        <v>275</v>
      </c>
      <c r="W44" s="1" t="str">
        <f t="shared" si="4"/>
        <v>Bolzenschneider</v>
      </c>
      <c r="X44" s="1" t="str">
        <f t="shared" si="5"/>
        <v>gekauft.</v>
      </c>
      <c r="Y44" s="1" t="s">
        <v>81</v>
      </c>
      <c r="Z44" s="1">
        <f>[1]main!Z76</f>
        <v>158</v>
      </c>
      <c r="AA44" s="1" t="str">
        <f>[1]main!AA76</f>
        <v>Tänzerin</v>
      </c>
      <c r="AB44" s="1" t="str">
        <f>[1]main!AB76</f>
        <v>NA</v>
      </c>
      <c r="AC44" s="1">
        <f>[1]main!AC76</f>
        <v>2.4500000000000002</v>
      </c>
      <c r="AD44" s="1" t="str">
        <f>[1]main!AD76</f>
        <v>NA</v>
      </c>
      <c r="AE44" s="1" t="str">
        <f>[1]main!AE76</f>
        <v>NA</v>
      </c>
      <c r="AF44" s="1" t="str">
        <f>[1]main!AF76</f>
        <v>f</v>
      </c>
      <c r="AG44" s="1" t="str">
        <f>[1]main!AG76</f>
        <v>Filler</v>
      </c>
      <c r="AH44" s="1" t="str">
        <f>[1]main!AH76</f>
        <v>NA</v>
      </c>
      <c r="AI44" s="1" t="str">
        <f>[1]main!AI76</f>
        <v>NA</v>
      </c>
      <c r="AJ44" s="1" t="str">
        <f>[1]main!AJ76</f>
        <v>Die</v>
      </c>
      <c r="AK44" s="1" t="str">
        <f>[1]main!AK76</f>
        <v>die</v>
      </c>
      <c r="AL44" s="1">
        <f>[1]main!AL76</f>
        <v>15</v>
      </c>
      <c r="AM44" s="1" t="str">
        <f>[1]main!AM76</f>
        <v>Tänzer</v>
      </c>
      <c r="AN44" s="1" t="str">
        <f>[1]main!AN76</f>
        <v>NA</v>
      </c>
      <c r="AO44" s="1" t="str">
        <f>[1]main!AO76</f>
        <v>NA</v>
      </c>
      <c r="AP44" s="1" t="str">
        <f>[1]main!AP76</f>
        <v>NA</v>
      </c>
      <c r="AQ44" s="1" t="str">
        <f>[1]main!AQ76</f>
        <v>NA</v>
      </c>
      <c r="AR44" s="1" t="str">
        <f>[1]main!AR76</f>
        <v>NA</v>
      </c>
      <c r="AS44" s="1" t="str">
        <f>[1]main!AS76</f>
        <v>Alternative</v>
      </c>
      <c r="AT44" s="1" t="str">
        <f>[1]main!AT76</f>
        <v>NA</v>
      </c>
      <c r="AU44" s="1" t="str">
        <f>[1]main!AU76</f>
        <v>NA</v>
      </c>
      <c r="AV44" s="1" t="str">
        <f>[1]main!AV76</f>
        <v>Der</v>
      </c>
      <c r="AW44" s="1" t="str">
        <f>[1]main!AW76</f>
        <v>der</v>
      </c>
      <c r="AX44" s="1" t="str">
        <f>[1]main!AX76</f>
        <v>Er</v>
      </c>
      <c r="AY44" s="1" t="str">
        <f>[1]main!AY76</f>
        <v>Sie</v>
      </c>
      <c r="AZ44" s="1" t="str">
        <f>[1]main!AZ76</f>
        <v>Sie</v>
      </c>
      <c r="BA44" s="1" t="str">
        <f t="shared" si="6"/>
        <v>Wer tüftelt am Fahrrad?</v>
      </c>
      <c r="BB44" s="2" t="str">
        <f t="shared" si="7"/>
        <v>Was tat die Tänzerin?</v>
      </c>
      <c r="BC44" s="1" t="str">
        <f t="shared" si="8"/>
        <v>Wo tüftelt die Tänzerin?</v>
      </c>
      <c r="BD44" s="1" t="str">
        <f t="shared" si="9"/>
        <v>Was hat die Tänzerin gekauft?</v>
      </c>
      <c r="BE44" s="1" t="s">
        <v>32</v>
      </c>
      <c r="BF44" s="1" t="str">
        <f>BC44</f>
        <v>Wo tüftelt die Tänzerin?</v>
      </c>
      <c r="BG44" s="1">
        <v>4</v>
      </c>
      <c r="BH44" s="1">
        <f t="shared" si="10"/>
        <v>0</v>
      </c>
      <c r="BI44" s="1" t="str">
        <f t="shared" si="11"/>
        <v>NA</v>
      </c>
      <c r="BJ44" s="1" t="str">
        <f>IF(BI44="NA","NA",P44)</f>
        <v>NA</v>
      </c>
      <c r="BK44" s="1" t="str">
        <f t="shared" si="27"/>
        <v>NA</v>
      </c>
      <c r="BL44" s="1" t="s">
        <v>13</v>
      </c>
      <c r="BM44" s="11">
        <v>1</v>
      </c>
      <c r="BN44" s="1" t="str">
        <f t="shared" si="12"/>
        <v>NA</v>
      </c>
      <c r="BO44" s="1" t="str">
        <f t="shared" si="21"/>
        <v>NA</v>
      </c>
      <c r="BP44" s="1" t="str">
        <f t="shared" si="13"/>
        <v>Wo tüftelt die Tänzerin?</v>
      </c>
      <c r="BQ44" s="1" t="str">
        <f t="shared" si="14"/>
        <v/>
      </c>
      <c r="BR44" s="1" t="str">
        <f t="shared" si="15"/>
        <v/>
      </c>
      <c r="BS44" s="1" t="str">
        <f t="shared" si="16"/>
        <v>Wo tüftelt die Tänzerin?</v>
      </c>
      <c r="BT44" s="1" t="str">
        <f t="shared" si="17"/>
        <v>Was hat die Tänzerin gekauft?</v>
      </c>
      <c r="BU44" s="1" t="str">
        <f t="shared" si="18"/>
        <v/>
      </c>
      <c r="BV44" s="1" t="str">
        <f t="shared" si="19"/>
        <v>Was hat die Tänzerin gekauft?</v>
      </c>
    </row>
    <row r="45" spans="1:74" ht="14.25" customHeight="1" x14ac:dyDescent="0.35">
      <c r="A45" s="1" t="str">
        <f t="shared" si="20"/>
        <v>L6_S28_I70_PEr</v>
      </c>
      <c r="B45" s="1">
        <v>6</v>
      </c>
      <c r="C45" s="1">
        <v>28</v>
      </c>
      <c r="D45" s="4">
        <v>44</v>
      </c>
      <c r="E45">
        <v>2</v>
      </c>
      <c r="F45" s="1">
        <v>28</v>
      </c>
      <c r="G45" s="1" t="str">
        <f t="shared" si="25"/>
        <v>Sascha posiert auf dem Plakat. Er hat einen tollen Werbedeal bekommen.</v>
      </c>
      <c r="H45" s="1" t="str">
        <f t="shared" si="0"/>
        <v>Sascha</v>
      </c>
      <c r="I45" s="1" t="str">
        <f t="shared" si="1"/>
        <v>Emma</v>
      </c>
      <c r="J45" s="1" t="s">
        <v>276</v>
      </c>
      <c r="K45" s="1" t="s">
        <v>166</v>
      </c>
      <c r="N45" s="1" t="s">
        <v>277</v>
      </c>
      <c r="O45" s="1" t="str">
        <f t="shared" si="2"/>
        <v>auf dem Plakat.</v>
      </c>
      <c r="P45" s="1" t="str">
        <f t="shared" si="3"/>
        <v>auf dem Plakat</v>
      </c>
      <c r="Q45" s="1" t="str">
        <f t="shared" si="26"/>
        <v>Er</v>
      </c>
      <c r="R45" s="1" t="s">
        <v>7</v>
      </c>
      <c r="S45" s="1" t="s">
        <v>91</v>
      </c>
      <c r="T45" s="1" t="s">
        <v>278</v>
      </c>
      <c r="U45" s="1" t="s">
        <v>279</v>
      </c>
      <c r="W45" s="1" t="str">
        <f t="shared" si="4"/>
        <v>Werbedeal</v>
      </c>
      <c r="X45" s="1" t="str">
        <f t="shared" si="5"/>
        <v>bekommen.</v>
      </c>
      <c r="Y45" s="1" t="s">
        <v>63</v>
      </c>
      <c r="Z45" s="1">
        <f>[1]main!Z29</f>
        <v>70</v>
      </c>
      <c r="AA45" s="1" t="str">
        <f>[1]main!AA29</f>
        <v>Sascha</v>
      </c>
      <c r="AB45" s="1" t="str">
        <f>[1]main!AB29</f>
        <v>n</v>
      </c>
      <c r="AC45" s="1">
        <f>[1]main!AC29</f>
        <v>3.457142857</v>
      </c>
      <c r="AD45" s="1">
        <f>[1]main!AD29</f>
        <v>1.7036786690000001</v>
      </c>
      <c r="AE45" s="1">
        <f>[1]main!AE29</f>
        <v>4</v>
      </c>
      <c r="AF45" s="1" t="str">
        <f>[1]main!AF29</f>
        <v>n</v>
      </c>
      <c r="AG45" s="1" t="str">
        <f>[1]main!AG29</f>
        <v>Target</v>
      </c>
      <c r="AH45" s="1" t="str">
        <f>[1]main!AH29</f>
        <v>NA</v>
      </c>
      <c r="AI45" s="1">
        <f>[1]main!AI29</f>
        <v>59600000</v>
      </c>
      <c r="AJ45" s="1" t="str">
        <f>[1]main!AJ29</f>
        <v>NA</v>
      </c>
      <c r="AK45" s="1" t="str">
        <f>[1]main!AK29</f>
        <v>NA</v>
      </c>
      <c r="AL45" s="1">
        <f>[1]main!AL29</f>
        <v>119</v>
      </c>
      <c r="AM45" s="1" t="str">
        <f>[1]main!AM29</f>
        <v>Emma</v>
      </c>
      <c r="AN45" s="1" t="str">
        <f>[1]main!AN29</f>
        <v>f</v>
      </c>
      <c r="AO45" s="1">
        <f>[1]main!AO29</f>
        <v>6.7428571430000002</v>
      </c>
      <c r="AP45" s="1">
        <f>[1]main!AP29</f>
        <v>0.88593111999999996</v>
      </c>
      <c r="AQ45" s="1">
        <f>[1]main!AQ29</f>
        <v>7</v>
      </c>
      <c r="AR45" s="1" t="str">
        <f>[1]main!AR29</f>
        <v>f</v>
      </c>
      <c r="AS45" s="1" t="str">
        <f>[1]main!AS29</f>
        <v>Alternative</v>
      </c>
      <c r="AT45" s="1" t="str">
        <f>[1]main!AT29</f>
        <v>NA</v>
      </c>
      <c r="AU45" s="1" t="str">
        <f>[1]main!AU29</f>
        <v>NA</v>
      </c>
      <c r="AV45" s="1" t="str">
        <f>[1]main!AV29</f>
        <v>NA</v>
      </c>
      <c r="AW45" s="1" t="str">
        <f>[1]main!AW29</f>
        <v>NA</v>
      </c>
      <c r="AX45" s="1" t="str">
        <f>[1]main!AX29</f>
        <v>Er</v>
      </c>
      <c r="AY45" s="1" t="str">
        <f>[1]main!AY29</f>
        <v>Sie</v>
      </c>
      <c r="AZ45" s="1" t="str">
        <f>[1]main!AZ29</f>
        <v>Er</v>
      </c>
      <c r="BA45" s="1" t="str">
        <f t="shared" si="6"/>
        <v>Wer posiert auf dem Plakat?</v>
      </c>
      <c r="BB45" s="2" t="str">
        <f t="shared" si="7"/>
        <v>Was tat Sascha?</v>
      </c>
      <c r="BC45" s="1" t="str">
        <f t="shared" si="8"/>
        <v>Wo posiert Sascha?</v>
      </c>
      <c r="BD45" s="1" t="str">
        <f t="shared" si="9"/>
        <v>Was hat Sascha bekommen?</v>
      </c>
      <c r="BE45" s="11" t="s">
        <v>21</v>
      </c>
      <c r="BF45" s="1" t="str">
        <f>BD45</f>
        <v>Was hat Sascha bekommen?</v>
      </c>
      <c r="BG45" s="1">
        <v>1</v>
      </c>
      <c r="BH45" s="1">
        <f t="shared" si="10"/>
        <v>1</v>
      </c>
      <c r="BI45" s="1" t="str">
        <f t="shared" si="11"/>
        <v>Was hat Sascha bekommen?</v>
      </c>
      <c r="BJ45" s="1" t="str">
        <f>IF(BI45="NA","NA",CONCATENATE(S45," ",T45," ",W45))</f>
        <v>einen tollen Werbedeal</v>
      </c>
      <c r="BK45" s="1" t="str">
        <f t="shared" si="27"/>
        <v>einen tollen Werbedeal</v>
      </c>
      <c r="BL45" s="1" t="s">
        <v>280</v>
      </c>
      <c r="BM45" s="11">
        <v>1</v>
      </c>
      <c r="BN45" s="1" t="str">
        <f t="shared" si="12"/>
        <v>einen tollen Werbedeal</v>
      </c>
      <c r="BO45" s="1" t="str">
        <f t="shared" si="21"/>
        <v>einen guten Werbedeal</v>
      </c>
      <c r="BP45" s="1" t="str">
        <f t="shared" si="13"/>
        <v>Wo posiert Sascha?</v>
      </c>
      <c r="BQ45" s="1" t="str">
        <f t="shared" si="14"/>
        <v/>
      </c>
      <c r="BR45" s="1" t="str">
        <f t="shared" si="15"/>
        <v/>
      </c>
      <c r="BS45" s="1" t="str">
        <f t="shared" si="16"/>
        <v>Wo posiert Sascha?</v>
      </c>
      <c r="BT45" s="1" t="str">
        <f t="shared" si="17"/>
        <v>Was hat Sascha bekommen?</v>
      </c>
      <c r="BU45" s="1" t="str">
        <f t="shared" si="18"/>
        <v/>
      </c>
      <c r="BV45" s="1" t="str">
        <f t="shared" si="19"/>
        <v>Was hat Sascha bekommen?</v>
      </c>
    </row>
    <row r="46" spans="1:74" ht="14.25" customHeight="1" x14ac:dyDescent="0.35">
      <c r="A46" s="1" t="str">
        <f t="shared" si="20"/>
        <v>L6_S98_I181_PSie</v>
      </c>
      <c r="B46" s="1">
        <v>6</v>
      </c>
      <c r="C46" s="1">
        <v>98</v>
      </c>
      <c r="D46" s="4">
        <v>45</v>
      </c>
      <c r="E46">
        <v>2</v>
      </c>
      <c r="F46" s="1">
        <v>98</v>
      </c>
      <c r="G46" s="1" t="str">
        <f t="shared" si="25"/>
        <v>Der Physiker erwacht in der Villa. Sie hat einen ausgelassenen Abend gehabt.</v>
      </c>
      <c r="H46" s="1" t="str">
        <f t="shared" si="0"/>
        <v>Der Physiker</v>
      </c>
      <c r="I46" s="1" t="str">
        <f t="shared" si="1"/>
        <v>Die Physikerin</v>
      </c>
      <c r="J46" s="1" t="s">
        <v>281</v>
      </c>
      <c r="K46" s="1" t="s">
        <v>52</v>
      </c>
      <c r="N46" s="1" t="s">
        <v>282</v>
      </c>
      <c r="O46" s="1" t="str">
        <f t="shared" si="2"/>
        <v>in der Villa.</v>
      </c>
      <c r="P46" s="1" t="str">
        <f t="shared" si="3"/>
        <v>in der Villa</v>
      </c>
      <c r="Q46" s="1" t="str">
        <f t="shared" si="26"/>
        <v>Sie</v>
      </c>
      <c r="R46" s="1" t="s">
        <v>7</v>
      </c>
      <c r="S46" s="1" t="s">
        <v>91</v>
      </c>
      <c r="T46" s="1" t="s">
        <v>283</v>
      </c>
      <c r="U46" s="1" t="s">
        <v>284</v>
      </c>
      <c r="W46" s="1" t="str">
        <f t="shared" si="4"/>
        <v>Abend</v>
      </c>
      <c r="X46" s="1" t="str">
        <f t="shared" si="5"/>
        <v>gehabt.</v>
      </c>
      <c r="Y46" s="1" t="s">
        <v>285</v>
      </c>
      <c r="Z46" s="1">
        <f>[1]main!Z99</f>
        <v>181</v>
      </c>
      <c r="AA46" s="1" t="str">
        <f>[1]main!AA99</f>
        <v>Physiker</v>
      </c>
      <c r="AB46" s="1" t="str">
        <f>[1]main!AB99</f>
        <v>NA</v>
      </c>
      <c r="AC46" s="1">
        <f>[1]main!AC99</f>
        <v>4.75</v>
      </c>
      <c r="AD46" s="1" t="str">
        <f>[1]main!AD99</f>
        <v>NA</v>
      </c>
      <c r="AE46" s="1" t="str">
        <f>[1]main!AE99</f>
        <v>NA</v>
      </c>
      <c r="AF46" s="1" t="str">
        <f>[1]main!AF99</f>
        <v>m</v>
      </c>
      <c r="AG46" s="1" t="str">
        <f>[1]main!AG99</f>
        <v>Filler</v>
      </c>
      <c r="AH46" s="1" t="str">
        <f>[1]main!AH99</f>
        <v>NA</v>
      </c>
      <c r="AI46" s="1" t="str">
        <f>[1]main!AI99</f>
        <v>NA</v>
      </c>
      <c r="AJ46" s="1" t="str">
        <f>[1]main!AJ99</f>
        <v>Der</v>
      </c>
      <c r="AK46" s="1" t="str">
        <f>[1]main!AK99</f>
        <v>der</v>
      </c>
      <c r="AL46" s="1">
        <f>[1]main!AL99</f>
        <v>38</v>
      </c>
      <c r="AM46" s="1" t="str">
        <f>[1]main!AM99</f>
        <v>Physikerin</v>
      </c>
      <c r="AN46" s="1" t="str">
        <f>[1]main!AN99</f>
        <v>NA</v>
      </c>
      <c r="AO46" s="1" t="str">
        <f>[1]main!AO99</f>
        <v>NA</v>
      </c>
      <c r="AP46" s="1" t="str">
        <f>[1]main!AP99</f>
        <v>NA</v>
      </c>
      <c r="AQ46" s="1" t="str">
        <f>[1]main!AQ99</f>
        <v>NA</v>
      </c>
      <c r="AR46" s="1" t="str">
        <f>[1]main!AR99</f>
        <v>NA</v>
      </c>
      <c r="AS46" s="1" t="str">
        <f>[1]main!AS99</f>
        <v>Alternative</v>
      </c>
      <c r="AT46" s="1" t="str">
        <f>[1]main!AT99</f>
        <v>NA</v>
      </c>
      <c r="AU46" s="1" t="str">
        <f>[1]main!AU99</f>
        <v>NA</v>
      </c>
      <c r="AV46" s="1" t="str">
        <f>[1]main!AV99</f>
        <v>Die</v>
      </c>
      <c r="AW46" s="1" t="str">
        <f>[1]main!AW99</f>
        <v>die</v>
      </c>
      <c r="AX46" s="1" t="str">
        <f>[1]main!AX99</f>
        <v>Er</v>
      </c>
      <c r="AY46" s="1" t="str">
        <f>[1]main!AY99</f>
        <v>Sie</v>
      </c>
      <c r="AZ46" s="1" t="str">
        <f>[1]main!AZ99</f>
        <v>Sie</v>
      </c>
      <c r="BA46" s="1" t="str">
        <f t="shared" si="6"/>
        <v>Wer erwacht in der Villa?</v>
      </c>
      <c r="BB46" s="2" t="str">
        <f t="shared" si="7"/>
        <v>Was tat der Physiker?</v>
      </c>
      <c r="BC46" s="1" t="str">
        <f t="shared" si="8"/>
        <v>Wo erwacht der Physiker?</v>
      </c>
      <c r="BD46" s="1" t="str">
        <f t="shared" si="9"/>
        <v>Was hat der Physiker gehabt?</v>
      </c>
      <c r="BE46" s="1" t="s">
        <v>67</v>
      </c>
      <c r="BF46" s="1" t="str">
        <f>BB46</f>
        <v>Was tat der Physiker?</v>
      </c>
      <c r="BG46" s="1">
        <v>3</v>
      </c>
      <c r="BH46" s="1">
        <f t="shared" si="10"/>
        <v>0</v>
      </c>
      <c r="BI46" s="1" t="str">
        <f t="shared" si="11"/>
        <v>NA</v>
      </c>
      <c r="BJ46" s="1" t="str">
        <f>IF(BI46="NA","NA",J46)</f>
        <v>NA</v>
      </c>
      <c r="BK46" s="1" t="str">
        <f t="shared" si="27"/>
        <v>NA</v>
      </c>
      <c r="BL46" s="1" t="s">
        <v>13</v>
      </c>
      <c r="BM46" s="11">
        <v>0</v>
      </c>
      <c r="BN46" s="1" t="str">
        <f t="shared" si="12"/>
        <v>NA</v>
      </c>
      <c r="BO46" s="1" t="str">
        <f t="shared" si="21"/>
        <v>NA</v>
      </c>
      <c r="BP46" s="1" t="str">
        <f t="shared" si="13"/>
        <v>Wo erwacht der Physiker?</v>
      </c>
      <c r="BQ46" s="1" t="str">
        <f t="shared" si="14"/>
        <v/>
      </c>
      <c r="BR46" s="1" t="str">
        <f t="shared" si="15"/>
        <v/>
      </c>
      <c r="BS46" s="1" t="str">
        <f t="shared" si="16"/>
        <v>Wo erwacht der Physiker?</v>
      </c>
      <c r="BT46" s="1" t="str">
        <f t="shared" si="17"/>
        <v>Was hat der Physiker gehabt?</v>
      </c>
      <c r="BU46" s="1" t="str">
        <f t="shared" si="18"/>
        <v/>
      </c>
      <c r="BV46" s="1" t="str">
        <f t="shared" si="19"/>
        <v>Was hat der Physiker gehabt?</v>
      </c>
    </row>
    <row r="47" spans="1:74" ht="14.25" customHeight="1" x14ac:dyDescent="0.35">
      <c r="A47" s="1" t="str">
        <f t="shared" si="20"/>
        <v>L6_S60_I143_PSie</v>
      </c>
      <c r="B47" s="1">
        <v>6</v>
      </c>
      <c r="C47" s="1">
        <v>60</v>
      </c>
      <c r="D47" s="4">
        <v>46</v>
      </c>
      <c r="E47">
        <v>2</v>
      </c>
      <c r="F47" s="1">
        <v>60</v>
      </c>
      <c r="G47" s="1" t="str">
        <f t="shared" si="25"/>
        <v>Katharina steigt von der Tribüne. Sie hat einen ehrenvollen Orden erhalten.</v>
      </c>
      <c r="H47" s="1" t="str">
        <f t="shared" si="0"/>
        <v>Katharina</v>
      </c>
      <c r="I47" s="1" t="str">
        <f t="shared" si="1"/>
        <v>Elisabeth</v>
      </c>
      <c r="J47" s="1" t="s">
        <v>200</v>
      </c>
      <c r="M47" s="1" t="s">
        <v>23</v>
      </c>
      <c r="N47" s="1" t="s">
        <v>286</v>
      </c>
      <c r="O47" s="1" t="str">
        <f t="shared" si="2"/>
        <v>von der Tribüne.</v>
      </c>
      <c r="P47" s="1" t="str">
        <f t="shared" si="3"/>
        <v>von der Tribüne</v>
      </c>
      <c r="Q47" s="1" t="str">
        <f t="shared" si="26"/>
        <v>Sie</v>
      </c>
      <c r="R47" s="1" t="s">
        <v>7</v>
      </c>
      <c r="S47" s="1" t="s">
        <v>91</v>
      </c>
      <c r="T47" s="1" t="s">
        <v>287</v>
      </c>
      <c r="U47" s="1" t="s">
        <v>288</v>
      </c>
      <c r="W47" s="1" t="str">
        <f t="shared" si="4"/>
        <v>Orden</v>
      </c>
      <c r="X47" s="1" t="str">
        <f t="shared" si="5"/>
        <v>erhalten.</v>
      </c>
      <c r="Y47" s="1" t="s">
        <v>289</v>
      </c>
      <c r="Z47" s="1">
        <f>[1]main!Z61</f>
        <v>143</v>
      </c>
      <c r="AA47" s="1" t="str">
        <f>[1]main!AA61</f>
        <v>Katharina</v>
      </c>
      <c r="AB47" s="1" t="str">
        <f>[1]main!AB61</f>
        <v>f</v>
      </c>
      <c r="AC47" s="1">
        <f>[1]main!AC61</f>
        <v>6.9428571430000003</v>
      </c>
      <c r="AD47" s="1">
        <f>[1]main!AD61</f>
        <v>0.23550410799999999</v>
      </c>
      <c r="AE47" s="1">
        <f>[1]main!AE61</f>
        <v>7</v>
      </c>
      <c r="AF47" s="1" t="str">
        <f>[1]main!AF61</f>
        <v>f</v>
      </c>
      <c r="AG47" s="1" t="str">
        <f>[1]main!AG61</f>
        <v>Target</v>
      </c>
      <c r="AH47" s="1" t="str">
        <f>[1]main!AH61</f>
        <v>NA</v>
      </c>
      <c r="AI47" s="1">
        <f>[1]main!AI61</f>
        <v>124000000</v>
      </c>
      <c r="AJ47" s="1" t="str">
        <f>[1]main!AJ61</f>
        <v>NA</v>
      </c>
      <c r="AK47" s="1" t="str">
        <f>[1]main!AK61</f>
        <v>NA</v>
      </c>
      <c r="AL47" s="1">
        <f>[1]main!AL61</f>
        <v>111</v>
      </c>
      <c r="AM47" s="1" t="str">
        <f>[1]main!AM61</f>
        <v>Elisabeth</v>
      </c>
      <c r="AN47" s="1" t="str">
        <f>[1]main!AN61</f>
        <v>f</v>
      </c>
      <c r="AO47" s="1">
        <f>[1]main!AO61</f>
        <v>6.6571428570000002</v>
      </c>
      <c r="AP47" s="1">
        <f>[1]main!AP61</f>
        <v>1.0831016769999999</v>
      </c>
      <c r="AQ47" s="1">
        <f>[1]main!AQ61</f>
        <v>7</v>
      </c>
      <c r="AR47" s="1" t="str">
        <f>[1]main!AR61</f>
        <v>f</v>
      </c>
      <c r="AS47" s="1" t="str">
        <f>[1]main!AS61</f>
        <v>Alternative</v>
      </c>
      <c r="AT47" s="1" t="str">
        <f>[1]main!AT61</f>
        <v>NA</v>
      </c>
      <c r="AU47" s="1" t="str">
        <f>[1]main!AU61</f>
        <v>NA</v>
      </c>
      <c r="AV47" s="1" t="str">
        <f>[1]main!AV61</f>
        <v>NA</v>
      </c>
      <c r="AW47" s="1" t="str">
        <f>[1]main!AW61</f>
        <v>NA</v>
      </c>
      <c r="AX47" s="1" t="str">
        <f>[1]main!AX61</f>
        <v>Er</v>
      </c>
      <c r="AY47" s="1" t="str">
        <f>[1]main!AY61</f>
        <v>Sie</v>
      </c>
      <c r="AZ47" s="1" t="str">
        <f>[1]main!AZ61</f>
        <v>Sie</v>
      </c>
      <c r="BA47" s="1" t="str">
        <f t="shared" si="6"/>
        <v>Wer steigt von der Tribüne?</v>
      </c>
      <c r="BB47" s="2" t="str">
        <f t="shared" si="7"/>
        <v>Was tat Katharina?</v>
      </c>
      <c r="BC47" s="1" t="str">
        <f t="shared" si="8"/>
        <v>Woher steigt Katharina?</v>
      </c>
      <c r="BD47" s="1" t="str">
        <f t="shared" si="9"/>
        <v>Was hat Katharina erhalten?</v>
      </c>
      <c r="BE47" s="11" t="s">
        <v>21</v>
      </c>
      <c r="BF47" s="1" t="str">
        <f>BD47</f>
        <v>Was hat Katharina erhalten?</v>
      </c>
      <c r="BG47" s="1">
        <v>2</v>
      </c>
      <c r="BH47" s="1">
        <f t="shared" si="10"/>
        <v>0</v>
      </c>
      <c r="BI47" s="1" t="str">
        <f t="shared" si="11"/>
        <v>NA</v>
      </c>
      <c r="BJ47" s="1" t="str">
        <f>IF(BI47="NA","NA",CONCATENATE(S47," ",T47," ",W47))</f>
        <v>NA</v>
      </c>
      <c r="BK47" s="1" t="str">
        <f t="shared" si="27"/>
        <v>NA</v>
      </c>
      <c r="BL47" s="1" t="s">
        <v>13</v>
      </c>
      <c r="BM47" s="11">
        <v>0</v>
      </c>
      <c r="BN47" s="1" t="str">
        <f t="shared" si="12"/>
        <v>NA</v>
      </c>
      <c r="BO47" s="1" t="str">
        <f t="shared" si="21"/>
        <v>NA</v>
      </c>
      <c r="BP47" s="1" t="str">
        <f t="shared" si="13"/>
        <v/>
      </c>
      <c r="BQ47" s="1" t="str">
        <f t="shared" si="14"/>
        <v/>
      </c>
      <c r="BR47" s="1" t="str">
        <f t="shared" si="15"/>
        <v>Woher steigt Katharina?</v>
      </c>
      <c r="BS47" s="1" t="str">
        <f t="shared" si="16"/>
        <v>Woher steigt Katharina?</v>
      </c>
      <c r="BT47" s="1" t="str">
        <f t="shared" si="17"/>
        <v>Was hat Katharina erhalten?</v>
      </c>
      <c r="BU47" s="1" t="str">
        <f t="shared" si="18"/>
        <v/>
      </c>
      <c r="BV47" s="11" t="str">
        <f t="shared" si="19"/>
        <v>Was hat Katharina erhalten?</v>
      </c>
    </row>
    <row r="48" spans="1:74" ht="14.25" customHeight="1" x14ac:dyDescent="0.35">
      <c r="A48" s="1" t="str">
        <f t="shared" si="20"/>
        <v>L6_S52_I135_PSie</v>
      </c>
      <c r="B48" s="1">
        <v>6</v>
      </c>
      <c r="C48" s="1">
        <v>52</v>
      </c>
      <c r="D48" s="4">
        <v>47</v>
      </c>
      <c r="E48">
        <v>2</v>
      </c>
      <c r="F48" s="1">
        <v>52</v>
      </c>
      <c r="G48" s="1" t="str">
        <f t="shared" si="25"/>
        <v>Leonie flüchtet von der Baustelle. Sie hat ein wichtiges Warnschild übersehen.</v>
      </c>
      <c r="H48" s="1" t="str">
        <f t="shared" si="0"/>
        <v>Leonie</v>
      </c>
      <c r="I48" s="1" t="str">
        <f t="shared" si="1"/>
        <v>Lotte</v>
      </c>
      <c r="J48" s="1" t="s">
        <v>290</v>
      </c>
      <c r="M48" s="1" t="s">
        <v>23</v>
      </c>
      <c r="N48" s="1" t="s">
        <v>291</v>
      </c>
      <c r="O48" s="1" t="str">
        <f t="shared" si="2"/>
        <v>von der Baustelle.</v>
      </c>
      <c r="P48" s="1" t="str">
        <f t="shared" si="3"/>
        <v>von der Baustelle</v>
      </c>
      <c r="Q48" s="1" t="str">
        <f t="shared" si="26"/>
        <v>Sie</v>
      </c>
      <c r="R48" s="1" t="s">
        <v>7</v>
      </c>
      <c r="S48" s="1" t="s">
        <v>25</v>
      </c>
      <c r="T48" s="1" t="s">
        <v>292</v>
      </c>
      <c r="U48" s="1" t="s">
        <v>293</v>
      </c>
      <c r="W48" s="1" t="str">
        <f t="shared" si="4"/>
        <v>Warnschild</v>
      </c>
      <c r="X48" s="1" t="str">
        <f t="shared" si="5"/>
        <v>übersehen.</v>
      </c>
      <c r="Y48" s="1" t="s">
        <v>184</v>
      </c>
      <c r="Z48" s="1">
        <f>[1]main!Z53</f>
        <v>135</v>
      </c>
      <c r="AA48" s="1" t="str">
        <f>[1]main!AA53</f>
        <v>Leonie</v>
      </c>
      <c r="AB48" s="1" t="str">
        <f>[1]main!AB53</f>
        <v>f</v>
      </c>
      <c r="AC48" s="1">
        <f>[1]main!AC53</f>
        <v>6.8857142859999998</v>
      </c>
      <c r="AD48" s="1">
        <f>[1]main!AD53</f>
        <v>0.322802851</v>
      </c>
      <c r="AE48" s="1">
        <f>[1]main!AE53</f>
        <v>7</v>
      </c>
      <c r="AF48" s="1" t="str">
        <f>[1]main!AF53</f>
        <v>f</v>
      </c>
      <c r="AG48" s="1" t="str">
        <f>[1]main!AG53</f>
        <v>Target</v>
      </c>
      <c r="AH48" s="1" t="str">
        <f>[1]main!AH53</f>
        <v>NA</v>
      </c>
      <c r="AI48" s="1">
        <f>[1]main!AI53</f>
        <v>48000000</v>
      </c>
      <c r="AJ48" s="1" t="str">
        <f>[1]main!AJ53</f>
        <v>NA</v>
      </c>
      <c r="AK48" s="1" t="str">
        <f>[1]main!AK53</f>
        <v>NA</v>
      </c>
      <c r="AL48" s="1">
        <f>[1]main!AL53</f>
        <v>103</v>
      </c>
      <c r="AM48" s="1" t="str">
        <f>[1]main!AM53</f>
        <v>Lotte</v>
      </c>
      <c r="AN48" s="1" t="str">
        <f>[1]main!AN53</f>
        <v>f</v>
      </c>
      <c r="AO48" s="1">
        <f>[1]main!AO53</f>
        <v>6.542857143</v>
      </c>
      <c r="AP48" s="1">
        <f>[1]main!AP53</f>
        <v>0.81683957500000004</v>
      </c>
      <c r="AQ48" s="1">
        <f>[1]main!AQ53</f>
        <v>7</v>
      </c>
      <c r="AR48" s="1" t="str">
        <f>[1]main!AR53</f>
        <v>f</v>
      </c>
      <c r="AS48" s="1" t="str">
        <f>[1]main!AS53</f>
        <v>Alternative</v>
      </c>
      <c r="AT48" s="1" t="str">
        <f>[1]main!AT53</f>
        <v>NA</v>
      </c>
      <c r="AU48" s="1" t="str">
        <f>[1]main!AU53</f>
        <v>NA</v>
      </c>
      <c r="AV48" s="1" t="str">
        <f>[1]main!AV53</f>
        <v>NA</v>
      </c>
      <c r="AW48" s="1" t="str">
        <f>[1]main!AW53</f>
        <v>NA</v>
      </c>
      <c r="AX48" s="1" t="str">
        <f>[1]main!AX53</f>
        <v>Er</v>
      </c>
      <c r="AY48" s="1" t="str">
        <f>[1]main!AY53</f>
        <v>Sie</v>
      </c>
      <c r="AZ48" s="1" t="str">
        <f>[1]main!AZ53</f>
        <v>Sie</v>
      </c>
      <c r="BA48" s="1" t="str">
        <f t="shared" si="6"/>
        <v>Wer flüchtet von der Baustelle?</v>
      </c>
      <c r="BB48" s="2" t="str">
        <f t="shared" si="7"/>
        <v>Was tat Leonie?</v>
      </c>
      <c r="BC48" s="1" t="str">
        <f t="shared" si="8"/>
        <v>Woher flüchtet Leonie?</v>
      </c>
      <c r="BD48" s="1" t="str">
        <f t="shared" si="9"/>
        <v>Was hat Leonie übersehen?</v>
      </c>
      <c r="BE48" s="11" t="s">
        <v>21</v>
      </c>
      <c r="BF48" s="1" t="str">
        <f>BD48</f>
        <v>Was hat Leonie übersehen?</v>
      </c>
      <c r="BG48" s="1">
        <v>2</v>
      </c>
      <c r="BH48" s="1">
        <f t="shared" si="10"/>
        <v>0</v>
      </c>
      <c r="BI48" s="1" t="str">
        <f t="shared" si="11"/>
        <v>NA</v>
      </c>
      <c r="BJ48" s="1" t="str">
        <f>IF(BI48="NA","NA",CONCATENATE(S48," ",T48," ",W48))</f>
        <v>NA</v>
      </c>
      <c r="BK48" s="1" t="str">
        <f t="shared" si="27"/>
        <v>NA</v>
      </c>
      <c r="BL48" s="1" t="s">
        <v>13</v>
      </c>
      <c r="BM48" s="11">
        <v>0</v>
      </c>
      <c r="BN48" s="1" t="str">
        <f t="shared" si="12"/>
        <v>NA</v>
      </c>
      <c r="BO48" s="1" t="str">
        <f t="shared" si="21"/>
        <v>NA</v>
      </c>
      <c r="BP48" s="1" t="str">
        <f t="shared" si="13"/>
        <v/>
      </c>
      <c r="BQ48" s="1" t="str">
        <f t="shared" si="14"/>
        <v/>
      </c>
      <c r="BR48" s="1" t="str">
        <f t="shared" si="15"/>
        <v>Woher flüchtet Leonie?</v>
      </c>
      <c r="BS48" s="1" t="str">
        <f t="shared" si="16"/>
        <v>Woher flüchtet Leonie?</v>
      </c>
      <c r="BT48" s="1" t="str">
        <f t="shared" si="17"/>
        <v>Was hat Leonie übersehen?</v>
      </c>
      <c r="BU48" s="1" t="str">
        <f t="shared" si="18"/>
        <v/>
      </c>
      <c r="BV48" s="1" t="str">
        <f t="shared" si="19"/>
        <v>Was hat Leonie übersehen?</v>
      </c>
    </row>
    <row r="49" spans="1:74" ht="14.25" customHeight="1" x14ac:dyDescent="0.35">
      <c r="A49" s="15" t="str">
        <f t="shared" si="20"/>
        <v>L_S125_I62_PEr</v>
      </c>
      <c r="B49" s="16"/>
      <c r="C49" s="17">
        <v>5</v>
      </c>
      <c r="D49" s="4">
        <v>48</v>
      </c>
      <c r="E49" s="18">
        <v>2.9</v>
      </c>
      <c r="F49" s="15">
        <v>125</v>
      </c>
      <c r="G49" s="15" t="str">
        <f t="shared" si="25"/>
        <v>Florin bangt auf der Rennbahn. Er hat die gesamten Ersparnisse verwettet.</v>
      </c>
      <c r="H49" s="15" t="str">
        <f t="shared" si="0"/>
        <v>Florin</v>
      </c>
      <c r="I49" s="15" t="str">
        <f t="shared" si="1"/>
        <v>Juna</v>
      </c>
      <c r="J49" s="15" t="s">
        <v>294</v>
      </c>
      <c r="K49" s="15" t="s">
        <v>135</v>
      </c>
      <c r="L49" s="16"/>
      <c r="M49" s="16"/>
      <c r="N49" s="15" t="s">
        <v>295</v>
      </c>
      <c r="O49" s="15" t="str">
        <f t="shared" si="2"/>
        <v>auf der Rennbahn.</v>
      </c>
      <c r="P49" s="15" t="str">
        <f t="shared" si="3"/>
        <v>auf der Rennbahn</v>
      </c>
      <c r="Q49" s="15" t="str">
        <f t="shared" si="26"/>
        <v>Er</v>
      </c>
      <c r="R49" s="15" t="s">
        <v>7</v>
      </c>
      <c r="S49" s="15" t="s">
        <v>8</v>
      </c>
      <c r="T49" s="15" t="s">
        <v>296</v>
      </c>
      <c r="U49" s="15" t="s">
        <v>297</v>
      </c>
      <c r="V49" s="16"/>
      <c r="W49" s="15" t="str">
        <f t="shared" si="4"/>
        <v>Ersparnisse</v>
      </c>
      <c r="X49" s="15" t="str">
        <f t="shared" si="5"/>
        <v>verwettet.</v>
      </c>
      <c r="Y49" s="15" t="s">
        <v>298</v>
      </c>
      <c r="Z49" s="15">
        <v>62</v>
      </c>
      <c r="AA49" s="15" t="s">
        <v>299</v>
      </c>
      <c r="AB49" s="15" t="s">
        <v>30</v>
      </c>
      <c r="AC49" s="15">
        <v>3.1142857140000002</v>
      </c>
      <c r="AD49" s="15">
        <v>1.6228411650000001</v>
      </c>
      <c r="AE49" s="15">
        <v>3</v>
      </c>
      <c r="AF49" s="17" t="s">
        <v>30</v>
      </c>
      <c r="AG49" s="22" t="s">
        <v>191</v>
      </c>
      <c r="AH49" s="23" t="s">
        <v>13</v>
      </c>
      <c r="AI49" s="24" t="s">
        <v>13</v>
      </c>
      <c r="AJ49" s="20" t="s">
        <v>13</v>
      </c>
      <c r="AK49" s="20" t="s">
        <v>13</v>
      </c>
      <c r="AL49" s="15">
        <v>90</v>
      </c>
      <c r="AM49" s="15" t="s">
        <v>300</v>
      </c>
      <c r="AN49" s="15" t="s">
        <v>65</v>
      </c>
      <c r="AO49" s="15">
        <v>5.7428571430000002</v>
      </c>
      <c r="AP49" s="15">
        <v>1.379319038</v>
      </c>
      <c r="AQ49" s="15">
        <v>6</v>
      </c>
      <c r="AR49" s="17" t="s">
        <v>30</v>
      </c>
      <c r="AS49" s="19" t="s">
        <v>18</v>
      </c>
      <c r="AT49" s="23" t="s">
        <v>13</v>
      </c>
      <c r="AU49" s="24" t="s">
        <v>13</v>
      </c>
      <c r="AV49" s="20" t="s">
        <v>13</v>
      </c>
      <c r="AW49" s="16" t="s">
        <v>13</v>
      </c>
      <c r="AX49" s="20" t="s">
        <v>20</v>
      </c>
      <c r="AY49" s="20" t="s">
        <v>6</v>
      </c>
      <c r="AZ49" s="21" t="str">
        <f>AX49</f>
        <v>Er</v>
      </c>
      <c r="BA49" s="15" t="str">
        <f t="shared" si="6"/>
        <v>Wer bangt auf der Rennbahn?</v>
      </c>
      <c r="BB49" s="2" t="str">
        <f t="shared" si="7"/>
        <v>Was tat Florin?</v>
      </c>
      <c r="BC49" s="15" t="str">
        <f t="shared" si="8"/>
        <v>Wo bangt Florin?</v>
      </c>
      <c r="BD49" s="15" t="str">
        <f t="shared" si="9"/>
        <v>Was hat Florin verwettet?</v>
      </c>
      <c r="BE49" s="17" t="s">
        <v>95</v>
      </c>
      <c r="BF49" s="17" t="str">
        <f>BA49</f>
        <v>Wer bangt auf der Rennbahn?</v>
      </c>
      <c r="BG49" s="17">
        <v>2</v>
      </c>
      <c r="BH49" s="15">
        <f t="shared" si="10"/>
        <v>0</v>
      </c>
      <c r="BI49" s="15" t="str">
        <f t="shared" si="11"/>
        <v>NA</v>
      </c>
      <c r="BJ49" s="17" t="str">
        <f>IF(BI49="NA","NA",H49)</f>
        <v>NA</v>
      </c>
      <c r="BK49" s="15" t="str">
        <f t="shared" si="27"/>
        <v>NA</v>
      </c>
      <c r="BL49" s="15" t="s">
        <v>13</v>
      </c>
      <c r="BM49" s="17">
        <v>1</v>
      </c>
      <c r="BN49" s="15" t="str">
        <f t="shared" si="12"/>
        <v>NA</v>
      </c>
      <c r="BO49" s="15" t="str">
        <f t="shared" si="21"/>
        <v>NA</v>
      </c>
      <c r="BP49" s="15" t="str">
        <f t="shared" si="13"/>
        <v>Wo bangt Florin?</v>
      </c>
      <c r="BQ49" s="15" t="str">
        <f t="shared" si="14"/>
        <v/>
      </c>
      <c r="BR49" s="15" t="str">
        <f t="shared" si="15"/>
        <v/>
      </c>
      <c r="BS49" s="15" t="str">
        <f t="shared" si="16"/>
        <v>Wo bangt Florin?</v>
      </c>
      <c r="BT49" s="15" t="str">
        <f t="shared" si="17"/>
        <v>Was hat Florin verwettet?</v>
      </c>
      <c r="BU49" s="15" t="str">
        <f t="shared" si="18"/>
        <v/>
      </c>
      <c r="BV49" s="15" t="str">
        <f t="shared" si="19"/>
        <v>Was hat Florin verwettet?</v>
      </c>
    </row>
    <row r="50" spans="1:74" ht="14.25" customHeight="1" x14ac:dyDescent="0.35">
      <c r="A50" s="1" t="str">
        <f t="shared" si="20"/>
        <v>L6_S107_I190_PEr</v>
      </c>
      <c r="B50" s="1">
        <v>6</v>
      </c>
      <c r="C50" s="1">
        <v>107</v>
      </c>
      <c r="D50" s="4">
        <v>49</v>
      </c>
      <c r="E50">
        <v>3</v>
      </c>
      <c r="F50" s="1">
        <v>107</v>
      </c>
      <c r="G50" s="1" t="str">
        <f t="shared" si="25"/>
        <v>Der Förster spaziert in die Druckerei. Er möchte die unschönen Passbilder abholen.</v>
      </c>
      <c r="H50" s="1" t="str">
        <f t="shared" si="0"/>
        <v>Der Förster</v>
      </c>
      <c r="I50" s="1" t="str">
        <f t="shared" si="1"/>
        <v>Die Försterin</v>
      </c>
      <c r="J50" s="1" t="s">
        <v>301</v>
      </c>
      <c r="L50" s="1" t="s">
        <v>4</v>
      </c>
      <c r="N50" s="1" t="s">
        <v>302</v>
      </c>
      <c r="O50" s="1" t="str">
        <f t="shared" si="2"/>
        <v>in die Druckerei.</v>
      </c>
      <c r="P50" s="1" t="str">
        <f t="shared" si="3"/>
        <v>in die Druckerei</v>
      </c>
      <c r="Q50" s="1" t="str">
        <f t="shared" si="26"/>
        <v>Er</v>
      </c>
      <c r="R50" s="1" t="s">
        <v>146</v>
      </c>
      <c r="S50" s="1" t="s">
        <v>8</v>
      </c>
      <c r="T50" s="1" t="s">
        <v>303</v>
      </c>
      <c r="U50" s="1" t="s">
        <v>304</v>
      </c>
      <c r="W50" s="1" t="str">
        <f t="shared" si="4"/>
        <v>Passbilder</v>
      </c>
      <c r="X50" s="1" t="str">
        <f t="shared" si="5"/>
        <v>abholen.</v>
      </c>
      <c r="Y50" s="1" t="s">
        <v>305</v>
      </c>
      <c r="Z50" s="1">
        <f>[1]main!Z108</f>
        <v>190</v>
      </c>
      <c r="AA50" s="1" t="str">
        <f>[1]main!AA108</f>
        <v>Förster</v>
      </c>
      <c r="AB50" s="1" t="str">
        <f>[1]main!AB108</f>
        <v>NA</v>
      </c>
      <c r="AC50" s="1">
        <f>[1]main!AC108</f>
        <v>5.625</v>
      </c>
      <c r="AD50" s="1" t="str">
        <f>[1]main!AD108</f>
        <v>NA</v>
      </c>
      <c r="AE50" s="1" t="str">
        <f>[1]main!AE108</f>
        <v>NA</v>
      </c>
      <c r="AF50" s="1" t="str">
        <f>[1]main!AF108</f>
        <v>m</v>
      </c>
      <c r="AG50" s="1" t="str">
        <f>[1]main!AG108</f>
        <v>Filler</v>
      </c>
      <c r="AH50" s="1" t="str">
        <f>[1]main!AH108</f>
        <v>NA</v>
      </c>
      <c r="AI50" s="1" t="str">
        <f>[1]main!AI108</f>
        <v>NA</v>
      </c>
      <c r="AJ50" s="1" t="str">
        <f>[1]main!AJ108</f>
        <v>Der</v>
      </c>
      <c r="AK50" s="1" t="str">
        <f>[1]main!AK108</f>
        <v>der</v>
      </c>
      <c r="AL50" s="1">
        <f>[1]main!AL108</f>
        <v>47</v>
      </c>
      <c r="AM50" s="1" t="str">
        <f>[1]main!AM108</f>
        <v>Försterin</v>
      </c>
      <c r="AN50" s="1" t="str">
        <f>[1]main!AN108</f>
        <v>NA</v>
      </c>
      <c r="AO50" s="1" t="str">
        <f>[1]main!AO108</f>
        <v>NA</v>
      </c>
      <c r="AP50" s="1" t="str">
        <f>[1]main!AP108</f>
        <v>NA</v>
      </c>
      <c r="AQ50" s="1" t="str">
        <f>[1]main!AQ108</f>
        <v>NA</v>
      </c>
      <c r="AR50" s="1" t="str">
        <f>[1]main!AR108</f>
        <v>NA</v>
      </c>
      <c r="AS50" s="1" t="str">
        <f>[1]main!AS108</f>
        <v>Alternative</v>
      </c>
      <c r="AT50" s="1" t="str">
        <f>[1]main!AT108</f>
        <v>NA</v>
      </c>
      <c r="AU50" s="1" t="str">
        <f>[1]main!AU108</f>
        <v>NA</v>
      </c>
      <c r="AV50" s="1" t="str">
        <f>[1]main!AV108</f>
        <v>Die</v>
      </c>
      <c r="AW50" s="1" t="str">
        <f>[1]main!AW108</f>
        <v>die</v>
      </c>
      <c r="AX50" s="1" t="str">
        <f>[1]main!AX108</f>
        <v>Er</v>
      </c>
      <c r="AY50" s="1" t="str">
        <f>[1]main!AY108</f>
        <v>Sie</v>
      </c>
      <c r="AZ50" s="1" t="str">
        <f>[1]main!AZ108</f>
        <v>Er</v>
      </c>
      <c r="BA50" s="1" t="str">
        <f t="shared" si="6"/>
        <v>Wer spaziert in die Druckerei?</v>
      </c>
      <c r="BB50" s="2" t="str">
        <f t="shared" si="7"/>
        <v>Was tat der Förster?</v>
      </c>
      <c r="BC50" s="1" t="str">
        <f t="shared" si="8"/>
        <v>Wohin spaziert der Förster?</v>
      </c>
      <c r="BD50" s="1" t="str">
        <f t="shared" si="9"/>
        <v>Was möchte der Förster abholen?</v>
      </c>
      <c r="BE50" s="1" t="s">
        <v>32</v>
      </c>
      <c r="BF50" s="1" t="str">
        <f>BC50</f>
        <v>Wohin spaziert der Förster?</v>
      </c>
      <c r="BG50" s="1">
        <v>2</v>
      </c>
      <c r="BH50" s="1">
        <f t="shared" si="10"/>
        <v>0</v>
      </c>
      <c r="BI50" s="1" t="str">
        <f t="shared" si="11"/>
        <v>NA</v>
      </c>
      <c r="BJ50" s="1" t="str">
        <f>IF(BI50="NA","NA",P50)</f>
        <v>NA</v>
      </c>
      <c r="BK50" s="1" t="str">
        <f t="shared" si="27"/>
        <v>NA</v>
      </c>
      <c r="BL50" s="1" t="s">
        <v>13</v>
      </c>
      <c r="BM50" s="11">
        <v>1</v>
      </c>
      <c r="BN50" s="1" t="str">
        <f t="shared" si="12"/>
        <v>NA</v>
      </c>
      <c r="BO50" s="1" t="str">
        <f t="shared" si="21"/>
        <v>NA</v>
      </c>
      <c r="BP50" s="1" t="str">
        <f t="shared" si="13"/>
        <v/>
      </c>
      <c r="BQ50" s="1" t="str">
        <f t="shared" si="14"/>
        <v>Wohin spaziert der Förster?</v>
      </c>
      <c r="BR50" s="1" t="str">
        <f t="shared" si="15"/>
        <v/>
      </c>
      <c r="BS50" s="1" t="str">
        <f t="shared" si="16"/>
        <v>Wohin spaziert der Förster?</v>
      </c>
      <c r="BT50" s="1" t="str">
        <f t="shared" si="17"/>
        <v>Was möchte der Förster abholen?</v>
      </c>
      <c r="BU50" s="1" t="str">
        <f t="shared" si="18"/>
        <v/>
      </c>
      <c r="BV50" s="1" t="str">
        <f t="shared" si="19"/>
        <v>Was möchte der Förster abholen?</v>
      </c>
    </row>
    <row r="51" spans="1:74" ht="14.25" customHeight="1" x14ac:dyDescent="0.35">
      <c r="A51" s="1" t="str">
        <f t="shared" si="20"/>
        <v>L6_S72_I155_PSie</v>
      </c>
      <c r="B51" s="1">
        <v>6</v>
      </c>
      <c r="C51" s="1">
        <v>72</v>
      </c>
      <c r="D51" s="4">
        <v>50</v>
      </c>
      <c r="E51">
        <v>3</v>
      </c>
      <c r="F51" s="1">
        <v>72</v>
      </c>
      <c r="G51" s="1" t="str">
        <f t="shared" si="25"/>
        <v>Die Stripperin raucht vor dem Zeitungsstand. Sie hat die leckere Zigarette verdient.</v>
      </c>
      <c r="H51" s="1" t="str">
        <f t="shared" si="0"/>
        <v>Die Stripperin</v>
      </c>
      <c r="I51" s="1" t="str">
        <f t="shared" si="1"/>
        <v>Der Stripper</v>
      </c>
      <c r="J51" s="1" t="s">
        <v>229</v>
      </c>
      <c r="K51" s="1" t="s">
        <v>306</v>
      </c>
      <c r="N51" s="1" t="s">
        <v>307</v>
      </c>
      <c r="O51" s="1" t="str">
        <f t="shared" si="2"/>
        <v>vor dem Zeitungsstand.</v>
      </c>
      <c r="P51" s="1" t="str">
        <f t="shared" si="3"/>
        <v>vor dem Zeitungsstand</v>
      </c>
      <c r="Q51" s="1" t="str">
        <f t="shared" si="26"/>
        <v>Sie</v>
      </c>
      <c r="R51" s="1" t="s">
        <v>7</v>
      </c>
      <c r="S51" s="1" t="s">
        <v>8</v>
      </c>
      <c r="T51" s="1" t="s">
        <v>308</v>
      </c>
      <c r="U51" s="1" t="s">
        <v>309</v>
      </c>
      <c r="W51" s="1" t="str">
        <f t="shared" si="4"/>
        <v>Zigarette</v>
      </c>
      <c r="X51" s="1" t="str">
        <f t="shared" si="5"/>
        <v>verdient.</v>
      </c>
      <c r="Y51" s="1" t="s">
        <v>310</v>
      </c>
      <c r="Z51" s="1">
        <f>[1]main!Z73</f>
        <v>155</v>
      </c>
      <c r="AA51" s="1" t="str">
        <f>[1]main!AA73</f>
        <v>Stripperin</v>
      </c>
      <c r="AB51" s="1" t="str">
        <f>[1]main!AB73</f>
        <v>NA</v>
      </c>
      <c r="AC51" s="1">
        <f>[1]main!AC73</f>
        <v>2.2000000000000002</v>
      </c>
      <c r="AD51" s="1" t="str">
        <f>[1]main!AD73</f>
        <v>NA</v>
      </c>
      <c r="AE51" s="1" t="str">
        <f>[1]main!AE73</f>
        <v>NA</v>
      </c>
      <c r="AF51" s="1" t="str">
        <f>[1]main!AF73</f>
        <v>f</v>
      </c>
      <c r="AG51" s="1" t="str">
        <f>[1]main!AG73</f>
        <v>Filler</v>
      </c>
      <c r="AH51" s="1" t="str">
        <f>[1]main!AH73</f>
        <v>NA</v>
      </c>
      <c r="AI51" s="1" t="str">
        <f>[1]main!AI73</f>
        <v>NA</v>
      </c>
      <c r="AJ51" s="1" t="str">
        <f>[1]main!AJ73</f>
        <v>Die</v>
      </c>
      <c r="AK51" s="1" t="str">
        <f>[1]main!AK73</f>
        <v>die</v>
      </c>
      <c r="AL51" s="1">
        <f>[1]main!AL73</f>
        <v>12</v>
      </c>
      <c r="AM51" s="1" t="str">
        <f>[1]main!AM73</f>
        <v>Stripper</v>
      </c>
      <c r="AN51" s="1" t="str">
        <f>[1]main!AN73</f>
        <v>NA</v>
      </c>
      <c r="AO51" s="1" t="str">
        <f>[1]main!AO73</f>
        <v>NA</v>
      </c>
      <c r="AP51" s="1" t="str">
        <f>[1]main!AP73</f>
        <v>NA</v>
      </c>
      <c r="AQ51" s="1" t="str">
        <f>[1]main!AQ73</f>
        <v>NA</v>
      </c>
      <c r="AR51" s="1" t="str">
        <f>[1]main!AR73</f>
        <v>NA</v>
      </c>
      <c r="AS51" s="1" t="str">
        <f>[1]main!AS73</f>
        <v>Alternative</v>
      </c>
      <c r="AT51" s="1" t="str">
        <f>[1]main!AT73</f>
        <v>NA</v>
      </c>
      <c r="AU51" s="1" t="str">
        <f>[1]main!AU73</f>
        <v>NA</v>
      </c>
      <c r="AV51" s="1" t="str">
        <f>[1]main!AV73</f>
        <v>Der</v>
      </c>
      <c r="AW51" s="1" t="str">
        <f>[1]main!AW73</f>
        <v>der</v>
      </c>
      <c r="AX51" s="1" t="str">
        <f>[1]main!AX73</f>
        <v>Er</v>
      </c>
      <c r="AY51" s="1" t="str">
        <f>[1]main!AY73</f>
        <v>Sie</v>
      </c>
      <c r="AZ51" s="1" t="str">
        <f>[1]main!AZ73</f>
        <v>Sie</v>
      </c>
      <c r="BA51" s="1" t="str">
        <f t="shared" si="6"/>
        <v>Wer raucht vor dem Zeitungsstand?</v>
      </c>
      <c r="BB51" s="2" t="str">
        <f t="shared" si="7"/>
        <v>Was tat die Stripperin?</v>
      </c>
      <c r="BC51" s="1" t="str">
        <f t="shared" si="8"/>
        <v>Wo raucht die Stripperin?</v>
      </c>
      <c r="BD51" s="1" t="str">
        <f t="shared" si="9"/>
        <v>Was hat die Stripperin verdient?</v>
      </c>
      <c r="BE51" s="11" t="s">
        <v>21</v>
      </c>
      <c r="BF51" s="1" t="str">
        <f>BD51</f>
        <v>Was hat die Stripperin verdient?</v>
      </c>
      <c r="BG51" s="1">
        <v>1</v>
      </c>
      <c r="BH51" s="1">
        <f t="shared" si="10"/>
        <v>1</v>
      </c>
      <c r="BI51" s="1" t="str">
        <f t="shared" si="11"/>
        <v>Was hat die Stripperin verdient?</v>
      </c>
      <c r="BJ51" s="1" t="str">
        <f>IF(BI51="NA","NA",CONCATENATE(S51," ",T51," ",W51))</f>
        <v>die leckere Zigarette</v>
      </c>
      <c r="BK51" s="1" t="str">
        <f t="shared" si="27"/>
        <v>die leckere Zigarette</v>
      </c>
      <c r="BL51" s="1" t="s">
        <v>311</v>
      </c>
      <c r="BM51" s="11">
        <v>1</v>
      </c>
      <c r="BN51" s="1" t="str">
        <f t="shared" si="12"/>
        <v>die leckere Zigarette</v>
      </c>
      <c r="BO51" s="1" t="str">
        <f t="shared" si="21"/>
        <v>die leckere Kippe</v>
      </c>
      <c r="BP51" s="1" t="str">
        <f t="shared" si="13"/>
        <v>Wo raucht die Stripperin?</v>
      </c>
      <c r="BQ51" s="1" t="str">
        <f t="shared" si="14"/>
        <v/>
      </c>
      <c r="BR51" s="1" t="str">
        <f t="shared" si="15"/>
        <v/>
      </c>
      <c r="BS51" s="1" t="str">
        <f t="shared" si="16"/>
        <v>Wo raucht die Stripperin?</v>
      </c>
      <c r="BT51" s="1" t="str">
        <f t="shared" si="17"/>
        <v>Was hat die Stripperin verdient?</v>
      </c>
      <c r="BU51" s="1" t="str">
        <f t="shared" si="18"/>
        <v/>
      </c>
      <c r="BV51" s="1" t="str">
        <f t="shared" si="19"/>
        <v>Was hat die Stripperin verdient?</v>
      </c>
    </row>
    <row r="52" spans="1:74" ht="14.25" customHeight="1" x14ac:dyDescent="0.35">
      <c r="A52" s="1" t="str">
        <f t="shared" si="20"/>
        <v>L6_S105_I188_PEr</v>
      </c>
      <c r="B52" s="1">
        <v>6</v>
      </c>
      <c r="C52" s="1">
        <v>105</v>
      </c>
      <c r="D52" s="4">
        <v>51</v>
      </c>
      <c r="E52">
        <v>3</v>
      </c>
      <c r="F52" s="1">
        <v>105</v>
      </c>
      <c r="G52" s="1" t="str">
        <f t="shared" si="25"/>
        <v>Der Politiker fällt vom Schemel. Er hat die anstrengende Beschäftigung unterschätzt.</v>
      </c>
      <c r="H52" s="1" t="str">
        <f t="shared" si="0"/>
        <v>Der Politiker</v>
      </c>
      <c r="I52" s="1" t="str">
        <f t="shared" si="1"/>
        <v>Die Politikerin</v>
      </c>
      <c r="J52" s="1" t="s">
        <v>312</v>
      </c>
      <c r="M52" s="1" t="s">
        <v>225</v>
      </c>
      <c r="N52" s="1" t="s">
        <v>313</v>
      </c>
      <c r="O52" s="1" t="str">
        <f t="shared" si="2"/>
        <v>vom Schemel.</v>
      </c>
      <c r="P52" s="1" t="str">
        <f t="shared" si="3"/>
        <v>vom Schemel</v>
      </c>
      <c r="Q52" s="1" t="str">
        <f t="shared" si="26"/>
        <v>Er</v>
      </c>
      <c r="R52" s="1" t="s">
        <v>7</v>
      </c>
      <c r="S52" s="1" t="s">
        <v>8</v>
      </c>
      <c r="T52" s="1" t="s">
        <v>314</v>
      </c>
      <c r="U52" s="1" t="s">
        <v>315</v>
      </c>
      <c r="W52" s="1" t="str">
        <f t="shared" si="4"/>
        <v>Beschäftigung</v>
      </c>
      <c r="X52" s="1" t="str">
        <f t="shared" si="5"/>
        <v>unterschätzt.</v>
      </c>
      <c r="Y52" s="1" t="s">
        <v>127</v>
      </c>
      <c r="Z52" s="1">
        <f>[1]main!Z106</f>
        <v>188</v>
      </c>
      <c r="AA52" s="1" t="str">
        <f>[1]main!AA106</f>
        <v>Politiker</v>
      </c>
      <c r="AB52" s="1" t="str">
        <f>[1]main!AB106</f>
        <v>NA</v>
      </c>
      <c r="AC52" s="1">
        <f>[1]main!AC106</f>
        <v>5.45</v>
      </c>
      <c r="AD52" s="1" t="str">
        <f>[1]main!AD106</f>
        <v>NA</v>
      </c>
      <c r="AE52" s="1" t="str">
        <f>[1]main!AE106</f>
        <v>NA</v>
      </c>
      <c r="AF52" s="1" t="str">
        <f>[1]main!AF106</f>
        <v>m</v>
      </c>
      <c r="AG52" s="1" t="str">
        <f>[1]main!AG106</f>
        <v>Filler</v>
      </c>
      <c r="AH52" s="1" t="str">
        <f>[1]main!AH106</f>
        <v>NA</v>
      </c>
      <c r="AI52" s="1" t="str">
        <f>[1]main!AI106</f>
        <v>NA</v>
      </c>
      <c r="AJ52" s="1" t="str">
        <f>[1]main!AJ106</f>
        <v>Der</v>
      </c>
      <c r="AK52" s="1" t="str">
        <f>[1]main!AK106</f>
        <v>der</v>
      </c>
      <c r="AL52" s="1">
        <f>[1]main!AL106</f>
        <v>45</v>
      </c>
      <c r="AM52" s="1" t="str">
        <f>[1]main!AM106</f>
        <v>Politikerin</v>
      </c>
      <c r="AN52" s="1" t="str">
        <f>[1]main!AN106</f>
        <v>NA</v>
      </c>
      <c r="AO52" s="1" t="str">
        <f>[1]main!AO106</f>
        <v>NA</v>
      </c>
      <c r="AP52" s="1" t="str">
        <f>[1]main!AP106</f>
        <v>NA</v>
      </c>
      <c r="AQ52" s="1" t="str">
        <f>[1]main!AQ106</f>
        <v>NA</v>
      </c>
      <c r="AR52" s="1" t="str">
        <f>[1]main!AR106</f>
        <v>NA</v>
      </c>
      <c r="AS52" s="1" t="str">
        <f>[1]main!AS106</f>
        <v>Alternative</v>
      </c>
      <c r="AT52" s="1" t="str">
        <f>[1]main!AT106</f>
        <v>NA</v>
      </c>
      <c r="AU52" s="1" t="str">
        <f>[1]main!AU106</f>
        <v>NA</v>
      </c>
      <c r="AV52" s="1" t="str">
        <f>[1]main!AV106</f>
        <v>Die</v>
      </c>
      <c r="AW52" s="1" t="str">
        <f>[1]main!AW106</f>
        <v>die</v>
      </c>
      <c r="AX52" s="1" t="str">
        <f>[1]main!AX106</f>
        <v>Er</v>
      </c>
      <c r="AY52" s="1" t="str">
        <f>[1]main!AY106</f>
        <v>Sie</v>
      </c>
      <c r="AZ52" s="1" t="str">
        <f>[1]main!AZ106</f>
        <v>Er</v>
      </c>
      <c r="BA52" s="1" t="str">
        <f t="shared" si="6"/>
        <v>Wer fällt vom Schemel?</v>
      </c>
      <c r="BB52" s="2" t="str">
        <f t="shared" si="7"/>
        <v>Was tat der Politiker?</v>
      </c>
      <c r="BC52" s="1" t="str">
        <f t="shared" si="8"/>
        <v>Woher fällt der Politiker?</v>
      </c>
      <c r="BD52" s="1" t="str">
        <f t="shared" si="9"/>
        <v>Was hat der Politiker unterschätzt?</v>
      </c>
      <c r="BE52" s="1" t="s">
        <v>95</v>
      </c>
      <c r="BF52" s="1" t="str">
        <f>BA52</f>
        <v>Wer fällt vom Schemel?</v>
      </c>
      <c r="BG52" s="1">
        <v>2</v>
      </c>
      <c r="BH52" s="1">
        <f t="shared" si="10"/>
        <v>0</v>
      </c>
      <c r="BI52" s="1" t="str">
        <f t="shared" si="11"/>
        <v>NA</v>
      </c>
      <c r="BJ52" s="1" t="str">
        <f>IF(BI52="NA","NA",H52)</f>
        <v>NA</v>
      </c>
      <c r="BK52" s="1" t="str">
        <f t="shared" si="27"/>
        <v>NA</v>
      </c>
      <c r="BL52" s="1" t="s">
        <v>13</v>
      </c>
      <c r="BM52" s="11">
        <v>0</v>
      </c>
      <c r="BN52" s="1" t="str">
        <f t="shared" si="12"/>
        <v>NA</v>
      </c>
      <c r="BO52" s="1" t="str">
        <f t="shared" si="21"/>
        <v>NA</v>
      </c>
      <c r="BP52" s="1" t="str">
        <f t="shared" si="13"/>
        <v/>
      </c>
      <c r="BQ52" s="1" t="str">
        <f t="shared" si="14"/>
        <v/>
      </c>
      <c r="BR52" s="1" t="str">
        <f t="shared" si="15"/>
        <v>Woher fällt der Politiker?</v>
      </c>
      <c r="BS52" s="1" t="str">
        <f t="shared" si="16"/>
        <v>Woher fällt der Politiker?</v>
      </c>
      <c r="BT52" s="1" t="str">
        <f t="shared" si="17"/>
        <v>Was hat der Politiker unterschätzt?</v>
      </c>
      <c r="BU52" s="1" t="str">
        <f t="shared" si="18"/>
        <v/>
      </c>
      <c r="BV52" s="1" t="str">
        <f t="shared" si="19"/>
        <v>Was hat der Politiker unterschätzt?</v>
      </c>
    </row>
    <row r="53" spans="1:74" ht="14.25" customHeight="1" x14ac:dyDescent="0.35">
      <c r="A53" s="1" t="str">
        <f t="shared" si="20"/>
        <v>L6_S95_I178_PSie</v>
      </c>
      <c r="B53" s="1">
        <v>6</v>
      </c>
      <c r="C53" s="1">
        <v>95</v>
      </c>
      <c r="D53" s="4">
        <v>52</v>
      </c>
      <c r="E53">
        <v>3</v>
      </c>
      <c r="F53" s="1">
        <v>95</v>
      </c>
      <c r="G53" s="1" t="str">
        <f t="shared" si="25"/>
        <v>Der Versicherungsvertreter kommt in den Altbau. Sie hat eine wichtige Wohnungsbesichtigung vereinbart.</v>
      </c>
      <c r="H53" s="1" t="str">
        <f t="shared" si="0"/>
        <v>Der Versicherungsvertreter</v>
      </c>
      <c r="I53" s="1" t="str">
        <f t="shared" si="1"/>
        <v>Die Versicherungsvertreterin</v>
      </c>
      <c r="J53" s="1" t="s">
        <v>22</v>
      </c>
      <c r="L53" s="1" t="s">
        <v>175</v>
      </c>
      <c r="N53" s="1" t="s">
        <v>316</v>
      </c>
      <c r="O53" s="1" t="str">
        <f t="shared" si="2"/>
        <v>in den Altbau.</v>
      </c>
      <c r="P53" s="1" t="str">
        <f t="shared" si="3"/>
        <v>in den Altbau</v>
      </c>
      <c r="Q53" s="1" t="str">
        <f t="shared" si="26"/>
        <v>Sie</v>
      </c>
      <c r="R53" s="1" t="s">
        <v>7</v>
      </c>
      <c r="S53" s="1" t="s">
        <v>78</v>
      </c>
      <c r="T53" s="1" t="s">
        <v>317</v>
      </c>
      <c r="U53" s="1" t="s">
        <v>318</v>
      </c>
      <c r="W53" s="1" t="str">
        <f t="shared" si="4"/>
        <v>Wohnungsbesichtigung</v>
      </c>
      <c r="X53" s="1" t="str">
        <f t="shared" si="5"/>
        <v>vereinbart.</v>
      </c>
      <c r="Y53" s="1" t="s">
        <v>319</v>
      </c>
      <c r="Z53" s="1">
        <f>[1]main!Z96</f>
        <v>178</v>
      </c>
      <c r="AA53" s="1" t="str">
        <f>[1]main!AA96</f>
        <v>Versicherungsvertreter</v>
      </c>
      <c r="AB53" s="1" t="str">
        <f>[1]main!AB96</f>
        <v>NA</v>
      </c>
      <c r="AC53" s="1">
        <f>[1]main!AC96</f>
        <v>4.45</v>
      </c>
      <c r="AD53" s="1" t="str">
        <f>[1]main!AD96</f>
        <v>NA</v>
      </c>
      <c r="AE53" s="1" t="str">
        <f>[1]main!AE96</f>
        <v>NA</v>
      </c>
      <c r="AF53" s="1" t="str">
        <f>[1]main!AF96</f>
        <v>m</v>
      </c>
      <c r="AG53" s="1" t="str">
        <f>[1]main!AG96</f>
        <v>Filler</v>
      </c>
      <c r="AH53" s="1" t="str">
        <f>[1]main!AH96</f>
        <v>NA</v>
      </c>
      <c r="AI53" s="1" t="str">
        <f>[1]main!AI96</f>
        <v>NA</v>
      </c>
      <c r="AJ53" s="1" t="str">
        <f>[1]main!AJ96</f>
        <v>Der</v>
      </c>
      <c r="AK53" s="1" t="str">
        <f>[1]main!AK96</f>
        <v>der</v>
      </c>
      <c r="AL53" s="1">
        <f>[1]main!AL96</f>
        <v>35</v>
      </c>
      <c r="AM53" s="1" t="str">
        <f>[1]main!AM96</f>
        <v>Versicherungsvertreterin</v>
      </c>
      <c r="AN53" s="1" t="str">
        <f>[1]main!AN96</f>
        <v>NA</v>
      </c>
      <c r="AO53" s="1" t="str">
        <f>[1]main!AO96</f>
        <v>NA</v>
      </c>
      <c r="AP53" s="1" t="str">
        <f>[1]main!AP96</f>
        <v>NA</v>
      </c>
      <c r="AQ53" s="1" t="str">
        <f>[1]main!AQ96</f>
        <v>NA</v>
      </c>
      <c r="AR53" s="1" t="str">
        <f>[1]main!AR96</f>
        <v>NA</v>
      </c>
      <c r="AS53" s="1" t="str">
        <f>[1]main!AS96</f>
        <v>Alternative</v>
      </c>
      <c r="AT53" s="1" t="str">
        <f>[1]main!AT96</f>
        <v>NA</v>
      </c>
      <c r="AU53" s="1" t="str">
        <f>[1]main!AU96</f>
        <v>NA</v>
      </c>
      <c r="AV53" s="1" t="str">
        <f>[1]main!AV96</f>
        <v>Die</v>
      </c>
      <c r="AW53" s="1" t="str">
        <f>[1]main!AW96</f>
        <v>die</v>
      </c>
      <c r="AX53" s="1" t="str">
        <f>[1]main!AX96</f>
        <v>Er</v>
      </c>
      <c r="AY53" s="1" t="str">
        <f>[1]main!AY96</f>
        <v>Sie</v>
      </c>
      <c r="AZ53" s="1" t="str">
        <f>[1]main!AZ96</f>
        <v>Sie</v>
      </c>
      <c r="BA53" s="1" t="str">
        <f t="shared" si="6"/>
        <v>Wer kommt in den Altbau?</v>
      </c>
      <c r="BB53" s="2" t="str">
        <f t="shared" si="7"/>
        <v>Was tat der Versicherungsvertreter?</v>
      </c>
      <c r="BC53" s="1" t="str">
        <f t="shared" si="8"/>
        <v>Wohin kommt der Versicherungsvertreter?</v>
      </c>
      <c r="BD53" s="1" t="str">
        <f t="shared" si="9"/>
        <v>Was hat der Versicherungsvertreter vereinbart?</v>
      </c>
      <c r="BE53" s="1" t="s">
        <v>32</v>
      </c>
      <c r="BF53" s="1" t="str">
        <f>BC53</f>
        <v>Wohin kommt der Versicherungsvertreter?</v>
      </c>
      <c r="BG53" s="1">
        <v>1</v>
      </c>
      <c r="BH53" s="1">
        <f t="shared" si="10"/>
        <v>1</v>
      </c>
      <c r="BI53" s="1" t="str">
        <f t="shared" si="11"/>
        <v>Wohin kommt der Versicherungsvertreter?</v>
      </c>
      <c r="BJ53" s="1" t="str">
        <f>IF(BI53="NA","NA",P53)</f>
        <v>in den Altbau</v>
      </c>
      <c r="BK53" s="1" t="str">
        <f t="shared" si="27"/>
        <v>in den Altbau</v>
      </c>
      <c r="BL53" s="1" t="s">
        <v>320</v>
      </c>
      <c r="BM53" s="11">
        <v>0</v>
      </c>
      <c r="BN53" s="1" t="str">
        <f t="shared" si="12"/>
        <v>in den Neubau</v>
      </c>
      <c r="BO53" s="1" t="str">
        <f t="shared" si="21"/>
        <v>in den Altbau</v>
      </c>
      <c r="BP53" s="1" t="str">
        <f t="shared" si="13"/>
        <v/>
      </c>
      <c r="BQ53" s="1" t="str">
        <f t="shared" si="14"/>
        <v>Wohin kommt der Versicherungsvertreter?</v>
      </c>
      <c r="BR53" s="1" t="str">
        <f t="shared" si="15"/>
        <v/>
      </c>
      <c r="BS53" s="1" t="str">
        <f t="shared" si="16"/>
        <v>Wohin kommt der Versicherungsvertreter?</v>
      </c>
      <c r="BT53" s="1" t="str">
        <f t="shared" si="17"/>
        <v>Was hat der Versicherungsvertreter vereinbart?</v>
      </c>
      <c r="BU53" s="1" t="str">
        <f t="shared" si="18"/>
        <v/>
      </c>
      <c r="BV53" s="1" t="str">
        <f t="shared" si="19"/>
        <v>Was hat der Versicherungsvertreter vereinbart?</v>
      </c>
    </row>
    <row r="54" spans="1:74" ht="14.25" customHeight="1" x14ac:dyDescent="0.35">
      <c r="A54" s="1" t="str">
        <f t="shared" si="20"/>
        <v>L6_S92_I175_PSie</v>
      </c>
      <c r="B54" s="1">
        <v>6</v>
      </c>
      <c r="C54" s="1">
        <v>92</v>
      </c>
      <c r="D54" s="4">
        <v>53</v>
      </c>
      <c r="E54">
        <v>3</v>
      </c>
      <c r="F54" s="1">
        <v>92</v>
      </c>
      <c r="G54" s="1" t="str">
        <f t="shared" si="25"/>
        <v>Der Schriftsteller läuft zur Bäckerei. Sie hat den notwendigen Kuchen vergessen.</v>
      </c>
      <c r="H54" s="1" t="str">
        <f t="shared" si="0"/>
        <v>Der Schriftsteller</v>
      </c>
      <c r="I54" s="1" t="str">
        <f t="shared" si="1"/>
        <v>Die Schriftstellerin</v>
      </c>
      <c r="J54" s="1" t="s">
        <v>321</v>
      </c>
      <c r="L54" s="1" t="s">
        <v>118</v>
      </c>
      <c r="N54" s="1" t="s">
        <v>322</v>
      </c>
      <c r="O54" s="1" t="str">
        <f t="shared" si="2"/>
        <v>zur Bäckerei.</v>
      </c>
      <c r="P54" s="1" t="str">
        <f t="shared" si="3"/>
        <v>zur Bäckerei</v>
      </c>
      <c r="Q54" s="1" t="str">
        <f t="shared" si="26"/>
        <v>Sie</v>
      </c>
      <c r="R54" s="1" t="s">
        <v>7</v>
      </c>
      <c r="S54" s="1" t="s">
        <v>85</v>
      </c>
      <c r="T54" s="1" t="s">
        <v>323</v>
      </c>
      <c r="U54" s="1" t="s">
        <v>324</v>
      </c>
      <c r="W54" s="1" t="str">
        <f t="shared" si="4"/>
        <v>Kuchen</v>
      </c>
      <c r="X54" s="1" t="str">
        <f t="shared" si="5"/>
        <v>vergessen.</v>
      </c>
      <c r="Y54" s="1" t="s">
        <v>94</v>
      </c>
      <c r="Z54" s="1">
        <f>[1]main!Z93</f>
        <v>175</v>
      </c>
      <c r="AA54" s="1" t="str">
        <f>[1]main!AA93</f>
        <v>Schriftsteller</v>
      </c>
      <c r="AB54" s="1" t="str">
        <f>[1]main!AB93</f>
        <v>NA</v>
      </c>
      <c r="AC54" s="1">
        <f>[1]main!AC93</f>
        <v>4.1500000000000004</v>
      </c>
      <c r="AD54" s="1" t="str">
        <f>[1]main!AD93</f>
        <v>NA</v>
      </c>
      <c r="AE54" s="1" t="str">
        <f>[1]main!AE93</f>
        <v>NA</v>
      </c>
      <c r="AF54" s="1" t="str">
        <f>[1]main!AF93</f>
        <v>m</v>
      </c>
      <c r="AG54" s="1" t="str">
        <f>[1]main!AG93</f>
        <v>Filler</v>
      </c>
      <c r="AH54" s="1" t="str">
        <f>[1]main!AH93</f>
        <v>NA</v>
      </c>
      <c r="AI54" s="1" t="str">
        <f>[1]main!AI93</f>
        <v>NA</v>
      </c>
      <c r="AJ54" s="1" t="str">
        <f>[1]main!AJ93</f>
        <v>Der</v>
      </c>
      <c r="AK54" s="1" t="str">
        <f>[1]main!AK93</f>
        <v>der</v>
      </c>
      <c r="AL54" s="1">
        <f>[1]main!AL93</f>
        <v>32</v>
      </c>
      <c r="AM54" s="1" t="str">
        <f>[1]main!AM93</f>
        <v>Schriftstellerin</v>
      </c>
      <c r="AN54" s="1" t="str">
        <f>[1]main!AN93</f>
        <v>NA</v>
      </c>
      <c r="AO54" s="1" t="str">
        <f>[1]main!AO93</f>
        <v>NA</v>
      </c>
      <c r="AP54" s="1" t="str">
        <f>[1]main!AP93</f>
        <v>NA</v>
      </c>
      <c r="AQ54" s="1" t="str">
        <f>[1]main!AQ93</f>
        <v>NA</v>
      </c>
      <c r="AR54" s="1" t="str">
        <f>[1]main!AR93</f>
        <v>NA</v>
      </c>
      <c r="AS54" s="1" t="str">
        <f>[1]main!AS93</f>
        <v>Alternative</v>
      </c>
      <c r="AT54" s="1" t="str">
        <f>[1]main!AT93</f>
        <v>NA</v>
      </c>
      <c r="AU54" s="1" t="str">
        <f>[1]main!AU93</f>
        <v>NA</v>
      </c>
      <c r="AV54" s="1" t="str">
        <f>[1]main!AV93</f>
        <v>Die</v>
      </c>
      <c r="AW54" s="1" t="str">
        <f>[1]main!AW93</f>
        <v>die</v>
      </c>
      <c r="AX54" s="1" t="str">
        <f>[1]main!AX93</f>
        <v>Er</v>
      </c>
      <c r="AY54" s="1" t="str">
        <f>[1]main!AY93</f>
        <v>Sie</v>
      </c>
      <c r="AZ54" s="1" t="str">
        <f>[1]main!AZ93</f>
        <v>Sie</v>
      </c>
      <c r="BA54" s="1" t="str">
        <f t="shared" si="6"/>
        <v>Wer läuft zur Bäckerei?</v>
      </c>
      <c r="BB54" s="2" t="str">
        <f t="shared" si="7"/>
        <v>Was tat der Schriftsteller?</v>
      </c>
      <c r="BC54" s="1" t="str">
        <f t="shared" si="8"/>
        <v>Wohin läuft der Schriftsteller?</v>
      </c>
      <c r="BD54" s="1" t="str">
        <f t="shared" si="9"/>
        <v>Was hat der Schriftsteller vergessen?</v>
      </c>
      <c r="BE54" s="11" t="s">
        <v>21</v>
      </c>
      <c r="BF54" s="1" t="str">
        <f>BD54</f>
        <v>Was hat der Schriftsteller vergessen?</v>
      </c>
      <c r="BG54" s="1">
        <v>3</v>
      </c>
      <c r="BH54" s="1">
        <f t="shared" si="10"/>
        <v>0</v>
      </c>
      <c r="BI54" s="1" t="str">
        <f t="shared" si="11"/>
        <v>NA</v>
      </c>
      <c r="BJ54" s="1" t="str">
        <f>IF(BI54="NA","NA",CONCATENATE(S54," ",T54," ",W54))</f>
        <v>NA</v>
      </c>
      <c r="BK54" s="1" t="str">
        <f t="shared" si="27"/>
        <v>NA</v>
      </c>
      <c r="BL54" s="1" t="s">
        <v>13</v>
      </c>
      <c r="BM54" s="11">
        <v>0</v>
      </c>
      <c r="BN54" s="1" t="str">
        <f t="shared" si="12"/>
        <v>NA</v>
      </c>
      <c r="BO54" s="1" t="str">
        <f t="shared" si="21"/>
        <v>NA</v>
      </c>
      <c r="BP54" s="1" t="str">
        <f t="shared" si="13"/>
        <v/>
      </c>
      <c r="BQ54" s="1" t="str">
        <f t="shared" si="14"/>
        <v>Wohin läuft der Schriftsteller?</v>
      </c>
      <c r="BR54" s="1" t="str">
        <f t="shared" si="15"/>
        <v/>
      </c>
      <c r="BS54" s="1" t="str">
        <f t="shared" si="16"/>
        <v>Wohin läuft der Schriftsteller?</v>
      </c>
      <c r="BT54" s="1" t="str">
        <f t="shared" si="17"/>
        <v>Was hat der Schriftsteller vergessen?</v>
      </c>
      <c r="BU54" s="1" t="str">
        <f t="shared" si="18"/>
        <v/>
      </c>
      <c r="BV54" s="1" t="str">
        <f t="shared" si="19"/>
        <v>Was hat der Schriftsteller vergessen?</v>
      </c>
    </row>
    <row r="55" spans="1:74" ht="14.25" customHeight="1" x14ac:dyDescent="0.35">
      <c r="A55" s="1" t="str">
        <f t="shared" si="20"/>
        <v>L6_S89_I172_PEr</v>
      </c>
      <c r="B55" s="1">
        <v>6</v>
      </c>
      <c r="C55" s="1">
        <v>89</v>
      </c>
      <c r="D55" s="4">
        <v>54</v>
      </c>
      <c r="E55">
        <v>3</v>
      </c>
      <c r="F55" s="1">
        <v>89</v>
      </c>
      <c r="G55" s="1" t="str">
        <f t="shared" si="25"/>
        <v>Die Physiotherapeutin jubelt auf dem Flohmarkt. Er hat eine wertvolle Rarität ersteigert.</v>
      </c>
      <c r="H55" s="1" t="str">
        <f t="shared" si="0"/>
        <v>Die Physiotherapeutin</v>
      </c>
      <c r="I55" s="1" t="str">
        <f t="shared" si="1"/>
        <v>Der Physiotherapeut</v>
      </c>
      <c r="J55" s="1" t="s">
        <v>325</v>
      </c>
      <c r="K55" s="1" t="s">
        <v>166</v>
      </c>
      <c r="N55" s="1" t="s">
        <v>326</v>
      </c>
      <c r="O55" s="1" t="str">
        <f t="shared" si="2"/>
        <v>auf dem Flohmarkt.</v>
      </c>
      <c r="P55" s="1" t="str">
        <f t="shared" si="3"/>
        <v>auf dem Flohmarkt</v>
      </c>
      <c r="Q55" s="1" t="str">
        <f t="shared" si="26"/>
        <v>Er</v>
      </c>
      <c r="R55" s="1" t="s">
        <v>7</v>
      </c>
      <c r="S55" s="1" t="s">
        <v>78</v>
      </c>
      <c r="T55" s="1" t="s">
        <v>327</v>
      </c>
      <c r="U55" s="1" t="s">
        <v>328</v>
      </c>
      <c r="W55" s="1" t="str">
        <f t="shared" si="4"/>
        <v>Rarität</v>
      </c>
      <c r="X55" s="1" t="str">
        <f t="shared" si="5"/>
        <v>ersteigert.</v>
      </c>
      <c r="Y55" s="1" t="s">
        <v>329</v>
      </c>
      <c r="Z55" s="1">
        <f>[1]main!Z90</f>
        <v>172</v>
      </c>
      <c r="AA55" s="1" t="str">
        <f>[1]main!AA90</f>
        <v>Physiotherapeutin</v>
      </c>
      <c r="AB55" s="1" t="str">
        <f>[1]main!AB90</f>
        <v>NA</v>
      </c>
      <c r="AC55" s="1">
        <f>[1]main!AC90</f>
        <v>3.875</v>
      </c>
      <c r="AD55" s="1" t="str">
        <f>[1]main!AD90</f>
        <v>NA</v>
      </c>
      <c r="AE55" s="1" t="str">
        <f>[1]main!AE90</f>
        <v>NA</v>
      </c>
      <c r="AF55" s="1" t="str">
        <f>[1]main!AF90</f>
        <v>f</v>
      </c>
      <c r="AG55" s="1" t="str">
        <f>[1]main!AG90</f>
        <v>Filler</v>
      </c>
      <c r="AH55" s="1" t="str">
        <f>[1]main!AH90</f>
        <v>NA</v>
      </c>
      <c r="AI55" s="1" t="str">
        <f>[1]main!AI90</f>
        <v>NA</v>
      </c>
      <c r="AJ55" s="1" t="str">
        <f>[1]main!AJ90</f>
        <v>Die</v>
      </c>
      <c r="AK55" s="1" t="str">
        <f>[1]main!AK90</f>
        <v>die</v>
      </c>
      <c r="AL55" s="1">
        <f>[1]main!AL90</f>
        <v>29</v>
      </c>
      <c r="AM55" s="1" t="str">
        <f>[1]main!AM90</f>
        <v>Physiotherapeut</v>
      </c>
      <c r="AN55" s="1" t="str">
        <f>[1]main!AN90</f>
        <v>NA</v>
      </c>
      <c r="AO55" s="1" t="str">
        <f>[1]main!AO90</f>
        <v>NA</v>
      </c>
      <c r="AP55" s="1" t="str">
        <f>[1]main!AP90</f>
        <v>NA</v>
      </c>
      <c r="AQ55" s="1" t="str">
        <f>[1]main!AQ90</f>
        <v>NA</v>
      </c>
      <c r="AR55" s="1" t="str">
        <f>[1]main!AR90</f>
        <v>NA</v>
      </c>
      <c r="AS55" s="1" t="str">
        <f>[1]main!AS90</f>
        <v>Alternative</v>
      </c>
      <c r="AT55" s="1" t="str">
        <f>[1]main!AT90</f>
        <v>NA</v>
      </c>
      <c r="AU55" s="1" t="str">
        <f>[1]main!AU90</f>
        <v>NA</v>
      </c>
      <c r="AV55" s="1" t="str">
        <f>[1]main!AV90</f>
        <v>Der</v>
      </c>
      <c r="AW55" s="1" t="str">
        <f>[1]main!AW90</f>
        <v>der</v>
      </c>
      <c r="AX55" s="1" t="str">
        <f>[1]main!AX90</f>
        <v>Er</v>
      </c>
      <c r="AY55" s="1" t="str">
        <f>[1]main!AY90</f>
        <v>Sie</v>
      </c>
      <c r="AZ55" s="1" t="str">
        <f>[1]main!AZ90</f>
        <v>Er</v>
      </c>
      <c r="BA55" s="1" t="str">
        <f t="shared" si="6"/>
        <v>Wer jubelt auf dem Flohmarkt?</v>
      </c>
      <c r="BB55" s="2" t="str">
        <f t="shared" si="7"/>
        <v>Was tat die Physiotherapeutin?</v>
      </c>
      <c r="BC55" s="1" t="str">
        <f t="shared" si="8"/>
        <v>Wo jubelt die Physiotherapeutin?</v>
      </c>
      <c r="BD55" s="1" t="str">
        <f t="shared" si="9"/>
        <v>Was hat die Physiotherapeutin ersteigert?</v>
      </c>
      <c r="BE55" s="1" t="s">
        <v>95</v>
      </c>
      <c r="BF55" s="1" t="str">
        <f>BA55</f>
        <v>Wer jubelt auf dem Flohmarkt?</v>
      </c>
      <c r="BG55" s="1">
        <v>3</v>
      </c>
      <c r="BH55" s="1">
        <f t="shared" si="10"/>
        <v>0</v>
      </c>
      <c r="BI55" s="1" t="str">
        <f t="shared" si="11"/>
        <v>NA</v>
      </c>
      <c r="BJ55" s="1" t="str">
        <f>IF(BI55="NA","NA",H55)</f>
        <v>NA</v>
      </c>
      <c r="BK55" s="1" t="str">
        <f t="shared" si="27"/>
        <v>NA</v>
      </c>
      <c r="BL55" s="1" t="s">
        <v>13</v>
      </c>
      <c r="BM55" s="11">
        <v>1</v>
      </c>
      <c r="BN55" s="1" t="str">
        <f t="shared" si="12"/>
        <v>NA</v>
      </c>
      <c r="BO55" s="1" t="str">
        <f t="shared" si="21"/>
        <v>NA</v>
      </c>
      <c r="BP55" s="1" t="str">
        <f t="shared" si="13"/>
        <v>Wo jubelt die Physiotherapeutin?</v>
      </c>
      <c r="BQ55" s="1" t="str">
        <f t="shared" si="14"/>
        <v/>
      </c>
      <c r="BR55" s="1" t="str">
        <f t="shared" si="15"/>
        <v/>
      </c>
      <c r="BS55" s="1" t="str">
        <f t="shared" si="16"/>
        <v>Wo jubelt die Physiotherapeutin?</v>
      </c>
      <c r="BT55" s="1" t="str">
        <f t="shared" si="17"/>
        <v>Was hat die Physiotherapeutin ersteigert?</v>
      </c>
      <c r="BU55" s="1" t="str">
        <f t="shared" si="18"/>
        <v/>
      </c>
      <c r="BV55" s="1" t="str">
        <f t="shared" si="19"/>
        <v>Was hat die Physiotherapeutin ersteigert?</v>
      </c>
    </row>
    <row r="56" spans="1:74" ht="14.25" customHeight="1" x14ac:dyDescent="0.35">
      <c r="A56" s="1" t="str">
        <f t="shared" si="20"/>
        <v>L6_S16_I16_PSie</v>
      </c>
      <c r="B56" s="1">
        <v>6</v>
      </c>
      <c r="C56" s="1">
        <v>16</v>
      </c>
      <c r="D56" s="4">
        <v>55</v>
      </c>
      <c r="E56">
        <v>3</v>
      </c>
      <c r="F56" s="1">
        <v>16</v>
      </c>
      <c r="G56" s="1" t="str">
        <f t="shared" si="25"/>
        <v>Patrick jongliert im Freizeitpark. Sie hat einen neuen Job gefunden.</v>
      </c>
      <c r="H56" s="1" t="str">
        <f t="shared" si="0"/>
        <v>Patrick</v>
      </c>
      <c r="I56" s="1" t="str">
        <f t="shared" si="1"/>
        <v>Fenja</v>
      </c>
      <c r="J56" s="1" t="s">
        <v>330</v>
      </c>
      <c r="K56" s="1" t="s">
        <v>42</v>
      </c>
      <c r="N56" s="1" t="s">
        <v>331</v>
      </c>
      <c r="O56" s="1" t="str">
        <f t="shared" si="2"/>
        <v>im Freizeitpark.</v>
      </c>
      <c r="P56" s="1" t="str">
        <f t="shared" si="3"/>
        <v>im Freizeitpark</v>
      </c>
      <c r="Q56" s="1" t="str">
        <f t="shared" si="26"/>
        <v>Sie</v>
      </c>
      <c r="R56" s="1" t="s">
        <v>7</v>
      </c>
      <c r="S56" s="1" t="s">
        <v>91</v>
      </c>
      <c r="T56" s="1" t="s">
        <v>222</v>
      </c>
      <c r="U56" s="1" t="s">
        <v>332</v>
      </c>
      <c r="W56" s="1" t="str">
        <f t="shared" si="4"/>
        <v>Job</v>
      </c>
      <c r="X56" s="1" t="str">
        <f t="shared" si="5"/>
        <v>gefunden.</v>
      </c>
      <c r="Y56" s="1" t="s">
        <v>333</v>
      </c>
      <c r="Z56" s="1">
        <f>[1]main!Z17</f>
        <v>16</v>
      </c>
      <c r="AA56" s="1" t="str">
        <f>[1]main!AA17</f>
        <v>Patrick</v>
      </c>
      <c r="AB56" s="1" t="str">
        <f>[1]main!AB17</f>
        <v>m</v>
      </c>
      <c r="AC56" s="1">
        <f>[1]main!AC17</f>
        <v>1.2</v>
      </c>
      <c r="AD56" s="1">
        <f>[1]main!AD17</f>
        <v>0.53136893100000004</v>
      </c>
      <c r="AE56" s="1">
        <f>[1]main!AE17</f>
        <v>1</v>
      </c>
      <c r="AF56" s="1" t="str">
        <f>[1]main!AF17</f>
        <v>m</v>
      </c>
      <c r="AG56" s="1" t="str">
        <f>[1]main!AG17</f>
        <v>Target</v>
      </c>
      <c r="AH56" s="1" t="str">
        <f>[1]main!AH17</f>
        <v>NA</v>
      </c>
      <c r="AI56" s="1">
        <f>[1]main!AI17</f>
        <v>4710000000</v>
      </c>
      <c r="AJ56" s="1" t="str">
        <f>[1]main!AJ17</f>
        <v>NA</v>
      </c>
      <c r="AK56" s="1" t="str">
        <f>[1]main!AK17</f>
        <v>NA</v>
      </c>
      <c r="AL56" s="1">
        <f>[1]main!AL17</f>
        <v>97</v>
      </c>
      <c r="AM56" s="1" t="str">
        <f>[1]main!AM17</f>
        <v>Fenja</v>
      </c>
      <c r="AN56" s="1" t="str">
        <f>[1]main!AN17</f>
        <v>f</v>
      </c>
      <c r="AO56" s="1">
        <f>[1]main!AO17</f>
        <v>6.2857142860000002</v>
      </c>
      <c r="AP56" s="1">
        <f>[1]main!AP17</f>
        <v>1.0166678149999999</v>
      </c>
      <c r="AQ56" s="1">
        <f>[1]main!AQ17</f>
        <v>7</v>
      </c>
      <c r="AR56" s="1" t="str">
        <f>[1]main!AR17</f>
        <v>f</v>
      </c>
      <c r="AS56" s="1" t="str">
        <f>[1]main!AS17</f>
        <v>Alternative</v>
      </c>
      <c r="AT56" s="1" t="str">
        <f>[1]main!AT17</f>
        <v>NA</v>
      </c>
      <c r="AU56" s="1" t="str">
        <f>[1]main!AU17</f>
        <v>NA</v>
      </c>
      <c r="AV56" s="1" t="str">
        <f>[1]main!AV17</f>
        <v>NA</v>
      </c>
      <c r="AW56" s="1" t="str">
        <f>[1]main!AW17</f>
        <v>NA</v>
      </c>
      <c r="AX56" s="1" t="str">
        <f>[1]main!AX17</f>
        <v>Er</v>
      </c>
      <c r="AY56" s="1" t="str">
        <f>[1]main!AY17</f>
        <v>Sie</v>
      </c>
      <c r="AZ56" s="1" t="str">
        <f>[1]main!AZ17</f>
        <v>Sie</v>
      </c>
      <c r="BA56" s="1" t="str">
        <f t="shared" si="6"/>
        <v>Wer jongliert im Freizeitpark?</v>
      </c>
      <c r="BB56" s="2" t="str">
        <f t="shared" si="7"/>
        <v>Was tat Patrick?</v>
      </c>
      <c r="BC56" s="1" t="str">
        <f t="shared" si="8"/>
        <v>Wo jongliert Patrick?</v>
      </c>
      <c r="BD56" s="1" t="str">
        <f t="shared" si="9"/>
        <v>Was hat Patrick gefunden?</v>
      </c>
      <c r="BE56" s="11" t="s">
        <v>21</v>
      </c>
      <c r="BF56" s="1" t="str">
        <f>BD56</f>
        <v>Was hat Patrick gefunden?</v>
      </c>
      <c r="BG56" s="1">
        <v>2</v>
      </c>
      <c r="BH56" s="1">
        <f t="shared" si="10"/>
        <v>0</v>
      </c>
      <c r="BI56" s="1" t="str">
        <f t="shared" si="11"/>
        <v>NA</v>
      </c>
      <c r="BJ56" s="1" t="str">
        <f>IF(BI56="NA","NA",CONCATENATE(S56," ",T56," ",W56))</f>
        <v>NA</v>
      </c>
      <c r="BK56" s="1" t="str">
        <f>IF(BJ56="","",BJ56)</f>
        <v>NA</v>
      </c>
      <c r="BL56" s="1" t="s">
        <v>13</v>
      </c>
      <c r="BM56" s="11">
        <v>0</v>
      </c>
      <c r="BN56" s="1" t="str">
        <f t="shared" si="12"/>
        <v>NA</v>
      </c>
      <c r="BO56" s="1" t="str">
        <f t="shared" si="21"/>
        <v>NA</v>
      </c>
      <c r="BP56" s="1" t="str">
        <f t="shared" si="13"/>
        <v>Wo jongliert Patrick?</v>
      </c>
      <c r="BQ56" s="1" t="str">
        <f t="shared" si="14"/>
        <v/>
      </c>
      <c r="BR56" s="1" t="str">
        <f t="shared" si="15"/>
        <v/>
      </c>
      <c r="BS56" s="1" t="str">
        <f t="shared" si="16"/>
        <v>Wo jongliert Patrick?</v>
      </c>
      <c r="BT56" s="1" t="str">
        <f t="shared" si="17"/>
        <v>Was hat Patrick gefunden?</v>
      </c>
      <c r="BU56" s="1" t="str">
        <f t="shared" si="18"/>
        <v/>
      </c>
      <c r="BV56" s="1" t="str">
        <f t="shared" si="19"/>
        <v>Was hat Patrick gefunden?</v>
      </c>
    </row>
    <row r="57" spans="1:74" ht="14.25" customHeight="1" x14ac:dyDescent="0.35">
      <c r="A57" s="1" t="str">
        <f t="shared" si="20"/>
        <v>L6_S101_I184_PEr</v>
      </c>
      <c r="B57" s="1">
        <v>6</v>
      </c>
      <c r="C57" s="1">
        <v>101</v>
      </c>
      <c r="D57" s="4">
        <v>56</v>
      </c>
      <c r="E57">
        <v>3</v>
      </c>
      <c r="F57" s="1">
        <v>101</v>
      </c>
      <c r="G57" s="1" t="str">
        <f t="shared" si="25"/>
        <v>Der Diplomat flüchtet in die Besprechung. Er hat die endlosen Streitigkeiten satt.</v>
      </c>
      <c r="H57" s="1" t="str">
        <f t="shared" si="0"/>
        <v>Der Diplomat</v>
      </c>
      <c r="I57" s="1" t="str">
        <f t="shared" si="1"/>
        <v>Die Diplomatin</v>
      </c>
      <c r="J57" s="1" t="s">
        <v>290</v>
      </c>
      <c r="L57" s="1" t="s">
        <v>4</v>
      </c>
      <c r="N57" s="1" t="s">
        <v>334</v>
      </c>
      <c r="O57" s="1" t="str">
        <f t="shared" si="2"/>
        <v>in die Besprechung.</v>
      </c>
      <c r="P57" s="1" t="str">
        <f t="shared" si="3"/>
        <v>in die Besprechung</v>
      </c>
      <c r="Q57" s="1" t="str">
        <f t="shared" si="26"/>
        <v>Er</v>
      </c>
      <c r="R57" s="1" t="s">
        <v>7</v>
      </c>
      <c r="S57" s="1" t="s">
        <v>8</v>
      </c>
      <c r="T57" s="1" t="s">
        <v>335</v>
      </c>
      <c r="U57" s="1" t="s">
        <v>336</v>
      </c>
      <c r="W57" s="1" t="str">
        <f t="shared" si="4"/>
        <v>Streitigkeiten</v>
      </c>
      <c r="X57" s="1" t="str">
        <f t="shared" si="5"/>
        <v>satt.</v>
      </c>
      <c r="Y57" s="1" t="s">
        <v>138</v>
      </c>
      <c r="Z57" s="1">
        <f>[1]main!Z102</f>
        <v>184</v>
      </c>
      <c r="AA57" s="1" t="str">
        <f>[1]main!AA102</f>
        <v>Diplomat</v>
      </c>
      <c r="AB57" s="1" t="str">
        <f>[1]main!AB102</f>
        <v>NA</v>
      </c>
      <c r="AC57" s="1">
        <f>[1]main!AC102</f>
        <v>5.05</v>
      </c>
      <c r="AD57" s="1" t="str">
        <f>[1]main!AD102</f>
        <v>NA</v>
      </c>
      <c r="AE57" s="1" t="str">
        <f>[1]main!AE102</f>
        <v>NA</v>
      </c>
      <c r="AF57" s="1" t="str">
        <f>[1]main!AF102</f>
        <v>m</v>
      </c>
      <c r="AG57" s="1" t="str">
        <f>[1]main!AG102</f>
        <v>Filler</v>
      </c>
      <c r="AH57" s="1" t="str">
        <f>[1]main!AH102</f>
        <v>NA</v>
      </c>
      <c r="AI57" s="1" t="str">
        <f>[1]main!AI102</f>
        <v>NA</v>
      </c>
      <c r="AJ57" s="1" t="str">
        <f>[1]main!AJ102</f>
        <v>Der</v>
      </c>
      <c r="AK57" s="1" t="str">
        <f>[1]main!AK102</f>
        <v>der</v>
      </c>
      <c r="AL57" s="1">
        <f>[1]main!AL102</f>
        <v>41</v>
      </c>
      <c r="AM57" s="1" t="str">
        <f>[1]main!AM102</f>
        <v>Diplomatin</v>
      </c>
      <c r="AN57" s="1" t="str">
        <f>[1]main!AN102</f>
        <v>NA</v>
      </c>
      <c r="AO57" s="1" t="str">
        <f>[1]main!AO102</f>
        <v>NA</v>
      </c>
      <c r="AP57" s="1" t="str">
        <f>[1]main!AP102</f>
        <v>NA</v>
      </c>
      <c r="AQ57" s="1" t="str">
        <f>[1]main!AQ102</f>
        <v>NA</v>
      </c>
      <c r="AR57" s="1" t="str">
        <f>[1]main!AR102</f>
        <v>NA</v>
      </c>
      <c r="AS57" s="1" t="str">
        <f>[1]main!AS102</f>
        <v>Alternative</v>
      </c>
      <c r="AT57" s="1" t="str">
        <f>[1]main!AT102</f>
        <v>NA</v>
      </c>
      <c r="AU57" s="1" t="str">
        <f>[1]main!AU102</f>
        <v>NA</v>
      </c>
      <c r="AV57" s="1" t="str">
        <f>[1]main!AV102</f>
        <v>Die</v>
      </c>
      <c r="AW57" s="1" t="str">
        <f>[1]main!AW102</f>
        <v>die</v>
      </c>
      <c r="AX57" s="1" t="str">
        <f>[1]main!AX102</f>
        <v>Er</v>
      </c>
      <c r="AY57" s="1" t="str">
        <f>[1]main!AY102</f>
        <v>Sie</v>
      </c>
      <c r="AZ57" s="1" t="str">
        <f>[1]main!AZ102</f>
        <v>Er</v>
      </c>
      <c r="BA57" s="1" t="str">
        <f t="shared" si="6"/>
        <v>Wer flüchtet in die Besprechung?</v>
      </c>
      <c r="BB57" s="2" t="str">
        <f t="shared" si="7"/>
        <v>Was tat der Diplomat?</v>
      </c>
      <c r="BC57" s="1" t="str">
        <f t="shared" si="8"/>
        <v>Wohin flüchtet der Diplomat?</v>
      </c>
      <c r="BD57" s="1" t="str">
        <f t="shared" si="9"/>
        <v>Was hat der Diplomat satt?</v>
      </c>
      <c r="BE57" s="1" t="s">
        <v>95</v>
      </c>
      <c r="BF57" s="1" t="str">
        <f>BA57</f>
        <v>Wer flüchtet in die Besprechung?</v>
      </c>
      <c r="BG57" s="1">
        <v>1</v>
      </c>
      <c r="BH57" s="1">
        <f t="shared" si="10"/>
        <v>1</v>
      </c>
      <c r="BI57" s="1" t="str">
        <f t="shared" si="11"/>
        <v>Wer flüchtet in die Besprechung?</v>
      </c>
      <c r="BJ57" s="1" t="str">
        <f>IF(BI57="NA","NA",H57)</f>
        <v>Der Diplomat</v>
      </c>
      <c r="BK57" s="1" t="str">
        <f t="shared" ref="BK57:BK64" si="28">BJ57</f>
        <v>Der Diplomat</v>
      </c>
      <c r="BL57" s="1" t="str">
        <f>I57</f>
        <v>Die Diplomatin</v>
      </c>
      <c r="BM57" s="11">
        <v>1</v>
      </c>
      <c r="BN57" s="1" t="str">
        <f t="shared" si="12"/>
        <v>Der Diplomat</v>
      </c>
      <c r="BO57" s="1" t="str">
        <f t="shared" si="21"/>
        <v>Die Diplomatin</v>
      </c>
      <c r="BP57" s="1" t="str">
        <f t="shared" si="13"/>
        <v/>
      </c>
      <c r="BQ57" s="1" t="str">
        <f t="shared" si="14"/>
        <v>Wohin flüchtet der Diplomat?</v>
      </c>
      <c r="BR57" s="1" t="str">
        <f t="shared" si="15"/>
        <v/>
      </c>
      <c r="BS57" s="1" t="str">
        <f t="shared" si="16"/>
        <v>Wohin flüchtet der Diplomat?</v>
      </c>
      <c r="BT57" s="1" t="str">
        <f t="shared" si="17"/>
        <v>Was hat der Diplomat satt?</v>
      </c>
      <c r="BU57" s="1" t="str">
        <f t="shared" si="18"/>
        <v/>
      </c>
      <c r="BV57" s="1" t="str">
        <f t="shared" si="19"/>
        <v>Was hat der Diplomat satt?</v>
      </c>
    </row>
    <row r="58" spans="1:74" ht="14.25" customHeight="1" x14ac:dyDescent="0.35">
      <c r="A58" s="1" t="str">
        <f t="shared" si="20"/>
        <v>L6_S21_I63_PEr</v>
      </c>
      <c r="B58" s="1">
        <v>6</v>
      </c>
      <c r="C58" s="1">
        <v>21</v>
      </c>
      <c r="D58" s="4">
        <v>57</v>
      </c>
      <c r="E58">
        <v>3</v>
      </c>
      <c r="F58" s="1">
        <v>21</v>
      </c>
      <c r="G58" s="1" t="str">
        <f t="shared" si="25"/>
        <v>Toni joggt im Park. Er möchte den winterlichen Bauchspeck loswerden.</v>
      </c>
      <c r="H58" s="1" t="str">
        <f t="shared" si="0"/>
        <v>Toni</v>
      </c>
      <c r="I58" s="1" t="str">
        <f t="shared" si="1"/>
        <v>Marlene</v>
      </c>
      <c r="J58" s="1" t="s">
        <v>89</v>
      </c>
      <c r="K58" s="1" t="s">
        <v>42</v>
      </c>
      <c r="N58" s="1" t="s">
        <v>337</v>
      </c>
      <c r="O58" s="1" t="str">
        <f t="shared" si="2"/>
        <v>im Park.</v>
      </c>
      <c r="P58" s="1" t="str">
        <f t="shared" si="3"/>
        <v>im Park</v>
      </c>
      <c r="Q58" s="1" t="str">
        <f t="shared" si="26"/>
        <v>Er</v>
      </c>
      <c r="R58" s="1" t="s">
        <v>146</v>
      </c>
      <c r="S58" s="1" t="s">
        <v>85</v>
      </c>
      <c r="T58" s="1" t="s">
        <v>338</v>
      </c>
      <c r="U58" s="1" t="s">
        <v>339</v>
      </c>
      <c r="W58" s="1" t="str">
        <f t="shared" si="4"/>
        <v>Bauchspeck</v>
      </c>
      <c r="X58" s="1" t="str">
        <f t="shared" si="5"/>
        <v>loswerden.</v>
      </c>
      <c r="Y58" s="1" t="s">
        <v>340</v>
      </c>
      <c r="Z58" s="1">
        <f>[1]main!Z22</f>
        <v>63</v>
      </c>
      <c r="AA58" s="1" t="str">
        <f>[1]main!AA22</f>
        <v>Toni</v>
      </c>
      <c r="AB58" s="1" t="str">
        <f>[1]main!AB22</f>
        <v>n</v>
      </c>
      <c r="AC58" s="1">
        <f>[1]main!AC22</f>
        <v>3.1428571430000001</v>
      </c>
      <c r="AD58" s="1">
        <f>[1]main!AD22</f>
        <v>1.536666697</v>
      </c>
      <c r="AE58" s="1">
        <f>[1]main!AE22</f>
        <v>4</v>
      </c>
      <c r="AF58" s="1" t="str">
        <f>[1]main!AF22</f>
        <v>n</v>
      </c>
      <c r="AG58" s="1" t="str">
        <f>[1]main!AG22</f>
        <v>Target</v>
      </c>
      <c r="AH58" s="1" t="str">
        <f>[1]main!AH22</f>
        <v>NA</v>
      </c>
      <c r="AI58" s="1">
        <f>[1]main!AI22</f>
        <v>2010000000</v>
      </c>
      <c r="AJ58" s="1" t="str">
        <f>[1]main!AJ22</f>
        <v>NA</v>
      </c>
      <c r="AK58" s="1" t="str">
        <f>[1]main!AK22</f>
        <v>NA</v>
      </c>
      <c r="AL58" s="1">
        <f>[1]main!AL22</f>
        <v>112</v>
      </c>
      <c r="AM58" s="1" t="str">
        <f>[1]main!AM22</f>
        <v>Marlene</v>
      </c>
      <c r="AN58" s="1" t="str">
        <f>[1]main!AN22</f>
        <v>f</v>
      </c>
      <c r="AO58" s="1">
        <f>[1]main!AO22</f>
        <v>6.6857142859999996</v>
      </c>
      <c r="AP58" s="1">
        <f>[1]main!AP22</f>
        <v>0.58266267999999999</v>
      </c>
      <c r="AQ58" s="1">
        <f>[1]main!AQ22</f>
        <v>7</v>
      </c>
      <c r="AR58" s="1" t="str">
        <f>[1]main!AR22</f>
        <v>f</v>
      </c>
      <c r="AS58" s="1" t="str">
        <f>[1]main!AS22</f>
        <v>Alternative</v>
      </c>
      <c r="AT58" s="1" t="str">
        <f>[1]main!AT22</f>
        <v>NA</v>
      </c>
      <c r="AU58" s="1" t="str">
        <f>[1]main!AU22</f>
        <v>NA</v>
      </c>
      <c r="AV58" s="1" t="str">
        <f>[1]main!AV22</f>
        <v>NA</v>
      </c>
      <c r="AW58" s="1" t="str">
        <f>[1]main!AW22</f>
        <v>NA</v>
      </c>
      <c r="AX58" s="1" t="str">
        <f>[1]main!AX22</f>
        <v>Er</v>
      </c>
      <c r="AY58" s="1" t="str">
        <f>[1]main!AY22</f>
        <v>Sie</v>
      </c>
      <c r="AZ58" s="1" t="str">
        <f>[1]main!AZ22</f>
        <v>Er</v>
      </c>
      <c r="BA58" s="1" t="str">
        <f t="shared" si="6"/>
        <v>Wer joggt im Park?</v>
      </c>
      <c r="BB58" s="2" t="str">
        <f t="shared" si="7"/>
        <v>Was tat Toni?</v>
      </c>
      <c r="BC58" s="1" t="str">
        <f t="shared" si="8"/>
        <v>Wo joggt Toni?</v>
      </c>
      <c r="BD58" s="1" t="str">
        <f t="shared" si="9"/>
        <v>Was möchte Toni loswerden?</v>
      </c>
      <c r="BE58" s="1" t="s">
        <v>95</v>
      </c>
      <c r="BF58" s="1" t="str">
        <f>BA58</f>
        <v>Wer joggt im Park?</v>
      </c>
      <c r="BG58" s="1">
        <v>2</v>
      </c>
      <c r="BH58" s="1">
        <f t="shared" si="10"/>
        <v>0</v>
      </c>
      <c r="BI58" s="1" t="str">
        <f t="shared" si="11"/>
        <v>NA</v>
      </c>
      <c r="BJ58" s="1" t="str">
        <f>IF(BI58="NA","NA",H58)</f>
        <v>NA</v>
      </c>
      <c r="BK58" s="1" t="str">
        <f t="shared" si="28"/>
        <v>NA</v>
      </c>
      <c r="BL58" s="1" t="s">
        <v>13</v>
      </c>
      <c r="BM58" s="11">
        <v>1</v>
      </c>
      <c r="BN58" s="1" t="str">
        <f t="shared" si="12"/>
        <v>NA</v>
      </c>
      <c r="BO58" s="1" t="str">
        <f t="shared" si="21"/>
        <v>NA</v>
      </c>
      <c r="BP58" s="1" t="str">
        <f t="shared" si="13"/>
        <v>Wo joggt Toni?</v>
      </c>
      <c r="BQ58" s="1" t="str">
        <f t="shared" si="14"/>
        <v/>
      </c>
      <c r="BR58" s="1" t="str">
        <f t="shared" si="15"/>
        <v/>
      </c>
      <c r="BS58" s="1" t="str">
        <f t="shared" si="16"/>
        <v>Wo joggt Toni?</v>
      </c>
      <c r="BT58" s="1" t="str">
        <f t="shared" si="17"/>
        <v>Was möchte Toni loswerden?</v>
      </c>
      <c r="BU58" s="1" t="str">
        <f t="shared" si="18"/>
        <v/>
      </c>
      <c r="BV58" s="1" t="str">
        <f t="shared" si="19"/>
        <v>Was möchte Toni loswerden?</v>
      </c>
    </row>
    <row r="59" spans="1:74" ht="14.25" customHeight="1" x14ac:dyDescent="0.35">
      <c r="A59" s="1" t="str">
        <f t="shared" si="20"/>
        <v>L6_S59_I142_PSie</v>
      </c>
      <c r="B59" s="1">
        <v>6</v>
      </c>
      <c r="C59" s="1">
        <v>59</v>
      </c>
      <c r="D59" s="4">
        <v>58</v>
      </c>
      <c r="E59">
        <v>3</v>
      </c>
      <c r="F59" s="1">
        <v>59</v>
      </c>
      <c r="G59" s="1" t="str">
        <f t="shared" si="25"/>
        <v>Johanna zeichnet in der Vorstadt. Sie hat ein schönes Model gefunden.</v>
      </c>
      <c r="H59" s="1" t="str">
        <f t="shared" si="0"/>
        <v>Johanna</v>
      </c>
      <c r="I59" s="1" t="str">
        <f t="shared" si="1"/>
        <v>Ella</v>
      </c>
      <c r="J59" s="1" t="s">
        <v>341</v>
      </c>
      <c r="K59" s="1" t="s">
        <v>52</v>
      </c>
      <c r="N59" s="1" t="s">
        <v>342</v>
      </c>
      <c r="O59" s="1" t="str">
        <f t="shared" si="2"/>
        <v>in der Vorstadt.</v>
      </c>
      <c r="P59" s="1" t="str">
        <f t="shared" si="3"/>
        <v>in der Vorstadt</v>
      </c>
      <c r="Q59" s="1" t="str">
        <f t="shared" si="26"/>
        <v>Sie</v>
      </c>
      <c r="R59" s="1" t="s">
        <v>7</v>
      </c>
      <c r="S59" s="1" t="s">
        <v>25</v>
      </c>
      <c r="T59" s="1" t="s">
        <v>343</v>
      </c>
      <c r="V59" s="1" t="s">
        <v>344</v>
      </c>
      <c r="W59" s="1" t="str">
        <f t="shared" si="4"/>
        <v>Model</v>
      </c>
      <c r="X59" s="1" t="str">
        <f t="shared" si="5"/>
        <v>gefunden.</v>
      </c>
      <c r="Y59" s="1" t="s">
        <v>333</v>
      </c>
      <c r="Z59" s="1">
        <f>[1]main!Z60</f>
        <v>142</v>
      </c>
      <c r="AA59" s="1" t="str">
        <f>[1]main!AA60</f>
        <v>Johanna</v>
      </c>
      <c r="AB59" s="1" t="str">
        <f>[1]main!AB60</f>
        <v>f</v>
      </c>
      <c r="AC59" s="1">
        <f>[1]main!AC60</f>
        <v>6.9428571430000003</v>
      </c>
      <c r="AD59" s="1">
        <f>[1]main!AD60</f>
        <v>0.23550410799999999</v>
      </c>
      <c r="AE59" s="1">
        <f>[1]main!AE60</f>
        <v>7</v>
      </c>
      <c r="AF59" s="1" t="str">
        <f>[1]main!AF60</f>
        <v>f</v>
      </c>
      <c r="AG59" s="1" t="str">
        <f>[1]main!AG60</f>
        <v>Target</v>
      </c>
      <c r="AH59" s="1" t="str">
        <f>[1]main!AH60</f>
        <v>NA</v>
      </c>
      <c r="AI59" s="1">
        <f>[1]main!AI60</f>
        <v>1470000000</v>
      </c>
      <c r="AJ59" s="1" t="str">
        <f>[1]main!AJ60</f>
        <v>NA</v>
      </c>
      <c r="AK59" s="1" t="str">
        <f>[1]main!AK60</f>
        <v>NA</v>
      </c>
      <c r="AL59" s="1">
        <f>[1]main!AL60</f>
        <v>110</v>
      </c>
      <c r="AM59" s="1" t="str">
        <f>[1]main!AM60</f>
        <v>Ella</v>
      </c>
      <c r="AN59" s="1" t="str">
        <f>[1]main!AN60</f>
        <v>f</v>
      </c>
      <c r="AO59" s="1">
        <f>[1]main!AO60</f>
        <v>6.6571428570000002</v>
      </c>
      <c r="AP59" s="1">
        <f>[1]main!AP60</f>
        <v>0.96840855299999995</v>
      </c>
      <c r="AQ59" s="1">
        <f>[1]main!AQ60</f>
        <v>7</v>
      </c>
      <c r="AR59" s="1" t="str">
        <f>[1]main!AR60</f>
        <v>f</v>
      </c>
      <c r="AS59" s="1" t="str">
        <f>[1]main!AS60</f>
        <v>Alternative</v>
      </c>
      <c r="AT59" s="1" t="str">
        <f>[1]main!AT60</f>
        <v>NA</v>
      </c>
      <c r="AU59" s="1" t="str">
        <f>[1]main!AU60</f>
        <v>NA</v>
      </c>
      <c r="AV59" s="1" t="str">
        <f>[1]main!AV60</f>
        <v>NA</v>
      </c>
      <c r="AW59" s="1" t="str">
        <f>[1]main!AW60</f>
        <v>NA</v>
      </c>
      <c r="AX59" s="1" t="str">
        <f>[1]main!AX60</f>
        <v>Er</v>
      </c>
      <c r="AY59" s="1" t="str">
        <f>[1]main!AY60</f>
        <v>Sie</v>
      </c>
      <c r="AZ59" s="1" t="str">
        <f>[1]main!AZ60</f>
        <v>Sie</v>
      </c>
      <c r="BA59" s="1" t="str">
        <f t="shared" si="6"/>
        <v>Wer zeichnet in der Vorstadt?</v>
      </c>
      <c r="BB59" s="2" t="str">
        <f t="shared" si="7"/>
        <v>Was tat Johanna?</v>
      </c>
      <c r="BC59" s="1" t="str">
        <f t="shared" si="8"/>
        <v>Wo zeichnet Johanna?</v>
      </c>
      <c r="BD59" s="1" t="str">
        <f t="shared" si="9"/>
        <v>Wen hat Johanna gefunden?</v>
      </c>
      <c r="BE59" s="1" t="s">
        <v>32</v>
      </c>
      <c r="BF59" s="1" t="str">
        <f>BC59</f>
        <v>Wo zeichnet Johanna?</v>
      </c>
      <c r="BG59" s="1">
        <v>1</v>
      </c>
      <c r="BH59" s="1">
        <f t="shared" si="10"/>
        <v>1</v>
      </c>
      <c r="BI59" s="1" t="str">
        <f t="shared" si="11"/>
        <v>Wo zeichnet Johanna?</v>
      </c>
      <c r="BJ59" s="1" t="str">
        <f>IF(BI59="NA","NA",P59)</f>
        <v>in der Vorstadt</v>
      </c>
      <c r="BK59" s="1" t="str">
        <f t="shared" si="28"/>
        <v>in der Vorstadt</v>
      </c>
      <c r="BL59" s="1" t="s">
        <v>345</v>
      </c>
      <c r="BM59" s="11">
        <v>1</v>
      </c>
      <c r="BN59" s="1" t="str">
        <f t="shared" si="12"/>
        <v>in der Vorstadt</v>
      </c>
      <c r="BO59" s="1" t="str">
        <f t="shared" si="21"/>
        <v>in der Innenstadt</v>
      </c>
      <c r="BP59" s="1" t="str">
        <f t="shared" si="13"/>
        <v>Wo zeichnet Johanna?</v>
      </c>
      <c r="BQ59" s="1" t="str">
        <f t="shared" si="14"/>
        <v/>
      </c>
      <c r="BR59" s="1" t="str">
        <f t="shared" si="15"/>
        <v/>
      </c>
      <c r="BS59" s="1" t="str">
        <f t="shared" si="16"/>
        <v>Wo zeichnet Johanna?</v>
      </c>
      <c r="BT59" s="1" t="str">
        <f t="shared" si="17"/>
        <v/>
      </c>
      <c r="BU59" s="1" t="str">
        <f t="shared" si="18"/>
        <v>Wen hat Johanna gefunden?</v>
      </c>
      <c r="BV59" s="11" t="str">
        <f t="shared" si="19"/>
        <v>Wen hat Johanna gefunden?</v>
      </c>
    </row>
    <row r="60" spans="1:74" ht="14.25" customHeight="1" x14ac:dyDescent="0.35">
      <c r="A60" s="1" t="str">
        <f t="shared" si="20"/>
        <v>L6_S40_I82_PSie</v>
      </c>
      <c r="B60" s="1">
        <v>6</v>
      </c>
      <c r="C60" s="1">
        <v>40</v>
      </c>
      <c r="D60" s="4">
        <v>59</v>
      </c>
      <c r="E60">
        <v>3</v>
      </c>
      <c r="F60" s="1">
        <v>40</v>
      </c>
      <c r="G60" s="1" t="str">
        <f t="shared" si="25"/>
        <v>Elia klettert in der Kletterhalle. Sie möchte einen sexy Sommerbody bekommen.</v>
      </c>
      <c r="H60" s="1" t="str">
        <f t="shared" si="0"/>
        <v>Elia</v>
      </c>
      <c r="I60" s="1" t="str">
        <f t="shared" si="1"/>
        <v>Benno</v>
      </c>
      <c r="J60" s="1" t="s">
        <v>346</v>
      </c>
      <c r="K60" s="1" t="s">
        <v>52</v>
      </c>
      <c r="N60" s="1" t="s">
        <v>347</v>
      </c>
      <c r="O60" s="1" t="str">
        <f t="shared" si="2"/>
        <v>in der Kletterhalle.</v>
      </c>
      <c r="P60" s="1" t="str">
        <f t="shared" si="3"/>
        <v>in der Kletterhalle</v>
      </c>
      <c r="Q60" s="1" t="str">
        <f t="shared" si="26"/>
        <v>Sie</v>
      </c>
      <c r="R60" s="1" t="s">
        <v>146</v>
      </c>
      <c r="S60" s="1" t="s">
        <v>91</v>
      </c>
      <c r="T60" s="1" t="s">
        <v>348</v>
      </c>
      <c r="U60" s="1" t="s">
        <v>349</v>
      </c>
      <c r="W60" s="1" t="str">
        <f t="shared" si="4"/>
        <v>Sommerbody</v>
      </c>
      <c r="X60" s="1" t="str">
        <f t="shared" si="5"/>
        <v>bekommen.</v>
      </c>
      <c r="Y60" s="1" t="s">
        <v>63</v>
      </c>
      <c r="Z60" s="1">
        <f>[1]main!Z41</f>
        <v>82</v>
      </c>
      <c r="AA60" s="1" t="str">
        <f>[1]main!AA41</f>
        <v>Elia</v>
      </c>
      <c r="AB60" s="1" t="str">
        <f>[1]main!AB41</f>
        <v>n</v>
      </c>
      <c r="AC60" s="1">
        <f>[1]main!AC41</f>
        <v>4.7428571430000002</v>
      </c>
      <c r="AD60" s="1">
        <f>[1]main!AD41</f>
        <v>1.66879416</v>
      </c>
      <c r="AE60" s="1">
        <f>[1]main!AE41</f>
        <v>4</v>
      </c>
      <c r="AF60" s="1" t="str">
        <f>[1]main!AF41</f>
        <v>n</v>
      </c>
      <c r="AG60" s="1" t="str">
        <f>[1]main!AG41</f>
        <v>Target</v>
      </c>
      <c r="AH60" s="1">
        <f>[1]main!AH41</f>
        <v>51</v>
      </c>
      <c r="AI60" s="1">
        <f>[1]main!AI41</f>
        <v>118000000</v>
      </c>
      <c r="AJ60" s="1" t="str">
        <f>[1]main!AJ41</f>
        <v>NA</v>
      </c>
      <c r="AK60" s="1" t="str">
        <f>[1]main!AK41</f>
        <v>NA</v>
      </c>
      <c r="AL60" s="1">
        <f>[1]main!AL41</f>
        <v>32</v>
      </c>
      <c r="AM60" s="1" t="str">
        <f>[1]main!AM41</f>
        <v>Benno</v>
      </c>
      <c r="AN60" s="1" t="str">
        <f>[1]main!AN41</f>
        <v>m</v>
      </c>
      <c r="AO60" s="1">
        <f>[1]main!AO41</f>
        <v>1.4</v>
      </c>
      <c r="AP60" s="1">
        <f>[1]main!AP41</f>
        <v>0.69451633599999996</v>
      </c>
      <c r="AQ60" s="1">
        <f>[1]main!AQ41</f>
        <v>1</v>
      </c>
      <c r="AR60" s="1" t="str">
        <f>[1]main!AR41</f>
        <v>m</v>
      </c>
      <c r="AS60" s="1" t="str">
        <f>[1]main!AS41</f>
        <v>Alternative</v>
      </c>
      <c r="AT60" s="1" t="str">
        <f>[1]main!AT41</f>
        <v>NA</v>
      </c>
      <c r="AU60" s="1" t="str">
        <f>[1]main!AU41</f>
        <v>NA</v>
      </c>
      <c r="AV60" s="1" t="str">
        <f>[1]main!AV41</f>
        <v>NA</v>
      </c>
      <c r="AW60" s="1" t="str">
        <f>[1]main!AW41</f>
        <v>NA</v>
      </c>
      <c r="AX60" s="1" t="str">
        <f>[1]main!AX41</f>
        <v>Er</v>
      </c>
      <c r="AY60" s="1" t="str">
        <f>[1]main!AY41</f>
        <v>Sie</v>
      </c>
      <c r="AZ60" s="1" t="str">
        <f>[1]main!AZ41</f>
        <v>Sie</v>
      </c>
      <c r="BA60" s="1" t="str">
        <f t="shared" si="6"/>
        <v>Wer klettert in der Kletterhalle?</v>
      </c>
      <c r="BB60" s="2" t="str">
        <f t="shared" si="7"/>
        <v>Was tat Elia?</v>
      </c>
      <c r="BC60" s="1" t="str">
        <f t="shared" si="8"/>
        <v>Wo klettert Elia?</v>
      </c>
      <c r="BD60" s="1" t="str">
        <f t="shared" si="9"/>
        <v>Was möchte Elia bekommen?</v>
      </c>
      <c r="BE60" s="11" t="s">
        <v>21</v>
      </c>
      <c r="BF60" s="1" t="str">
        <f>BD60</f>
        <v>Was möchte Elia bekommen?</v>
      </c>
      <c r="BG60" s="1">
        <v>1</v>
      </c>
      <c r="BH60" s="1">
        <f t="shared" si="10"/>
        <v>1</v>
      </c>
      <c r="BI60" s="1" t="str">
        <f t="shared" si="11"/>
        <v>Was möchte Elia bekommen?</v>
      </c>
      <c r="BJ60" s="1" t="str">
        <f>IF(BI60="NA","NA",CONCATENATE(S60," ",T60," ",W60))</f>
        <v>einen sexy Sommerbody</v>
      </c>
      <c r="BK60" s="1" t="str">
        <f t="shared" si="28"/>
        <v>einen sexy Sommerbody</v>
      </c>
      <c r="BL60" s="1" t="s">
        <v>350</v>
      </c>
      <c r="BM60" s="11">
        <v>1</v>
      </c>
      <c r="BN60" s="1" t="str">
        <f t="shared" si="12"/>
        <v>einen sexy Sommerbody</v>
      </c>
      <c r="BO60" s="1" t="str">
        <f t="shared" si="21"/>
        <v>den sexy Sommerbody</v>
      </c>
      <c r="BP60" s="1" t="str">
        <f t="shared" si="13"/>
        <v>Wo klettert Elia?</v>
      </c>
      <c r="BQ60" s="1" t="str">
        <f t="shared" si="14"/>
        <v/>
      </c>
      <c r="BR60" s="1" t="str">
        <f t="shared" si="15"/>
        <v/>
      </c>
      <c r="BS60" s="1" t="str">
        <f t="shared" si="16"/>
        <v>Wo klettert Elia?</v>
      </c>
      <c r="BT60" s="1" t="str">
        <f t="shared" si="17"/>
        <v>Was möchte Elia bekommen?</v>
      </c>
      <c r="BU60" s="1" t="str">
        <f t="shared" si="18"/>
        <v/>
      </c>
      <c r="BV60" s="1" t="str">
        <f t="shared" si="19"/>
        <v>Was möchte Elia bekommen?</v>
      </c>
    </row>
    <row r="61" spans="1:74" ht="14.25" customHeight="1" x14ac:dyDescent="0.35">
      <c r="A61" s="1" t="str">
        <f t="shared" si="20"/>
        <v>L6_S100_I183_PSie</v>
      </c>
      <c r="B61" s="1">
        <v>6</v>
      </c>
      <c r="C61" s="1">
        <v>100</v>
      </c>
      <c r="D61" s="4">
        <v>60</v>
      </c>
      <c r="E61">
        <v>3</v>
      </c>
      <c r="F61" s="1">
        <v>100</v>
      </c>
      <c r="G61" s="1" t="str">
        <f t="shared" si="25"/>
        <v>Der Chiropraktiker wartet vor dem Computer. Sie hat einen langwierigen Rechenprozess gestartet.</v>
      </c>
      <c r="H61" s="1" t="str">
        <f t="shared" si="0"/>
        <v>Der Chiropraktiker</v>
      </c>
      <c r="I61" s="1" t="str">
        <f t="shared" si="1"/>
        <v>Die Chiropraktikerin</v>
      </c>
      <c r="J61" s="1" t="s">
        <v>351</v>
      </c>
      <c r="K61" s="1" t="s">
        <v>306</v>
      </c>
      <c r="N61" s="1" t="s">
        <v>352</v>
      </c>
      <c r="O61" s="1" t="str">
        <f t="shared" si="2"/>
        <v>vor dem Computer.</v>
      </c>
      <c r="P61" s="1" t="str">
        <f t="shared" si="3"/>
        <v>vor dem Computer</v>
      </c>
      <c r="Q61" s="1" t="str">
        <f t="shared" si="26"/>
        <v>Sie</v>
      </c>
      <c r="R61" s="1" t="s">
        <v>7</v>
      </c>
      <c r="S61" s="1" t="s">
        <v>91</v>
      </c>
      <c r="T61" s="1" t="s">
        <v>353</v>
      </c>
      <c r="U61" s="1" t="s">
        <v>354</v>
      </c>
      <c r="W61" s="1" t="str">
        <f t="shared" si="4"/>
        <v>Rechenprozess</v>
      </c>
      <c r="X61" s="1" t="str">
        <f t="shared" si="5"/>
        <v>gestartet.</v>
      </c>
      <c r="Y61" s="1" t="s">
        <v>355</v>
      </c>
      <c r="Z61" s="1">
        <f>[1]main!Z101</f>
        <v>183</v>
      </c>
      <c r="AA61" s="1" t="str">
        <f>[1]main!AA101</f>
        <v>Chiropraktiker</v>
      </c>
      <c r="AB61" s="1" t="str">
        <f>[1]main!AB101</f>
        <v>NA</v>
      </c>
      <c r="AC61" s="1">
        <f>[1]main!AC101</f>
        <v>4.95</v>
      </c>
      <c r="AD61" s="1" t="str">
        <f>[1]main!AD101</f>
        <v>NA</v>
      </c>
      <c r="AE61" s="1" t="str">
        <f>[1]main!AE101</f>
        <v>NA</v>
      </c>
      <c r="AF61" s="1" t="str">
        <f>[1]main!AF101</f>
        <v>m</v>
      </c>
      <c r="AG61" s="1" t="str">
        <f>[1]main!AG101</f>
        <v>Filler</v>
      </c>
      <c r="AH61" s="1" t="str">
        <f>[1]main!AH101</f>
        <v>NA</v>
      </c>
      <c r="AI61" s="1" t="str">
        <f>[1]main!AI101</f>
        <v>NA</v>
      </c>
      <c r="AJ61" s="1" t="str">
        <f>[1]main!AJ101</f>
        <v>Der</v>
      </c>
      <c r="AK61" s="1" t="str">
        <f>[1]main!AK101</f>
        <v>der</v>
      </c>
      <c r="AL61" s="1">
        <f>[1]main!AL101</f>
        <v>40</v>
      </c>
      <c r="AM61" s="1" t="str">
        <f>[1]main!AM101</f>
        <v>Chiropraktikerin</v>
      </c>
      <c r="AN61" s="1" t="str">
        <f>[1]main!AN101</f>
        <v>NA</v>
      </c>
      <c r="AO61" s="1" t="str">
        <f>[1]main!AO101</f>
        <v>NA</v>
      </c>
      <c r="AP61" s="1" t="str">
        <f>[1]main!AP101</f>
        <v>NA</v>
      </c>
      <c r="AQ61" s="1" t="str">
        <f>[1]main!AQ101</f>
        <v>NA</v>
      </c>
      <c r="AR61" s="1" t="str">
        <f>[1]main!AR101</f>
        <v>NA</v>
      </c>
      <c r="AS61" s="1" t="str">
        <f>[1]main!AS101</f>
        <v>Alternative</v>
      </c>
      <c r="AT61" s="1" t="str">
        <f>[1]main!AT101</f>
        <v>NA</v>
      </c>
      <c r="AU61" s="1" t="str">
        <f>[1]main!AU101</f>
        <v>NA</v>
      </c>
      <c r="AV61" s="1" t="str">
        <f>[1]main!AV101</f>
        <v>Die</v>
      </c>
      <c r="AW61" s="1" t="str">
        <f>[1]main!AW101</f>
        <v>die</v>
      </c>
      <c r="AX61" s="1" t="str">
        <f>[1]main!AX101</f>
        <v>Er</v>
      </c>
      <c r="AY61" s="1" t="str">
        <f>[1]main!AY101</f>
        <v>Sie</v>
      </c>
      <c r="AZ61" s="1" t="str">
        <f>[1]main!AZ101</f>
        <v>Sie</v>
      </c>
      <c r="BA61" s="1" t="str">
        <f t="shared" si="6"/>
        <v>Wer wartet vor dem Computer?</v>
      </c>
      <c r="BB61" s="2" t="str">
        <f t="shared" si="7"/>
        <v>Was tat der Chiropraktiker?</v>
      </c>
      <c r="BC61" s="1" t="str">
        <f t="shared" si="8"/>
        <v>Wo wartet der Chiropraktiker?</v>
      </c>
      <c r="BD61" s="1" t="str">
        <f t="shared" si="9"/>
        <v>Was hat der Chiropraktiker gestartet?</v>
      </c>
      <c r="BE61" s="11" t="s">
        <v>21</v>
      </c>
      <c r="BF61" s="1" t="str">
        <f>BD61</f>
        <v>Was hat der Chiropraktiker gestartet?</v>
      </c>
      <c r="BG61" s="1">
        <v>3</v>
      </c>
      <c r="BH61" s="1">
        <f t="shared" si="10"/>
        <v>0</v>
      </c>
      <c r="BI61" s="1" t="str">
        <f t="shared" si="11"/>
        <v>NA</v>
      </c>
      <c r="BJ61" s="1" t="str">
        <f>IF(BI61="NA","NA",CONCATENATE(S61," ",T61," ",W61))</f>
        <v>NA</v>
      </c>
      <c r="BK61" s="1" t="str">
        <f t="shared" si="28"/>
        <v>NA</v>
      </c>
      <c r="BL61" s="1" t="s">
        <v>13</v>
      </c>
      <c r="BM61" s="11">
        <v>1</v>
      </c>
      <c r="BN61" s="1" t="str">
        <f t="shared" si="12"/>
        <v>NA</v>
      </c>
      <c r="BO61" s="1" t="str">
        <f t="shared" si="21"/>
        <v>NA</v>
      </c>
      <c r="BP61" s="1" t="str">
        <f t="shared" si="13"/>
        <v>Wo wartet der Chiropraktiker?</v>
      </c>
      <c r="BQ61" s="1" t="str">
        <f t="shared" si="14"/>
        <v/>
      </c>
      <c r="BR61" s="1" t="str">
        <f t="shared" si="15"/>
        <v/>
      </c>
      <c r="BS61" s="1" t="str">
        <f t="shared" si="16"/>
        <v>Wo wartet der Chiropraktiker?</v>
      </c>
      <c r="BT61" s="1" t="str">
        <f t="shared" si="17"/>
        <v>Was hat der Chiropraktiker gestartet?</v>
      </c>
      <c r="BU61" s="1" t="str">
        <f t="shared" si="18"/>
        <v/>
      </c>
      <c r="BV61" s="1" t="str">
        <f t="shared" si="19"/>
        <v>Was hat der Chiropraktiker gestartet?</v>
      </c>
    </row>
    <row r="62" spans="1:74" ht="14.25" customHeight="1" x14ac:dyDescent="0.35">
      <c r="A62" s="1" t="str">
        <f t="shared" si="20"/>
        <v>L6_S56_I139_PSie</v>
      </c>
      <c r="B62" s="1">
        <v>6</v>
      </c>
      <c r="C62" s="1">
        <v>56</v>
      </c>
      <c r="D62" s="4">
        <v>61</v>
      </c>
      <c r="E62">
        <v>3</v>
      </c>
      <c r="F62" s="1">
        <v>56</v>
      </c>
      <c r="G62" s="1" t="str">
        <f t="shared" si="25"/>
        <v>Clara kriecht ins Bad. Sie hat ein leckeres Bier getrunken.</v>
      </c>
      <c r="H62" s="1" t="str">
        <f t="shared" si="0"/>
        <v>Clara</v>
      </c>
      <c r="I62" s="1" t="str">
        <f t="shared" si="1"/>
        <v>Amelie</v>
      </c>
      <c r="J62" s="1" t="s">
        <v>356</v>
      </c>
      <c r="L62" s="1" t="s">
        <v>83</v>
      </c>
      <c r="N62" s="1" t="s">
        <v>357</v>
      </c>
      <c r="O62" s="1" t="str">
        <f t="shared" si="2"/>
        <v>ins Bad.</v>
      </c>
      <c r="P62" s="1" t="str">
        <f t="shared" si="3"/>
        <v>ins Bad</v>
      </c>
      <c r="Q62" s="1" t="str">
        <f t="shared" si="26"/>
        <v>Sie</v>
      </c>
      <c r="R62" s="1" t="s">
        <v>7</v>
      </c>
      <c r="S62" s="1" t="s">
        <v>25</v>
      </c>
      <c r="T62" s="1" t="s">
        <v>358</v>
      </c>
      <c r="U62" s="1" t="s">
        <v>359</v>
      </c>
      <c r="W62" s="1" t="str">
        <f t="shared" si="4"/>
        <v>Bier</v>
      </c>
      <c r="X62" s="1" t="str">
        <f t="shared" si="5"/>
        <v>getrunken.</v>
      </c>
      <c r="Y62" s="1" t="s">
        <v>360</v>
      </c>
      <c r="Z62" s="1">
        <f>[1]main!Z57</f>
        <v>139</v>
      </c>
      <c r="AA62" s="1" t="str">
        <f>[1]main!AA57</f>
        <v>Clara</v>
      </c>
      <c r="AB62" s="1" t="str">
        <f>[1]main!AB57</f>
        <v>f</v>
      </c>
      <c r="AC62" s="1">
        <f>[1]main!AC57</f>
        <v>6.914285714</v>
      </c>
      <c r="AD62" s="1">
        <f>[1]main!AD57</f>
        <v>0.28402864100000003</v>
      </c>
      <c r="AE62" s="1">
        <f>[1]main!AE57</f>
        <v>7</v>
      </c>
      <c r="AF62" s="1" t="str">
        <f>[1]main!AF57</f>
        <v>f</v>
      </c>
      <c r="AG62" s="1" t="str">
        <f>[1]main!AG57</f>
        <v>Target</v>
      </c>
      <c r="AH62" s="1">
        <f>[1]main!AH57</f>
        <v>451</v>
      </c>
      <c r="AI62" s="1">
        <f>[1]main!AI57</f>
        <v>3310000000</v>
      </c>
      <c r="AJ62" s="1" t="str">
        <f>[1]main!AJ57</f>
        <v>NA</v>
      </c>
      <c r="AK62" s="1" t="str">
        <f>[1]main!AK57</f>
        <v>NA</v>
      </c>
      <c r="AL62" s="1">
        <f>[1]main!AL57</f>
        <v>107</v>
      </c>
      <c r="AM62" s="1" t="str">
        <f>[1]main!AM57</f>
        <v>Amelie</v>
      </c>
      <c r="AN62" s="1" t="str">
        <f>[1]main!AN57</f>
        <v>f</v>
      </c>
      <c r="AO62" s="1">
        <f>[1]main!AO57</f>
        <v>6.6</v>
      </c>
      <c r="AP62" s="1">
        <f>[1]main!AP57</f>
        <v>1.1167178799999999</v>
      </c>
      <c r="AQ62" s="1">
        <f>[1]main!AQ57</f>
        <v>7</v>
      </c>
      <c r="AR62" s="1" t="str">
        <f>[1]main!AR57</f>
        <v>f</v>
      </c>
      <c r="AS62" s="1" t="str">
        <f>[1]main!AS57</f>
        <v>Alternative</v>
      </c>
      <c r="AT62" s="1" t="str">
        <f>[1]main!AT57</f>
        <v>NA</v>
      </c>
      <c r="AU62" s="1" t="str">
        <f>[1]main!AU57</f>
        <v>NA</v>
      </c>
      <c r="AV62" s="1" t="str">
        <f>[1]main!AV57</f>
        <v>NA</v>
      </c>
      <c r="AW62" s="1" t="str">
        <f>[1]main!AW57</f>
        <v>NA</v>
      </c>
      <c r="AX62" s="1" t="str">
        <f>[1]main!AX57</f>
        <v>Er</v>
      </c>
      <c r="AY62" s="1" t="str">
        <f>[1]main!AY57</f>
        <v>Sie</v>
      </c>
      <c r="AZ62" s="1" t="str">
        <f>[1]main!AZ57</f>
        <v>Sie</v>
      </c>
      <c r="BA62" s="1" t="str">
        <f t="shared" si="6"/>
        <v>Wer kriecht ins Bad?</v>
      </c>
      <c r="BB62" s="2" t="str">
        <f t="shared" si="7"/>
        <v>Was tat Clara?</v>
      </c>
      <c r="BC62" s="1" t="str">
        <f t="shared" si="8"/>
        <v>Wohin kriecht Clara?</v>
      </c>
      <c r="BD62" s="1" t="str">
        <f t="shared" si="9"/>
        <v>Was hat Clara getrunken?</v>
      </c>
      <c r="BE62" s="11" t="s">
        <v>21</v>
      </c>
      <c r="BF62" s="1" t="str">
        <f>BD62</f>
        <v>Was hat Clara getrunken?</v>
      </c>
      <c r="BG62" s="1">
        <v>2</v>
      </c>
      <c r="BH62" s="1">
        <f t="shared" si="10"/>
        <v>0</v>
      </c>
      <c r="BI62" s="1" t="str">
        <f t="shared" si="11"/>
        <v>NA</v>
      </c>
      <c r="BJ62" s="1" t="str">
        <f>IF(BI62="NA","NA",CONCATENATE(S62," ",T62," ",W62))</f>
        <v>NA</v>
      </c>
      <c r="BK62" s="1" t="str">
        <f t="shared" si="28"/>
        <v>NA</v>
      </c>
      <c r="BL62" s="1" t="s">
        <v>13</v>
      </c>
      <c r="BM62" s="11">
        <v>1</v>
      </c>
      <c r="BN62" s="1" t="str">
        <f t="shared" si="12"/>
        <v>NA</v>
      </c>
      <c r="BO62" s="1" t="str">
        <f t="shared" si="21"/>
        <v>NA</v>
      </c>
      <c r="BP62" s="1" t="str">
        <f t="shared" si="13"/>
        <v/>
      </c>
      <c r="BQ62" s="1" t="str">
        <f t="shared" si="14"/>
        <v>Wohin kriecht Clara?</v>
      </c>
      <c r="BR62" s="1" t="str">
        <f t="shared" si="15"/>
        <v/>
      </c>
      <c r="BS62" s="1" t="str">
        <f t="shared" si="16"/>
        <v>Wohin kriecht Clara?</v>
      </c>
      <c r="BT62" s="1" t="str">
        <f t="shared" si="17"/>
        <v>Was hat Clara getrunken?</v>
      </c>
      <c r="BU62" s="1" t="str">
        <f t="shared" si="18"/>
        <v/>
      </c>
      <c r="BV62" s="11" t="str">
        <f t="shared" si="19"/>
        <v>Was hat Clara getrunken?</v>
      </c>
    </row>
    <row r="63" spans="1:74" ht="14.25" customHeight="1" x14ac:dyDescent="0.35">
      <c r="A63" s="1" t="str">
        <f t="shared" si="20"/>
        <v>L6_S82_I165_PEr</v>
      </c>
      <c r="B63" s="1">
        <v>6</v>
      </c>
      <c r="C63" s="1">
        <v>82</v>
      </c>
      <c r="D63" s="4">
        <v>62</v>
      </c>
      <c r="E63">
        <v>3</v>
      </c>
      <c r="F63" s="1">
        <v>82</v>
      </c>
      <c r="G63" s="1" t="str">
        <f t="shared" si="25"/>
        <v>Die Sozialarbeiterin verzweifelt im Konsulat. Er hat den wichtigen Reisepass verlegt.</v>
      </c>
      <c r="H63" s="1" t="str">
        <f t="shared" si="0"/>
        <v>Die Sozialarbeiterin</v>
      </c>
      <c r="I63" s="1" t="str">
        <f t="shared" si="1"/>
        <v>Der Sozialarbeiter</v>
      </c>
      <c r="J63" s="1" t="s">
        <v>195</v>
      </c>
      <c r="K63" s="1" t="s">
        <v>42</v>
      </c>
      <c r="N63" s="1" t="s">
        <v>361</v>
      </c>
      <c r="O63" s="1" t="str">
        <f t="shared" si="2"/>
        <v>im Konsulat.</v>
      </c>
      <c r="P63" s="1" t="str">
        <f t="shared" si="3"/>
        <v>im Konsulat</v>
      </c>
      <c r="Q63" s="1" t="str">
        <f t="shared" si="26"/>
        <v>Er</v>
      </c>
      <c r="R63" s="1" t="s">
        <v>7</v>
      </c>
      <c r="S63" s="1" t="s">
        <v>85</v>
      </c>
      <c r="T63" s="1" t="s">
        <v>92</v>
      </c>
      <c r="U63" s="1" t="s">
        <v>362</v>
      </c>
      <c r="W63" s="1" t="str">
        <f t="shared" si="4"/>
        <v>Reisepass</v>
      </c>
      <c r="X63" s="1" t="str">
        <f t="shared" si="5"/>
        <v>verlegt.</v>
      </c>
      <c r="Y63" s="1" t="s">
        <v>363</v>
      </c>
      <c r="Z63" s="1">
        <f>[1]main!Z83</f>
        <v>165</v>
      </c>
      <c r="AA63" s="1" t="str">
        <f>[1]main!AA83</f>
        <v>Sozialarbeiterin</v>
      </c>
      <c r="AB63" s="1" t="str">
        <f>[1]main!AB83</f>
        <v>NA</v>
      </c>
      <c r="AC63" s="1">
        <f>[1]main!AC83</f>
        <v>3.0750000000000002</v>
      </c>
      <c r="AD63" s="1" t="str">
        <f>[1]main!AD83</f>
        <v>NA</v>
      </c>
      <c r="AE63" s="1" t="str">
        <f>[1]main!AE83</f>
        <v>NA</v>
      </c>
      <c r="AF63" s="1" t="str">
        <f>[1]main!AF83</f>
        <v>f</v>
      </c>
      <c r="AG63" s="1" t="str">
        <f>[1]main!AG83</f>
        <v>Filler</v>
      </c>
      <c r="AH63" s="1" t="str">
        <f>[1]main!AH83</f>
        <v>NA</v>
      </c>
      <c r="AI63" s="1" t="str">
        <f>[1]main!AI83</f>
        <v>NA</v>
      </c>
      <c r="AJ63" s="1" t="str">
        <f>[1]main!AJ83</f>
        <v>Die</v>
      </c>
      <c r="AK63" s="1" t="str">
        <f>[1]main!AK83</f>
        <v>die</v>
      </c>
      <c r="AL63" s="1">
        <f>[1]main!AL83</f>
        <v>22</v>
      </c>
      <c r="AM63" s="1" t="str">
        <f>[1]main!AM83</f>
        <v>Sozialarbeiter</v>
      </c>
      <c r="AN63" s="1" t="str">
        <f>[1]main!AN83</f>
        <v>NA</v>
      </c>
      <c r="AO63" s="1" t="str">
        <f>[1]main!AO83</f>
        <v>NA</v>
      </c>
      <c r="AP63" s="1" t="str">
        <f>[1]main!AP83</f>
        <v>NA</v>
      </c>
      <c r="AQ63" s="1" t="str">
        <f>[1]main!AQ83</f>
        <v>NA</v>
      </c>
      <c r="AR63" s="1" t="str">
        <f>[1]main!AR83</f>
        <v>NA</v>
      </c>
      <c r="AS63" s="1" t="str">
        <f>[1]main!AS83</f>
        <v>Alternative</v>
      </c>
      <c r="AT63" s="1" t="str">
        <f>[1]main!AT83</f>
        <v>NA</v>
      </c>
      <c r="AU63" s="1" t="str">
        <f>[1]main!AU83</f>
        <v>NA</v>
      </c>
      <c r="AV63" s="1" t="str">
        <f>[1]main!AV83</f>
        <v>Der</v>
      </c>
      <c r="AW63" s="1" t="str">
        <f>[1]main!AW83</f>
        <v>der</v>
      </c>
      <c r="AX63" s="1" t="str">
        <f>[1]main!AX83</f>
        <v>Er</v>
      </c>
      <c r="AY63" s="1" t="str">
        <f>[1]main!AY83</f>
        <v>Sie</v>
      </c>
      <c r="AZ63" s="1" t="str">
        <f>[1]main!AZ83</f>
        <v>Er</v>
      </c>
      <c r="BA63" s="1" t="str">
        <f t="shared" si="6"/>
        <v>Wer verzweifelt im Konsulat?</v>
      </c>
      <c r="BB63" s="2" t="str">
        <f t="shared" si="7"/>
        <v>Was tat die Sozialarbeiterin?</v>
      </c>
      <c r="BC63" s="1" t="str">
        <f t="shared" si="8"/>
        <v>Wo verzweifelt die Sozialarbeiterin?</v>
      </c>
      <c r="BD63" s="1" t="str">
        <f t="shared" si="9"/>
        <v>Was hat die Sozialarbeiterin verlegt?</v>
      </c>
      <c r="BE63" s="1" t="s">
        <v>67</v>
      </c>
      <c r="BF63" s="1" t="str">
        <f>BB63</f>
        <v>Was tat die Sozialarbeiterin?</v>
      </c>
      <c r="BG63" s="1">
        <v>2</v>
      </c>
      <c r="BH63" s="1">
        <f t="shared" si="10"/>
        <v>0</v>
      </c>
      <c r="BI63" s="1" t="str">
        <f t="shared" si="11"/>
        <v>NA</v>
      </c>
      <c r="BJ63" s="1" t="str">
        <f>IF(BI63="NA","NA",J63)</f>
        <v>NA</v>
      </c>
      <c r="BK63" s="1" t="str">
        <f t="shared" si="28"/>
        <v>NA</v>
      </c>
      <c r="BL63" s="1" t="s">
        <v>13</v>
      </c>
      <c r="BM63" s="11">
        <v>1</v>
      </c>
      <c r="BN63" s="1" t="str">
        <f t="shared" si="12"/>
        <v>NA</v>
      </c>
      <c r="BO63" s="1" t="str">
        <f t="shared" si="21"/>
        <v>NA</v>
      </c>
      <c r="BP63" s="1" t="str">
        <f t="shared" si="13"/>
        <v>Wo verzweifelt die Sozialarbeiterin?</v>
      </c>
      <c r="BQ63" s="1" t="str">
        <f t="shared" si="14"/>
        <v/>
      </c>
      <c r="BR63" s="1" t="str">
        <f t="shared" si="15"/>
        <v/>
      </c>
      <c r="BS63" s="1" t="str">
        <f t="shared" si="16"/>
        <v>Wo verzweifelt die Sozialarbeiterin?</v>
      </c>
      <c r="BT63" s="1" t="str">
        <f t="shared" si="17"/>
        <v>Was hat die Sozialarbeiterin verlegt?</v>
      </c>
      <c r="BU63" s="1" t="str">
        <f t="shared" si="18"/>
        <v/>
      </c>
      <c r="BV63" s="1" t="str">
        <f t="shared" si="19"/>
        <v>Was hat die Sozialarbeiterin verlegt?</v>
      </c>
    </row>
    <row r="64" spans="1:74" ht="14.25" customHeight="1" x14ac:dyDescent="0.35">
      <c r="A64" s="1" t="str">
        <f t="shared" si="20"/>
        <v>L6_S47_I130_PEr</v>
      </c>
      <c r="B64" s="1">
        <v>6</v>
      </c>
      <c r="C64" s="1">
        <v>47</v>
      </c>
      <c r="D64" s="4">
        <v>63</v>
      </c>
      <c r="E64">
        <v>3</v>
      </c>
      <c r="F64" s="1">
        <v>47</v>
      </c>
      <c r="G64" s="1" t="str">
        <f t="shared" si="25"/>
        <v>Emilia klettert vom Balkon. Er hat die teure Vase zerdeppert.</v>
      </c>
      <c r="H64" s="1" t="str">
        <f t="shared" si="0"/>
        <v>Emilia</v>
      </c>
      <c r="I64" s="1" t="str">
        <f t="shared" si="1"/>
        <v>Noah</v>
      </c>
      <c r="J64" s="1" t="s">
        <v>346</v>
      </c>
      <c r="M64" s="1" t="s">
        <v>225</v>
      </c>
      <c r="N64" s="1" t="s">
        <v>364</v>
      </c>
      <c r="O64" s="1" t="str">
        <f t="shared" si="2"/>
        <v>vom Balkon.</v>
      </c>
      <c r="P64" s="1" t="str">
        <f t="shared" si="3"/>
        <v>vom Balkon</v>
      </c>
      <c r="Q64" s="1" t="str">
        <f t="shared" si="26"/>
        <v>Er</v>
      </c>
      <c r="R64" s="1" t="s">
        <v>7</v>
      </c>
      <c r="S64" s="1" t="s">
        <v>8</v>
      </c>
      <c r="T64" s="1" t="s">
        <v>177</v>
      </c>
      <c r="U64" s="1" t="s">
        <v>365</v>
      </c>
      <c r="W64" s="1" t="str">
        <f t="shared" si="4"/>
        <v>Vase</v>
      </c>
      <c r="X64" s="1" t="str">
        <f t="shared" si="5"/>
        <v>zerdeppert.</v>
      </c>
      <c r="Y64" s="1" t="s">
        <v>366</v>
      </c>
      <c r="Z64" s="1">
        <f>[1]main!Z48</f>
        <v>130</v>
      </c>
      <c r="AA64" s="1" t="str">
        <f>[1]main!AA48</f>
        <v>Emilia</v>
      </c>
      <c r="AB64" s="1" t="str">
        <f>[1]main!AB48</f>
        <v>f</v>
      </c>
      <c r="AC64" s="1">
        <f>[1]main!AC48</f>
        <v>6.8571428570000004</v>
      </c>
      <c r="AD64" s="1">
        <f>[1]main!AD48</f>
        <v>0.35503580099999998</v>
      </c>
      <c r="AE64" s="1">
        <f>[1]main!AE48</f>
        <v>7</v>
      </c>
      <c r="AF64" s="1" t="str">
        <f>[1]main!AF48</f>
        <v>f</v>
      </c>
      <c r="AG64" s="1" t="str">
        <f>[1]main!AG48</f>
        <v>Target</v>
      </c>
      <c r="AH64" s="1" t="str">
        <f>[1]main!AH48</f>
        <v>NA</v>
      </c>
      <c r="AI64" s="1">
        <f>[1]main!AI48</f>
        <v>1940000000</v>
      </c>
      <c r="AJ64" s="1" t="str">
        <f>[1]main!AJ48</f>
        <v>NA</v>
      </c>
      <c r="AK64" s="1" t="str">
        <f>[1]main!AK48</f>
        <v>NA</v>
      </c>
      <c r="AL64" s="1">
        <f>[1]main!AL48</f>
        <v>49</v>
      </c>
      <c r="AM64" s="1" t="str">
        <f>[1]main!AM48</f>
        <v>Noah</v>
      </c>
      <c r="AN64" s="1" t="str">
        <f>[1]main!AN48</f>
        <v>n</v>
      </c>
      <c r="AO64" s="1">
        <f>[1]main!AO48</f>
        <v>1.8571428569999999</v>
      </c>
      <c r="AP64" s="1">
        <f>[1]main!AP48</f>
        <v>1.115211854</v>
      </c>
      <c r="AQ64" s="1">
        <f>[1]main!AQ48</f>
        <v>1</v>
      </c>
      <c r="AR64" s="1" t="str">
        <f>[1]main!AR48</f>
        <v>m</v>
      </c>
      <c r="AS64" s="1" t="str">
        <f>[1]main!AS48</f>
        <v>Alternative</v>
      </c>
      <c r="AT64" s="1" t="str">
        <f>[1]main!AT48</f>
        <v>NA</v>
      </c>
      <c r="AU64" s="1" t="str">
        <f>[1]main!AU48</f>
        <v>NA</v>
      </c>
      <c r="AV64" s="1" t="str">
        <f>[1]main!AV48</f>
        <v>NA</v>
      </c>
      <c r="AW64" s="1" t="str">
        <f>[1]main!AW48</f>
        <v>NA</v>
      </c>
      <c r="AX64" s="1" t="str">
        <f>[1]main!AX48</f>
        <v>Er</v>
      </c>
      <c r="AY64" s="1" t="str">
        <f>[1]main!AY48</f>
        <v>Sie</v>
      </c>
      <c r="AZ64" s="1" t="str">
        <f>[1]main!AZ48</f>
        <v>Er</v>
      </c>
      <c r="BA64" s="1" t="str">
        <f t="shared" si="6"/>
        <v>Wer klettert vom Balkon?</v>
      </c>
      <c r="BB64" s="2" t="str">
        <f t="shared" si="7"/>
        <v>Was tat Emilia?</v>
      </c>
      <c r="BC64" s="1" t="str">
        <f t="shared" si="8"/>
        <v>Woher klettert Emilia?</v>
      </c>
      <c r="BD64" s="1" t="str">
        <f t="shared" si="9"/>
        <v>Was hat Emilia zerdeppert?</v>
      </c>
      <c r="BE64" s="1" t="s">
        <v>32</v>
      </c>
      <c r="BF64" s="1" t="str">
        <f>BC64</f>
        <v>Woher klettert Emilia?</v>
      </c>
      <c r="BG64" s="1">
        <v>2</v>
      </c>
      <c r="BH64" s="1">
        <f t="shared" si="10"/>
        <v>0</v>
      </c>
      <c r="BI64" s="1" t="str">
        <f t="shared" si="11"/>
        <v>NA</v>
      </c>
      <c r="BJ64" s="1" t="str">
        <f>IF(BI64="NA","NA",P64)</f>
        <v>NA</v>
      </c>
      <c r="BK64" s="1" t="str">
        <f t="shared" si="28"/>
        <v>NA</v>
      </c>
      <c r="BL64" s="1" t="s">
        <v>13</v>
      </c>
      <c r="BM64" s="11">
        <v>0</v>
      </c>
      <c r="BN64" s="1" t="str">
        <f t="shared" si="12"/>
        <v>NA</v>
      </c>
      <c r="BO64" s="1" t="str">
        <f t="shared" si="21"/>
        <v>NA</v>
      </c>
      <c r="BP64" s="1" t="str">
        <f t="shared" si="13"/>
        <v/>
      </c>
      <c r="BQ64" s="1" t="str">
        <f t="shared" si="14"/>
        <v/>
      </c>
      <c r="BR64" s="1" t="str">
        <f t="shared" si="15"/>
        <v>Woher klettert Emilia?</v>
      </c>
      <c r="BS64" s="1" t="str">
        <f t="shared" si="16"/>
        <v>Woher klettert Emilia?</v>
      </c>
      <c r="BT64" s="1" t="str">
        <f t="shared" si="17"/>
        <v>Was hat Emilia zerdeppert?</v>
      </c>
      <c r="BU64" s="1" t="str">
        <f t="shared" si="18"/>
        <v/>
      </c>
      <c r="BV64" s="1" t="str">
        <f t="shared" si="19"/>
        <v>Was hat Emilia zerdeppert?</v>
      </c>
    </row>
    <row r="65" spans="1:74" ht="14.25" customHeight="1" x14ac:dyDescent="0.35">
      <c r="A65" s="1" t="str">
        <f t="shared" si="20"/>
        <v>L6_S94_I177_PSie</v>
      </c>
      <c r="B65" s="1">
        <v>6</v>
      </c>
      <c r="C65" s="1">
        <v>94</v>
      </c>
      <c r="D65" s="4">
        <v>64</v>
      </c>
      <c r="E65">
        <v>3</v>
      </c>
      <c r="F65" s="1">
        <v>94</v>
      </c>
      <c r="G65" s="1" t="str">
        <f t="shared" si="25"/>
        <v>Der Astrologe stürzt im Hallenbad. Sie hat das Laufen-Verboten Schild ignoriert.</v>
      </c>
      <c r="H65" s="1" t="str">
        <f t="shared" si="0"/>
        <v>Der Astrologe</v>
      </c>
      <c r="I65" s="1" t="str">
        <f t="shared" si="1"/>
        <v>Die Astrologin</v>
      </c>
      <c r="J65" s="1" t="s">
        <v>180</v>
      </c>
      <c r="K65" s="1" t="s">
        <v>42</v>
      </c>
      <c r="N65" s="1" t="s">
        <v>367</v>
      </c>
      <c r="O65" s="1" t="str">
        <f t="shared" si="2"/>
        <v>im Hallenbad.</v>
      </c>
      <c r="P65" s="1" t="str">
        <f t="shared" si="3"/>
        <v>im Hallenbad</v>
      </c>
      <c r="Q65" s="1" t="str">
        <f t="shared" si="26"/>
        <v>Sie</v>
      </c>
      <c r="R65" s="1" t="s">
        <v>7</v>
      </c>
      <c r="S65" s="1" t="s">
        <v>106</v>
      </c>
      <c r="T65" s="1" t="s">
        <v>368</v>
      </c>
      <c r="U65" s="1" t="s">
        <v>369</v>
      </c>
      <c r="W65" s="1" t="str">
        <f t="shared" si="4"/>
        <v>Schild</v>
      </c>
      <c r="X65" s="1" t="str">
        <f t="shared" si="5"/>
        <v>ignoriert.</v>
      </c>
      <c r="Y65" s="1" t="s">
        <v>370</v>
      </c>
      <c r="Z65" s="1">
        <f>[1]main!Z95</f>
        <v>177</v>
      </c>
      <c r="AA65" s="1" t="str">
        <f>[1]main!AA95</f>
        <v>Astrologe</v>
      </c>
      <c r="AB65" s="1" t="str">
        <f>[1]main!AB95</f>
        <v>NA</v>
      </c>
      <c r="AC65" s="1">
        <f>[1]main!AC95</f>
        <v>4.3499999999999996</v>
      </c>
      <c r="AD65" s="1" t="str">
        <f>[1]main!AD95</f>
        <v>NA</v>
      </c>
      <c r="AE65" s="1" t="str">
        <f>[1]main!AE95</f>
        <v>NA</v>
      </c>
      <c r="AF65" s="1" t="str">
        <f>[1]main!AF95</f>
        <v>m</v>
      </c>
      <c r="AG65" s="1" t="str">
        <f>[1]main!AG95</f>
        <v>Filler</v>
      </c>
      <c r="AH65" s="1" t="str">
        <f>[1]main!AH95</f>
        <v>NA</v>
      </c>
      <c r="AI65" s="1" t="str">
        <f>[1]main!AI95</f>
        <v>NA</v>
      </c>
      <c r="AJ65" s="1" t="str">
        <f>[1]main!AJ95</f>
        <v>Der</v>
      </c>
      <c r="AK65" s="1" t="str">
        <f>[1]main!AK95</f>
        <v>der</v>
      </c>
      <c r="AL65" s="1">
        <f>[1]main!AL95</f>
        <v>34</v>
      </c>
      <c r="AM65" s="1" t="str">
        <f>[1]main!AM95</f>
        <v>Astrologin</v>
      </c>
      <c r="AN65" s="1" t="str">
        <f>[1]main!AN95</f>
        <v>NA</v>
      </c>
      <c r="AO65" s="1" t="str">
        <f>[1]main!AO95</f>
        <v>NA</v>
      </c>
      <c r="AP65" s="1" t="str">
        <f>[1]main!AP95</f>
        <v>NA</v>
      </c>
      <c r="AQ65" s="1" t="str">
        <f>[1]main!AQ95</f>
        <v>NA</v>
      </c>
      <c r="AR65" s="1" t="str">
        <f>[1]main!AR95</f>
        <v>NA</v>
      </c>
      <c r="AS65" s="1" t="str">
        <f>[1]main!AS95</f>
        <v>Alternative</v>
      </c>
      <c r="AT65" s="1" t="str">
        <f>[1]main!AT95</f>
        <v>NA</v>
      </c>
      <c r="AU65" s="1" t="str">
        <f>[1]main!AU95</f>
        <v>NA</v>
      </c>
      <c r="AV65" s="1" t="str">
        <f>[1]main!AV95</f>
        <v>Die</v>
      </c>
      <c r="AW65" s="1" t="str">
        <f>[1]main!AW95</f>
        <v>die</v>
      </c>
      <c r="AX65" s="1" t="str">
        <f>[1]main!AX95</f>
        <v>Er</v>
      </c>
      <c r="AY65" s="1" t="str">
        <f>[1]main!AY95</f>
        <v>Sie</v>
      </c>
      <c r="AZ65" s="1" t="str">
        <f>[1]main!AZ95</f>
        <v>Sie</v>
      </c>
      <c r="BA65" s="1" t="str">
        <f t="shared" si="6"/>
        <v>Wer stürzt im Hallenbad?</v>
      </c>
      <c r="BB65" s="2" t="str">
        <f t="shared" si="7"/>
        <v>Was tat der Astrologe?</v>
      </c>
      <c r="BC65" s="1" t="str">
        <f t="shared" si="8"/>
        <v>Wo stürzt der Astrologe?</v>
      </c>
      <c r="BD65" s="1" t="str">
        <f t="shared" si="9"/>
        <v>Was hat der Astrologe ignoriert?</v>
      </c>
      <c r="BE65" s="1" t="s">
        <v>67</v>
      </c>
      <c r="BF65" s="1" t="str">
        <f>BB65</f>
        <v>Was tat der Astrologe?</v>
      </c>
      <c r="BG65" s="1">
        <v>1</v>
      </c>
      <c r="BH65" s="1">
        <f t="shared" si="10"/>
        <v>1</v>
      </c>
      <c r="BI65" s="1" t="str">
        <f t="shared" si="11"/>
        <v>Was tat der Astrologe?</v>
      </c>
      <c r="BJ65" s="1" t="str">
        <f>IF(BI65="NA","NA",J65)</f>
        <v>stürzt</v>
      </c>
      <c r="BK65" s="1" t="s">
        <v>371</v>
      </c>
      <c r="BL65" s="1" t="s">
        <v>372</v>
      </c>
      <c r="BM65" s="11">
        <v>0</v>
      </c>
      <c r="BN65" s="1" t="str">
        <f t="shared" si="12"/>
        <v>im Hallenbad fallen</v>
      </c>
      <c r="BO65" s="1" t="str">
        <f t="shared" si="21"/>
        <v>im Hallenbad stürzen</v>
      </c>
      <c r="BP65" s="1" t="str">
        <f t="shared" si="13"/>
        <v>Wo stürzt der Astrologe?</v>
      </c>
      <c r="BQ65" s="1" t="str">
        <f t="shared" si="14"/>
        <v/>
      </c>
      <c r="BR65" s="1" t="str">
        <f t="shared" si="15"/>
        <v/>
      </c>
      <c r="BS65" s="1" t="str">
        <f t="shared" si="16"/>
        <v>Wo stürzt der Astrologe?</v>
      </c>
      <c r="BT65" s="1" t="str">
        <f t="shared" si="17"/>
        <v>Was hat der Astrologe ignoriert?</v>
      </c>
      <c r="BU65" s="1" t="str">
        <f t="shared" si="18"/>
        <v/>
      </c>
      <c r="BV65" s="1" t="str">
        <f t="shared" si="19"/>
        <v>Was hat der Astrologe ignoriert?</v>
      </c>
    </row>
    <row r="66" spans="1:74" ht="14.25" customHeight="1" x14ac:dyDescent="0.35">
      <c r="A66" s="1" t="str">
        <f t="shared" si="20"/>
        <v>L6_S68_I151_PEr</v>
      </c>
      <c r="B66" s="1">
        <v>6</v>
      </c>
      <c r="C66" s="1">
        <v>68</v>
      </c>
      <c r="D66" s="4">
        <v>65</v>
      </c>
      <c r="E66">
        <v>3</v>
      </c>
      <c r="F66" s="1">
        <v>68</v>
      </c>
      <c r="G66" s="1" t="str">
        <f t="shared" si="25"/>
        <v>Die Flugbegleiterin strickt auf der Karnevalssitzung. Er hat die immergleichen Witze satt.</v>
      </c>
      <c r="H66" s="1" t="str">
        <f t="shared" ref="H66:H129" si="29">IF(AJ66="NA",AA66,CONCATENATE(AJ66," ",AA66))</f>
        <v>Die Flugbegleiterin</v>
      </c>
      <c r="I66" s="1" t="str">
        <f t="shared" ref="I66:I129" si="30">IF(AV66="NA",AM66,CONCATENATE(AV66," ",AM66))</f>
        <v>Der Flugbegleiter</v>
      </c>
      <c r="J66" s="1" t="s">
        <v>373</v>
      </c>
      <c r="K66" s="1" t="s">
        <v>135</v>
      </c>
      <c r="N66" s="1" t="s">
        <v>374</v>
      </c>
      <c r="O66" s="1" t="str">
        <f t="shared" ref="O66:O129" si="31">CONCATENATE(K66,L66,M66," ",N66,".")</f>
        <v>auf der Karnevalssitzung.</v>
      </c>
      <c r="P66" s="1" t="str">
        <f t="shared" ref="P66:P129" si="32">CONCATENATE(K66,L66,M66," ",N66)</f>
        <v>auf der Karnevalssitzung</v>
      </c>
      <c r="Q66" s="1" t="str">
        <f t="shared" si="26"/>
        <v>Er</v>
      </c>
      <c r="R66" s="1" t="s">
        <v>7</v>
      </c>
      <c r="S66" s="1" t="s">
        <v>8</v>
      </c>
      <c r="T66" s="1" t="s">
        <v>375</v>
      </c>
      <c r="U66" s="1" t="s">
        <v>376</v>
      </c>
      <c r="W66" s="1" t="str">
        <f t="shared" ref="W66:W129" si="33">CONCATENATE(U66,V66)</f>
        <v>Witze</v>
      </c>
      <c r="X66" s="1" t="str">
        <f t="shared" ref="X66:X129" si="34">CONCATENATE(Y66,".")</f>
        <v>satt.</v>
      </c>
      <c r="Y66" s="1" t="s">
        <v>138</v>
      </c>
      <c r="Z66" s="1">
        <f>[1]main!Z69</f>
        <v>151</v>
      </c>
      <c r="AA66" s="1" t="str">
        <f>[1]main!AA69</f>
        <v>Flugbegleiterin</v>
      </c>
      <c r="AB66" s="1" t="str">
        <f>[1]main!AB69</f>
        <v>NA</v>
      </c>
      <c r="AC66" s="1">
        <f>[1]main!AC69</f>
        <v>2.0249999999999999</v>
      </c>
      <c r="AD66" s="1" t="str">
        <f>[1]main!AD69</f>
        <v>NA</v>
      </c>
      <c r="AE66" s="1" t="str">
        <f>[1]main!AE69</f>
        <v>NA</v>
      </c>
      <c r="AF66" s="1" t="str">
        <f>[1]main!AF69</f>
        <v>f</v>
      </c>
      <c r="AG66" s="1" t="str">
        <f>[1]main!AG69</f>
        <v>Filler</v>
      </c>
      <c r="AH66" s="1" t="str">
        <f>[1]main!AH69</f>
        <v>NA</v>
      </c>
      <c r="AI66" s="1" t="str">
        <f>[1]main!AI69</f>
        <v>NA</v>
      </c>
      <c r="AJ66" s="1" t="str">
        <f>[1]main!AJ69</f>
        <v>Die</v>
      </c>
      <c r="AK66" s="1" t="str">
        <f>[1]main!AK69</f>
        <v>die</v>
      </c>
      <c r="AL66" s="1">
        <f>[1]main!AL69</f>
        <v>8</v>
      </c>
      <c r="AM66" s="1" t="str">
        <f>[1]main!AM69</f>
        <v>Flugbegleiter</v>
      </c>
      <c r="AN66" s="1" t="str">
        <f>[1]main!AN69</f>
        <v>NA</v>
      </c>
      <c r="AO66" s="1" t="str">
        <f>[1]main!AO69</f>
        <v>NA</v>
      </c>
      <c r="AP66" s="1" t="str">
        <f>[1]main!AP69</f>
        <v>NA</v>
      </c>
      <c r="AQ66" s="1" t="str">
        <f>[1]main!AQ69</f>
        <v>NA</v>
      </c>
      <c r="AR66" s="1" t="str">
        <f>[1]main!AR69</f>
        <v>NA</v>
      </c>
      <c r="AS66" s="1" t="str">
        <f>[1]main!AS69</f>
        <v>Alternative</v>
      </c>
      <c r="AT66" s="1" t="str">
        <f>[1]main!AT69</f>
        <v>NA</v>
      </c>
      <c r="AU66" s="1" t="str">
        <f>[1]main!AU69</f>
        <v>NA</v>
      </c>
      <c r="AV66" s="1" t="str">
        <f>[1]main!AV69</f>
        <v>Der</v>
      </c>
      <c r="AW66" s="1" t="str">
        <f>[1]main!AW69</f>
        <v>der</v>
      </c>
      <c r="AX66" s="1" t="str">
        <f>[1]main!AX69</f>
        <v>Er</v>
      </c>
      <c r="AY66" s="1" t="str">
        <f>[1]main!AY69</f>
        <v>Sie</v>
      </c>
      <c r="AZ66" s="1" t="str">
        <f>[1]main!AZ69</f>
        <v>Er</v>
      </c>
      <c r="BA66" s="1" t="str">
        <f t="shared" ref="BA66:BA129" si="35">CONCATENATE("Wer"," ",J66," ",P66,"?")</f>
        <v>Wer strickt auf der Karnevalssitzung?</v>
      </c>
      <c r="BB66" s="2" t="str">
        <f t="shared" ref="BB66:BB129" si="36">IF(AK66="NA",CONCATENATE($BB$1," ","tat", " ",AA66,"?"),CONCATENATE($BB$1," ","tat", " ",AK66," ",AA66,"?"))</f>
        <v>Was tat die Flugbegleiterin?</v>
      </c>
      <c r="BC66" s="1" t="str">
        <f t="shared" ref="BC66:BC129" si="37">BS66</f>
        <v>Wo strickt die Flugbegleiterin?</v>
      </c>
      <c r="BD66" s="1" t="str">
        <f t="shared" ref="BD66:BD129" si="38">BV66</f>
        <v>Was hat die Flugbegleiterin satt?</v>
      </c>
      <c r="BE66" s="11" t="s">
        <v>21</v>
      </c>
      <c r="BF66" s="1" t="str">
        <f>BD66</f>
        <v>Was hat die Flugbegleiterin satt?</v>
      </c>
      <c r="BG66" s="1">
        <v>4</v>
      </c>
      <c r="BH66" s="1">
        <f t="shared" ref="BH66:BH129" si="39">IF(BI66="NA",0,1)</f>
        <v>0</v>
      </c>
      <c r="BI66" s="1" t="str">
        <f t="shared" ref="BI66:BI129" si="40">IF(BG66=1,BF66,"NA")</f>
        <v>NA</v>
      </c>
      <c r="BJ66" s="1" t="str">
        <f>IF(BI66="NA","NA",CONCATENATE(S66," ",T66," ",W66))</f>
        <v>NA</v>
      </c>
      <c r="BK66" s="1" t="str">
        <f>BJ66</f>
        <v>NA</v>
      </c>
      <c r="BL66" s="1" t="s">
        <v>13</v>
      </c>
      <c r="BM66" s="11">
        <v>1</v>
      </c>
      <c r="BN66" s="1" t="str">
        <f t="shared" ref="BN66:BN129" si="41">IF(BM66=1,BK66,BL66)</f>
        <v>NA</v>
      </c>
      <c r="BO66" s="1" t="str">
        <f t="shared" si="21"/>
        <v>NA</v>
      </c>
      <c r="BP66" s="1" t="str">
        <f t="shared" ref="BP66:BP129" si="42">IF(AK66="NA",IF(K66="","",CONCATENATE(K$1," ",J66," ",H66,"?")),IF(K66="","",CONCATENATE(K$1," ",J66," ",AK66," ",AA66,"?")))</f>
        <v>Wo strickt die Flugbegleiterin?</v>
      </c>
      <c r="BQ66" s="1" t="str">
        <f t="shared" ref="BQ66:BQ129" si="43">IF(AK66="NA",IF(L66="","",CONCATENATE(L$1," ",J66," ",H66,"?")),IF(L66="","",CONCATENATE(L$1," ",J66," ",AK66," ",AA66,"?")))</f>
        <v/>
      </c>
      <c r="BR66" s="1" t="str">
        <f t="shared" ref="BR66:BR129" si="44">IF(AK66="NA",IF(M66="","",CONCATENATE(M$1," ",J66," ",H66,"?")),IF(M66="","",CONCATENATE(M$1," ",J66," ",AK66," ",AA66,"?")))</f>
        <v/>
      </c>
      <c r="BS66" s="1" t="str">
        <f t="shared" ref="BS66:BS129" si="45">CONCATENATE(BP66,BQ66,BR66)</f>
        <v>Wo strickt die Flugbegleiterin?</v>
      </c>
      <c r="BT66" s="1" t="str">
        <f t="shared" ref="BT66:BT129" si="46">IF(AK66="NA",IF(U66="","",CONCATENATE(U$1," ",R66," ",H66," ",Y66,"?")),IF(U66="","",CONCATENATE(U$1," ",R66," ",AK66," ",AA66," ",Y66,"?")))</f>
        <v>Was hat die Flugbegleiterin satt?</v>
      </c>
      <c r="BU66" s="1" t="str">
        <f t="shared" ref="BU66:BU129" si="47">IF(AK66="NA",IF(V66="","",CONCATENATE(V$1," ",R66," ",H66," ",Y66,"?")),IF(V66="","",CONCATENATE(V$1," ",R66," ",AK66," ",AA66," ",Y66,"?")))</f>
        <v/>
      </c>
      <c r="BV66" s="11" t="str">
        <f t="shared" ref="BV66:BV129" si="48">CONCATENATE(BT66,BU66)</f>
        <v>Was hat die Flugbegleiterin satt?</v>
      </c>
    </row>
    <row r="67" spans="1:74" ht="14.25" customHeight="1" x14ac:dyDescent="0.35">
      <c r="A67" s="1" t="str">
        <f t="shared" ref="A67:A69" si="49">CONCATENATE("L",B67,"_S",F67,"_I",Z67,"_P",AZ67)</f>
        <v>L6_S115_I198_PSie</v>
      </c>
      <c r="B67" s="1">
        <v>6</v>
      </c>
      <c r="C67" s="1">
        <v>115</v>
      </c>
      <c r="D67" s="4">
        <v>66</v>
      </c>
      <c r="E67">
        <v>3</v>
      </c>
      <c r="F67" s="1">
        <v>115</v>
      </c>
      <c r="G67" s="1" t="str">
        <f t="shared" si="25"/>
        <v>Der Autoverkäufer spaziert zum Trödelmarkt. Sie möchte das alte Geschirr ersetzen.</v>
      </c>
      <c r="H67" s="1" t="str">
        <f t="shared" si="29"/>
        <v>Der Autoverkäufer</v>
      </c>
      <c r="I67" s="1" t="str">
        <f t="shared" si="30"/>
        <v>Die Autoverkäuferin</v>
      </c>
      <c r="J67" s="1" t="s">
        <v>301</v>
      </c>
      <c r="L67" s="1" t="s">
        <v>34</v>
      </c>
      <c r="N67" s="1" t="s">
        <v>377</v>
      </c>
      <c r="O67" s="1" t="str">
        <f t="shared" si="31"/>
        <v>zum Trödelmarkt.</v>
      </c>
      <c r="P67" s="1" t="str">
        <f t="shared" si="32"/>
        <v>zum Trödelmarkt</v>
      </c>
      <c r="Q67" s="1" t="str">
        <f t="shared" si="26"/>
        <v>Sie</v>
      </c>
      <c r="R67" s="1" t="s">
        <v>146</v>
      </c>
      <c r="S67" s="1" t="s">
        <v>106</v>
      </c>
      <c r="T67" s="1" t="s">
        <v>378</v>
      </c>
      <c r="U67" s="1" t="s">
        <v>379</v>
      </c>
      <c r="W67" s="1" t="str">
        <f t="shared" si="33"/>
        <v>Geschirr</v>
      </c>
      <c r="X67" s="1" t="str">
        <f t="shared" si="34"/>
        <v>ersetzen.</v>
      </c>
      <c r="Y67" s="1" t="s">
        <v>380</v>
      </c>
      <c r="Z67" s="1">
        <f>[1]main!Z116</f>
        <v>198</v>
      </c>
      <c r="AA67" s="1" t="str">
        <f>[1]main!AA116</f>
        <v>Autoverkäufer</v>
      </c>
      <c r="AB67" s="1" t="str">
        <f>[1]main!AB116</f>
        <v>NA</v>
      </c>
      <c r="AC67" s="1">
        <f>[1]main!AC116</f>
        <v>6.25</v>
      </c>
      <c r="AD67" s="1" t="str">
        <f>[1]main!AD116</f>
        <v>NA</v>
      </c>
      <c r="AE67" s="1" t="str">
        <f>[1]main!AE116</f>
        <v>NA</v>
      </c>
      <c r="AF67" s="1" t="str">
        <f>[1]main!AF116</f>
        <v>m</v>
      </c>
      <c r="AG67" s="1" t="str">
        <f>[1]main!AG116</f>
        <v>Filler</v>
      </c>
      <c r="AH67" s="1" t="str">
        <f>[1]main!AH116</f>
        <v>NA</v>
      </c>
      <c r="AI67" s="1" t="str">
        <f>[1]main!AI116</f>
        <v>NA</v>
      </c>
      <c r="AJ67" s="1" t="str">
        <f>[1]main!AJ116</f>
        <v>Der</v>
      </c>
      <c r="AK67" s="1" t="str">
        <f>[1]main!AK116</f>
        <v>der</v>
      </c>
      <c r="AL67" s="1">
        <f>[1]main!AL116</f>
        <v>55</v>
      </c>
      <c r="AM67" s="1" t="str">
        <f>[1]main!AM116</f>
        <v>Autoverkäuferin</v>
      </c>
      <c r="AN67" s="1" t="str">
        <f>[1]main!AN116</f>
        <v>NA</v>
      </c>
      <c r="AO67" s="1" t="str">
        <f>[1]main!AO116</f>
        <v>NA</v>
      </c>
      <c r="AP67" s="1" t="str">
        <f>[1]main!AP116</f>
        <v>NA</v>
      </c>
      <c r="AQ67" s="1" t="str">
        <f>[1]main!AQ116</f>
        <v>NA</v>
      </c>
      <c r="AR67" s="1" t="str">
        <f>[1]main!AR116</f>
        <v>NA</v>
      </c>
      <c r="AS67" s="1" t="str">
        <f>[1]main!AS116</f>
        <v>Alternative</v>
      </c>
      <c r="AT67" s="1" t="str">
        <f>[1]main!AT116</f>
        <v>NA</v>
      </c>
      <c r="AU67" s="1" t="str">
        <f>[1]main!AU116</f>
        <v>NA</v>
      </c>
      <c r="AV67" s="1" t="str">
        <f>[1]main!AV116</f>
        <v>Die</v>
      </c>
      <c r="AW67" s="1" t="str">
        <f>[1]main!AW116</f>
        <v>die</v>
      </c>
      <c r="AX67" s="1" t="str">
        <f>[1]main!AX116</f>
        <v>Er</v>
      </c>
      <c r="AY67" s="1" t="str">
        <f>[1]main!AY116</f>
        <v>Sie</v>
      </c>
      <c r="AZ67" s="1" t="str">
        <f>[1]main!AZ116</f>
        <v>Sie</v>
      </c>
      <c r="BA67" s="1" t="str">
        <f t="shared" si="35"/>
        <v>Wer spaziert zum Trödelmarkt?</v>
      </c>
      <c r="BB67" s="2" t="str">
        <f t="shared" si="36"/>
        <v>Was tat der Autoverkäufer?</v>
      </c>
      <c r="BC67" s="1" t="str">
        <f t="shared" si="37"/>
        <v>Wohin spaziert der Autoverkäufer?</v>
      </c>
      <c r="BD67" s="1" t="str">
        <f t="shared" si="38"/>
        <v>Was möchte der Autoverkäufer ersetzen?</v>
      </c>
      <c r="BE67" s="1" t="s">
        <v>32</v>
      </c>
      <c r="BF67" s="1" t="str">
        <f>BC67</f>
        <v>Wohin spaziert der Autoverkäufer?</v>
      </c>
      <c r="BG67" s="1">
        <v>3</v>
      </c>
      <c r="BH67" s="1">
        <f t="shared" si="39"/>
        <v>0</v>
      </c>
      <c r="BI67" s="1" t="str">
        <f t="shared" si="40"/>
        <v>NA</v>
      </c>
      <c r="BJ67" s="1" t="str">
        <f>IF(BI67="NA","NA",P67)</f>
        <v>NA</v>
      </c>
      <c r="BK67" s="1" t="str">
        <f>BJ67</f>
        <v>NA</v>
      </c>
      <c r="BL67" s="1" t="s">
        <v>13</v>
      </c>
      <c r="BM67" s="11">
        <v>0</v>
      </c>
      <c r="BN67" s="1" t="str">
        <f t="shared" si="41"/>
        <v>NA</v>
      </c>
      <c r="BO67" s="1" t="str">
        <f t="shared" si="21"/>
        <v>NA</v>
      </c>
      <c r="BP67" s="1" t="str">
        <f t="shared" si="42"/>
        <v/>
      </c>
      <c r="BQ67" s="1" t="str">
        <f t="shared" si="43"/>
        <v>Wohin spaziert der Autoverkäufer?</v>
      </c>
      <c r="BR67" s="1" t="str">
        <f t="shared" si="44"/>
        <v/>
      </c>
      <c r="BS67" s="1" t="str">
        <f t="shared" si="45"/>
        <v>Wohin spaziert der Autoverkäufer?</v>
      </c>
      <c r="BT67" s="1" t="str">
        <f t="shared" si="46"/>
        <v>Was möchte der Autoverkäufer ersetzen?</v>
      </c>
      <c r="BU67" s="1" t="str">
        <f t="shared" si="47"/>
        <v/>
      </c>
      <c r="BV67" s="1" t="str">
        <f t="shared" si="48"/>
        <v>Was möchte der Autoverkäufer ersetzen?</v>
      </c>
    </row>
    <row r="68" spans="1:74" ht="14.25" customHeight="1" x14ac:dyDescent="0.35">
      <c r="A68" s="1" t="str">
        <f t="shared" si="49"/>
        <v>L6_S26_I68_PEr</v>
      </c>
      <c r="B68" s="1">
        <v>6</v>
      </c>
      <c r="C68" s="1">
        <v>26</v>
      </c>
      <c r="D68" s="4">
        <v>67</v>
      </c>
      <c r="E68">
        <v>3</v>
      </c>
      <c r="F68" s="1">
        <v>26</v>
      </c>
      <c r="G68" s="1" t="str">
        <f t="shared" si="25"/>
        <v>Jean erwacht in der Einfahrt. Er hat den einzigen Haustürschlüssel verloren.</v>
      </c>
      <c r="H68" s="1" t="str">
        <f t="shared" si="29"/>
        <v>Jean</v>
      </c>
      <c r="I68" s="1" t="str">
        <f t="shared" si="30"/>
        <v>Greta</v>
      </c>
      <c r="J68" s="1" t="s">
        <v>281</v>
      </c>
      <c r="K68" s="1" t="s">
        <v>52</v>
      </c>
      <c r="N68" s="1" t="s">
        <v>381</v>
      </c>
      <c r="O68" s="1" t="str">
        <f t="shared" si="31"/>
        <v>in der Einfahrt.</v>
      </c>
      <c r="P68" s="1" t="str">
        <f t="shared" si="32"/>
        <v>in der Einfahrt</v>
      </c>
      <c r="Q68" s="1" t="str">
        <f t="shared" si="26"/>
        <v>Er</v>
      </c>
      <c r="R68" s="1" t="s">
        <v>7</v>
      </c>
      <c r="S68" s="1" t="s">
        <v>85</v>
      </c>
      <c r="T68" s="1" t="s">
        <v>382</v>
      </c>
      <c r="U68" s="1" t="s">
        <v>383</v>
      </c>
      <c r="W68" s="1" t="str">
        <f t="shared" si="33"/>
        <v>Haustürschlüssel</v>
      </c>
      <c r="X68" s="1" t="str">
        <f t="shared" si="34"/>
        <v>verloren.</v>
      </c>
      <c r="Y68" s="1" t="s">
        <v>384</v>
      </c>
      <c r="Z68" s="1">
        <f>[1]main!Z27</f>
        <v>68</v>
      </c>
      <c r="AA68" s="1" t="str">
        <f>[1]main!AA27</f>
        <v>Jean</v>
      </c>
      <c r="AB68" s="1" t="str">
        <f>[1]main!AB27</f>
        <v>n</v>
      </c>
      <c r="AC68" s="1">
        <f>[1]main!AC27</f>
        <v>3.4285714289999998</v>
      </c>
      <c r="AD68" s="1">
        <f>[1]main!AD27</f>
        <v>1.420143205</v>
      </c>
      <c r="AE68" s="1">
        <f>[1]main!AE27</f>
        <v>4</v>
      </c>
      <c r="AF68" s="1" t="str">
        <f>[1]main!AF27</f>
        <v>n</v>
      </c>
      <c r="AG68" s="1" t="str">
        <f>[1]main!AG27</f>
        <v>Target</v>
      </c>
      <c r="AH68" s="1" t="str">
        <f>[1]main!AH27</f>
        <v>NA</v>
      </c>
      <c r="AI68" s="1">
        <f>[1]main!AI27</f>
        <v>4610000000</v>
      </c>
      <c r="AJ68" s="1" t="str">
        <f>[1]main!AJ27</f>
        <v>NA</v>
      </c>
      <c r="AK68" s="1" t="str">
        <f>[1]main!AK27</f>
        <v>NA</v>
      </c>
      <c r="AL68" s="1">
        <f>[1]main!AL27</f>
        <v>117</v>
      </c>
      <c r="AM68" s="1" t="str">
        <f>[1]main!AM27</f>
        <v>Greta</v>
      </c>
      <c r="AN68" s="1" t="str">
        <f>[1]main!AN27</f>
        <v>f</v>
      </c>
      <c r="AO68" s="1">
        <f>[1]main!AO27</f>
        <v>6.7428571430000002</v>
      </c>
      <c r="AP68" s="1">
        <f>[1]main!AP27</f>
        <v>0.56061191099999996</v>
      </c>
      <c r="AQ68" s="1">
        <f>[1]main!AQ27</f>
        <v>7</v>
      </c>
      <c r="AR68" s="1" t="str">
        <f>[1]main!AR27</f>
        <v>f</v>
      </c>
      <c r="AS68" s="1" t="str">
        <f>[1]main!AS27</f>
        <v>Alternative</v>
      </c>
      <c r="AT68" s="1" t="str">
        <f>[1]main!AT27</f>
        <v>NA</v>
      </c>
      <c r="AU68" s="1" t="str">
        <f>[1]main!AU27</f>
        <v>NA</v>
      </c>
      <c r="AV68" s="1" t="str">
        <f>[1]main!AV27</f>
        <v>NA</v>
      </c>
      <c r="AW68" s="1" t="str">
        <f>[1]main!AW27</f>
        <v>NA</v>
      </c>
      <c r="AX68" s="1" t="str">
        <f>[1]main!AX27</f>
        <v>Er</v>
      </c>
      <c r="AY68" s="1" t="str">
        <f>[1]main!AY27</f>
        <v>Sie</v>
      </c>
      <c r="AZ68" s="1" t="str">
        <f>[1]main!AZ27</f>
        <v>Er</v>
      </c>
      <c r="BA68" s="1" t="str">
        <f t="shared" si="35"/>
        <v>Wer erwacht in der Einfahrt?</v>
      </c>
      <c r="BB68" s="2" t="str">
        <f t="shared" si="36"/>
        <v>Was tat Jean?</v>
      </c>
      <c r="BC68" s="1" t="str">
        <f t="shared" si="37"/>
        <v>Wo erwacht Jean?</v>
      </c>
      <c r="BD68" s="1" t="str">
        <f t="shared" si="38"/>
        <v>Was hat Jean verloren?</v>
      </c>
      <c r="BE68" s="1" t="s">
        <v>67</v>
      </c>
      <c r="BF68" s="1" t="str">
        <f>BB68</f>
        <v>Was tat Jean?</v>
      </c>
      <c r="BG68" s="1">
        <v>1</v>
      </c>
      <c r="BH68" s="1">
        <f t="shared" si="39"/>
        <v>1</v>
      </c>
      <c r="BI68" s="1" t="str">
        <f t="shared" si="40"/>
        <v>Was tat Jean?</v>
      </c>
      <c r="BJ68" s="1" t="str">
        <f>IF(BI68="NA","NA",J68)</f>
        <v>erwacht</v>
      </c>
      <c r="BK68" s="1" t="s">
        <v>385</v>
      </c>
      <c r="BL68" s="1" t="s">
        <v>386</v>
      </c>
      <c r="BM68" s="11">
        <v>1</v>
      </c>
      <c r="BN68" s="1" t="str">
        <f t="shared" si="41"/>
        <v>in der Einfahrt erwachen</v>
      </c>
      <c r="BO68" s="1" t="str">
        <f t="shared" ref="BO68:BO131" si="50">IF(BM68=0,BK68,BL68)</f>
        <v>in der Einfahrt aufwachen</v>
      </c>
      <c r="BP68" s="1" t="str">
        <f t="shared" si="42"/>
        <v>Wo erwacht Jean?</v>
      </c>
      <c r="BQ68" s="1" t="str">
        <f t="shared" si="43"/>
        <v/>
      </c>
      <c r="BR68" s="1" t="str">
        <f t="shared" si="44"/>
        <v/>
      </c>
      <c r="BS68" s="1" t="str">
        <f t="shared" si="45"/>
        <v>Wo erwacht Jean?</v>
      </c>
      <c r="BT68" s="1" t="str">
        <f t="shared" si="46"/>
        <v>Was hat Jean verloren?</v>
      </c>
      <c r="BU68" s="1" t="str">
        <f t="shared" si="47"/>
        <v/>
      </c>
      <c r="BV68" s="1" t="str">
        <f t="shared" si="48"/>
        <v>Was hat Jean verloren?</v>
      </c>
    </row>
    <row r="69" spans="1:74" ht="14.25" customHeight="1" x14ac:dyDescent="0.35">
      <c r="A69" s="1" t="str">
        <f t="shared" si="49"/>
        <v>L6_S108_I191_PEr</v>
      </c>
      <c r="B69" s="1">
        <v>6</v>
      </c>
      <c r="C69" s="1">
        <v>108</v>
      </c>
      <c r="D69" s="4">
        <v>68</v>
      </c>
      <c r="E69">
        <v>3</v>
      </c>
      <c r="F69" s="1">
        <v>108</v>
      </c>
      <c r="G69" s="1" t="str">
        <f t="shared" si="25"/>
        <v>Der Astronaut landet in der Anstalt. Er hat einen schweren Burnout erlitten.</v>
      </c>
      <c r="H69" s="1" t="str">
        <f t="shared" si="29"/>
        <v>Der Astronaut</v>
      </c>
      <c r="I69" s="1" t="str">
        <f t="shared" si="30"/>
        <v>Die Astronautin</v>
      </c>
      <c r="J69" s="1" t="s">
        <v>123</v>
      </c>
      <c r="K69" s="1" t="s">
        <v>52</v>
      </c>
      <c r="N69" s="1" t="s">
        <v>387</v>
      </c>
      <c r="O69" s="1" t="str">
        <f t="shared" si="31"/>
        <v>in der Anstalt.</v>
      </c>
      <c r="P69" s="1" t="str">
        <f t="shared" si="32"/>
        <v>in der Anstalt</v>
      </c>
      <c r="Q69" s="1" t="str">
        <f t="shared" si="26"/>
        <v>Er</v>
      </c>
      <c r="R69" s="1" t="s">
        <v>7</v>
      </c>
      <c r="S69" s="1" t="s">
        <v>91</v>
      </c>
      <c r="T69" s="1" t="s">
        <v>125</v>
      </c>
      <c r="U69" s="1" t="s">
        <v>388</v>
      </c>
      <c r="W69" s="1" t="str">
        <f t="shared" si="33"/>
        <v>Burnout</v>
      </c>
      <c r="X69" s="1" t="str">
        <f t="shared" si="34"/>
        <v>erlitten.</v>
      </c>
      <c r="Y69" s="1" t="s">
        <v>266</v>
      </c>
      <c r="Z69" s="1">
        <f>[1]main!Z109</f>
        <v>191</v>
      </c>
      <c r="AA69" s="1" t="str">
        <f>[1]main!AA109</f>
        <v>Astronaut</v>
      </c>
      <c r="AB69" s="1" t="str">
        <f>[1]main!AB109</f>
        <v>NA</v>
      </c>
      <c r="AC69" s="1">
        <f>[1]main!AC109</f>
        <v>5.75</v>
      </c>
      <c r="AD69" s="1" t="str">
        <f>[1]main!AD109</f>
        <v>NA</v>
      </c>
      <c r="AE69" s="1" t="str">
        <f>[1]main!AE109</f>
        <v>NA</v>
      </c>
      <c r="AF69" s="1" t="str">
        <f>[1]main!AF109</f>
        <v>m</v>
      </c>
      <c r="AG69" s="1" t="str">
        <f>[1]main!AG109</f>
        <v>Filler</v>
      </c>
      <c r="AH69" s="1" t="str">
        <f>[1]main!AH109</f>
        <v>NA</v>
      </c>
      <c r="AI69" s="1" t="str">
        <f>[1]main!AI109</f>
        <v>NA</v>
      </c>
      <c r="AJ69" s="1" t="str">
        <f>[1]main!AJ109</f>
        <v>Der</v>
      </c>
      <c r="AK69" s="1" t="str">
        <f>[1]main!AK109</f>
        <v>der</v>
      </c>
      <c r="AL69" s="1">
        <f>[1]main!AL109</f>
        <v>48</v>
      </c>
      <c r="AM69" s="1" t="str">
        <f>[1]main!AM109</f>
        <v>Astronautin</v>
      </c>
      <c r="AN69" s="1" t="str">
        <f>[1]main!AN109</f>
        <v>NA</v>
      </c>
      <c r="AO69" s="1" t="str">
        <f>[1]main!AO109</f>
        <v>NA</v>
      </c>
      <c r="AP69" s="1" t="str">
        <f>[1]main!AP109</f>
        <v>NA</v>
      </c>
      <c r="AQ69" s="1" t="str">
        <f>[1]main!AQ109</f>
        <v>NA</v>
      </c>
      <c r="AR69" s="1" t="str">
        <f>[1]main!AR109</f>
        <v>NA</v>
      </c>
      <c r="AS69" s="1" t="str">
        <f>[1]main!AS109</f>
        <v>Alternative</v>
      </c>
      <c r="AT69" s="1" t="str">
        <f>[1]main!AT109</f>
        <v>NA</v>
      </c>
      <c r="AU69" s="1" t="str">
        <f>[1]main!AU109</f>
        <v>NA</v>
      </c>
      <c r="AV69" s="1" t="str">
        <f>[1]main!AV109</f>
        <v>Die</v>
      </c>
      <c r="AW69" s="1" t="str">
        <f>[1]main!AW109</f>
        <v>die</v>
      </c>
      <c r="AX69" s="1" t="str">
        <f>[1]main!AX109</f>
        <v>Er</v>
      </c>
      <c r="AY69" s="1" t="str">
        <f>[1]main!AY109</f>
        <v>Sie</v>
      </c>
      <c r="AZ69" s="1" t="str">
        <f>[1]main!AZ109</f>
        <v>Er</v>
      </c>
      <c r="BA69" s="1" t="str">
        <f t="shared" si="35"/>
        <v>Wer landet in der Anstalt?</v>
      </c>
      <c r="BB69" s="2" t="str">
        <f t="shared" si="36"/>
        <v>Was tat der Astronaut?</v>
      </c>
      <c r="BC69" s="1" t="str">
        <f t="shared" si="37"/>
        <v>Wo landet der Astronaut?</v>
      </c>
      <c r="BD69" s="1" t="str">
        <f t="shared" si="38"/>
        <v>Was hat der Astronaut erlitten?</v>
      </c>
      <c r="BE69" s="11" t="s">
        <v>21</v>
      </c>
      <c r="BF69" s="1" t="str">
        <f>BD69</f>
        <v>Was hat der Astronaut erlitten?</v>
      </c>
      <c r="BG69" s="1">
        <v>4</v>
      </c>
      <c r="BH69" s="1">
        <f t="shared" si="39"/>
        <v>0</v>
      </c>
      <c r="BI69" s="1" t="str">
        <f t="shared" si="40"/>
        <v>NA</v>
      </c>
      <c r="BJ69" s="1" t="str">
        <f>IF(BI69="NA","NA",CONCATENATE(S69," ",T69," ",W69))</f>
        <v>NA</v>
      </c>
      <c r="BK69" s="1" t="str">
        <f>BJ69</f>
        <v>NA</v>
      </c>
      <c r="BL69" s="1" t="s">
        <v>13</v>
      </c>
      <c r="BM69" s="11">
        <v>1</v>
      </c>
      <c r="BN69" s="1" t="str">
        <f t="shared" si="41"/>
        <v>NA</v>
      </c>
      <c r="BO69" s="1" t="str">
        <f t="shared" si="50"/>
        <v>NA</v>
      </c>
      <c r="BP69" s="1" t="str">
        <f t="shared" si="42"/>
        <v>Wo landet der Astronaut?</v>
      </c>
      <c r="BQ69" s="1" t="str">
        <f t="shared" si="43"/>
        <v/>
      </c>
      <c r="BR69" s="1" t="str">
        <f t="shared" si="44"/>
        <v/>
      </c>
      <c r="BS69" s="1" t="str">
        <f t="shared" si="45"/>
        <v>Wo landet der Astronaut?</v>
      </c>
      <c r="BT69" s="1" t="str">
        <f t="shared" si="46"/>
        <v>Was hat der Astronaut erlitten?</v>
      </c>
      <c r="BU69" s="1" t="str">
        <f t="shared" si="47"/>
        <v/>
      </c>
      <c r="BV69" s="1" t="str">
        <f t="shared" si="48"/>
        <v>Was hat der Astronaut erlitten?</v>
      </c>
    </row>
    <row r="70" spans="1:74" ht="14.25" customHeight="1" x14ac:dyDescent="0.35">
      <c r="A70" s="15" t="str">
        <f>CONCATENATE("L",B70,"_S",F70,"_I",Z71,"_P",AZ70)</f>
        <v>L_S137_I65_PEr</v>
      </c>
      <c r="B70" s="16"/>
      <c r="C70" s="17">
        <v>15</v>
      </c>
      <c r="D70" s="4">
        <v>69</v>
      </c>
      <c r="E70" s="16">
        <v>3.9</v>
      </c>
      <c r="F70" s="15">
        <v>137</v>
      </c>
      <c r="G70" s="15" t="str">
        <f>CONCATENATE(H70," ",J70," ",P70," ",Q70," ",R70," ",S70," ",T70," ",W70," ",Y70)</f>
        <v>Der Gynäkologe spricht auf der Kundgebung Sie hat eine lange Rede vorbereitet</v>
      </c>
      <c r="H70" s="15" t="str">
        <f t="shared" si="29"/>
        <v>Der Gynäkologe</v>
      </c>
      <c r="I70" s="15" t="str">
        <f t="shared" si="30"/>
        <v>Die Gynäkologin</v>
      </c>
      <c r="J70" s="16" t="s">
        <v>389</v>
      </c>
      <c r="K70" s="15" t="s">
        <v>135</v>
      </c>
      <c r="L70" s="15"/>
      <c r="M70" s="15"/>
      <c r="N70" s="15" t="s">
        <v>390</v>
      </c>
      <c r="O70" s="15" t="str">
        <f t="shared" si="31"/>
        <v>auf der Kundgebung.</v>
      </c>
      <c r="P70" s="15" t="str">
        <f t="shared" si="32"/>
        <v>auf der Kundgebung</v>
      </c>
      <c r="Q70" s="15" t="s">
        <v>6</v>
      </c>
      <c r="R70" s="15" t="s">
        <v>7</v>
      </c>
      <c r="S70" s="15" t="s">
        <v>78</v>
      </c>
      <c r="T70" s="15" t="s">
        <v>391</v>
      </c>
      <c r="U70" s="16" t="s">
        <v>392</v>
      </c>
      <c r="V70" s="16"/>
      <c r="W70" s="16" t="str">
        <f t="shared" si="33"/>
        <v>Rede</v>
      </c>
      <c r="X70" s="16" t="str">
        <f t="shared" si="34"/>
        <v>vorbereitet.</v>
      </c>
      <c r="Y70" s="16" t="s">
        <v>393</v>
      </c>
      <c r="Z70" s="15">
        <v>91</v>
      </c>
      <c r="AA70" s="15" t="s">
        <v>394</v>
      </c>
      <c r="AB70" s="15" t="s">
        <v>13</v>
      </c>
      <c r="AC70" s="15" t="s">
        <v>13</v>
      </c>
      <c r="AD70" s="15" t="s">
        <v>13</v>
      </c>
      <c r="AE70" s="15" t="s">
        <v>13</v>
      </c>
      <c r="AF70" s="15" t="s">
        <v>13</v>
      </c>
      <c r="AG70" s="15" t="s">
        <v>191</v>
      </c>
      <c r="AH70" s="15" t="s">
        <v>13</v>
      </c>
      <c r="AI70" s="15" t="s">
        <v>13</v>
      </c>
      <c r="AJ70" s="16" t="s">
        <v>15</v>
      </c>
      <c r="AK70" s="17" t="s">
        <v>16</v>
      </c>
      <c r="AL70" s="15">
        <v>91</v>
      </c>
      <c r="AM70" s="15" t="s">
        <v>395</v>
      </c>
      <c r="AN70" s="15" t="s">
        <v>13</v>
      </c>
      <c r="AO70" s="15" t="s">
        <v>13</v>
      </c>
      <c r="AP70" s="15" t="s">
        <v>13</v>
      </c>
      <c r="AQ70" s="15" t="s">
        <v>13</v>
      </c>
      <c r="AR70" s="15" t="s">
        <v>13</v>
      </c>
      <c r="AS70" s="19" t="s">
        <v>18</v>
      </c>
      <c r="AT70" s="15" t="s">
        <v>13</v>
      </c>
      <c r="AU70" s="15" t="s">
        <v>13</v>
      </c>
      <c r="AV70" s="16" t="s">
        <v>19</v>
      </c>
      <c r="AW70" s="17" t="s">
        <v>8</v>
      </c>
      <c r="AX70" s="20" t="s">
        <v>20</v>
      </c>
      <c r="AY70" s="20" t="s">
        <v>6</v>
      </c>
      <c r="AZ70" s="21" t="str">
        <f>AX70</f>
        <v>Er</v>
      </c>
      <c r="BA70" s="15" t="str">
        <f t="shared" si="35"/>
        <v>Wer spricht auf der Kundgebung?</v>
      </c>
      <c r="BB70" s="2" t="str">
        <f t="shared" si="36"/>
        <v>Was tat der Gynäkologe?</v>
      </c>
      <c r="BC70" s="15" t="str">
        <f t="shared" si="37"/>
        <v>Wo spricht der Gynäkologe?</v>
      </c>
      <c r="BD70" s="15" t="str">
        <f t="shared" si="38"/>
        <v>Was hat der Gynäkologe vorbereitet?</v>
      </c>
      <c r="BE70" s="15" t="s">
        <v>32</v>
      </c>
      <c r="BF70" s="15" t="str">
        <f>BC70</f>
        <v>Wo spricht der Gynäkologe?</v>
      </c>
      <c r="BG70" s="17">
        <v>1</v>
      </c>
      <c r="BH70" s="15">
        <f t="shared" si="39"/>
        <v>1</v>
      </c>
      <c r="BI70" s="15" t="str">
        <f t="shared" si="40"/>
        <v>Wo spricht der Gynäkologe?</v>
      </c>
      <c r="BJ70" s="15" t="str">
        <f>IF(BI70="NA","NA",P70)</f>
        <v>auf der Kundgebung</v>
      </c>
      <c r="BK70" s="15" t="str">
        <f>BJ70</f>
        <v>auf der Kundgebung</v>
      </c>
      <c r="BL70" s="16" t="s">
        <v>396</v>
      </c>
      <c r="BM70" s="17">
        <v>0</v>
      </c>
      <c r="BN70" s="15" t="str">
        <f t="shared" si="41"/>
        <v>auf der Demonstration</v>
      </c>
      <c r="BO70" s="15" t="str">
        <f t="shared" si="50"/>
        <v>auf der Kundgebung</v>
      </c>
      <c r="BP70" s="15" t="str">
        <f t="shared" si="42"/>
        <v>Wo spricht der Gynäkologe?</v>
      </c>
      <c r="BQ70" s="15" t="str">
        <f t="shared" si="43"/>
        <v/>
      </c>
      <c r="BR70" s="15" t="str">
        <f t="shared" si="44"/>
        <v/>
      </c>
      <c r="BS70" s="15" t="str">
        <f t="shared" si="45"/>
        <v>Wo spricht der Gynäkologe?</v>
      </c>
      <c r="BT70" s="15" t="str">
        <f t="shared" si="46"/>
        <v>Was hat der Gynäkologe vorbereitet?</v>
      </c>
      <c r="BU70" s="15" t="str">
        <f t="shared" si="47"/>
        <v/>
      </c>
      <c r="BV70" s="15" t="str">
        <f t="shared" si="48"/>
        <v>Was hat der Gynäkologe vorbereitet?</v>
      </c>
    </row>
    <row r="71" spans="1:74" ht="14.25" customHeight="1" x14ac:dyDescent="0.35">
      <c r="A71" s="1" t="str">
        <f t="shared" ref="A71:A132" si="51">CONCATENATE("L",B71,"_S",F71,"_I",Z71,"_P",AZ71)</f>
        <v>L6_S23_I65_PEr</v>
      </c>
      <c r="B71" s="1">
        <v>6</v>
      </c>
      <c r="C71" s="1">
        <v>23</v>
      </c>
      <c r="D71" s="4">
        <v>70</v>
      </c>
      <c r="E71">
        <v>4</v>
      </c>
      <c r="F71" s="1">
        <v>23</v>
      </c>
      <c r="G71" s="1" t="str">
        <f t="shared" ref="G71:G132" si="52">CONCATENATE(H71," ",J71," ",O71," ",Q71," ",R71," ",S71," ",T71," ",W71," ",X71)</f>
        <v>Renée starrt auf den Schulhof. Er hat einen potenziellen Profispieler gefunden.</v>
      </c>
      <c r="H71" s="1" t="str">
        <f t="shared" si="29"/>
        <v>Renée</v>
      </c>
      <c r="I71" s="1" t="str">
        <f t="shared" si="30"/>
        <v>Luisa</v>
      </c>
      <c r="J71" s="1" t="s">
        <v>214</v>
      </c>
      <c r="L71" s="1" t="s">
        <v>207</v>
      </c>
      <c r="N71" s="1" t="s">
        <v>397</v>
      </c>
      <c r="O71" s="1" t="str">
        <f t="shared" si="31"/>
        <v>auf den Schulhof.</v>
      </c>
      <c r="P71" s="1" t="str">
        <f t="shared" si="32"/>
        <v>auf den Schulhof</v>
      </c>
      <c r="Q71" s="1" t="str">
        <f t="shared" ref="Q71:Q132" si="53">AZ71</f>
        <v>Er</v>
      </c>
      <c r="R71" s="1" t="s">
        <v>7</v>
      </c>
      <c r="S71" s="1" t="s">
        <v>91</v>
      </c>
      <c r="T71" s="1" t="s">
        <v>398</v>
      </c>
      <c r="U71" s="1" t="s">
        <v>399</v>
      </c>
      <c r="W71" s="1" t="str">
        <f t="shared" si="33"/>
        <v>Profispieler</v>
      </c>
      <c r="X71" s="1" t="str">
        <f t="shared" si="34"/>
        <v>gefunden.</v>
      </c>
      <c r="Y71" s="1" t="s">
        <v>333</v>
      </c>
      <c r="Z71" s="1">
        <f>[1]main!Z24</f>
        <v>65</v>
      </c>
      <c r="AA71" s="1" t="str">
        <f>[1]main!AA24</f>
        <v>Renée</v>
      </c>
      <c r="AB71" s="1" t="str">
        <f>[1]main!AB24</f>
        <v>n</v>
      </c>
      <c r="AC71" s="1">
        <f>[1]main!AC24</f>
        <v>3.228571429</v>
      </c>
      <c r="AD71" s="1">
        <f>[1]main!AD24</f>
        <v>1.2853407489999999</v>
      </c>
      <c r="AE71" s="1">
        <f>[1]main!AE24</f>
        <v>4</v>
      </c>
      <c r="AF71" s="1" t="str">
        <f>[1]main!AF24</f>
        <v>n</v>
      </c>
      <c r="AG71" s="1" t="str">
        <f>[1]main!AG24</f>
        <v>Target</v>
      </c>
      <c r="AH71" s="1" t="str">
        <f>[1]main!AH24</f>
        <v>NA</v>
      </c>
      <c r="AI71" s="1">
        <f>[1]main!AI24</f>
        <v>253000000</v>
      </c>
      <c r="AJ71" s="1" t="str">
        <f>[1]main!AJ24</f>
        <v>NA</v>
      </c>
      <c r="AK71" s="1" t="str">
        <f>[1]main!AK24</f>
        <v>NA</v>
      </c>
      <c r="AL71" s="1">
        <f>[1]main!AL24</f>
        <v>114</v>
      </c>
      <c r="AM71" s="1" t="str">
        <f>[1]main!AM24</f>
        <v>Luisa</v>
      </c>
      <c r="AN71" s="1" t="str">
        <f>[1]main!AN24</f>
        <v>f</v>
      </c>
      <c r="AO71" s="1">
        <f>[1]main!AO24</f>
        <v>6.6857142859999996</v>
      </c>
      <c r="AP71" s="1">
        <f>[1]main!AP24</f>
        <v>1.078436465</v>
      </c>
      <c r="AQ71" s="1">
        <f>[1]main!AQ24</f>
        <v>7</v>
      </c>
      <c r="AR71" s="1" t="str">
        <f>[1]main!AR24</f>
        <v>f</v>
      </c>
      <c r="AS71" s="1" t="str">
        <f>[1]main!AS24</f>
        <v>Alternative</v>
      </c>
      <c r="AT71" s="1" t="str">
        <f>[1]main!AT24</f>
        <v>NA</v>
      </c>
      <c r="AU71" s="1" t="str">
        <f>[1]main!AU24</f>
        <v>NA</v>
      </c>
      <c r="AV71" s="1" t="str">
        <f>[1]main!AV24</f>
        <v>NA</v>
      </c>
      <c r="AW71" s="1" t="str">
        <f>[1]main!AW24</f>
        <v>NA</v>
      </c>
      <c r="AX71" s="1" t="str">
        <f>[1]main!AX24</f>
        <v>Er</v>
      </c>
      <c r="AY71" s="1" t="str">
        <f>[1]main!AY24</f>
        <v>Sie</v>
      </c>
      <c r="AZ71" s="1" t="str">
        <f>[1]main!AZ24</f>
        <v>Er</v>
      </c>
      <c r="BA71" s="1" t="str">
        <f t="shared" si="35"/>
        <v>Wer starrt auf den Schulhof?</v>
      </c>
      <c r="BB71" s="2" t="str">
        <f t="shared" si="36"/>
        <v>Was tat Renée?</v>
      </c>
      <c r="BC71" s="1" t="str">
        <f t="shared" si="37"/>
        <v>Wohin starrt Renée?</v>
      </c>
      <c r="BD71" s="1" t="str">
        <f t="shared" si="38"/>
        <v>Was hat Renée gefunden?</v>
      </c>
      <c r="BE71" s="1" t="s">
        <v>32</v>
      </c>
      <c r="BF71" s="1" t="str">
        <f>BC71</f>
        <v>Wohin starrt Renée?</v>
      </c>
      <c r="BG71" s="1">
        <v>1</v>
      </c>
      <c r="BH71" s="1">
        <f t="shared" si="39"/>
        <v>1</v>
      </c>
      <c r="BI71" s="1" t="str">
        <f t="shared" si="40"/>
        <v>Wohin starrt Renée?</v>
      </c>
      <c r="BJ71" s="1" t="str">
        <f>IF(BI71="NA","NA",P71)</f>
        <v>auf den Schulhof</v>
      </c>
      <c r="BK71" s="1" t="str">
        <f>BJ71</f>
        <v>auf den Schulhof</v>
      </c>
      <c r="BL71" s="1" t="s">
        <v>400</v>
      </c>
      <c r="BM71" s="11">
        <v>0</v>
      </c>
      <c r="BN71" s="1" t="str">
        <f t="shared" si="41"/>
        <v>in den Kindergarten</v>
      </c>
      <c r="BO71" s="1" t="str">
        <f t="shared" si="50"/>
        <v>auf den Schulhof</v>
      </c>
      <c r="BP71" s="1" t="str">
        <f t="shared" si="42"/>
        <v/>
      </c>
      <c r="BQ71" s="1" t="str">
        <f t="shared" si="43"/>
        <v>Wohin starrt Renée?</v>
      </c>
      <c r="BR71" s="1" t="str">
        <f t="shared" si="44"/>
        <v/>
      </c>
      <c r="BS71" s="1" t="str">
        <f t="shared" si="45"/>
        <v>Wohin starrt Renée?</v>
      </c>
      <c r="BT71" s="1" t="str">
        <f t="shared" si="46"/>
        <v>Was hat Renée gefunden?</v>
      </c>
      <c r="BU71" s="1" t="str">
        <f t="shared" si="47"/>
        <v/>
      </c>
      <c r="BV71" s="1" t="str">
        <f t="shared" si="48"/>
        <v>Was hat Renée gefunden?</v>
      </c>
    </row>
    <row r="72" spans="1:74" ht="14.25" customHeight="1" x14ac:dyDescent="0.35">
      <c r="A72" s="1" t="str">
        <f t="shared" si="51"/>
        <v>L6_S45_I128_PEr</v>
      </c>
      <c r="B72" s="1">
        <v>6</v>
      </c>
      <c r="C72" s="1">
        <v>45</v>
      </c>
      <c r="D72" s="4">
        <v>71</v>
      </c>
      <c r="E72">
        <v>4</v>
      </c>
      <c r="F72" s="1">
        <v>45</v>
      </c>
      <c r="G72" s="1" t="str">
        <f t="shared" si="52"/>
        <v>Julia erwacht am Bahnhof. Er ist mit dem Nachtzug gefahren.</v>
      </c>
      <c r="H72" s="1" t="str">
        <f t="shared" si="29"/>
        <v>Julia</v>
      </c>
      <c r="I72" s="1" t="str">
        <f t="shared" si="30"/>
        <v>Damian</v>
      </c>
      <c r="J72" s="1" t="s">
        <v>281</v>
      </c>
      <c r="K72" s="1" t="s">
        <v>272</v>
      </c>
      <c r="N72" s="1" t="s">
        <v>401</v>
      </c>
      <c r="O72" s="1" t="str">
        <f t="shared" si="31"/>
        <v>am Bahnhof.</v>
      </c>
      <c r="P72" s="1" t="str">
        <f t="shared" si="32"/>
        <v>am Bahnhof</v>
      </c>
      <c r="Q72" s="1" t="str">
        <f t="shared" si="53"/>
        <v>Er</v>
      </c>
      <c r="R72" s="1" t="s">
        <v>44</v>
      </c>
      <c r="S72" s="1" t="s">
        <v>402</v>
      </c>
      <c r="T72" s="1" t="s">
        <v>403</v>
      </c>
      <c r="U72" s="1" t="s">
        <v>404</v>
      </c>
      <c r="W72" s="1" t="str">
        <f t="shared" si="33"/>
        <v>Nachtzug</v>
      </c>
      <c r="X72" s="1" t="str">
        <f t="shared" si="34"/>
        <v>gefahren.</v>
      </c>
      <c r="Y72" s="1" t="s">
        <v>405</v>
      </c>
      <c r="Z72" s="1">
        <f>[1]main!Z46</f>
        <v>128</v>
      </c>
      <c r="AA72" s="1" t="str">
        <f>[1]main!AA46</f>
        <v>Julia</v>
      </c>
      <c r="AB72" s="1" t="str">
        <f>[1]main!AB46</f>
        <v>f</v>
      </c>
      <c r="AC72" s="1">
        <f>[1]main!AC46</f>
        <v>6.8285714290000001</v>
      </c>
      <c r="AD72" s="1">
        <f>[1]main!AD46</f>
        <v>0.45281565400000001</v>
      </c>
      <c r="AE72" s="1">
        <f>[1]main!AE46</f>
        <v>7</v>
      </c>
      <c r="AF72" s="1" t="str">
        <f>[1]main!AF46</f>
        <v>f</v>
      </c>
      <c r="AG72" s="1" t="str">
        <f>[1]main!AG46</f>
        <v>Target</v>
      </c>
      <c r="AH72" s="1" t="str">
        <f>[1]main!AH46</f>
        <v>NA</v>
      </c>
      <c r="AI72" s="1">
        <f>[1]main!AI46</f>
        <v>4040000000</v>
      </c>
      <c r="AJ72" s="1" t="str">
        <f>[1]main!AJ46</f>
        <v>NA</v>
      </c>
      <c r="AK72" s="1" t="str">
        <f>[1]main!AK46</f>
        <v>NA</v>
      </c>
      <c r="AL72" s="1">
        <f>[1]main!AL46</f>
        <v>47</v>
      </c>
      <c r="AM72" s="1" t="str">
        <f>[1]main!AM46</f>
        <v>Damian</v>
      </c>
      <c r="AN72" s="1" t="str">
        <f>[1]main!AN46</f>
        <v>m</v>
      </c>
      <c r="AO72" s="1">
        <f>[1]main!AO46</f>
        <v>1.7428571429999999</v>
      </c>
      <c r="AP72" s="1">
        <f>[1]main!AP46</f>
        <v>0.91853006400000003</v>
      </c>
      <c r="AQ72" s="1">
        <f>[1]main!AQ46</f>
        <v>1</v>
      </c>
      <c r="AR72" s="1" t="str">
        <f>[1]main!AR46</f>
        <v>m</v>
      </c>
      <c r="AS72" s="1" t="str">
        <f>[1]main!AS46</f>
        <v>Alternative</v>
      </c>
      <c r="AT72" s="1" t="str">
        <f>[1]main!AT46</f>
        <v>NA</v>
      </c>
      <c r="AU72" s="1" t="str">
        <f>[1]main!AU46</f>
        <v>NA</v>
      </c>
      <c r="AV72" s="1" t="str">
        <f>[1]main!AV46</f>
        <v>NA</v>
      </c>
      <c r="AW72" s="1" t="str">
        <f>[1]main!AW46</f>
        <v>NA</v>
      </c>
      <c r="AX72" s="1" t="str">
        <f>[1]main!AX46</f>
        <v>Er</v>
      </c>
      <c r="AY72" s="1" t="str">
        <f>[1]main!AY46</f>
        <v>Sie</v>
      </c>
      <c r="AZ72" s="1" t="str">
        <f>[1]main!AZ46</f>
        <v>Er</v>
      </c>
      <c r="BA72" s="1" t="str">
        <f t="shared" si="35"/>
        <v>Wer erwacht am Bahnhof?</v>
      </c>
      <c r="BB72" s="2" t="str">
        <f t="shared" si="36"/>
        <v>Was tat Julia?</v>
      </c>
      <c r="BC72" s="1" t="str">
        <f t="shared" si="37"/>
        <v>Wo erwacht Julia?</v>
      </c>
      <c r="BD72" s="1" t="str">
        <f t="shared" si="38"/>
        <v>Was ist Julia gefahren?</v>
      </c>
      <c r="BE72" s="1" t="s">
        <v>95</v>
      </c>
      <c r="BF72" s="1" t="str">
        <f>BA72</f>
        <v>Wer erwacht am Bahnhof?</v>
      </c>
      <c r="BG72" s="1">
        <v>2</v>
      </c>
      <c r="BH72" s="1">
        <f t="shared" si="39"/>
        <v>0</v>
      </c>
      <c r="BI72" s="1" t="str">
        <f t="shared" si="40"/>
        <v>NA</v>
      </c>
      <c r="BJ72" s="1" t="str">
        <f>IF(BI72="NA","NA",H72)</f>
        <v>NA</v>
      </c>
      <c r="BK72" s="1" t="str">
        <f>BJ72</f>
        <v>NA</v>
      </c>
      <c r="BL72" s="1" t="s">
        <v>13</v>
      </c>
      <c r="BM72" s="11">
        <v>1</v>
      </c>
      <c r="BN72" s="1" t="str">
        <f t="shared" si="41"/>
        <v>NA</v>
      </c>
      <c r="BO72" s="1" t="str">
        <f t="shared" si="50"/>
        <v>NA</v>
      </c>
      <c r="BP72" s="1" t="str">
        <f t="shared" si="42"/>
        <v>Wo erwacht Julia?</v>
      </c>
      <c r="BQ72" s="1" t="str">
        <f t="shared" si="43"/>
        <v/>
      </c>
      <c r="BR72" s="1" t="str">
        <f t="shared" si="44"/>
        <v/>
      </c>
      <c r="BS72" s="1" t="str">
        <f t="shared" si="45"/>
        <v>Wo erwacht Julia?</v>
      </c>
      <c r="BT72" s="1" t="str">
        <f t="shared" si="46"/>
        <v>Was ist Julia gefahren?</v>
      </c>
      <c r="BU72" s="1" t="str">
        <f t="shared" si="47"/>
        <v/>
      </c>
      <c r="BV72" s="1" t="str">
        <f t="shared" si="48"/>
        <v>Was ist Julia gefahren?</v>
      </c>
    </row>
    <row r="73" spans="1:74" ht="14.25" customHeight="1" x14ac:dyDescent="0.35">
      <c r="A73" s="1" t="str">
        <f t="shared" si="51"/>
        <v>L6_S51_I134_PSie</v>
      </c>
      <c r="B73" s="1">
        <v>6</v>
      </c>
      <c r="C73" s="1">
        <v>51</v>
      </c>
      <c r="D73" s="4">
        <v>72</v>
      </c>
      <c r="E73">
        <v>4</v>
      </c>
      <c r="F73" s="1">
        <v>51</v>
      </c>
      <c r="G73" s="1" t="str">
        <f t="shared" si="52"/>
        <v>Lena stolpert in die Bar. Sie hat die erste Anzahlung erhalten.</v>
      </c>
      <c r="H73" s="1" t="str">
        <f t="shared" si="29"/>
        <v>Lena</v>
      </c>
      <c r="I73" s="1" t="str">
        <f t="shared" si="30"/>
        <v>Merle</v>
      </c>
      <c r="J73" s="1" t="s">
        <v>128</v>
      </c>
      <c r="L73" s="1" t="s">
        <v>4</v>
      </c>
      <c r="N73" s="1" t="s">
        <v>406</v>
      </c>
      <c r="O73" s="1" t="str">
        <f t="shared" si="31"/>
        <v>in die Bar.</v>
      </c>
      <c r="P73" s="1" t="str">
        <f t="shared" si="32"/>
        <v>in die Bar</v>
      </c>
      <c r="Q73" s="1" t="str">
        <f t="shared" si="53"/>
        <v>Sie</v>
      </c>
      <c r="R73" s="1" t="s">
        <v>7</v>
      </c>
      <c r="S73" s="1" t="s">
        <v>8</v>
      </c>
      <c r="T73" s="1" t="s">
        <v>407</v>
      </c>
      <c r="U73" s="1" t="s">
        <v>408</v>
      </c>
      <c r="W73" s="1" t="str">
        <f t="shared" si="33"/>
        <v>Anzahlung</v>
      </c>
      <c r="X73" s="1" t="str">
        <f t="shared" si="34"/>
        <v>erhalten.</v>
      </c>
      <c r="Y73" s="1" t="s">
        <v>289</v>
      </c>
      <c r="Z73" s="1">
        <f>[1]main!Z52</f>
        <v>134</v>
      </c>
      <c r="AA73" s="1" t="str">
        <f>[1]main!AA52</f>
        <v>Lena</v>
      </c>
      <c r="AB73" s="1" t="str">
        <f>[1]main!AB52</f>
        <v>f</v>
      </c>
      <c r="AC73" s="1">
        <f>[1]main!AC52</f>
        <v>6.8857142859999998</v>
      </c>
      <c r="AD73" s="1">
        <f>[1]main!AD52</f>
        <v>0.322802851</v>
      </c>
      <c r="AE73" s="1">
        <f>[1]main!AE52</f>
        <v>7</v>
      </c>
      <c r="AF73" s="1" t="str">
        <f>[1]main!AF52</f>
        <v>f</v>
      </c>
      <c r="AG73" s="1" t="str">
        <f>[1]main!AG52</f>
        <v>Target</v>
      </c>
      <c r="AH73" s="1" t="str">
        <f>[1]main!AH52</f>
        <v>NA</v>
      </c>
      <c r="AI73" s="1">
        <f>[1]main!AI52</f>
        <v>2250000000</v>
      </c>
      <c r="AJ73" s="1" t="str">
        <f>[1]main!AJ52</f>
        <v>NA</v>
      </c>
      <c r="AK73" s="1" t="str">
        <f>[1]main!AK52</f>
        <v>NA</v>
      </c>
      <c r="AL73" s="1">
        <f>[1]main!AL52</f>
        <v>102</v>
      </c>
      <c r="AM73" s="1" t="str">
        <f>[1]main!AM52</f>
        <v>Merle</v>
      </c>
      <c r="AN73" s="1" t="str">
        <f>[1]main!AN52</f>
        <v>n</v>
      </c>
      <c r="AO73" s="1">
        <f>[1]main!AO52</f>
        <v>6.542857143</v>
      </c>
      <c r="AP73" s="1">
        <f>[1]main!AP52</f>
        <v>0.78000215500000003</v>
      </c>
      <c r="AQ73" s="1">
        <f>[1]main!AQ52</f>
        <v>7</v>
      </c>
      <c r="AR73" s="1" t="str">
        <f>[1]main!AR52</f>
        <v>f</v>
      </c>
      <c r="AS73" s="1" t="str">
        <f>[1]main!AS52</f>
        <v>Alternative</v>
      </c>
      <c r="AT73" s="1" t="str">
        <f>[1]main!AT52</f>
        <v>NA</v>
      </c>
      <c r="AU73" s="1" t="str">
        <f>[1]main!AU52</f>
        <v>NA</v>
      </c>
      <c r="AV73" s="1" t="str">
        <f>[1]main!AV52</f>
        <v>NA</v>
      </c>
      <c r="AW73" s="1" t="str">
        <f>[1]main!AW52</f>
        <v>NA</v>
      </c>
      <c r="AX73" s="1" t="str">
        <f>[1]main!AX52</f>
        <v>Er</v>
      </c>
      <c r="AY73" s="1" t="str">
        <f>[1]main!AY52</f>
        <v>Sie</v>
      </c>
      <c r="AZ73" s="1" t="str">
        <f>[1]main!AZ52</f>
        <v>Sie</v>
      </c>
      <c r="BA73" s="1" t="str">
        <f t="shared" si="35"/>
        <v>Wer stolpert in die Bar?</v>
      </c>
      <c r="BB73" s="2" t="str">
        <f t="shared" si="36"/>
        <v>Was tat Lena?</v>
      </c>
      <c r="BC73" s="1" t="str">
        <f t="shared" si="37"/>
        <v>Wohin stolpert Lena?</v>
      </c>
      <c r="BD73" s="1" t="str">
        <f t="shared" si="38"/>
        <v>Was hat Lena erhalten?</v>
      </c>
      <c r="BE73" s="1" t="s">
        <v>32</v>
      </c>
      <c r="BF73" s="1" t="str">
        <f>BC73</f>
        <v>Wohin stolpert Lena?</v>
      </c>
      <c r="BG73" s="1">
        <v>1</v>
      </c>
      <c r="BH73" s="1">
        <f t="shared" si="39"/>
        <v>1</v>
      </c>
      <c r="BI73" s="1" t="str">
        <f t="shared" si="40"/>
        <v>Wohin stolpert Lena?</v>
      </c>
      <c r="BJ73" s="1" t="str">
        <f>IF(BI73="NA","NA",P73)</f>
        <v>in die Bar</v>
      </c>
      <c r="BK73" s="1" t="str">
        <f>BJ73</f>
        <v>in die Bar</v>
      </c>
      <c r="BL73" s="1" t="s">
        <v>409</v>
      </c>
      <c r="BM73" s="11">
        <v>1</v>
      </c>
      <c r="BN73" s="1" t="str">
        <f t="shared" si="41"/>
        <v>in die Bar</v>
      </c>
      <c r="BO73" s="1" t="str">
        <f t="shared" si="50"/>
        <v>in die Kneipe</v>
      </c>
      <c r="BP73" s="1" t="str">
        <f t="shared" si="42"/>
        <v/>
      </c>
      <c r="BQ73" s="1" t="str">
        <f t="shared" si="43"/>
        <v>Wohin stolpert Lena?</v>
      </c>
      <c r="BR73" s="1" t="str">
        <f t="shared" si="44"/>
        <v/>
      </c>
      <c r="BS73" s="1" t="str">
        <f t="shared" si="45"/>
        <v>Wohin stolpert Lena?</v>
      </c>
      <c r="BT73" s="1" t="str">
        <f t="shared" si="46"/>
        <v>Was hat Lena erhalten?</v>
      </c>
      <c r="BU73" s="1" t="str">
        <f t="shared" si="47"/>
        <v/>
      </c>
      <c r="BV73" s="1" t="str">
        <f t="shared" si="48"/>
        <v>Was hat Lena erhalten?</v>
      </c>
    </row>
    <row r="74" spans="1:74" ht="14.25" customHeight="1" x14ac:dyDescent="0.35">
      <c r="A74" s="1" t="str">
        <f t="shared" si="51"/>
        <v>L6_S15_I14_PSie</v>
      </c>
      <c r="B74" s="1">
        <v>6</v>
      </c>
      <c r="C74" s="1">
        <v>15</v>
      </c>
      <c r="D74" s="4">
        <v>73</v>
      </c>
      <c r="E74">
        <v>4</v>
      </c>
      <c r="F74" s="1">
        <v>15</v>
      </c>
      <c r="G74" s="1" t="str">
        <f t="shared" si="52"/>
        <v>Oliver strickt im Pflegeheim. Sie hat eine gute Freundschaft geschlossen.</v>
      </c>
      <c r="H74" s="1" t="str">
        <f t="shared" si="29"/>
        <v>Oliver</v>
      </c>
      <c r="I74" s="1" t="str">
        <f t="shared" si="30"/>
        <v>Mila</v>
      </c>
      <c r="J74" s="1" t="s">
        <v>373</v>
      </c>
      <c r="K74" s="1" t="s">
        <v>42</v>
      </c>
      <c r="N74" s="1" t="s">
        <v>410</v>
      </c>
      <c r="O74" s="1" t="str">
        <f t="shared" si="31"/>
        <v>im Pflegeheim.</v>
      </c>
      <c r="P74" s="1" t="str">
        <f t="shared" si="32"/>
        <v>im Pflegeheim</v>
      </c>
      <c r="Q74" s="1" t="str">
        <f t="shared" si="53"/>
        <v>Sie</v>
      </c>
      <c r="R74" s="1" t="s">
        <v>7</v>
      </c>
      <c r="S74" s="1" t="s">
        <v>78</v>
      </c>
      <c r="T74" s="1" t="s">
        <v>411</v>
      </c>
      <c r="U74" s="1" t="s">
        <v>412</v>
      </c>
      <c r="W74" s="1" t="str">
        <f t="shared" si="33"/>
        <v>Freundschaft</v>
      </c>
      <c r="X74" s="1" t="str">
        <f t="shared" si="34"/>
        <v>geschlossen.</v>
      </c>
      <c r="Y74" s="1" t="s">
        <v>413</v>
      </c>
      <c r="Z74" s="1">
        <f>[1]main!Z16</f>
        <v>14</v>
      </c>
      <c r="AA74" s="1" t="str">
        <f>[1]main!AA16</f>
        <v>Oliver</v>
      </c>
      <c r="AB74" s="1" t="str">
        <f>[1]main!AB16</f>
        <v>m</v>
      </c>
      <c r="AC74" s="1">
        <f>[1]main!AC16</f>
        <v>1.1714285710000001</v>
      </c>
      <c r="AD74" s="1">
        <f>[1]main!AD16</f>
        <v>0.45281565400000001</v>
      </c>
      <c r="AE74" s="1">
        <f>[1]main!AE16</f>
        <v>1</v>
      </c>
      <c r="AF74" s="1" t="str">
        <f>[1]main!AF16</f>
        <v>m</v>
      </c>
      <c r="AG74" s="1" t="str">
        <f>[1]main!AG16</f>
        <v>Target</v>
      </c>
      <c r="AH74" s="1" t="str">
        <f>[1]main!AH16</f>
        <v>NA</v>
      </c>
      <c r="AI74" s="1">
        <f>[1]main!AI16</f>
        <v>4330000000</v>
      </c>
      <c r="AJ74" s="1" t="str">
        <f>[1]main!AJ16</f>
        <v>NA</v>
      </c>
      <c r="AK74" s="1" t="str">
        <f>[1]main!AK16</f>
        <v>NA</v>
      </c>
      <c r="AL74" s="1">
        <f>[1]main!AL16</f>
        <v>96</v>
      </c>
      <c r="AM74" s="1" t="str">
        <f>[1]main!AM16</f>
        <v>Mila</v>
      </c>
      <c r="AN74" s="1" t="str">
        <f>[1]main!AN16</f>
        <v>f</v>
      </c>
      <c r="AO74" s="1">
        <f>[1]main!AO16</f>
        <v>6.2285714289999996</v>
      </c>
      <c r="AP74" s="1">
        <f>[1]main!AP16</f>
        <v>1.1137037910000001</v>
      </c>
      <c r="AQ74" s="1">
        <f>[1]main!AQ16</f>
        <v>7</v>
      </c>
      <c r="AR74" s="1" t="str">
        <f>[1]main!AR16</f>
        <v>f</v>
      </c>
      <c r="AS74" s="1" t="str">
        <f>[1]main!AS16</f>
        <v>Alternative</v>
      </c>
      <c r="AT74" s="1" t="str">
        <f>[1]main!AT16</f>
        <v>NA</v>
      </c>
      <c r="AU74" s="1" t="str">
        <f>[1]main!AU16</f>
        <v>NA</v>
      </c>
      <c r="AV74" s="1" t="str">
        <f>[1]main!AV16</f>
        <v>NA</v>
      </c>
      <c r="AW74" s="1" t="str">
        <f>[1]main!AW16</f>
        <v>NA</v>
      </c>
      <c r="AX74" s="1" t="str">
        <f>[1]main!AX16</f>
        <v>Er</v>
      </c>
      <c r="AY74" s="1" t="str">
        <f>[1]main!AY16</f>
        <v>Sie</v>
      </c>
      <c r="AZ74" s="1" t="str">
        <f>[1]main!AZ16</f>
        <v>Sie</v>
      </c>
      <c r="BA74" s="1" t="str">
        <f t="shared" si="35"/>
        <v>Wer strickt im Pflegeheim?</v>
      </c>
      <c r="BB74" s="2" t="str">
        <f t="shared" si="36"/>
        <v>Was tat Oliver?</v>
      </c>
      <c r="BC74" s="1" t="str">
        <f t="shared" si="37"/>
        <v>Wo strickt Oliver?</v>
      </c>
      <c r="BD74" s="1" t="str">
        <f t="shared" si="38"/>
        <v>Was hat Oliver geschlossen?</v>
      </c>
      <c r="BE74" s="1" t="s">
        <v>32</v>
      </c>
      <c r="BF74" s="1" t="str">
        <f>BC74</f>
        <v>Wo strickt Oliver?</v>
      </c>
      <c r="BG74" s="1">
        <v>1</v>
      </c>
      <c r="BH74" s="1">
        <f t="shared" si="39"/>
        <v>1</v>
      </c>
      <c r="BI74" s="1" t="str">
        <f t="shared" si="40"/>
        <v>Wo strickt Oliver?</v>
      </c>
      <c r="BJ74" s="1" t="str">
        <f>IF(BI74="NA","NA",P74)</f>
        <v>im Pflegeheim</v>
      </c>
      <c r="BK74" s="1" t="str">
        <f>IF(BJ74="","",BJ74)</f>
        <v>im Pflegeheim</v>
      </c>
      <c r="BL74" s="1" t="s">
        <v>414</v>
      </c>
      <c r="BM74" s="11">
        <v>1</v>
      </c>
      <c r="BN74" s="1" t="str">
        <f t="shared" si="41"/>
        <v>im Pflegeheim</v>
      </c>
      <c r="BO74" s="1" t="str">
        <f t="shared" si="50"/>
        <v>im Krankenhaus</v>
      </c>
      <c r="BP74" s="1" t="str">
        <f t="shared" si="42"/>
        <v>Wo strickt Oliver?</v>
      </c>
      <c r="BQ74" s="1" t="str">
        <f t="shared" si="43"/>
        <v/>
      </c>
      <c r="BR74" s="1" t="str">
        <f t="shared" si="44"/>
        <v/>
      </c>
      <c r="BS74" s="1" t="str">
        <f t="shared" si="45"/>
        <v>Wo strickt Oliver?</v>
      </c>
      <c r="BT74" s="1" t="str">
        <f t="shared" si="46"/>
        <v>Was hat Oliver geschlossen?</v>
      </c>
      <c r="BU74" s="1" t="str">
        <f t="shared" si="47"/>
        <v/>
      </c>
      <c r="BV74" s="1" t="str">
        <f t="shared" si="48"/>
        <v>Was hat Oliver geschlossen?</v>
      </c>
    </row>
    <row r="75" spans="1:74" ht="14.25" customHeight="1" x14ac:dyDescent="0.35">
      <c r="A75" s="1" t="str">
        <f t="shared" si="51"/>
        <v>L6_S109_I192_PEr</v>
      </c>
      <c r="B75" s="1">
        <v>6</v>
      </c>
      <c r="C75" s="1">
        <v>109</v>
      </c>
      <c r="D75" s="4">
        <v>74</v>
      </c>
      <c r="E75">
        <v>4</v>
      </c>
      <c r="F75" s="1">
        <v>109</v>
      </c>
      <c r="G75" s="1" t="str">
        <f t="shared" si="52"/>
        <v>Der Pfandleiher joggt vor der Ampel. Er muss auf das Ampelmännchen warten.</v>
      </c>
      <c r="H75" s="1" t="str">
        <f t="shared" si="29"/>
        <v>Der Pfandleiher</v>
      </c>
      <c r="I75" s="1" t="str">
        <f t="shared" si="30"/>
        <v>Die Pfandleiherin</v>
      </c>
      <c r="J75" s="1" t="s">
        <v>89</v>
      </c>
      <c r="K75" s="1" t="s">
        <v>415</v>
      </c>
      <c r="N75" s="1" t="s">
        <v>416</v>
      </c>
      <c r="O75" s="1" t="str">
        <f t="shared" si="31"/>
        <v>vor der Ampel.</v>
      </c>
      <c r="P75" s="1" t="str">
        <f t="shared" si="32"/>
        <v>vor der Ampel</v>
      </c>
      <c r="Q75" s="1" t="str">
        <f t="shared" si="53"/>
        <v>Er</v>
      </c>
      <c r="R75" s="1" t="s">
        <v>158</v>
      </c>
      <c r="S75" s="1" t="s">
        <v>417</v>
      </c>
      <c r="T75" s="1" t="s">
        <v>106</v>
      </c>
      <c r="V75" s="1" t="s">
        <v>418</v>
      </c>
      <c r="W75" s="1" t="str">
        <f t="shared" si="33"/>
        <v>Ampelmännchen</v>
      </c>
      <c r="X75" s="1" t="str">
        <f t="shared" si="34"/>
        <v>warten.</v>
      </c>
      <c r="Y75" s="1" t="s">
        <v>419</v>
      </c>
      <c r="Z75" s="1">
        <f>[1]main!Z110</f>
        <v>192</v>
      </c>
      <c r="AA75" s="1" t="str">
        <f>[1]main!AA110</f>
        <v>Pfandleiher</v>
      </c>
      <c r="AB75" s="1" t="str">
        <f>[1]main!AB110</f>
        <v>NA</v>
      </c>
      <c r="AC75" s="1">
        <f>[1]main!AC110</f>
        <v>5.85</v>
      </c>
      <c r="AD75" s="1" t="str">
        <f>[1]main!AD110</f>
        <v>NA</v>
      </c>
      <c r="AE75" s="1" t="str">
        <f>[1]main!AE110</f>
        <v>NA</v>
      </c>
      <c r="AF75" s="1" t="str">
        <f>[1]main!AF110</f>
        <v>m</v>
      </c>
      <c r="AG75" s="1" t="str">
        <f>[1]main!AG110</f>
        <v>Filler</v>
      </c>
      <c r="AH75" s="1" t="str">
        <f>[1]main!AH110</f>
        <v>NA</v>
      </c>
      <c r="AI75" s="1" t="str">
        <f>[1]main!AI110</f>
        <v>NA</v>
      </c>
      <c r="AJ75" s="1" t="str">
        <f>[1]main!AJ110</f>
        <v>Der</v>
      </c>
      <c r="AK75" s="1" t="str">
        <f>[1]main!AK110</f>
        <v>der</v>
      </c>
      <c r="AL75" s="1">
        <f>[1]main!AL110</f>
        <v>49</v>
      </c>
      <c r="AM75" s="1" t="str">
        <f>[1]main!AM110</f>
        <v>Pfandleiherin</v>
      </c>
      <c r="AN75" s="1" t="str">
        <f>[1]main!AN110</f>
        <v>NA</v>
      </c>
      <c r="AO75" s="1" t="str">
        <f>[1]main!AO110</f>
        <v>NA</v>
      </c>
      <c r="AP75" s="1" t="str">
        <f>[1]main!AP110</f>
        <v>NA</v>
      </c>
      <c r="AQ75" s="1" t="str">
        <f>[1]main!AQ110</f>
        <v>NA</v>
      </c>
      <c r="AR75" s="1" t="str">
        <f>[1]main!AR110</f>
        <v>NA</v>
      </c>
      <c r="AS75" s="1" t="str">
        <f>[1]main!AS110</f>
        <v>Alternative</v>
      </c>
      <c r="AT75" s="1" t="str">
        <f>[1]main!AT110</f>
        <v>NA</v>
      </c>
      <c r="AU75" s="1" t="str">
        <f>[1]main!AU110</f>
        <v>NA</v>
      </c>
      <c r="AV75" s="1" t="str">
        <f>[1]main!AV110</f>
        <v>Die</v>
      </c>
      <c r="AW75" s="1" t="str">
        <f>[1]main!AW110</f>
        <v>die</v>
      </c>
      <c r="AX75" s="1" t="str">
        <f>[1]main!AX110</f>
        <v>Er</v>
      </c>
      <c r="AY75" s="1" t="str">
        <f>[1]main!AY110</f>
        <v>Sie</v>
      </c>
      <c r="AZ75" s="1" t="str">
        <f>[1]main!AZ110</f>
        <v>Er</v>
      </c>
      <c r="BA75" s="1" t="str">
        <f t="shared" si="35"/>
        <v>Wer joggt vor der Ampel?</v>
      </c>
      <c r="BB75" s="2" t="str">
        <f t="shared" si="36"/>
        <v>Was tat der Pfandleiher?</v>
      </c>
      <c r="BC75" s="1" t="str">
        <f t="shared" si="37"/>
        <v>Wo joggt der Pfandleiher?</v>
      </c>
      <c r="BD75" s="1" t="str">
        <f t="shared" si="38"/>
        <v>Wen muss der Pfandleiher warten?</v>
      </c>
      <c r="BE75" s="1" t="s">
        <v>95</v>
      </c>
      <c r="BF75" s="1" t="str">
        <f>BA75</f>
        <v>Wer joggt vor der Ampel?</v>
      </c>
      <c r="BG75" s="1">
        <v>1</v>
      </c>
      <c r="BH75" s="1">
        <f t="shared" si="39"/>
        <v>1</v>
      </c>
      <c r="BI75" s="1" t="str">
        <f t="shared" si="40"/>
        <v>Wer joggt vor der Ampel?</v>
      </c>
      <c r="BJ75" s="1" t="str">
        <f>IF(BI75="NA","NA",H75)</f>
        <v>Der Pfandleiher</v>
      </c>
      <c r="BK75" s="1" t="str">
        <f t="shared" ref="BK75:BK80" si="54">BJ75</f>
        <v>Der Pfandleiher</v>
      </c>
      <c r="BL75" s="1" t="str">
        <f>I75</f>
        <v>Die Pfandleiherin</v>
      </c>
      <c r="BM75" s="11">
        <v>0</v>
      </c>
      <c r="BN75" s="1" t="str">
        <f t="shared" si="41"/>
        <v>Die Pfandleiherin</v>
      </c>
      <c r="BO75" s="1" t="str">
        <f t="shared" si="50"/>
        <v>Der Pfandleiher</v>
      </c>
      <c r="BP75" s="1" t="str">
        <f t="shared" si="42"/>
        <v>Wo joggt der Pfandleiher?</v>
      </c>
      <c r="BQ75" s="1" t="str">
        <f t="shared" si="43"/>
        <v/>
      </c>
      <c r="BR75" s="1" t="str">
        <f t="shared" si="44"/>
        <v/>
      </c>
      <c r="BS75" s="1" t="str">
        <f t="shared" si="45"/>
        <v>Wo joggt der Pfandleiher?</v>
      </c>
      <c r="BT75" s="1" t="str">
        <f t="shared" si="46"/>
        <v/>
      </c>
      <c r="BU75" s="1" t="str">
        <f t="shared" si="47"/>
        <v>Wen muss der Pfandleiher warten?</v>
      </c>
      <c r="BV75" s="1" t="str">
        <f t="shared" si="48"/>
        <v>Wen muss der Pfandleiher warten?</v>
      </c>
    </row>
    <row r="76" spans="1:74" ht="14.25" customHeight="1" x14ac:dyDescent="0.35">
      <c r="A76" s="1" t="str">
        <f t="shared" si="51"/>
        <v>L6_S48_I131_PEr</v>
      </c>
      <c r="B76" s="1">
        <v>6</v>
      </c>
      <c r="C76" s="1">
        <v>48</v>
      </c>
      <c r="D76" s="4">
        <v>75</v>
      </c>
      <c r="E76">
        <v>4</v>
      </c>
      <c r="F76" s="1">
        <v>48</v>
      </c>
      <c r="G76" s="1" t="str">
        <f t="shared" si="52"/>
        <v>Lina schläft im Betrieb. Er möchte das große Projekt beenden.</v>
      </c>
      <c r="H76" s="1" t="str">
        <f t="shared" si="29"/>
        <v>Lina</v>
      </c>
      <c r="I76" s="1" t="str">
        <f t="shared" si="30"/>
        <v>Gabriel</v>
      </c>
      <c r="J76" s="1" t="s">
        <v>420</v>
      </c>
      <c r="K76" s="1" t="s">
        <v>42</v>
      </c>
      <c r="N76" s="1" t="s">
        <v>421</v>
      </c>
      <c r="O76" s="1" t="str">
        <f t="shared" si="31"/>
        <v>im Betrieb.</v>
      </c>
      <c r="P76" s="1" t="str">
        <f t="shared" si="32"/>
        <v>im Betrieb</v>
      </c>
      <c r="Q76" s="1" t="str">
        <f t="shared" si="53"/>
        <v>Er</v>
      </c>
      <c r="R76" s="1" t="s">
        <v>146</v>
      </c>
      <c r="S76" s="1" t="s">
        <v>106</v>
      </c>
      <c r="T76" s="1" t="s">
        <v>422</v>
      </c>
      <c r="U76" s="1" t="s">
        <v>423</v>
      </c>
      <c r="W76" s="1" t="str">
        <f t="shared" si="33"/>
        <v>Projekt</v>
      </c>
      <c r="X76" s="1" t="str">
        <f t="shared" si="34"/>
        <v>beenden.</v>
      </c>
      <c r="Y76" s="1" t="s">
        <v>424</v>
      </c>
      <c r="Z76" s="1">
        <f>[1]main!Z49</f>
        <v>131</v>
      </c>
      <c r="AA76" s="1" t="str">
        <f>[1]main!AA49</f>
        <v>Lina</v>
      </c>
      <c r="AB76" s="1" t="str">
        <f>[1]main!AB49</f>
        <v>f</v>
      </c>
      <c r="AC76" s="1">
        <f>[1]main!AC49</f>
        <v>6.8571428570000004</v>
      </c>
      <c r="AD76" s="1">
        <f>[1]main!AD49</f>
        <v>0.35503580099999998</v>
      </c>
      <c r="AE76" s="1">
        <f>[1]main!AE49</f>
        <v>7</v>
      </c>
      <c r="AF76" s="1" t="str">
        <f>[1]main!AF49</f>
        <v>f</v>
      </c>
      <c r="AG76" s="1" t="str">
        <f>[1]main!AG49</f>
        <v>Target</v>
      </c>
      <c r="AH76" s="1" t="str">
        <f>[1]main!AH49</f>
        <v>NA</v>
      </c>
      <c r="AI76" s="1">
        <f>[1]main!AI49</f>
        <v>2320000000</v>
      </c>
      <c r="AJ76" s="1" t="str">
        <f>[1]main!AJ49</f>
        <v>NA</v>
      </c>
      <c r="AK76" s="1" t="str">
        <f>[1]main!AK49</f>
        <v>NA</v>
      </c>
      <c r="AL76" s="1">
        <f>[1]main!AL49</f>
        <v>50</v>
      </c>
      <c r="AM76" s="1" t="str">
        <f>[1]main!AM49</f>
        <v>Gabriel</v>
      </c>
      <c r="AN76" s="1" t="str">
        <f>[1]main!AN49</f>
        <v>m</v>
      </c>
      <c r="AO76" s="1">
        <f>[1]main!AO49</f>
        <v>1.8571428569999999</v>
      </c>
      <c r="AP76" s="1">
        <f>[1]main!AP49</f>
        <v>1.3750477459999999</v>
      </c>
      <c r="AQ76" s="1">
        <f>[1]main!AQ49</f>
        <v>1</v>
      </c>
      <c r="AR76" s="1" t="str">
        <f>[1]main!AR49</f>
        <v>m</v>
      </c>
      <c r="AS76" s="1" t="str">
        <f>[1]main!AS49</f>
        <v>Alternative</v>
      </c>
      <c r="AT76" s="1" t="str">
        <f>[1]main!AT49</f>
        <v>NA</v>
      </c>
      <c r="AU76" s="1" t="str">
        <f>[1]main!AU49</f>
        <v>NA</v>
      </c>
      <c r="AV76" s="1" t="str">
        <f>[1]main!AV49</f>
        <v>NA</v>
      </c>
      <c r="AW76" s="1" t="str">
        <f>[1]main!AW49</f>
        <v>NA</v>
      </c>
      <c r="AX76" s="1" t="str">
        <f>[1]main!AX49</f>
        <v>Er</v>
      </c>
      <c r="AY76" s="1" t="str">
        <f>[1]main!AY49</f>
        <v>Sie</v>
      </c>
      <c r="AZ76" s="1" t="str">
        <f>[1]main!AZ49</f>
        <v>Er</v>
      </c>
      <c r="BA76" s="1" t="str">
        <f t="shared" si="35"/>
        <v>Wer schläft im Betrieb?</v>
      </c>
      <c r="BB76" s="2" t="str">
        <f t="shared" si="36"/>
        <v>Was tat Lina?</v>
      </c>
      <c r="BC76" s="1" t="str">
        <f t="shared" si="37"/>
        <v>Wo schläft Lina?</v>
      </c>
      <c r="BD76" s="1" t="str">
        <f t="shared" si="38"/>
        <v>Was möchte Lina beenden?</v>
      </c>
      <c r="BE76" s="11" t="s">
        <v>21</v>
      </c>
      <c r="BF76" s="1" t="str">
        <f>BD76</f>
        <v>Was möchte Lina beenden?</v>
      </c>
      <c r="BG76" s="1">
        <v>2</v>
      </c>
      <c r="BH76" s="1">
        <f t="shared" si="39"/>
        <v>0</v>
      </c>
      <c r="BI76" s="1" t="str">
        <f t="shared" si="40"/>
        <v>NA</v>
      </c>
      <c r="BJ76" s="1" t="str">
        <f>IF(BI76="NA","NA",CONCATENATE(S76," ",T76," ",W76))</f>
        <v>NA</v>
      </c>
      <c r="BK76" s="1" t="str">
        <f t="shared" si="54"/>
        <v>NA</v>
      </c>
      <c r="BL76" s="1" t="s">
        <v>13</v>
      </c>
      <c r="BM76" s="11">
        <v>0</v>
      </c>
      <c r="BN76" s="1" t="str">
        <f t="shared" si="41"/>
        <v>NA</v>
      </c>
      <c r="BO76" s="1" t="str">
        <f t="shared" si="50"/>
        <v>NA</v>
      </c>
      <c r="BP76" s="1" t="str">
        <f t="shared" si="42"/>
        <v>Wo schläft Lina?</v>
      </c>
      <c r="BQ76" s="1" t="str">
        <f t="shared" si="43"/>
        <v/>
      </c>
      <c r="BR76" s="1" t="str">
        <f t="shared" si="44"/>
        <v/>
      </c>
      <c r="BS76" s="1" t="str">
        <f t="shared" si="45"/>
        <v>Wo schläft Lina?</v>
      </c>
      <c r="BT76" s="1" t="str">
        <f t="shared" si="46"/>
        <v>Was möchte Lina beenden?</v>
      </c>
      <c r="BU76" s="1" t="str">
        <f t="shared" si="47"/>
        <v/>
      </c>
      <c r="BV76" s="1" t="str">
        <f t="shared" si="48"/>
        <v>Was möchte Lina beenden?</v>
      </c>
    </row>
    <row r="77" spans="1:74" ht="14.25" customHeight="1" x14ac:dyDescent="0.35">
      <c r="A77" s="1" t="str">
        <f t="shared" si="51"/>
        <v>L6_S6_I6_PEr</v>
      </c>
      <c r="B77" s="1">
        <v>6</v>
      </c>
      <c r="C77" s="1">
        <v>6</v>
      </c>
      <c r="D77" s="4">
        <v>76</v>
      </c>
      <c r="E77">
        <v>4</v>
      </c>
      <c r="F77" s="1">
        <v>6</v>
      </c>
      <c r="G77" s="1" t="str">
        <f t="shared" si="52"/>
        <v>Tobias guckt auf den Fahrplan. Er hat die heutige Verbindung vergessen.</v>
      </c>
      <c r="H77" s="1" t="str">
        <f t="shared" si="29"/>
        <v>Tobias</v>
      </c>
      <c r="I77" s="1" t="str">
        <f t="shared" si="30"/>
        <v>Clemens</v>
      </c>
      <c r="J77" s="1" t="s">
        <v>96</v>
      </c>
      <c r="L77" s="1" t="s">
        <v>207</v>
      </c>
      <c r="N77" s="1" t="s">
        <v>425</v>
      </c>
      <c r="O77" s="1" t="str">
        <f t="shared" si="31"/>
        <v>auf den Fahrplan.</v>
      </c>
      <c r="P77" s="1" t="str">
        <f t="shared" si="32"/>
        <v>auf den Fahrplan</v>
      </c>
      <c r="Q77" s="1" t="str">
        <f t="shared" si="53"/>
        <v>Er</v>
      </c>
      <c r="R77" s="1" t="s">
        <v>7</v>
      </c>
      <c r="S77" s="1" t="s">
        <v>8</v>
      </c>
      <c r="T77" s="1" t="s">
        <v>426</v>
      </c>
      <c r="U77" s="1" t="s">
        <v>427</v>
      </c>
      <c r="W77" s="1" t="str">
        <f t="shared" si="33"/>
        <v>Verbindung</v>
      </c>
      <c r="X77" s="1" t="str">
        <f t="shared" si="34"/>
        <v>vergessen.</v>
      </c>
      <c r="Y77" s="1" t="s">
        <v>94</v>
      </c>
      <c r="Z77" s="1">
        <f>[1]main!Z7</f>
        <v>6</v>
      </c>
      <c r="AA77" s="1" t="str">
        <f>[1]main!AA7</f>
        <v>Tobias</v>
      </c>
      <c r="AB77" s="1" t="str">
        <f>[1]main!AB7</f>
        <v>m</v>
      </c>
      <c r="AC77" s="1">
        <f>[1]main!AC7</f>
        <v>1.114285714</v>
      </c>
      <c r="AD77" s="1">
        <f>[1]main!AD7</f>
        <v>0.322802851</v>
      </c>
      <c r="AE77" s="1">
        <f>[1]main!AE7</f>
        <v>1</v>
      </c>
      <c r="AF77" s="1" t="str">
        <f>[1]main!AF7</f>
        <v>m</v>
      </c>
      <c r="AG77" s="1" t="str">
        <f>[1]main!AG7</f>
        <v>Target</v>
      </c>
      <c r="AH77" s="1" t="str">
        <f>[1]main!AH7</f>
        <v>NA</v>
      </c>
      <c r="AI77" s="1">
        <f>[1]main!AI7</f>
        <v>4920000000</v>
      </c>
      <c r="AJ77" s="1" t="str">
        <f>[1]main!AJ7</f>
        <v>NA</v>
      </c>
      <c r="AK77" s="1" t="str">
        <f>[1]main!AK7</f>
        <v>NA</v>
      </c>
      <c r="AL77" s="1">
        <f>[1]main!AL7</f>
        <v>38</v>
      </c>
      <c r="AM77" s="1" t="str">
        <f>[1]main!AM7</f>
        <v>Clemens</v>
      </c>
      <c r="AN77" s="1" t="str">
        <f>[1]main!AN7</f>
        <v>m</v>
      </c>
      <c r="AO77" s="1">
        <f>[1]main!AO7</f>
        <v>1.5142857139999999</v>
      </c>
      <c r="AP77" s="1">
        <f>[1]main!AP7</f>
        <v>1.0674716849999999</v>
      </c>
      <c r="AQ77" s="1">
        <f>[1]main!AQ7</f>
        <v>1</v>
      </c>
      <c r="AR77" s="1" t="str">
        <f>[1]main!AR7</f>
        <v>m</v>
      </c>
      <c r="AS77" s="1" t="str">
        <f>[1]main!AS7</f>
        <v>Alternative</v>
      </c>
      <c r="AT77" s="1" t="str">
        <f>[1]main!AT7</f>
        <v>NA</v>
      </c>
      <c r="AU77" s="1" t="str">
        <f>[1]main!AU7</f>
        <v>NA</v>
      </c>
      <c r="AV77" s="1" t="str">
        <f>[1]main!AV7</f>
        <v>NA</v>
      </c>
      <c r="AW77" s="1" t="str">
        <f>[1]main!AW7</f>
        <v>NA</v>
      </c>
      <c r="AX77" s="1" t="str">
        <f>[1]main!AX7</f>
        <v>Er</v>
      </c>
      <c r="AY77" s="1" t="str">
        <f>[1]main!AY7</f>
        <v>Sie</v>
      </c>
      <c r="AZ77" s="1" t="str">
        <f>[1]main!AZ7</f>
        <v>Er</v>
      </c>
      <c r="BA77" s="1" t="str">
        <f t="shared" si="35"/>
        <v>Wer guckt auf den Fahrplan?</v>
      </c>
      <c r="BB77" s="2" t="str">
        <f t="shared" si="36"/>
        <v>Was tat Tobias?</v>
      </c>
      <c r="BC77" s="1" t="str">
        <f t="shared" si="37"/>
        <v>Wohin guckt Tobias?</v>
      </c>
      <c r="BD77" s="1" t="str">
        <f t="shared" si="38"/>
        <v>Was hat Tobias vergessen?</v>
      </c>
      <c r="BE77" s="1" t="s">
        <v>67</v>
      </c>
      <c r="BF77" s="1" t="str">
        <f>BB77</f>
        <v>Was tat Tobias?</v>
      </c>
      <c r="BG77" s="1">
        <v>4</v>
      </c>
      <c r="BH77" s="1">
        <f t="shared" si="39"/>
        <v>0</v>
      </c>
      <c r="BI77" s="1" t="str">
        <f t="shared" si="40"/>
        <v>NA</v>
      </c>
      <c r="BJ77" s="1" t="str">
        <f>IF(BI77="NA","NA",J77)</f>
        <v>NA</v>
      </c>
      <c r="BK77" s="1" t="str">
        <f t="shared" si="54"/>
        <v>NA</v>
      </c>
      <c r="BL77" s="1" t="s">
        <v>13</v>
      </c>
      <c r="BM77" s="11">
        <v>0</v>
      </c>
      <c r="BN77" s="1" t="str">
        <f t="shared" si="41"/>
        <v>NA</v>
      </c>
      <c r="BO77" s="1" t="str">
        <f t="shared" si="50"/>
        <v>NA</v>
      </c>
      <c r="BP77" s="1" t="str">
        <f t="shared" si="42"/>
        <v/>
      </c>
      <c r="BQ77" s="1" t="str">
        <f t="shared" si="43"/>
        <v>Wohin guckt Tobias?</v>
      </c>
      <c r="BR77" s="1" t="str">
        <f t="shared" si="44"/>
        <v/>
      </c>
      <c r="BS77" s="1" t="str">
        <f t="shared" si="45"/>
        <v>Wohin guckt Tobias?</v>
      </c>
      <c r="BT77" s="1" t="str">
        <f t="shared" si="46"/>
        <v>Was hat Tobias vergessen?</v>
      </c>
      <c r="BU77" s="1" t="str">
        <f t="shared" si="47"/>
        <v/>
      </c>
      <c r="BV77" s="1" t="str">
        <f t="shared" si="48"/>
        <v>Was hat Tobias vergessen?</v>
      </c>
    </row>
    <row r="78" spans="1:74" ht="14.25" customHeight="1" x14ac:dyDescent="0.35">
      <c r="A78" s="1" t="str">
        <f t="shared" si="51"/>
        <v>L6_S64_I147_PEr</v>
      </c>
      <c r="B78" s="1">
        <v>6</v>
      </c>
      <c r="C78" s="1">
        <v>64</v>
      </c>
      <c r="D78" s="4">
        <v>77</v>
      </c>
      <c r="E78">
        <v>4</v>
      </c>
      <c r="F78" s="1">
        <v>64</v>
      </c>
      <c r="G78" s="1" t="str">
        <f t="shared" si="52"/>
        <v>Die Flugbegleiterin renoviert in der Garage. Er möchte die neuen Werkzeuge testen.</v>
      </c>
      <c r="H78" s="1" t="str">
        <f t="shared" si="29"/>
        <v>Die Flugbegleiterin</v>
      </c>
      <c r="I78" s="1" t="str">
        <f t="shared" si="30"/>
        <v>Der Flugbegleiter</v>
      </c>
      <c r="J78" s="1" t="s">
        <v>428</v>
      </c>
      <c r="K78" s="25" t="s">
        <v>52</v>
      </c>
      <c r="N78" s="25" t="s">
        <v>429</v>
      </c>
      <c r="O78" s="1" t="str">
        <f t="shared" si="31"/>
        <v>in der Garage.</v>
      </c>
      <c r="P78" s="1" t="str">
        <f t="shared" si="32"/>
        <v>in der Garage</v>
      </c>
      <c r="Q78" s="1" t="str">
        <f t="shared" si="53"/>
        <v>Er</v>
      </c>
      <c r="R78" s="1" t="s">
        <v>146</v>
      </c>
      <c r="S78" s="1" t="s">
        <v>8</v>
      </c>
      <c r="T78" s="1" t="s">
        <v>222</v>
      </c>
      <c r="U78" s="1" t="s">
        <v>430</v>
      </c>
      <c r="W78" s="1" t="str">
        <f t="shared" si="33"/>
        <v>Werkzeuge</v>
      </c>
      <c r="X78" s="1" t="str">
        <f t="shared" si="34"/>
        <v>testen.</v>
      </c>
      <c r="Y78" s="1" t="s">
        <v>431</v>
      </c>
      <c r="Z78" s="1">
        <f>[1]main!Z65</f>
        <v>147</v>
      </c>
      <c r="AA78" s="1" t="str">
        <f>[1]main!AA65</f>
        <v>Flugbegleiterin</v>
      </c>
      <c r="AB78" s="1" t="str">
        <f>[1]main!AB65</f>
        <v>NA</v>
      </c>
      <c r="AC78" s="1">
        <f>[1]main!AC65</f>
        <v>1.675</v>
      </c>
      <c r="AD78" s="1" t="str">
        <f>[1]main!AD65</f>
        <v>NA</v>
      </c>
      <c r="AE78" s="1" t="str">
        <f>[1]main!AE65</f>
        <v>NA</v>
      </c>
      <c r="AF78" s="1" t="str">
        <f>[1]main!AF65</f>
        <v>f</v>
      </c>
      <c r="AG78" s="1" t="str">
        <f>[1]main!AG65</f>
        <v>Filler</v>
      </c>
      <c r="AH78" s="1" t="str">
        <f>[1]main!AH65</f>
        <v>NA</v>
      </c>
      <c r="AI78" s="1" t="str">
        <f>[1]main!AI65</f>
        <v>NA</v>
      </c>
      <c r="AJ78" s="1" t="str">
        <f>[1]main!AJ65</f>
        <v>Die</v>
      </c>
      <c r="AK78" s="1" t="str">
        <f>[1]main!AK65</f>
        <v>die</v>
      </c>
      <c r="AL78" s="1">
        <f>[1]main!AL65</f>
        <v>4</v>
      </c>
      <c r="AM78" s="1" t="str">
        <f>[1]main!AM65</f>
        <v>Flugbegleiter</v>
      </c>
      <c r="AN78" s="1" t="str">
        <f>[1]main!AN65</f>
        <v>NA</v>
      </c>
      <c r="AO78" s="1" t="str">
        <f>[1]main!AO65</f>
        <v>NA</v>
      </c>
      <c r="AP78" s="1" t="str">
        <f>[1]main!AP65</f>
        <v>NA</v>
      </c>
      <c r="AQ78" s="1" t="str">
        <f>[1]main!AQ65</f>
        <v>NA</v>
      </c>
      <c r="AR78" s="1" t="str">
        <f>[1]main!AR65</f>
        <v>NA</v>
      </c>
      <c r="AS78" s="1" t="str">
        <f>[1]main!AS65</f>
        <v>Alternative</v>
      </c>
      <c r="AT78" s="1" t="str">
        <f>[1]main!AT65</f>
        <v>NA</v>
      </c>
      <c r="AU78" s="1" t="str">
        <f>[1]main!AU65</f>
        <v>NA</v>
      </c>
      <c r="AV78" s="1" t="str">
        <f>[1]main!AV65</f>
        <v>Der</v>
      </c>
      <c r="AW78" s="1" t="str">
        <f>[1]main!AW65</f>
        <v>der</v>
      </c>
      <c r="AX78" s="1" t="str">
        <f>[1]main!AX65</f>
        <v>Er</v>
      </c>
      <c r="AY78" s="1" t="str">
        <f>[1]main!AY65</f>
        <v>Sie</v>
      </c>
      <c r="AZ78" s="1" t="str">
        <f>[1]main!AZ65</f>
        <v>Er</v>
      </c>
      <c r="BA78" s="1" t="str">
        <f t="shared" si="35"/>
        <v>Wer renoviert in der Garage?</v>
      </c>
      <c r="BB78" s="2" t="str">
        <f t="shared" si="36"/>
        <v>Was tat die Flugbegleiterin?</v>
      </c>
      <c r="BC78" s="1" t="str">
        <f t="shared" si="37"/>
        <v>Wo renoviert die Flugbegleiterin?</v>
      </c>
      <c r="BD78" s="1" t="str">
        <f t="shared" si="38"/>
        <v>Was möchte die Flugbegleiterin testen?</v>
      </c>
      <c r="BE78" s="11" t="s">
        <v>21</v>
      </c>
      <c r="BF78" s="1" t="str">
        <f>BD78</f>
        <v>Was möchte die Flugbegleiterin testen?</v>
      </c>
      <c r="BG78" s="1">
        <v>4</v>
      </c>
      <c r="BH78" s="1">
        <f t="shared" si="39"/>
        <v>0</v>
      </c>
      <c r="BI78" s="1" t="str">
        <f t="shared" si="40"/>
        <v>NA</v>
      </c>
      <c r="BJ78" s="1" t="str">
        <f>IF(BI78="NA","NA",CONCATENATE(S78," ",T78," ",W78))</f>
        <v>NA</v>
      </c>
      <c r="BK78" s="1" t="str">
        <f t="shared" si="54"/>
        <v>NA</v>
      </c>
      <c r="BL78" s="1" t="s">
        <v>13</v>
      </c>
      <c r="BM78" s="11">
        <v>1</v>
      </c>
      <c r="BN78" s="1" t="str">
        <f t="shared" si="41"/>
        <v>NA</v>
      </c>
      <c r="BO78" s="1" t="str">
        <f t="shared" si="50"/>
        <v>NA</v>
      </c>
      <c r="BP78" s="1" t="str">
        <f t="shared" si="42"/>
        <v>Wo renoviert die Flugbegleiterin?</v>
      </c>
      <c r="BQ78" s="1" t="str">
        <f t="shared" si="43"/>
        <v/>
      </c>
      <c r="BR78" s="1" t="str">
        <f t="shared" si="44"/>
        <v/>
      </c>
      <c r="BS78" s="1" t="str">
        <f t="shared" si="45"/>
        <v>Wo renoviert die Flugbegleiterin?</v>
      </c>
      <c r="BT78" s="1" t="str">
        <f t="shared" si="46"/>
        <v>Was möchte die Flugbegleiterin testen?</v>
      </c>
      <c r="BU78" s="1" t="str">
        <f t="shared" si="47"/>
        <v/>
      </c>
      <c r="BV78" s="11" t="str">
        <f t="shared" si="48"/>
        <v>Was möchte die Flugbegleiterin testen?</v>
      </c>
    </row>
    <row r="79" spans="1:74" ht="14.25" customHeight="1" x14ac:dyDescent="0.35">
      <c r="A79" s="1" t="str">
        <f t="shared" si="51"/>
        <v>L6_S74_I157_PSie</v>
      </c>
      <c r="B79" s="1">
        <v>6</v>
      </c>
      <c r="C79" s="1">
        <v>74</v>
      </c>
      <c r="D79" s="4">
        <v>78</v>
      </c>
      <c r="E79">
        <v>4</v>
      </c>
      <c r="F79" s="1">
        <v>74</v>
      </c>
      <c r="G79" s="1" t="str">
        <f t="shared" si="52"/>
        <v>Die Bibliothekarin landet auf der Titelseite. Sie hat eine schlimme Tat begangen.</v>
      </c>
      <c r="H79" s="1" t="str">
        <f t="shared" si="29"/>
        <v>Die Bibliothekarin</v>
      </c>
      <c r="I79" s="1" t="str">
        <f t="shared" si="30"/>
        <v>Der Bibliothekar</v>
      </c>
      <c r="J79" s="1" t="s">
        <v>123</v>
      </c>
      <c r="L79" s="1" t="s">
        <v>135</v>
      </c>
      <c r="N79" s="1" t="s">
        <v>432</v>
      </c>
      <c r="O79" s="1" t="str">
        <f t="shared" si="31"/>
        <v>auf der Titelseite.</v>
      </c>
      <c r="P79" s="1" t="str">
        <f t="shared" si="32"/>
        <v>auf der Titelseite</v>
      </c>
      <c r="Q79" s="1" t="str">
        <f t="shared" si="53"/>
        <v>Sie</v>
      </c>
      <c r="R79" s="1" t="s">
        <v>7</v>
      </c>
      <c r="S79" s="1" t="s">
        <v>78</v>
      </c>
      <c r="T79" s="1" t="s">
        <v>433</v>
      </c>
      <c r="U79" s="1" t="s">
        <v>434</v>
      </c>
      <c r="W79" s="1" t="str">
        <f t="shared" si="33"/>
        <v>Tat</v>
      </c>
      <c r="X79" s="1" t="str">
        <f t="shared" si="34"/>
        <v>begangen.</v>
      </c>
      <c r="Y79" s="1" t="s">
        <v>435</v>
      </c>
      <c r="Z79" s="1">
        <f>[1]main!Z75</f>
        <v>157</v>
      </c>
      <c r="AA79" s="1" t="str">
        <f>[1]main!AA75</f>
        <v>Bibliothekarin</v>
      </c>
      <c r="AB79" s="1" t="str">
        <f>[1]main!AB75</f>
        <v>NA</v>
      </c>
      <c r="AC79" s="1">
        <f>[1]main!AC75</f>
        <v>2.3250000000000002</v>
      </c>
      <c r="AD79" s="1" t="str">
        <f>[1]main!AD75</f>
        <v>NA</v>
      </c>
      <c r="AE79" s="1" t="str">
        <f>[1]main!AE75</f>
        <v>NA</v>
      </c>
      <c r="AF79" s="1" t="str">
        <f>[1]main!AF75</f>
        <v>f</v>
      </c>
      <c r="AG79" s="1" t="str">
        <f>[1]main!AG75</f>
        <v>Filler</v>
      </c>
      <c r="AH79" s="1" t="str">
        <f>[1]main!AH75</f>
        <v>NA</v>
      </c>
      <c r="AI79" s="1" t="str">
        <f>[1]main!AI75</f>
        <v>NA</v>
      </c>
      <c r="AJ79" s="1" t="str">
        <f>[1]main!AJ75</f>
        <v>Die</v>
      </c>
      <c r="AK79" s="1" t="str">
        <f>[1]main!AK75</f>
        <v>die</v>
      </c>
      <c r="AL79" s="1">
        <f>[1]main!AL75</f>
        <v>14</v>
      </c>
      <c r="AM79" s="1" t="str">
        <f>[1]main!AM75</f>
        <v>Bibliothekar</v>
      </c>
      <c r="AN79" s="1" t="str">
        <f>[1]main!AN75</f>
        <v>NA</v>
      </c>
      <c r="AO79" s="1" t="str">
        <f>[1]main!AO75</f>
        <v>NA</v>
      </c>
      <c r="AP79" s="1" t="str">
        <f>[1]main!AP75</f>
        <v>NA</v>
      </c>
      <c r="AQ79" s="1" t="str">
        <f>[1]main!AQ75</f>
        <v>NA</v>
      </c>
      <c r="AR79" s="1" t="str">
        <f>[1]main!AR75</f>
        <v>NA</v>
      </c>
      <c r="AS79" s="1" t="str">
        <f>[1]main!AS75</f>
        <v>Alternative</v>
      </c>
      <c r="AT79" s="1" t="str">
        <f>[1]main!AT75</f>
        <v>NA</v>
      </c>
      <c r="AU79" s="1" t="str">
        <f>[1]main!AU75</f>
        <v>NA</v>
      </c>
      <c r="AV79" s="1" t="str">
        <f>[1]main!AV75</f>
        <v>Der</v>
      </c>
      <c r="AW79" s="1" t="str">
        <f>[1]main!AW75</f>
        <v>der</v>
      </c>
      <c r="AX79" s="1" t="str">
        <f>[1]main!AX75</f>
        <v>Er</v>
      </c>
      <c r="AY79" s="1" t="str">
        <f>[1]main!AY75</f>
        <v>Sie</v>
      </c>
      <c r="AZ79" s="1" t="str">
        <f>[1]main!AZ75</f>
        <v>Sie</v>
      </c>
      <c r="BA79" s="1" t="str">
        <f t="shared" si="35"/>
        <v>Wer landet auf der Titelseite?</v>
      </c>
      <c r="BB79" s="2" t="str">
        <f t="shared" si="36"/>
        <v>Was tat die Bibliothekarin?</v>
      </c>
      <c r="BC79" s="1" t="str">
        <f t="shared" si="37"/>
        <v>Wohin landet die Bibliothekarin?</v>
      </c>
      <c r="BD79" s="1" t="str">
        <f t="shared" si="38"/>
        <v>Was hat die Bibliothekarin begangen?</v>
      </c>
      <c r="BE79" s="1" t="s">
        <v>67</v>
      </c>
      <c r="BF79" s="1" t="str">
        <f>BB79</f>
        <v>Was tat die Bibliothekarin?</v>
      </c>
      <c r="BG79" s="1">
        <v>4</v>
      </c>
      <c r="BH79" s="1">
        <f t="shared" si="39"/>
        <v>0</v>
      </c>
      <c r="BI79" s="1" t="str">
        <f t="shared" si="40"/>
        <v>NA</v>
      </c>
      <c r="BJ79" s="1" t="str">
        <f>IF(BI79="NA","NA",J79)</f>
        <v>NA</v>
      </c>
      <c r="BK79" s="1" t="str">
        <f t="shared" si="54"/>
        <v>NA</v>
      </c>
      <c r="BL79" s="1" t="s">
        <v>13</v>
      </c>
      <c r="BM79" s="11">
        <v>0</v>
      </c>
      <c r="BN79" s="1" t="str">
        <f t="shared" si="41"/>
        <v>NA</v>
      </c>
      <c r="BO79" s="1" t="str">
        <f t="shared" si="50"/>
        <v>NA</v>
      </c>
      <c r="BP79" s="1" t="str">
        <f t="shared" si="42"/>
        <v/>
      </c>
      <c r="BQ79" s="1" t="str">
        <f t="shared" si="43"/>
        <v>Wohin landet die Bibliothekarin?</v>
      </c>
      <c r="BR79" s="1" t="str">
        <f t="shared" si="44"/>
        <v/>
      </c>
      <c r="BS79" s="1" t="str">
        <f t="shared" si="45"/>
        <v>Wohin landet die Bibliothekarin?</v>
      </c>
      <c r="BT79" s="1" t="str">
        <f t="shared" si="46"/>
        <v>Was hat die Bibliothekarin begangen?</v>
      </c>
      <c r="BU79" s="1" t="str">
        <f t="shared" si="47"/>
        <v/>
      </c>
      <c r="BV79" s="1" t="str">
        <f t="shared" si="48"/>
        <v>Was hat die Bibliothekarin begangen?</v>
      </c>
    </row>
    <row r="80" spans="1:74" ht="14.25" customHeight="1" x14ac:dyDescent="0.35">
      <c r="A80" s="1" t="str">
        <f t="shared" si="51"/>
        <v>L6_S88_I171_PEr</v>
      </c>
      <c r="B80" s="1">
        <v>6</v>
      </c>
      <c r="C80" s="1">
        <v>88</v>
      </c>
      <c r="D80" s="4">
        <v>79</v>
      </c>
      <c r="E80">
        <v>4</v>
      </c>
      <c r="F80" s="1">
        <v>88</v>
      </c>
      <c r="G80" s="1" t="str">
        <f t="shared" si="52"/>
        <v>Die Psychologin wandert vom Berg. Er hat die weite Aussicht genossen.</v>
      </c>
      <c r="H80" s="1" t="str">
        <f t="shared" si="29"/>
        <v>Die Psychologin</v>
      </c>
      <c r="I80" s="1" t="str">
        <f t="shared" si="30"/>
        <v>Der Psycholog</v>
      </c>
      <c r="J80" s="1" t="s">
        <v>75</v>
      </c>
      <c r="M80" s="1" t="s">
        <v>225</v>
      </c>
      <c r="N80" s="1" t="s">
        <v>436</v>
      </c>
      <c r="O80" s="1" t="str">
        <f t="shared" si="31"/>
        <v>vom Berg.</v>
      </c>
      <c r="P80" s="1" t="str">
        <f t="shared" si="32"/>
        <v>vom Berg</v>
      </c>
      <c r="Q80" s="1" t="str">
        <f t="shared" si="53"/>
        <v>Er</v>
      </c>
      <c r="R80" s="1" t="s">
        <v>7</v>
      </c>
      <c r="S80" s="1" t="s">
        <v>8</v>
      </c>
      <c r="T80" s="1" t="s">
        <v>437</v>
      </c>
      <c r="U80" s="1" t="s">
        <v>438</v>
      </c>
      <c r="W80" s="1" t="str">
        <f t="shared" si="33"/>
        <v>Aussicht</v>
      </c>
      <c r="X80" s="1" t="str">
        <f t="shared" si="34"/>
        <v>genossen.</v>
      </c>
      <c r="Y80" s="1" t="s">
        <v>132</v>
      </c>
      <c r="Z80" s="1">
        <f>[1]main!Z89</f>
        <v>171</v>
      </c>
      <c r="AA80" s="1" t="str">
        <f>[1]main!AA89</f>
        <v>Psychologin</v>
      </c>
      <c r="AB80" s="1" t="str">
        <f>[1]main!AB89</f>
        <v>NA</v>
      </c>
      <c r="AC80" s="1">
        <f>[1]main!AC89</f>
        <v>3.7749999999999999</v>
      </c>
      <c r="AD80" s="1" t="str">
        <f>[1]main!AD89</f>
        <v>NA</v>
      </c>
      <c r="AE80" s="1" t="str">
        <f>[1]main!AE89</f>
        <v>NA</v>
      </c>
      <c r="AF80" s="1" t="str">
        <f>[1]main!AF89</f>
        <v>f</v>
      </c>
      <c r="AG80" s="1" t="str">
        <f>[1]main!AG89</f>
        <v>Filler</v>
      </c>
      <c r="AH80" s="1" t="str">
        <f>[1]main!AH89</f>
        <v>NA</v>
      </c>
      <c r="AI80" s="1" t="str">
        <f>[1]main!AI89</f>
        <v>NA</v>
      </c>
      <c r="AJ80" s="1" t="str">
        <f>[1]main!AJ89</f>
        <v>Die</v>
      </c>
      <c r="AK80" s="1" t="str">
        <f>[1]main!AK89</f>
        <v>die</v>
      </c>
      <c r="AL80" s="1">
        <f>[1]main!AL89</f>
        <v>28</v>
      </c>
      <c r="AM80" s="1" t="str">
        <f>[1]main!AM89</f>
        <v>Psycholog</v>
      </c>
      <c r="AN80" s="1" t="str">
        <f>[1]main!AN89</f>
        <v>NA</v>
      </c>
      <c r="AO80" s="1" t="str">
        <f>[1]main!AO89</f>
        <v>NA</v>
      </c>
      <c r="AP80" s="1" t="str">
        <f>[1]main!AP89</f>
        <v>NA</v>
      </c>
      <c r="AQ80" s="1" t="str">
        <f>[1]main!AQ89</f>
        <v>NA</v>
      </c>
      <c r="AR80" s="1" t="str">
        <f>[1]main!AR89</f>
        <v>NA</v>
      </c>
      <c r="AS80" s="1" t="str">
        <f>[1]main!AS89</f>
        <v>Alternative</v>
      </c>
      <c r="AT80" s="1" t="str">
        <f>[1]main!AT89</f>
        <v>NA</v>
      </c>
      <c r="AU80" s="1" t="str">
        <f>[1]main!AU89</f>
        <v>NA</v>
      </c>
      <c r="AV80" s="1" t="str">
        <f>[1]main!AV89</f>
        <v>Der</v>
      </c>
      <c r="AW80" s="1" t="str">
        <f>[1]main!AW89</f>
        <v>der</v>
      </c>
      <c r="AX80" s="1" t="str">
        <f>[1]main!AX89</f>
        <v>Er</v>
      </c>
      <c r="AY80" s="1" t="str">
        <f>[1]main!AY89</f>
        <v>Sie</v>
      </c>
      <c r="AZ80" s="1" t="str">
        <f>[1]main!AZ89</f>
        <v>Er</v>
      </c>
      <c r="BA80" s="1" t="str">
        <f t="shared" si="35"/>
        <v>Wer wandert vom Berg?</v>
      </c>
      <c r="BB80" s="2" t="str">
        <f t="shared" si="36"/>
        <v>Was tat die Psychologin?</v>
      </c>
      <c r="BC80" s="1" t="str">
        <f t="shared" si="37"/>
        <v>Woher wandert die Psychologin?</v>
      </c>
      <c r="BD80" s="1" t="str">
        <f t="shared" si="38"/>
        <v>Was hat die Psychologin genossen?</v>
      </c>
      <c r="BE80" s="11" t="s">
        <v>21</v>
      </c>
      <c r="BF80" s="1" t="str">
        <f>BD80</f>
        <v>Was hat die Psychologin genossen?</v>
      </c>
      <c r="BG80" s="1">
        <v>2</v>
      </c>
      <c r="BH80" s="1">
        <f t="shared" si="39"/>
        <v>0</v>
      </c>
      <c r="BI80" s="1" t="str">
        <f t="shared" si="40"/>
        <v>NA</v>
      </c>
      <c r="BJ80" s="1" t="str">
        <f>IF(BI80="NA","NA",CONCATENATE(S80," ",T80," ",W80))</f>
        <v>NA</v>
      </c>
      <c r="BK80" s="1" t="str">
        <f t="shared" si="54"/>
        <v>NA</v>
      </c>
      <c r="BL80" s="1" t="s">
        <v>13</v>
      </c>
      <c r="BM80" s="11">
        <v>1</v>
      </c>
      <c r="BN80" s="1" t="str">
        <f t="shared" si="41"/>
        <v>NA</v>
      </c>
      <c r="BO80" s="1" t="str">
        <f t="shared" si="50"/>
        <v>NA</v>
      </c>
      <c r="BP80" s="1" t="str">
        <f t="shared" si="42"/>
        <v/>
      </c>
      <c r="BQ80" s="1" t="str">
        <f t="shared" si="43"/>
        <v/>
      </c>
      <c r="BR80" s="1" t="str">
        <f t="shared" si="44"/>
        <v>Woher wandert die Psychologin?</v>
      </c>
      <c r="BS80" s="1" t="str">
        <f t="shared" si="45"/>
        <v>Woher wandert die Psychologin?</v>
      </c>
      <c r="BT80" s="1" t="str">
        <f t="shared" si="46"/>
        <v>Was hat die Psychologin genossen?</v>
      </c>
      <c r="BU80" s="1" t="str">
        <f t="shared" si="47"/>
        <v/>
      </c>
      <c r="BV80" s="1" t="str">
        <f t="shared" si="48"/>
        <v>Was hat die Psychologin genossen?</v>
      </c>
    </row>
    <row r="81" spans="1:74" ht="14.25" customHeight="1" x14ac:dyDescent="0.35">
      <c r="A81" s="1" t="str">
        <f t="shared" si="51"/>
        <v>L6_S102_I185_PEr</v>
      </c>
      <c r="B81" s="1">
        <v>6</v>
      </c>
      <c r="C81" s="1">
        <v>102</v>
      </c>
      <c r="D81" s="4">
        <v>80</v>
      </c>
      <c r="E81">
        <v>4</v>
      </c>
      <c r="F81" s="1">
        <v>102</v>
      </c>
      <c r="G81" s="1" t="str">
        <f t="shared" si="52"/>
        <v>Der Schuldirektor flieht in die Bibliothek. Er möchte die lauten Kollegen nicht hören.</v>
      </c>
      <c r="H81" s="1" t="str">
        <f t="shared" si="29"/>
        <v>Der Schuldirektor</v>
      </c>
      <c r="I81" s="1" t="str">
        <f t="shared" si="30"/>
        <v>Die Schuldirektorin</v>
      </c>
      <c r="J81" s="1" t="s">
        <v>439</v>
      </c>
      <c r="L81" s="1" t="s">
        <v>4</v>
      </c>
      <c r="N81" s="1" t="s">
        <v>440</v>
      </c>
      <c r="O81" s="1" t="str">
        <f t="shared" si="31"/>
        <v>in die Bibliothek.</v>
      </c>
      <c r="P81" s="1" t="str">
        <f t="shared" si="32"/>
        <v>in die Bibliothek</v>
      </c>
      <c r="Q81" s="1" t="str">
        <f t="shared" si="53"/>
        <v>Er</v>
      </c>
      <c r="R81" s="1" t="s">
        <v>146</v>
      </c>
      <c r="S81" s="1" t="s">
        <v>8</v>
      </c>
      <c r="T81" s="1" t="s">
        <v>441</v>
      </c>
      <c r="V81" s="1" t="s">
        <v>442</v>
      </c>
      <c r="W81" s="1" t="str">
        <f t="shared" si="33"/>
        <v>Kollegen</v>
      </c>
      <c r="X81" s="1" t="str">
        <f t="shared" si="34"/>
        <v>nicht hören.</v>
      </c>
      <c r="Y81" s="1" t="s">
        <v>443</v>
      </c>
      <c r="Z81" s="1">
        <f>[1]main!Z103</f>
        <v>185</v>
      </c>
      <c r="AA81" s="1" t="str">
        <f>[1]main!AA103</f>
        <v>Schuldirektor</v>
      </c>
      <c r="AB81" s="1" t="str">
        <f>[1]main!AB103</f>
        <v>NA</v>
      </c>
      <c r="AC81" s="1">
        <f>[1]main!AC103</f>
        <v>5.15</v>
      </c>
      <c r="AD81" s="1" t="str">
        <f>[1]main!AD103</f>
        <v>NA</v>
      </c>
      <c r="AE81" s="1" t="str">
        <f>[1]main!AE103</f>
        <v>NA</v>
      </c>
      <c r="AF81" s="1" t="str">
        <f>[1]main!AF103</f>
        <v>m</v>
      </c>
      <c r="AG81" s="1" t="str">
        <f>[1]main!AG103</f>
        <v>Filler</v>
      </c>
      <c r="AH81" s="1" t="str">
        <f>[1]main!AH103</f>
        <v>NA</v>
      </c>
      <c r="AI81" s="1" t="str">
        <f>[1]main!AI103</f>
        <v>NA</v>
      </c>
      <c r="AJ81" s="1" t="str">
        <f>[1]main!AJ103</f>
        <v>Der</v>
      </c>
      <c r="AK81" s="1" t="str">
        <f>[1]main!AK103</f>
        <v>der</v>
      </c>
      <c r="AL81" s="1">
        <f>[1]main!AL103</f>
        <v>42</v>
      </c>
      <c r="AM81" s="1" t="str">
        <f>[1]main!AM103</f>
        <v>Schuldirektorin</v>
      </c>
      <c r="AN81" s="1" t="str">
        <f>[1]main!AN103</f>
        <v>NA</v>
      </c>
      <c r="AO81" s="1" t="str">
        <f>[1]main!AO103</f>
        <v>NA</v>
      </c>
      <c r="AP81" s="1" t="str">
        <f>[1]main!AP103</f>
        <v>NA</v>
      </c>
      <c r="AQ81" s="1" t="str">
        <f>[1]main!AQ103</f>
        <v>NA</v>
      </c>
      <c r="AR81" s="1" t="str">
        <f>[1]main!AR103</f>
        <v>NA</v>
      </c>
      <c r="AS81" s="1" t="str">
        <f>[1]main!AS103</f>
        <v>Alternative</v>
      </c>
      <c r="AT81" s="1" t="str">
        <f>[1]main!AT103</f>
        <v>NA</v>
      </c>
      <c r="AU81" s="1" t="str">
        <f>[1]main!AU103</f>
        <v>NA</v>
      </c>
      <c r="AV81" s="1" t="str">
        <f>[1]main!AV103</f>
        <v>Die</v>
      </c>
      <c r="AW81" s="1" t="str">
        <f>[1]main!AW103</f>
        <v>die</v>
      </c>
      <c r="AX81" s="1" t="str">
        <f>[1]main!AX103</f>
        <v>Er</v>
      </c>
      <c r="AY81" s="1" t="str">
        <f>[1]main!AY103</f>
        <v>Sie</v>
      </c>
      <c r="AZ81" s="1" t="str">
        <f>[1]main!AZ103</f>
        <v>Er</v>
      </c>
      <c r="BA81" s="1" t="str">
        <f t="shared" si="35"/>
        <v>Wer flieht in die Bibliothek?</v>
      </c>
      <c r="BB81" s="2" t="str">
        <f t="shared" si="36"/>
        <v>Was tat der Schuldirektor?</v>
      </c>
      <c r="BC81" s="1" t="str">
        <f t="shared" si="37"/>
        <v>Wohin flieht der Schuldirektor?</v>
      </c>
      <c r="BD81" s="1" t="str">
        <f t="shared" si="38"/>
        <v>Wen möchte der Schuldirektor nicht hören?</v>
      </c>
      <c r="BE81" s="1" t="s">
        <v>67</v>
      </c>
      <c r="BF81" s="1" t="str">
        <f>BB81</f>
        <v>Was tat der Schuldirektor?</v>
      </c>
      <c r="BG81" s="1">
        <v>1</v>
      </c>
      <c r="BH81" s="1">
        <f t="shared" si="39"/>
        <v>1</v>
      </c>
      <c r="BI81" s="1" t="str">
        <f t="shared" si="40"/>
        <v>Was tat der Schuldirektor?</v>
      </c>
      <c r="BJ81" s="1" t="str">
        <f>IF(BI81="NA","NA",J81)</f>
        <v>flieht</v>
      </c>
      <c r="BK81" s="1" t="s">
        <v>444</v>
      </c>
      <c r="BL81" s="1" t="s">
        <v>445</v>
      </c>
      <c r="BM81" s="11">
        <v>0</v>
      </c>
      <c r="BN81" s="1" t="str">
        <f t="shared" si="41"/>
        <v>in die Bibliothek laufen</v>
      </c>
      <c r="BO81" s="1" t="str">
        <f t="shared" si="50"/>
        <v>in die Bibliothek fliehen</v>
      </c>
      <c r="BP81" s="1" t="str">
        <f t="shared" si="42"/>
        <v/>
      </c>
      <c r="BQ81" s="1" t="str">
        <f t="shared" si="43"/>
        <v>Wohin flieht der Schuldirektor?</v>
      </c>
      <c r="BR81" s="1" t="str">
        <f t="shared" si="44"/>
        <v/>
      </c>
      <c r="BS81" s="1" t="str">
        <f t="shared" si="45"/>
        <v>Wohin flieht der Schuldirektor?</v>
      </c>
      <c r="BT81" s="1" t="str">
        <f t="shared" si="46"/>
        <v/>
      </c>
      <c r="BU81" s="1" t="str">
        <f t="shared" si="47"/>
        <v>Wen möchte der Schuldirektor nicht hören?</v>
      </c>
      <c r="BV81" s="1" t="str">
        <f t="shared" si="48"/>
        <v>Wen möchte der Schuldirektor nicht hören?</v>
      </c>
    </row>
    <row r="82" spans="1:74" ht="14.25" customHeight="1" x14ac:dyDescent="0.35">
      <c r="A82" s="1" t="str">
        <f t="shared" si="51"/>
        <v>L6_S58_I141_PSie</v>
      </c>
      <c r="B82" s="1">
        <v>6</v>
      </c>
      <c r="C82" s="1">
        <v>58</v>
      </c>
      <c r="D82" s="4">
        <v>81</v>
      </c>
      <c r="E82">
        <v>4</v>
      </c>
      <c r="F82" s="1">
        <v>58</v>
      </c>
      <c r="G82" s="1" t="str">
        <f t="shared" si="52"/>
        <v>Sophia kommt vom Klo. Sie hat die wertvolle Arbeitszeit abgesessen.</v>
      </c>
      <c r="H82" s="1" t="str">
        <f t="shared" si="29"/>
        <v>Sophia</v>
      </c>
      <c r="I82" s="1" t="str">
        <f t="shared" si="30"/>
        <v>Henriette</v>
      </c>
      <c r="J82" s="1" t="s">
        <v>22</v>
      </c>
      <c r="M82" s="1" t="s">
        <v>225</v>
      </c>
      <c r="N82" s="1" t="s">
        <v>446</v>
      </c>
      <c r="O82" s="1" t="str">
        <f t="shared" si="31"/>
        <v>vom Klo.</v>
      </c>
      <c r="P82" s="1" t="str">
        <f t="shared" si="32"/>
        <v>vom Klo</v>
      </c>
      <c r="Q82" s="1" t="str">
        <f t="shared" si="53"/>
        <v>Sie</v>
      </c>
      <c r="R82" s="1" t="s">
        <v>7</v>
      </c>
      <c r="S82" s="1" t="s">
        <v>8</v>
      </c>
      <c r="T82" s="1" t="s">
        <v>327</v>
      </c>
      <c r="U82" s="1" t="s">
        <v>447</v>
      </c>
      <c r="W82" s="1" t="str">
        <f t="shared" si="33"/>
        <v>Arbeitszeit</v>
      </c>
      <c r="X82" s="1" t="str">
        <f t="shared" si="34"/>
        <v>abgesessen.</v>
      </c>
      <c r="Y82" s="1" t="s">
        <v>448</v>
      </c>
      <c r="Z82" s="1">
        <f>[1]main!Z59</f>
        <v>141</v>
      </c>
      <c r="AA82" s="1" t="str">
        <f>[1]main!AA59</f>
        <v>Sophia</v>
      </c>
      <c r="AB82" s="1" t="str">
        <f>[1]main!AB59</f>
        <v>f</v>
      </c>
      <c r="AC82" s="1">
        <f>[1]main!AC59</f>
        <v>6.914285714</v>
      </c>
      <c r="AD82" s="1">
        <f>[1]main!AD59</f>
        <v>0.28402864100000003</v>
      </c>
      <c r="AE82" s="1">
        <f>[1]main!AE59</f>
        <v>7</v>
      </c>
      <c r="AF82" s="1" t="str">
        <f>[1]main!AF59</f>
        <v>f</v>
      </c>
      <c r="AG82" s="1" t="str">
        <f>[1]main!AG59</f>
        <v>Target</v>
      </c>
      <c r="AH82" s="1" t="str">
        <f>[1]main!AH59</f>
        <v>NA</v>
      </c>
      <c r="AI82" s="1">
        <f>[1]main!AI59</f>
        <v>2230000000</v>
      </c>
      <c r="AJ82" s="1" t="str">
        <f>[1]main!AJ59</f>
        <v>NA</v>
      </c>
      <c r="AK82" s="1" t="str">
        <f>[1]main!AK59</f>
        <v>NA</v>
      </c>
      <c r="AL82" s="1">
        <f>[1]main!AL59</f>
        <v>109</v>
      </c>
      <c r="AM82" s="1" t="str">
        <f>[1]main!AM59</f>
        <v>Henriette</v>
      </c>
      <c r="AN82" s="1" t="str">
        <f>[1]main!AN59</f>
        <v>f</v>
      </c>
      <c r="AO82" s="1">
        <f>[1]main!AO59</f>
        <v>6.6571428570000002</v>
      </c>
      <c r="AP82" s="1">
        <f>[1]main!AP59</f>
        <v>0.80230759600000001</v>
      </c>
      <c r="AQ82" s="1">
        <f>[1]main!AQ59</f>
        <v>7</v>
      </c>
      <c r="AR82" s="1" t="str">
        <f>[1]main!AR59</f>
        <v>f</v>
      </c>
      <c r="AS82" s="1" t="str">
        <f>[1]main!AS59</f>
        <v>Alternative</v>
      </c>
      <c r="AT82" s="1" t="str">
        <f>[1]main!AT59</f>
        <v>NA</v>
      </c>
      <c r="AU82" s="1" t="str">
        <f>[1]main!AU59</f>
        <v>NA</v>
      </c>
      <c r="AV82" s="1" t="str">
        <f>[1]main!AV59</f>
        <v>NA</v>
      </c>
      <c r="AW82" s="1" t="str">
        <f>[1]main!AW59</f>
        <v>NA</v>
      </c>
      <c r="AX82" s="1" t="str">
        <f>[1]main!AX59</f>
        <v>Er</v>
      </c>
      <c r="AY82" s="1" t="str">
        <f>[1]main!AY59</f>
        <v>Sie</v>
      </c>
      <c r="AZ82" s="1" t="str">
        <f>[1]main!AZ59</f>
        <v>Sie</v>
      </c>
      <c r="BA82" s="1" t="str">
        <f t="shared" si="35"/>
        <v>Wer kommt vom Klo?</v>
      </c>
      <c r="BB82" s="2" t="str">
        <f t="shared" si="36"/>
        <v>Was tat Sophia?</v>
      </c>
      <c r="BC82" s="1" t="str">
        <f t="shared" si="37"/>
        <v>Woher kommt Sophia?</v>
      </c>
      <c r="BD82" s="1" t="str">
        <f t="shared" si="38"/>
        <v>Was hat Sophia abgesessen?</v>
      </c>
      <c r="BE82" s="1" t="s">
        <v>67</v>
      </c>
      <c r="BF82" s="1" t="str">
        <f>BB82</f>
        <v>Was tat Sophia?</v>
      </c>
      <c r="BG82" s="1">
        <v>2</v>
      </c>
      <c r="BH82" s="1">
        <f t="shared" si="39"/>
        <v>0</v>
      </c>
      <c r="BI82" s="1" t="str">
        <f t="shared" si="40"/>
        <v>NA</v>
      </c>
      <c r="BJ82" s="1" t="str">
        <f>IF(BI82="NA","NA",J82)</f>
        <v>NA</v>
      </c>
      <c r="BK82" s="1" t="str">
        <f t="shared" ref="BK82:BK88" si="55">BJ82</f>
        <v>NA</v>
      </c>
      <c r="BL82" s="1" t="s">
        <v>13</v>
      </c>
      <c r="BM82" s="11">
        <v>0</v>
      </c>
      <c r="BN82" s="1" t="str">
        <f t="shared" si="41"/>
        <v>NA</v>
      </c>
      <c r="BO82" s="1" t="str">
        <f t="shared" si="50"/>
        <v>NA</v>
      </c>
      <c r="BP82" s="1" t="str">
        <f t="shared" si="42"/>
        <v/>
      </c>
      <c r="BQ82" s="1" t="str">
        <f t="shared" si="43"/>
        <v/>
      </c>
      <c r="BR82" s="1" t="str">
        <f t="shared" si="44"/>
        <v>Woher kommt Sophia?</v>
      </c>
      <c r="BS82" s="1" t="str">
        <f t="shared" si="45"/>
        <v>Woher kommt Sophia?</v>
      </c>
      <c r="BT82" s="1" t="str">
        <f t="shared" si="46"/>
        <v>Was hat Sophia abgesessen?</v>
      </c>
      <c r="BU82" s="1" t="str">
        <f t="shared" si="47"/>
        <v/>
      </c>
      <c r="BV82" s="11" t="str">
        <f t="shared" si="48"/>
        <v>Was hat Sophia abgesessen?</v>
      </c>
    </row>
    <row r="83" spans="1:74" ht="14.25" customHeight="1" x14ac:dyDescent="0.35">
      <c r="A83" s="1" t="str">
        <f t="shared" si="51"/>
        <v>L6_S62_I145_PEr</v>
      </c>
      <c r="B83" s="1">
        <v>6</v>
      </c>
      <c r="C83" s="1">
        <v>62</v>
      </c>
      <c r="D83" s="4">
        <v>82</v>
      </c>
      <c r="E83">
        <v>4</v>
      </c>
      <c r="F83" s="1">
        <v>62</v>
      </c>
      <c r="G83" s="1" t="str">
        <f t="shared" si="52"/>
        <v>Die Stabturnerin kniet in der Moschee. Er wird das übliche Gebet halten.</v>
      </c>
      <c r="H83" s="1" t="str">
        <f t="shared" si="29"/>
        <v>Die Stabturnerin</v>
      </c>
      <c r="I83" s="1" t="str">
        <f t="shared" si="30"/>
        <v>Der Stabturner</v>
      </c>
      <c r="J83" s="1" t="s">
        <v>185</v>
      </c>
      <c r="K83" s="1" t="s">
        <v>52</v>
      </c>
      <c r="N83" s="1" t="s">
        <v>449</v>
      </c>
      <c r="O83" s="1" t="str">
        <f t="shared" si="31"/>
        <v>in der Moschee.</v>
      </c>
      <c r="P83" s="1" t="str">
        <f t="shared" si="32"/>
        <v>in der Moschee</v>
      </c>
      <c r="Q83" s="1" t="str">
        <f t="shared" si="53"/>
        <v>Er</v>
      </c>
      <c r="R83" s="1" t="s">
        <v>450</v>
      </c>
      <c r="S83" s="1" t="s">
        <v>106</v>
      </c>
      <c r="T83" s="1" t="s">
        <v>451</v>
      </c>
      <c r="U83" s="1" t="s">
        <v>452</v>
      </c>
      <c r="W83" s="1" t="str">
        <f t="shared" si="33"/>
        <v>Gebet</v>
      </c>
      <c r="X83" s="1" t="str">
        <f t="shared" si="34"/>
        <v>halten.</v>
      </c>
      <c r="Y83" s="1" t="s">
        <v>453</v>
      </c>
      <c r="Z83" s="1">
        <f>[1]main!Z63</f>
        <v>145</v>
      </c>
      <c r="AA83" s="1" t="str">
        <f>[1]main!AA63</f>
        <v>Stabturnerin</v>
      </c>
      <c r="AB83" s="1" t="str">
        <f>[1]main!AB63</f>
        <v>NA</v>
      </c>
      <c r="AC83" s="1">
        <f>[1]main!AC63</f>
        <v>1.4</v>
      </c>
      <c r="AD83" s="1" t="str">
        <f>[1]main!AD63</f>
        <v>NA</v>
      </c>
      <c r="AE83" s="1" t="str">
        <f>[1]main!AE63</f>
        <v>NA</v>
      </c>
      <c r="AF83" s="1" t="str">
        <f>[1]main!AF63</f>
        <v>f</v>
      </c>
      <c r="AG83" s="1" t="str">
        <f>[1]main!AG63</f>
        <v>Filler</v>
      </c>
      <c r="AH83" s="1" t="str">
        <f>[1]main!AH63</f>
        <v>NA</v>
      </c>
      <c r="AI83" s="1" t="str">
        <f>[1]main!AI63</f>
        <v>NA</v>
      </c>
      <c r="AJ83" s="1" t="str">
        <f>[1]main!AJ63</f>
        <v>Die</v>
      </c>
      <c r="AK83" s="1" t="str">
        <f>[1]main!AK63</f>
        <v>die</v>
      </c>
      <c r="AL83" s="1">
        <f>[1]main!AL63</f>
        <v>2</v>
      </c>
      <c r="AM83" s="1" t="str">
        <f>[1]main!AM63</f>
        <v>Stabturner</v>
      </c>
      <c r="AN83" s="1" t="str">
        <f>[1]main!AN63</f>
        <v>NA</v>
      </c>
      <c r="AO83" s="1" t="str">
        <f>[1]main!AO63</f>
        <v>NA</v>
      </c>
      <c r="AP83" s="1" t="str">
        <f>[1]main!AP63</f>
        <v>NA</v>
      </c>
      <c r="AQ83" s="1" t="str">
        <f>[1]main!AQ63</f>
        <v>NA</v>
      </c>
      <c r="AR83" s="1" t="str">
        <f>[1]main!AR63</f>
        <v>NA</v>
      </c>
      <c r="AS83" s="1" t="str">
        <f>[1]main!AS63</f>
        <v>Alternative</v>
      </c>
      <c r="AT83" s="1" t="str">
        <f>[1]main!AT63</f>
        <v>NA</v>
      </c>
      <c r="AU83" s="1" t="str">
        <f>[1]main!AU63</f>
        <v>NA</v>
      </c>
      <c r="AV83" s="1" t="str">
        <f>[1]main!AV63</f>
        <v>Der</v>
      </c>
      <c r="AW83" s="1" t="str">
        <f>[1]main!AW63</f>
        <v>der</v>
      </c>
      <c r="AX83" s="1" t="str">
        <f>[1]main!AX63</f>
        <v>Er</v>
      </c>
      <c r="AY83" s="1" t="str">
        <f>[1]main!AY63</f>
        <v>Sie</v>
      </c>
      <c r="AZ83" s="1" t="str">
        <f>[1]main!AZ63</f>
        <v>Er</v>
      </c>
      <c r="BA83" s="1" t="str">
        <f t="shared" si="35"/>
        <v>Wer kniet in der Moschee?</v>
      </c>
      <c r="BB83" s="2" t="str">
        <f t="shared" si="36"/>
        <v>Was tat die Stabturnerin?</v>
      </c>
      <c r="BC83" s="1" t="str">
        <f t="shared" si="37"/>
        <v>Wo kniet die Stabturnerin?</v>
      </c>
      <c r="BD83" s="1" t="str">
        <f t="shared" si="38"/>
        <v>Was wird die Stabturnerin halten?</v>
      </c>
      <c r="BE83" s="1" t="s">
        <v>67</v>
      </c>
      <c r="BF83" s="1" t="str">
        <f>BB83</f>
        <v>Was tat die Stabturnerin?</v>
      </c>
      <c r="BG83" s="1">
        <v>3</v>
      </c>
      <c r="BH83" s="1">
        <f t="shared" si="39"/>
        <v>0</v>
      </c>
      <c r="BI83" s="1" t="str">
        <f t="shared" si="40"/>
        <v>NA</v>
      </c>
      <c r="BJ83" s="1" t="str">
        <f>IF(BI83="NA","NA",J83)</f>
        <v>NA</v>
      </c>
      <c r="BK83" s="1" t="str">
        <f t="shared" si="55"/>
        <v>NA</v>
      </c>
      <c r="BL83" s="1" t="s">
        <v>13</v>
      </c>
      <c r="BM83" s="11">
        <v>0</v>
      </c>
      <c r="BN83" s="1" t="str">
        <f t="shared" si="41"/>
        <v>NA</v>
      </c>
      <c r="BO83" s="1" t="str">
        <f t="shared" si="50"/>
        <v>NA</v>
      </c>
      <c r="BP83" s="1" t="str">
        <f t="shared" si="42"/>
        <v>Wo kniet die Stabturnerin?</v>
      </c>
      <c r="BQ83" s="1" t="str">
        <f t="shared" si="43"/>
        <v/>
      </c>
      <c r="BR83" s="1" t="str">
        <f t="shared" si="44"/>
        <v/>
      </c>
      <c r="BS83" s="1" t="str">
        <f t="shared" si="45"/>
        <v>Wo kniet die Stabturnerin?</v>
      </c>
      <c r="BT83" s="1" t="str">
        <f t="shared" si="46"/>
        <v>Was wird die Stabturnerin halten?</v>
      </c>
      <c r="BU83" s="1" t="str">
        <f t="shared" si="47"/>
        <v/>
      </c>
      <c r="BV83" s="11" t="str">
        <f t="shared" si="48"/>
        <v>Was wird die Stabturnerin halten?</v>
      </c>
    </row>
    <row r="84" spans="1:74" ht="14.25" customHeight="1" x14ac:dyDescent="0.35">
      <c r="A84" s="1" t="str">
        <f t="shared" si="51"/>
        <v>L6_S1_I1_PEr</v>
      </c>
      <c r="B84" s="1">
        <v>6</v>
      </c>
      <c r="C84" s="1">
        <v>1</v>
      </c>
      <c r="D84" s="4">
        <v>83</v>
      </c>
      <c r="E84">
        <v>4</v>
      </c>
      <c r="F84" s="1">
        <v>1</v>
      </c>
      <c r="G84" s="1" t="str">
        <f t="shared" si="52"/>
        <v>Jakob spaziert ins Bistro. Er möchte die volle Treuekarte einlösen.</v>
      </c>
      <c r="H84" s="1" t="str">
        <f t="shared" si="29"/>
        <v>Jakob</v>
      </c>
      <c r="I84" s="1" t="str">
        <f t="shared" si="30"/>
        <v>Julian</v>
      </c>
      <c r="J84" s="1" t="s">
        <v>301</v>
      </c>
      <c r="L84" s="1" t="s">
        <v>83</v>
      </c>
      <c r="N84" s="1" t="s">
        <v>454</v>
      </c>
      <c r="O84" s="1" t="str">
        <f t="shared" si="31"/>
        <v>ins Bistro.</v>
      </c>
      <c r="P84" s="1" t="str">
        <f t="shared" si="32"/>
        <v>ins Bistro</v>
      </c>
      <c r="Q84" s="1" t="str">
        <f t="shared" si="53"/>
        <v>Er</v>
      </c>
      <c r="R84" s="1" t="s">
        <v>146</v>
      </c>
      <c r="S84" s="1" t="s">
        <v>8</v>
      </c>
      <c r="T84" s="1" t="s">
        <v>455</v>
      </c>
      <c r="U84" s="1" t="s">
        <v>456</v>
      </c>
      <c r="W84" s="1" t="str">
        <f t="shared" si="33"/>
        <v>Treuekarte</v>
      </c>
      <c r="X84" s="1" t="str">
        <f t="shared" si="34"/>
        <v>einlösen.</v>
      </c>
      <c r="Y84" s="1" t="s">
        <v>457</v>
      </c>
      <c r="Z84" s="1">
        <f>[1]main!Z2</f>
        <v>1</v>
      </c>
      <c r="AA84" s="1" t="str">
        <f>[1]main!AA2</f>
        <v>Jakob</v>
      </c>
      <c r="AB84" s="1" t="str">
        <f>[1]main!AB2</f>
        <v>m</v>
      </c>
      <c r="AC84" s="1">
        <f>[1]main!AC2</f>
        <v>1.0571428570000001</v>
      </c>
      <c r="AD84" s="1">
        <f>[1]main!AD2</f>
        <v>0.33806170200000002</v>
      </c>
      <c r="AE84" s="1">
        <f>[1]main!AE2</f>
        <v>1</v>
      </c>
      <c r="AF84" s="1" t="str">
        <f>[1]main!AF2</f>
        <v>m</v>
      </c>
      <c r="AG84" s="1" t="str">
        <f>[1]main!AG2</f>
        <v>Target</v>
      </c>
      <c r="AH84" s="1" t="str">
        <f>[1]main!AH2</f>
        <v>NA</v>
      </c>
      <c r="AI84" s="1">
        <f>[1]main!AI2</f>
        <v>1470000000</v>
      </c>
      <c r="AJ84" s="1" t="str">
        <f>[1]main!AJ2</f>
        <v>NA</v>
      </c>
      <c r="AK84" s="1" t="str">
        <f>[1]main!AK2</f>
        <v>NA</v>
      </c>
      <c r="AL84" s="1">
        <f>[1]main!AL2</f>
        <v>33</v>
      </c>
      <c r="AM84" s="1" t="str">
        <f>[1]main!AM2</f>
        <v>Julian</v>
      </c>
      <c r="AN84" s="1" t="str">
        <f>[1]main!AN2</f>
        <v>m</v>
      </c>
      <c r="AO84" s="1">
        <f>[1]main!AO2</f>
        <v>1.4</v>
      </c>
      <c r="AP84" s="1">
        <f>[1]main!AP2</f>
        <v>1.168206267</v>
      </c>
      <c r="AQ84" s="1">
        <f>[1]main!AQ2</f>
        <v>1</v>
      </c>
      <c r="AR84" s="1" t="str">
        <f>[1]main!AR2</f>
        <v>m</v>
      </c>
      <c r="AS84" s="1" t="str">
        <f>[1]main!AS2</f>
        <v>Alternative</v>
      </c>
      <c r="AT84" s="1" t="str">
        <f>[1]main!AT2</f>
        <v>NA</v>
      </c>
      <c r="AU84" s="1" t="str">
        <f>[1]main!AU2</f>
        <v>NA</v>
      </c>
      <c r="AV84" s="1" t="str">
        <f>[1]main!AV2</f>
        <v>NA</v>
      </c>
      <c r="AW84" s="1" t="str">
        <f>[1]main!AW2</f>
        <v>NA</v>
      </c>
      <c r="AX84" s="1" t="str">
        <f>[1]main!AX2</f>
        <v>Er</v>
      </c>
      <c r="AY84" s="1" t="str">
        <f>[1]main!AY2</f>
        <v>Sie</v>
      </c>
      <c r="AZ84" s="1" t="str">
        <f>[1]main!AZ2</f>
        <v>Er</v>
      </c>
      <c r="BA84" s="1" t="str">
        <f t="shared" si="35"/>
        <v>Wer spaziert ins Bistro?</v>
      </c>
      <c r="BB84" s="2" t="str">
        <f t="shared" si="36"/>
        <v>Was tat Jakob?</v>
      </c>
      <c r="BC84" s="1" t="str">
        <f t="shared" si="37"/>
        <v>Wohin spaziert Jakob?</v>
      </c>
      <c r="BD84" s="1" t="str">
        <f t="shared" si="38"/>
        <v>Was möchte Jakob einlösen?</v>
      </c>
      <c r="BE84" s="1" t="s">
        <v>95</v>
      </c>
      <c r="BF84" s="1" t="str">
        <f>BA84</f>
        <v>Wer spaziert ins Bistro?</v>
      </c>
      <c r="BG84" s="1">
        <v>2</v>
      </c>
      <c r="BH84" s="1">
        <f t="shared" si="39"/>
        <v>0</v>
      </c>
      <c r="BI84" s="1" t="str">
        <f t="shared" si="40"/>
        <v>NA</v>
      </c>
      <c r="BJ84" s="1" t="str">
        <f>IF(BI84="NA","NA",H84)</f>
        <v>NA</v>
      </c>
      <c r="BK84" s="1" t="str">
        <f t="shared" si="55"/>
        <v>NA</v>
      </c>
      <c r="BL84" s="1" t="s">
        <v>13</v>
      </c>
      <c r="BM84" s="11">
        <v>0</v>
      </c>
      <c r="BN84" s="1" t="str">
        <f t="shared" si="41"/>
        <v>NA</v>
      </c>
      <c r="BO84" s="1" t="str">
        <f t="shared" si="50"/>
        <v>NA</v>
      </c>
      <c r="BP84" s="1" t="str">
        <f t="shared" si="42"/>
        <v/>
      </c>
      <c r="BQ84" s="1" t="str">
        <f t="shared" si="43"/>
        <v>Wohin spaziert Jakob?</v>
      </c>
      <c r="BR84" s="1" t="str">
        <f t="shared" si="44"/>
        <v/>
      </c>
      <c r="BS84" s="1" t="str">
        <f t="shared" si="45"/>
        <v>Wohin spaziert Jakob?</v>
      </c>
      <c r="BT84" s="1" t="str">
        <f t="shared" si="46"/>
        <v>Was möchte Jakob einlösen?</v>
      </c>
      <c r="BU84" s="1" t="str">
        <f t="shared" si="47"/>
        <v/>
      </c>
      <c r="BV84" s="1" t="str">
        <f t="shared" si="48"/>
        <v>Was möchte Jakob einlösen?</v>
      </c>
    </row>
    <row r="85" spans="1:74" ht="14.25" customHeight="1" x14ac:dyDescent="0.35">
      <c r="A85" s="1" t="str">
        <f t="shared" si="51"/>
        <v>L6_S116_I199_PSie</v>
      </c>
      <c r="B85" s="1">
        <v>6</v>
      </c>
      <c r="C85" s="1">
        <v>116</v>
      </c>
      <c r="D85" s="4">
        <v>84</v>
      </c>
      <c r="E85">
        <v>4</v>
      </c>
      <c r="F85" s="1">
        <v>116</v>
      </c>
      <c r="G85" s="1" t="str">
        <f t="shared" si="52"/>
        <v>Der Barbier wartet vor der Kasse. Sie hat die falsche Schlange gewählt.</v>
      </c>
      <c r="H85" s="1" t="str">
        <f t="shared" si="29"/>
        <v>Der Barbier</v>
      </c>
      <c r="I85" s="1" t="str">
        <f t="shared" si="30"/>
        <v>Die Barbierin</v>
      </c>
      <c r="J85" s="1" t="s">
        <v>351</v>
      </c>
      <c r="K85" s="1" t="s">
        <v>415</v>
      </c>
      <c r="N85" s="1" t="s">
        <v>458</v>
      </c>
      <c r="O85" s="1" t="str">
        <f t="shared" si="31"/>
        <v>vor der Kasse.</v>
      </c>
      <c r="P85" s="1" t="str">
        <f t="shared" si="32"/>
        <v>vor der Kasse</v>
      </c>
      <c r="Q85" s="1" t="str">
        <f t="shared" si="53"/>
        <v>Sie</v>
      </c>
      <c r="R85" s="1" t="s">
        <v>7</v>
      </c>
      <c r="S85" s="1" t="s">
        <v>8</v>
      </c>
      <c r="T85" s="1" t="s">
        <v>61</v>
      </c>
      <c r="U85" s="1" t="s">
        <v>459</v>
      </c>
      <c r="W85" s="1" t="str">
        <f t="shared" si="33"/>
        <v>Schlange</v>
      </c>
      <c r="X85" s="1" t="str">
        <f t="shared" si="34"/>
        <v>gewählt.</v>
      </c>
      <c r="Y85" s="1" t="s">
        <v>460</v>
      </c>
      <c r="Z85" s="1">
        <f>[1]main!Z117</f>
        <v>199</v>
      </c>
      <c r="AA85" s="1" t="str">
        <f>[1]main!AA117</f>
        <v>Barbier</v>
      </c>
      <c r="AB85" s="1" t="str">
        <f>[1]main!AB117</f>
        <v>NA</v>
      </c>
      <c r="AC85" s="1">
        <f>[1]main!AC117</f>
        <v>6.3250000000000002</v>
      </c>
      <c r="AD85" s="1" t="str">
        <f>[1]main!AD117</f>
        <v>NA</v>
      </c>
      <c r="AE85" s="1" t="str">
        <f>[1]main!AE117</f>
        <v>NA</v>
      </c>
      <c r="AF85" s="1" t="str">
        <f>[1]main!AF117</f>
        <v>m</v>
      </c>
      <c r="AG85" s="1" t="str">
        <f>[1]main!AG117</f>
        <v>Filler</v>
      </c>
      <c r="AH85" s="1" t="str">
        <f>[1]main!AH117</f>
        <v>NA</v>
      </c>
      <c r="AI85" s="1" t="str">
        <f>[1]main!AI117</f>
        <v>NA</v>
      </c>
      <c r="AJ85" s="1" t="str">
        <f>[1]main!AJ117</f>
        <v>Der</v>
      </c>
      <c r="AK85" s="1" t="str">
        <f>[1]main!AK117</f>
        <v>der</v>
      </c>
      <c r="AL85" s="1">
        <f>[1]main!AL117</f>
        <v>56</v>
      </c>
      <c r="AM85" s="1" t="str">
        <f>[1]main!AM117</f>
        <v>Barbierin</v>
      </c>
      <c r="AN85" s="1" t="str">
        <f>[1]main!AN117</f>
        <v>NA</v>
      </c>
      <c r="AO85" s="1" t="str">
        <f>[1]main!AO117</f>
        <v>NA</v>
      </c>
      <c r="AP85" s="1" t="str">
        <f>[1]main!AP117</f>
        <v>NA</v>
      </c>
      <c r="AQ85" s="1" t="str">
        <f>[1]main!AQ117</f>
        <v>NA</v>
      </c>
      <c r="AR85" s="1" t="str">
        <f>[1]main!AR117</f>
        <v>NA</v>
      </c>
      <c r="AS85" s="1" t="str">
        <f>[1]main!AS117</f>
        <v>Alternative</v>
      </c>
      <c r="AT85" s="1" t="str">
        <f>[1]main!AT117</f>
        <v>NA</v>
      </c>
      <c r="AU85" s="1" t="str">
        <f>[1]main!AU117</f>
        <v>NA</v>
      </c>
      <c r="AV85" s="1" t="str">
        <f>[1]main!AV117</f>
        <v>Die</v>
      </c>
      <c r="AW85" s="1" t="str">
        <f>[1]main!AW117</f>
        <v>die</v>
      </c>
      <c r="AX85" s="1" t="str">
        <f>[1]main!AX117</f>
        <v>Er</v>
      </c>
      <c r="AY85" s="1" t="str">
        <f>[1]main!AY117</f>
        <v>Sie</v>
      </c>
      <c r="AZ85" s="1" t="str">
        <f>[1]main!AZ117</f>
        <v>Sie</v>
      </c>
      <c r="BA85" s="1" t="str">
        <f t="shared" si="35"/>
        <v>Wer wartet vor der Kasse?</v>
      </c>
      <c r="BB85" s="2" t="str">
        <f t="shared" si="36"/>
        <v>Was tat der Barbier?</v>
      </c>
      <c r="BC85" s="1" t="str">
        <f t="shared" si="37"/>
        <v>Wo wartet der Barbier?</v>
      </c>
      <c r="BD85" s="1" t="str">
        <f t="shared" si="38"/>
        <v>Was hat der Barbier gewählt?</v>
      </c>
      <c r="BE85" s="11" t="s">
        <v>21</v>
      </c>
      <c r="BF85" s="1" t="str">
        <f>BD85</f>
        <v>Was hat der Barbier gewählt?</v>
      </c>
      <c r="BG85" s="1">
        <v>1</v>
      </c>
      <c r="BH85" s="1">
        <f t="shared" si="39"/>
        <v>1</v>
      </c>
      <c r="BI85" s="1" t="str">
        <f t="shared" si="40"/>
        <v>Was hat der Barbier gewählt?</v>
      </c>
      <c r="BJ85" s="1" t="str">
        <f>IF(BI85="NA","NA",CONCATENATE(S85," ",T85," ",W85))</f>
        <v>die falsche Schlange</v>
      </c>
      <c r="BK85" s="1" t="str">
        <f t="shared" si="55"/>
        <v>die falsche Schlange</v>
      </c>
      <c r="BL85" s="1" t="s">
        <v>461</v>
      </c>
      <c r="BM85" s="11">
        <v>1</v>
      </c>
      <c r="BN85" s="1" t="str">
        <f t="shared" si="41"/>
        <v>die falsche Schlange</v>
      </c>
      <c r="BO85" s="1" t="str">
        <f t="shared" si="50"/>
        <v>die falsche Kasse</v>
      </c>
      <c r="BP85" s="1" t="str">
        <f t="shared" si="42"/>
        <v>Wo wartet der Barbier?</v>
      </c>
      <c r="BQ85" s="1" t="str">
        <f t="shared" si="43"/>
        <v/>
      </c>
      <c r="BR85" s="1" t="str">
        <f t="shared" si="44"/>
        <v/>
      </c>
      <c r="BS85" s="1" t="str">
        <f t="shared" si="45"/>
        <v>Wo wartet der Barbier?</v>
      </c>
      <c r="BT85" s="1" t="str">
        <f t="shared" si="46"/>
        <v>Was hat der Barbier gewählt?</v>
      </c>
      <c r="BU85" s="1" t="str">
        <f t="shared" si="47"/>
        <v/>
      </c>
      <c r="BV85" s="1" t="str">
        <f t="shared" si="48"/>
        <v>Was hat der Barbier gewählt?</v>
      </c>
    </row>
    <row r="86" spans="1:74" ht="14.25" customHeight="1" x14ac:dyDescent="0.35">
      <c r="A86" s="1" t="str">
        <f t="shared" si="51"/>
        <v>L6_S90_I173_PEr</v>
      </c>
      <c r="B86" s="1">
        <v>6</v>
      </c>
      <c r="C86" s="1">
        <v>90</v>
      </c>
      <c r="D86" s="4">
        <v>85</v>
      </c>
      <c r="E86">
        <v>4</v>
      </c>
      <c r="F86" s="1">
        <v>90</v>
      </c>
      <c r="G86" s="1" t="str">
        <f t="shared" si="52"/>
        <v>Die Künstlerin spaziert in die Kneipe. Er hat eine saftige Gehaltserhöhung erhalten.</v>
      </c>
      <c r="H86" s="1" t="str">
        <f t="shared" si="29"/>
        <v>Die Künstlerin</v>
      </c>
      <c r="I86" s="1" t="str">
        <f t="shared" si="30"/>
        <v>Der Künstler</v>
      </c>
      <c r="J86" s="1" t="s">
        <v>301</v>
      </c>
      <c r="L86" s="1" t="s">
        <v>4</v>
      </c>
      <c r="N86" s="1" t="s">
        <v>129</v>
      </c>
      <c r="O86" s="1" t="str">
        <f t="shared" si="31"/>
        <v>in die Kneipe.</v>
      </c>
      <c r="P86" s="1" t="str">
        <f t="shared" si="32"/>
        <v>in die Kneipe</v>
      </c>
      <c r="Q86" s="1" t="str">
        <f t="shared" si="53"/>
        <v>Er</v>
      </c>
      <c r="R86" s="1" t="s">
        <v>7</v>
      </c>
      <c r="S86" s="1" t="s">
        <v>78</v>
      </c>
      <c r="T86" s="1" t="s">
        <v>462</v>
      </c>
      <c r="U86" s="1" t="s">
        <v>463</v>
      </c>
      <c r="W86" s="1" t="str">
        <f t="shared" si="33"/>
        <v>Gehaltserhöhung</v>
      </c>
      <c r="X86" s="1" t="str">
        <f t="shared" si="34"/>
        <v>erhalten.</v>
      </c>
      <c r="Y86" s="1" t="s">
        <v>289</v>
      </c>
      <c r="Z86" s="1">
        <f>[1]main!Z91</f>
        <v>173</v>
      </c>
      <c r="AA86" s="1" t="str">
        <f>[1]main!AA91</f>
        <v>Künstlerin</v>
      </c>
      <c r="AB86" s="1" t="str">
        <f>[1]main!AB91</f>
        <v>NA</v>
      </c>
      <c r="AC86" s="1">
        <f>[1]main!AC91</f>
        <v>3.9249999999999998</v>
      </c>
      <c r="AD86" s="1" t="str">
        <f>[1]main!AD91</f>
        <v>NA</v>
      </c>
      <c r="AE86" s="1" t="str">
        <f>[1]main!AE91</f>
        <v>NA</v>
      </c>
      <c r="AF86" s="1" t="str">
        <f>[1]main!AF91</f>
        <v>f</v>
      </c>
      <c r="AG86" s="1" t="str">
        <f>[1]main!AG91</f>
        <v>Filler</v>
      </c>
      <c r="AH86" s="1" t="str">
        <f>[1]main!AH91</f>
        <v>NA</v>
      </c>
      <c r="AI86" s="1" t="str">
        <f>[1]main!AI91</f>
        <v>NA</v>
      </c>
      <c r="AJ86" s="1" t="str">
        <f>[1]main!AJ91</f>
        <v>Die</v>
      </c>
      <c r="AK86" s="1" t="str">
        <f>[1]main!AK91</f>
        <v>die</v>
      </c>
      <c r="AL86" s="1">
        <f>[1]main!AL91</f>
        <v>30</v>
      </c>
      <c r="AM86" s="1" t="str">
        <f>[1]main!AM91</f>
        <v>Künstler</v>
      </c>
      <c r="AN86" s="1" t="str">
        <f>[1]main!AN91</f>
        <v>NA</v>
      </c>
      <c r="AO86" s="1" t="str">
        <f>[1]main!AO91</f>
        <v>NA</v>
      </c>
      <c r="AP86" s="1" t="str">
        <f>[1]main!AP91</f>
        <v>NA</v>
      </c>
      <c r="AQ86" s="1" t="str">
        <f>[1]main!AQ91</f>
        <v>NA</v>
      </c>
      <c r="AR86" s="1" t="str">
        <f>[1]main!AR91</f>
        <v>NA</v>
      </c>
      <c r="AS86" s="1" t="str">
        <f>[1]main!AS91</f>
        <v>Alternative</v>
      </c>
      <c r="AT86" s="1" t="str">
        <f>[1]main!AT91</f>
        <v>NA</v>
      </c>
      <c r="AU86" s="1" t="str">
        <f>[1]main!AU91</f>
        <v>NA</v>
      </c>
      <c r="AV86" s="1" t="str">
        <f>[1]main!AV91</f>
        <v>Der</v>
      </c>
      <c r="AW86" s="1" t="str">
        <f>[1]main!AW91</f>
        <v>der</v>
      </c>
      <c r="AX86" s="1" t="str">
        <f>[1]main!AX91</f>
        <v>Er</v>
      </c>
      <c r="AY86" s="1" t="str">
        <f>[1]main!AY91</f>
        <v>Sie</v>
      </c>
      <c r="AZ86" s="1" t="str">
        <f>[1]main!AZ91</f>
        <v>Er</v>
      </c>
      <c r="BA86" s="1" t="str">
        <f t="shared" si="35"/>
        <v>Wer spaziert in die Kneipe?</v>
      </c>
      <c r="BB86" s="2" t="str">
        <f t="shared" si="36"/>
        <v>Was tat die Künstlerin?</v>
      </c>
      <c r="BC86" s="1" t="str">
        <f t="shared" si="37"/>
        <v>Wohin spaziert die Künstlerin?</v>
      </c>
      <c r="BD86" s="1" t="str">
        <f t="shared" si="38"/>
        <v>Was hat die Künstlerin erhalten?</v>
      </c>
      <c r="BE86" s="1" t="s">
        <v>67</v>
      </c>
      <c r="BF86" s="1" t="str">
        <f>BB86</f>
        <v>Was tat die Künstlerin?</v>
      </c>
      <c r="BG86" s="1">
        <v>2</v>
      </c>
      <c r="BH86" s="1">
        <f t="shared" si="39"/>
        <v>0</v>
      </c>
      <c r="BI86" s="1" t="str">
        <f t="shared" si="40"/>
        <v>NA</v>
      </c>
      <c r="BJ86" s="1" t="str">
        <f>IF(BI86="NA","NA",J86)</f>
        <v>NA</v>
      </c>
      <c r="BK86" s="1" t="str">
        <f t="shared" si="55"/>
        <v>NA</v>
      </c>
      <c r="BL86" s="1" t="s">
        <v>13</v>
      </c>
      <c r="BM86" s="11">
        <v>1</v>
      </c>
      <c r="BN86" s="1" t="str">
        <f t="shared" si="41"/>
        <v>NA</v>
      </c>
      <c r="BO86" s="1" t="str">
        <f t="shared" si="50"/>
        <v>NA</v>
      </c>
      <c r="BP86" s="1" t="str">
        <f t="shared" si="42"/>
        <v/>
      </c>
      <c r="BQ86" s="1" t="str">
        <f t="shared" si="43"/>
        <v>Wohin spaziert die Künstlerin?</v>
      </c>
      <c r="BR86" s="1" t="str">
        <f t="shared" si="44"/>
        <v/>
      </c>
      <c r="BS86" s="1" t="str">
        <f t="shared" si="45"/>
        <v>Wohin spaziert die Künstlerin?</v>
      </c>
      <c r="BT86" s="1" t="str">
        <f t="shared" si="46"/>
        <v>Was hat die Künstlerin erhalten?</v>
      </c>
      <c r="BU86" s="1" t="str">
        <f t="shared" si="47"/>
        <v/>
      </c>
      <c r="BV86" s="1" t="str">
        <f t="shared" si="48"/>
        <v>Was hat die Künstlerin erhalten?</v>
      </c>
    </row>
    <row r="87" spans="1:74" ht="14.25" customHeight="1" x14ac:dyDescent="0.35">
      <c r="A87" s="1" t="str">
        <f t="shared" si="51"/>
        <v>L6_S22_I64_PEr</v>
      </c>
      <c r="B87" s="1">
        <v>6</v>
      </c>
      <c r="C87" s="1">
        <v>22</v>
      </c>
      <c r="D87" s="4">
        <v>86</v>
      </c>
      <c r="E87">
        <v>4</v>
      </c>
      <c r="F87" s="1">
        <v>22</v>
      </c>
      <c r="G87" s="1" t="str">
        <f t="shared" si="52"/>
        <v>Tomke fällt auf der Beerdigung. Er hat das tiefe Loch übersehen.</v>
      </c>
      <c r="H87" s="1" t="str">
        <f t="shared" si="29"/>
        <v>Tomke</v>
      </c>
      <c r="I87" s="1" t="str">
        <f t="shared" si="30"/>
        <v>Ina</v>
      </c>
      <c r="J87" s="1" t="s">
        <v>312</v>
      </c>
      <c r="K87" s="1" t="s">
        <v>135</v>
      </c>
      <c r="N87" s="1" t="s">
        <v>464</v>
      </c>
      <c r="O87" s="1" t="str">
        <f t="shared" si="31"/>
        <v>auf der Beerdigung.</v>
      </c>
      <c r="P87" s="1" t="str">
        <f t="shared" si="32"/>
        <v>auf der Beerdigung</v>
      </c>
      <c r="Q87" s="1" t="str">
        <f t="shared" si="53"/>
        <v>Er</v>
      </c>
      <c r="R87" s="1" t="s">
        <v>7</v>
      </c>
      <c r="S87" s="1" t="s">
        <v>106</v>
      </c>
      <c r="T87" s="1" t="s">
        <v>465</v>
      </c>
      <c r="U87" s="1" t="s">
        <v>466</v>
      </c>
      <c r="W87" s="1" t="str">
        <f t="shared" si="33"/>
        <v>Loch</v>
      </c>
      <c r="X87" s="1" t="str">
        <f t="shared" si="34"/>
        <v>übersehen.</v>
      </c>
      <c r="Y87" s="1" t="s">
        <v>184</v>
      </c>
      <c r="Z87" s="1">
        <f>[1]main!Z23</f>
        <v>64</v>
      </c>
      <c r="AA87" s="1" t="str">
        <f>[1]main!AA23</f>
        <v>Tomke</v>
      </c>
      <c r="AB87" s="1" t="str">
        <f>[1]main!AB23</f>
        <v>n</v>
      </c>
      <c r="AC87" s="1">
        <f>[1]main!AC23</f>
        <v>3.1714285709999999</v>
      </c>
      <c r="AD87" s="1">
        <f>[1]main!AD23</f>
        <v>1.543215022</v>
      </c>
      <c r="AE87" s="1">
        <f>[1]main!AE23</f>
        <v>4</v>
      </c>
      <c r="AF87" s="1" t="str">
        <f>[1]main!AF23</f>
        <v>n</v>
      </c>
      <c r="AG87" s="1" t="str">
        <f>[1]main!AG23</f>
        <v>Target</v>
      </c>
      <c r="AH87" s="1" t="str">
        <f>[1]main!AH23</f>
        <v>NA</v>
      </c>
      <c r="AI87" s="1" t="str">
        <f>[1]main!AI23</f>
        <v>494000 </v>
      </c>
      <c r="AJ87" s="1" t="str">
        <f>[1]main!AJ23</f>
        <v>NA</v>
      </c>
      <c r="AK87" s="1" t="str">
        <f>[1]main!AK23</f>
        <v>NA</v>
      </c>
      <c r="AL87" s="1">
        <f>[1]main!AL23</f>
        <v>113</v>
      </c>
      <c r="AM87" s="1" t="str">
        <f>[1]main!AM23</f>
        <v>Ina</v>
      </c>
      <c r="AN87" s="1" t="str">
        <f>[1]main!AN23</f>
        <v>f</v>
      </c>
      <c r="AO87" s="1">
        <f>[1]main!AO23</f>
        <v>6.6857142859999996</v>
      </c>
      <c r="AP87" s="1">
        <f>[1]main!AP23</f>
        <v>0.67612340400000004</v>
      </c>
      <c r="AQ87" s="1">
        <f>[1]main!AQ23</f>
        <v>7</v>
      </c>
      <c r="AR87" s="1" t="str">
        <f>[1]main!AR23</f>
        <v>f</v>
      </c>
      <c r="AS87" s="1" t="str">
        <f>[1]main!AS23</f>
        <v>Alternative</v>
      </c>
      <c r="AT87" s="1" t="str">
        <f>[1]main!AT23</f>
        <v>NA</v>
      </c>
      <c r="AU87" s="1" t="str">
        <f>[1]main!AU23</f>
        <v>NA</v>
      </c>
      <c r="AV87" s="1" t="str">
        <f>[1]main!AV23</f>
        <v>NA</v>
      </c>
      <c r="AW87" s="1" t="str">
        <f>[1]main!AW23</f>
        <v>NA</v>
      </c>
      <c r="AX87" s="1" t="str">
        <f>[1]main!AX23</f>
        <v>Er</v>
      </c>
      <c r="AY87" s="1" t="str">
        <f>[1]main!AY23</f>
        <v>Sie</v>
      </c>
      <c r="AZ87" s="1" t="str">
        <f>[1]main!AZ23</f>
        <v>Er</v>
      </c>
      <c r="BA87" s="1" t="str">
        <f t="shared" si="35"/>
        <v>Wer fällt auf der Beerdigung?</v>
      </c>
      <c r="BB87" s="2" t="str">
        <f t="shared" si="36"/>
        <v>Was tat Tomke?</v>
      </c>
      <c r="BC87" s="1" t="str">
        <f t="shared" si="37"/>
        <v>Wo fällt Tomke?</v>
      </c>
      <c r="BD87" s="1" t="str">
        <f t="shared" si="38"/>
        <v>Was hat Tomke übersehen?</v>
      </c>
      <c r="BE87" s="1" t="s">
        <v>67</v>
      </c>
      <c r="BF87" s="1" t="str">
        <f>BB87</f>
        <v>Was tat Tomke?</v>
      </c>
      <c r="BG87" s="1">
        <v>2</v>
      </c>
      <c r="BH87" s="1">
        <f t="shared" si="39"/>
        <v>0</v>
      </c>
      <c r="BI87" s="1" t="str">
        <f t="shared" si="40"/>
        <v>NA</v>
      </c>
      <c r="BJ87" s="1" t="str">
        <f>IF(BI87="NA","NA",J87)</f>
        <v>NA</v>
      </c>
      <c r="BK87" s="1" t="str">
        <f t="shared" si="55"/>
        <v>NA</v>
      </c>
      <c r="BL87" s="1" t="s">
        <v>13</v>
      </c>
      <c r="BM87" s="11">
        <v>0</v>
      </c>
      <c r="BN87" s="1" t="str">
        <f t="shared" si="41"/>
        <v>NA</v>
      </c>
      <c r="BO87" s="1" t="str">
        <f t="shared" si="50"/>
        <v>NA</v>
      </c>
      <c r="BP87" s="1" t="str">
        <f t="shared" si="42"/>
        <v>Wo fällt Tomke?</v>
      </c>
      <c r="BQ87" s="1" t="str">
        <f t="shared" si="43"/>
        <v/>
      </c>
      <c r="BR87" s="1" t="str">
        <f t="shared" si="44"/>
        <v/>
      </c>
      <c r="BS87" s="1" t="str">
        <f t="shared" si="45"/>
        <v>Wo fällt Tomke?</v>
      </c>
      <c r="BT87" s="1" t="str">
        <f t="shared" si="46"/>
        <v>Was hat Tomke übersehen?</v>
      </c>
      <c r="BU87" s="1" t="str">
        <f t="shared" si="47"/>
        <v/>
      </c>
      <c r="BV87" s="1" t="str">
        <f t="shared" si="48"/>
        <v>Was hat Tomke übersehen?</v>
      </c>
    </row>
    <row r="88" spans="1:74" ht="14.25" customHeight="1" x14ac:dyDescent="0.35">
      <c r="A88" s="1" t="str">
        <f t="shared" si="51"/>
        <v>L6_S49_I132_PEr</v>
      </c>
      <c r="B88" s="1">
        <v>6</v>
      </c>
      <c r="C88" s="1">
        <v>49</v>
      </c>
      <c r="D88" s="4">
        <v>87</v>
      </c>
      <c r="E88">
        <v>4</v>
      </c>
      <c r="F88" s="1">
        <v>49</v>
      </c>
      <c r="G88" s="1" t="str">
        <f t="shared" si="52"/>
        <v>Carla eilt auf das Amt. Er hatte eine essenzielle Anlage vergessen.</v>
      </c>
      <c r="H88" s="1" t="str">
        <f t="shared" si="29"/>
        <v>Carla</v>
      </c>
      <c r="I88" s="1" t="str">
        <f t="shared" si="30"/>
        <v>Dylan</v>
      </c>
      <c r="J88" s="1" t="s">
        <v>206</v>
      </c>
      <c r="L88" s="1" t="s">
        <v>201</v>
      </c>
      <c r="N88" s="1" t="s">
        <v>467</v>
      </c>
      <c r="O88" s="1" t="str">
        <f t="shared" si="31"/>
        <v>auf das Amt.</v>
      </c>
      <c r="P88" s="1" t="str">
        <f t="shared" si="32"/>
        <v>auf das Amt</v>
      </c>
      <c r="Q88" s="1" t="str">
        <f t="shared" si="53"/>
        <v>Er</v>
      </c>
      <c r="R88" s="1" t="s">
        <v>468</v>
      </c>
      <c r="S88" s="1" t="s">
        <v>78</v>
      </c>
      <c r="T88" s="1" t="s">
        <v>469</v>
      </c>
      <c r="U88" s="1" t="s">
        <v>470</v>
      </c>
      <c r="W88" s="1" t="str">
        <f t="shared" si="33"/>
        <v>Anlage</v>
      </c>
      <c r="X88" s="1" t="str">
        <f t="shared" si="34"/>
        <v>vergessen.</v>
      </c>
      <c r="Y88" s="1" t="s">
        <v>94</v>
      </c>
      <c r="Z88" s="1">
        <f>[1]main!Z50</f>
        <v>132</v>
      </c>
      <c r="AA88" s="1" t="str">
        <f>[1]main!AA50</f>
        <v>Carla</v>
      </c>
      <c r="AB88" s="1" t="str">
        <f>[1]main!AB50</f>
        <v>f</v>
      </c>
      <c r="AC88" s="1">
        <f>[1]main!AC50</f>
        <v>6.8571428570000004</v>
      </c>
      <c r="AD88" s="1">
        <f>[1]main!AD50</f>
        <v>0.42996970800000001</v>
      </c>
      <c r="AE88" s="1">
        <f>[1]main!AE50</f>
        <v>7</v>
      </c>
      <c r="AF88" s="1" t="str">
        <f>[1]main!AF50</f>
        <v>f</v>
      </c>
      <c r="AG88" s="1" t="str">
        <f>[1]main!AG50</f>
        <v>Target</v>
      </c>
      <c r="AH88" s="1">
        <f>[1]main!AH50</f>
        <v>153</v>
      </c>
      <c r="AI88" s="1">
        <f>[1]main!AI50</f>
        <v>2590000000</v>
      </c>
      <c r="AJ88" s="1" t="str">
        <f>[1]main!AJ50</f>
        <v>NA</v>
      </c>
      <c r="AK88" s="1" t="str">
        <f>[1]main!AK50</f>
        <v>NA</v>
      </c>
      <c r="AL88" s="1">
        <f>[1]main!AL50</f>
        <v>51</v>
      </c>
      <c r="AM88" s="1" t="str">
        <f>[1]main!AM50</f>
        <v>Dylan</v>
      </c>
      <c r="AN88" s="1" t="str">
        <f>[1]main!AN50</f>
        <v>n</v>
      </c>
      <c r="AO88" s="1">
        <f>[1]main!AO50</f>
        <v>1.9714285709999999</v>
      </c>
      <c r="AP88" s="1">
        <f>[1]main!AP50</f>
        <v>1.224401758</v>
      </c>
      <c r="AQ88" s="1">
        <f>[1]main!AQ50</f>
        <v>1</v>
      </c>
      <c r="AR88" s="1" t="str">
        <f>[1]main!AR50</f>
        <v>m</v>
      </c>
      <c r="AS88" s="1" t="str">
        <f>[1]main!AS50</f>
        <v>Alternative</v>
      </c>
      <c r="AT88" s="1" t="str">
        <f>[1]main!AT50</f>
        <v>NA</v>
      </c>
      <c r="AU88" s="1" t="str">
        <f>[1]main!AU50</f>
        <v>NA</v>
      </c>
      <c r="AV88" s="1" t="str">
        <f>[1]main!AV50</f>
        <v>NA</v>
      </c>
      <c r="AW88" s="1" t="str">
        <f>[1]main!AW50</f>
        <v>NA</v>
      </c>
      <c r="AX88" s="1" t="str">
        <f>[1]main!AX50</f>
        <v>Er</v>
      </c>
      <c r="AY88" s="1" t="str">
        <f>[1]main!AY50</f>
        <v>Sie</v>
      </c>
      <c r="AZ88" s="1" t="str">
        <f>[1]main!AZ50</f>
        <v>Er</v>
      </c>
      <c r="BA88" s="1" t="str">
        <f t="shared" si="35"/>
        <v>Wer eilt auf das Amt?</v>
      </c>
      <c r="BB88" s="2" t="str">
        <f t="shared" si="36"/>
        <v>Was tat Carla?</v>
      </c>
      <c r="BC88" s="1" t="str">
        <f t="shared" si="37"/>
        <v>Wohin eilt Carla?</v>
      </c>
      <c r="BD88" s="1" t="str">
        <f t="shared" si="38"/>
        <v>Was hatte Carla vergessen?</v>
      </c>
      <c r="BE88" s="1" t="s">
        <v>95</v>
      </c>
      <c r="BF88" s="1" t="str">
        <f>BA88</f>
        <v>Wer eilt auf das Amt?</v>
      </c>
      <c r="BG88" s="1">
        <v>1</v>
      </c>
      <c r="BH88" s="1">
        <f t="shared" si="39"/>
        <v>1</v>
      </c>
      <c r="BI88" s="1" t="str">
        <f t="shared" si="40"/>
        <v>Wer eilt auf das Amt?</v>
      </c>
      <c r="BJ88" s="1" t="str">
        <f>IF(BI88="NA","NA",H88)</f>
        <v>Carla</v>
      </c>
      <c r="BK88" s="1" t="str">
        <f t="shared" si="55"/>
        <v>Carla</v>
      </c>
      <c r="BL88" s="1" t="str">
        <f>I88</f>
        <v>Dylan</v>
      </c>
      <c r="BM88" s="11">
        <v>1</v>
      </c>
      <c r="BN88" s="1" t="str">
        <f t="shared" si="41"/>
        <v>Carla</v>
      </c>
      <c r="BO88" s="1" t="str">
        <f t="shared" si="50"/>
        <v>Dylan</v>
      </c>
      <c r="BP88" s="1" t="str">
        <f t="shared" si="42"/>
        <v/>
      </c>
      <c r="BQ88" s="1" t="str">
        <f t="shared" si="43"/>
        <v>Wohin eilt Carla?</v>
      </c>
      <c r="BR88" s="1" t="str">
        <f t="shared" si="44"/>
        <v/>
      </c>
      <c r="BS88" s="1" t="str">
        <f t="shared" si="45"/>
        <v>Wohin eilt Carla?</v>
      </c>
      <c r="BT88" s="1" t="str">
        <f t="shared" si="46"/>
        <v>Was hatte Carla vergessen?</v>
      </c>
      <c r="BU88" s="1" t="str">
        <f t="shared" si="47"/>
        <v/>
      </c>
      <c r="BV88" s="1" t="str">
        <f t="shared" si="48"/>
        <v>Was hatte Carla vergessen?</v>
      </c>
    </row>
    <row r="89" spans="1:74" ht="14.25" customHeight="1" x14ac:dyDescent="0.35">
      <c r="A89" s="1" t="str">
        <f t="shared" si="51"/>
        <v>L6_S13_I15_PSie</v>
      </c>
      <c r="B89" s="1">
        <v>6</v>
      </c>
      <c r="C89" s="1">
        <v>13</v>
      </c>
      <c r="D89" s="4">
        <v>88</v>
      </c>
      <c r="E89">
        <v>4</v>
      </c>
      <c r="F89" s="1">
        <v>13</v>
      </c>
      <c r="G89" s="1" t="str">
        <f t="shared" si="52"/>
        <v>Felix flieht aus dem Fahrstuhl. Sie hat eine riesige Spinne gesehen.</v>
      </c>
      <c r="H89" s="1" t="str">
        <f t="shared" si="29"/>
        <v>Felix</v>
      </c>
      <c r="I89" s="1" t="str">
        <f t="shared" si="30"/>
        <v>Alma</v>
      </c>
      <c r="J89" s="1" t="s">
        <v>439</v>
      </c>
      <c r="M89" s="1" t="s">
        <v>97</v>
      </c>
      <c r="N89" s="1" t="s">
        <v>471</v>
      </c>
      <c r="O89" s="1" t="str">
        <f t="shared" si="31"/>
        <v>aus dem Fahrstuhl.</v>
      </c>
      <c r="P89" s="1" t="str">
        <f t="shared" si="32"/>
        <v>aus dem Fahrstuhl</v>
      </c>
      <c r="Q89" s="1" t="str">
        <f t="shared" si="53"/>
        <v>Sie</v>
      </c>
      <c r="R89" s="1" t="s">
        <v>7</v>
      </c>
      <c r="S89" s="1" t="s">
        <v>78</v>
      </c>
      <c r="T89" s="1" t="s">
        <v>472</v>
      </c>
      <c r="U89" s="1" t="s">
        <v>473</v>
      </c>
      <c r="W89" s="1" t="str">
        <f t="shared" si="33"/>
        <v>Spinne</v>
      </c>
      <c r="X89" s="1" t="str">
        <f t="shared" si="34"/>
        <v>gesehen.</v>
      </c>
      <c r="Y89" s="1" t="s">
        <v>101</v>
      </c>
      <c r="Z89" s="1">
        <f>[1]main!Z14</f>
        <v>15</v>
      </c>
      <c r="AA89" s="1" t="str">
        <f>[1]main!AA14</f>
        <v>Felix</v>
      </c>
      <c r="AB89" s="1" t="str">
        <f>[1]main!AB14</f>
        <v>m</v>
      </c>
      <c r="AC89" s="1">
        <f>[1]main!AC14</f>
        <v>1.2</v>
      </c>
      <c r="AD89" s="1">
        <f>[1]main!AD14</f>
        <v>0.47278897199999997</v>
      </c>
      <c r="AE89" s="1">
        <f>[1]main!AE14</f>
        <v>1</v>
      </c>
      <c r="AF89" s="1" t="str">
        <f>[1]main!AF14</f>
        <v>m</v>
      </c>
      <c r="AG89" s="1" t="str">
        <f>[1]main!AG14</f>
        <v>Target</v>
      </c>
      <c r="AH89" s="1" t="str">
        <f>[1]main!AH14</f>
        <v>NA</v>
      </c>
      <c r="AI89" s="1">
        <f>[1]main!AI14</f>
        <v>2590000000</v>
      </c>
      <c r="AJ89" s="1" t="str">
        <f>[1]main!AJ14</f>
        <v>NA</v>
      </c>
      <c r="AK89" s="1" t="str">
        <f>[1]main!AK14</f>
        <v>NA</v>
      </c>
      <c r="AL89" s="1">
        <f>[1]main!AL14</f>
        <v>94</v>
      </c>
      <c r="AM89" s="1" t="str">
        <f>[1]main!AM14</f>
        <v>Alma</v>
      </c>
      <c r="AN89" s="1" t="str">
        <f>[1]main!AN14</f>
        <v>f</v>
      </c>
      <c r="AO89" s="1">
        <f>[1]main!AO14</f>
        <v>6.1714285709999999</v>
      </c>
      <c r="AP89" s="1">
        <f>[1]main!AP14</f>
        <v>0.98475778700000005</v>
      </c>
      <c r="AQ89" s="1">
        <f>[1]main!AQ14</f>
        <v>6</v>
      </c>
      <c r="AR89" s="1" t="str">
        <f>[1]main!AR14</f>
        <v>f</v>
      </c>
      <c r="AS89" s="1" t="str">
        <f>[1]main!AS14</f>
        <v>Alternative</v>
      </c>
      <c r="AT89" s="1" t="str">
        <f>[1]main!AT14</f>
        <v>NA</v>
      </c>
      <c r="AU89" s="1" t="str">
        <f>[1]main!AU14</f>
        <v>NA</v>
      </c>
      <c r="AV89" s="1" t="str">
        <f>[1]main!AV14</f>
        <v>NA</v>
      </c>
      <c r="AW89" s="1" t="str">
        <f>[1]main!AW14</f>
        <v>NA</v>
      </c>
      <c r="AX89" s="1" t="str">
        <f>[1]main!AX14</f>
        <v>Er</v>
      </c>
      <c r="AY89" s="1" t="str">
        <f>[1]main!AY14</f>
        <v>Sie</v>
      </c>
      <c r="AZ89" s="1" t="str">
        <f>[1]main!AZ14</f>
        <v>Sie</v>
      </c>
      <c r="BA89" s="1" t="str">
        <f t="shared" si="35"/>
        <v>Wer flieht aus dem Fahrstuhl?</v>
      </c>
      <c r="BB89" s="2" t="str">
        <f t="shared" si="36"/>
        <v>Was tat Felix?</v>
      </c>
      <c r="BC89" s="1" t="str">
        <f t="shared" si="37"/>
        <v>Woher flieht Felix?</v>
      </c>
      <c r="BD89" s="1" t="str">
        <f t="shared" si="38"/>
        <v>Was hat Felix gesehen?</v>
      </c>
      <c r="BE89" s="1" t="s">
        <v>95</v>
      </c>
      <c r="BF89" s="1" t="str">
        <f>BA89</f>
        <v>Wer flieht aus dem Fahrstuhl?</v>
      </c>
      <c r="BG89" s="1">
        <v>4</v>
      </c>
      <c r="BH89" s="1">
        <f t="shared" si="39"/>
        <v>0</v>
      </c>
      <c r="BI89" s="1" t="str">
        <f t="shared" si="40"/>
        <v>NA</v>
      </c>
      <c r="BJ89" s="1" t="str">
        <f>IF(BI89="NA","NA",H89)</f>
        <v>NA</v>
      </c>
      <c r="BK89" s="1" t="str">
        <f>IF(BJ89="","",BJ89)</f>
        <v>NA</v>
      </c>
      <c r="BL89" s="1" t="s">
        <v>13</v>
      </c>
      <c r="BM89" s="11">
        <v>1</v>
      </c>
      <c r="BN89" s="1" t="str">
        <f t="shared" si="41"/>
        <v>NA</v>
      </c>
      <c r="BO89" s="1" t="str">
        <f t="shared" si="50"/>
        <v>NA</v>
      </c>
      <c r="BP89" s="1" t="str">
        <f t="shared" si="42"/>
        <v/>
      </c>
      <c r="BQ89" s="1" t="str">
        <f t="shared" si="43"/>
        <v/>
      </c>
      <c r="BR89" s="1" t="str">
        <f t="shared" si="44"/>
        <v>Woher flieht Felix?</v>
      </c>
      <c r="BS89" s="1" t="str">
        <f t="shared" si="45"/>
        <v>Woher flieht Felix?</v>
      </c>
      <c r="BT89" s="1" t="str">
        <f t="shared" si="46"/>
        <v>Was hat Felix gesehen?</v>
      </c>
      <c r="BU89" s="1" t="str">
        <f t="shared" si="47"/>
        <v/>
      </c>
      <c r="BV89" s="1" t="str">
        <f t="shared" si="48"/>
        <v>Was hat Felix gesehen?</v>
      </c>
    </row>
    <row r="90" spans="1:74" ht="14.25" customHeight="1" x14ac:dyDescent="0.35">
      <c r="A90" s="1" t="str">
        <f t="shared" si="51"/>
        <v>L6_S65_I148_PEr</v>
      </c>
      <c r="B90" s="1">
        <v>6</v>
      </c>
      <c r="C90" s="1">
        <v>65</v>
      </c>
      <c r="D90" s="4">
        <v>89</v>
      </c>
      <c r="E90">
        <v>4</v>
      </c>
      <c r="F90" s="1">
        <v>65</v>
      </c>
      <c r="G90" s="1" t="str">
        <f t="shared" si="52"/>
        <v>Die Stepptänzerin faulenzt im Café. Er hat einen stätischen Netzausfall erlitten.</v>
      </c>
      <c r="H90" s="1" t="str">
        <f t="shared" si="29"/>
        <v>Die Stepptänzerin</v>
      </c>
      <c r="I90" s="1" t="str">
        <f t="shared" si="30"/>
        <v>Der Stepptänzer</v>
      </c>
      <c r="J90" s="1" t="s">
        <v>474</v>
      </c>
      <c r="K90" s="1" t="s">
        <v>42</v>
      </c>
      <c r="N90" s="1" t="s">
        <v>475</v>
      </c>
      <c r="O90" s="1" t="str">
        <f t="shared" si="31"/>
        <v>im Café.</v>
      </c>
      <c r="P90" s="1" t="str">
        <f t="shared" si="32"/>
        <v>im Café</v>
      </c>
      <c r="Q90" s="1" t="str">
        <f t="shared" si="53"/>
        <v>Er</v>
      </c>
      <c r="R90" s="1" t="s">
        <v>7</v>
      </c>
      <c r="S90" s="1" t="s">
        <v>91</v>
      </c>
      <c r="T90" s="1" t="s">
        <v>476</v>
      </c>
      <c r="U90" s="1" t="s">
        <v>477</v>
      </c>
      <c r="W90" s="1" t="str">
        <f t="shared" si="33"/>
        <v>Netzausfall</v>
      </c>
      <c r="X90" s="1" t="str">
        <f t="shared" si="34"/>
        <v>erlitten.</v>
      </c>
      <c r="Y90" s="1" t="s">
        <v>266</v>
      </c>
      <c r="Z90" s="1">
        <f>[1]main!Z66</f>
        <v>148</v>
      </c>
      <c r="AA90" s="1" t="str">
        <f>[1]main!AA66</f>
        <v>Stepptänzerin</v>
      </c>
      <c r="AB90" s="1" t="str">
        <f>[1]main!AB66</f>
        <v>NA</v>
      </c>
      <c r="AC90" s="1">
        <f>[1]main!AC66</f>
        <v>1.7</v>
      </c>
      <c r="AD90" s="1" t="str">
        <f>[1]main!AD66</f>
        <v>NA</v>
      </c>
      <c r="AE90" s="1" t="str">
        <f>[1]main!AE66</f>
        <v>NA</v>
      </c>
      <c r="AF90" s="1" t="str">
        <f>[1]main!AF66</f>
        <v>f</v>
      </c>
      <c r="AG90" s="1" t="str">
        <f>[1]main!AG66</f>
        <v>Filler</v>
      </c>
      <c r="AH90" s="1" t="str">
        <f>[1]main!AH66</f>
        <v>NA</v>
      </c>
      <c r="AI90" s="1" t="str">
        <f>[1]main!AI66</f>
        <v>NA</v>
      </c>
      <c r="AJ90" s="1" t="str">
        <f>[1]main!AJ66</f>
        <v>Die</v>
      </c>
      <c r="AK90" s="1" t="str">
        <f>[1]main!AK66</f>
        <v>die</v>
      </c>
      <c r="AL90" s="1">
        <f>[1]main!AL66</f>
        <v>5</v>
      </c>
      <c r="AM90" s="1" t="str">
        <f>[1]main!AM66</f>
        <v>Stepptänzer</v>
      </c>
      <c r="AN90" s="1" t="str">
        <f>[1]main!AN66</f>
        <v>NA</v>
      </c>
      <c r="AO90" s="1" t="str">
        <f>[1]main!AO66</f>
        <v>NA</v>
      </c>
      <c r="AP90" s="1" t="str">
        <f>[1]main!AP66</f>
        <v>NA</v>
      </c>
      <c r="AQ90" s="1" t="str">
        <f>[1]main!AQ66</f>
        <v>NA</v>
      </c>
      <c r="AR90" s="1" t="str">
        <f>[1]main!AR66</f>
        <v>NA</v>
      </c>
      <c r="AS90" s="1" t="str">
        <f>[1]main!AS66</f>
        <v>Alternative</v>
      </c>
      <c r="AT90" s="1" t="str">
        <f>[1]main!AT66</f>
        <v>NA</v>
      </c>
      <c r="AU90" s="1" t="str">
        <f>[1]main!AU66</f>
        <v>NA</v>
      </c>
      <c r="AV90" s="1" t="str">
        <f>[1]main!AV66</f>
        <v>Der</v>
      </c>
      <c r="AW90" s="1" t="str">
        <f>[1]main!AW66</f>
        <v>der</v>
      </c>
      <c r="AX90" s="1" t="str">
        <f>[1]main!AX66</f>
        <v>Er</v>
      </c>
      <c r="AY90" s="1" t="str">
        <f>[1]main!AY66</f>
        <v>Sie</v>
      </c>
      <c r="AZ90" s="1" t="str">
        <f>[1]main!AZ66</f>
        <v>Er</v>
      </c>
      <c r="BA90" s="1" t="str">
        <f t="shared" si="35"/>
        <v>Wer faulenzt im Café?</v>
      </c>
      <c r="BB90" s="2" t="str">
        <f t="shared" si="36"/>
        <v>Was tat die Stepptänzerin?</v>
      </c>
      <c r="BC90" s="1" t="str">
        <f t="shared" si="37"/>
        <v>Wo faulenzt die Stepptänzerin?</v>
      </c>
      <c r="BD90" s="1" t="str">
        <f t="shared" si="38"/>
        <v>Was hat die Stepptänzerin erlitten?</v>
      </c>
      <c r="BE90" s="1" t="s">
        <v>95</v>
      </c>
      <c r="BF90" s="1" t="str">
        <f>BA90</f>
        <v>Wer faulenzt im Café?</v>
      </c>
      <c r="BG90" s="1">
        <v>1</v>
      </c>
      <c r="BH90" s="1">
        <f t="shared" si="39"/>
        <v>1</v>
      </c>
      <c r="BI90" s="1" t="str">
        <f t="shared" si="40"/>
        <v>Wer faulenzt im Café?</v>
      </c>
      <c r="BJ90" s="1" t="str">
        <f>IF(BI90="NA","NA",H90)</f>
        <v>Die Stepptänzerin</v>
      </c>
      <c r="BK90" s="1" t="str">
        <f>BJ90</f>
        <v>Die Stepptänzerin</v>
      </c>
      <c r="BL90" s="1" t="str">
        <f>I90</f>
        <v>Der Stepptänzer</v>
      </c>
      <c r="BM90" s="11">
        <v>1</v>
      </c>
      <c r="BN90" s="1" t="str">
        <f t="shared" si="41"/>
        <v>Die Stepptänzerin</v>
      </c>
      <c r="BO90" s="1" t="str">
        <f t="shared" si="50"/>
        <v>Der Stepptänzer</v>
      </c>
      <c r="BP90" s="1" t="str">
        <f t="shared" si="42"/>
        <v>Wo faulenzt die Stepptänzerin?</v>
      </c>
      <c r="BQ90" s="1" t="str">
        <f t="shared" si="43"/>
        <v/>
      </c>
      <c r="BR90" s="1" t="str">
        <f t="shared" si="44"/>
        <v/>
      </c>
      <c r="BS90" s="1" t="str">
        <f t="shared" si="45"/>
        <v>Wo faulenzt die Stepptänzerin?</v>
      </c>
      <c r="BT90" s="1" t="str">
        <f t="shared" si="46"/>
        <v>Was hat die Stepptänzerin erlitten?</v>
      </c>
      <c r="BU90" s="1" t="str">
        <f t="shared" si="47"/>
        <v/>
      </c>
      <c r="BV90" s="11" t="str">
        <f t="shared" si="48"/>
        <v>Was hat die Stepptänzerin erlitten?</v>
      </c>
    </row>
    <row r="91" spans="1:74" ht="14" customHeight="1" x14ac:dyDescent="0.35">
      <c r="A91" s="15" t="str">
        <f t="shared" si="51"/>
        <v>L_S122_I22_PSie</v>
      </c>
      <c r="B91" s="16"/>
      <c r="C91" s="17">
        <v>2</v>
      </c>
      <c r="D91" s="4">
        <v>90</v>
      </c>
      <c r="E91" s="16">
        <v>4.9000000000000004</v>
      </c>
      <c r="F91" s="15">
        <v>122</v>
      </c>
      <c r="G91" s="15" t="str">
        <f t="shared" si="52"/>
        <v>Konstantin wartet im Schlafzimmer. Sie hat ein erfolgreiches Date gehabt.</v>
      </c>
      <c r="H91" s="15" t="str">
        <f t="shared" si="29"/>
        <v>Konstantin</v>
      </c>
      <c r="I91" s="15" t="str">
        <f t="shared" si="30"/>
        <v>Leo</v>
      </c>
      <c r="J91" s="15" t="s">
        <v>351</v>
      </c>
      <c r="K91" s="15" t="s">
        <v>42</v>
      </c>
      <c r="L91" s="16"/>
      <c r="M91" s="16"/>
      <c r="N91" s="15" t="s">
        <v>478</v>
      </c>
      <c r="O91" s="15" t="str">
        <f t="shared" si="31"/>
        <v>im Schlafzimmer.</v>
      </c>
      <c r="P91" s="15" t="str">
        <f t="shared" si="32"/>
        <v>im Schlafzimmer</v>
      </c>
      <c r="Q91" s="15" t="str">
        <f t="shared" si="53"/>
        <v>Sie</v>
      </c>
      <c r="R91" s="15" t="s">
        <v>7</v>
      </c>
      <c r="S91" s="15" t="s">
        <v>25</v>
      </c>
      <c r="T91" s="15" t="s">
        <v>479</v>
      </c>
      <c r="U91" s="15" t="s">
        <v>480</v>
      </c>
      <c r="V91" s="16"/>
      <c r="W91" s="15" t="str">
        <f t="shared" si="33"/>
        <v>Date</v>
      </c>
      <c r="X91" s="15" t="str">
        <f t="shared" si="34"/>
        <v>gehabt.</v>
      </c>
      <c r="Y91" s="15" t="s">
        <v>285</v>
      </c>
      <c r="Z91" s="15">
        <v>22</v>
      </c>
      <c r="AA91" s="15" t="s">
        <v>481</v>
      </c>
      <c r="AB91" s="15" t="s">
        <v>49</v>
      </c>
      <c r="AC91" s="15">
        <v>1.2571428570000001</v>
      </c>
      <c r="AD91" s="15">
        <v>0.65721592600000001</v>
      </c>
      <c r="AE91" s="15">
        <v>1</v>
      </c>
      <c r="AF91" s="17" t="s">
        <v>49</v>
      </c>
      <c r="AG91" s="22" t="s">
        <v>191</v>
      </c>
      <c r="AH91" s="23" t="s">
        <v>13</v>
      </c>
      <c r="AI91" s="24" t="s">
        <v>13</v>
      </c>
      <c r="AJ91" s="20" t="s">
        <v>13</v>
      </c>
      <c r="AK91" s="20" t="s">
        <v>13</v>
      </c>
      <c r="AL91" s="15">
        <v>55</v>
      </c>
      <c r="AM91" s="15" t="s">
        <v>482</v>
      </c>
      <c r="AN91" s="15" t="s">
        <v>49</v>
      </c>
      <c r="AO91" s="15">
        <v>2.3428571429999998</v>
      </c>
      <c r="AP91" s="15">
        <v>1.2820676580000001</v>
      </c>
      <c r="AQ91" s="15">
        <v>2</v>
      </c>
      <c r="AR91" s="17" t="s">
        <v>30</v>
      </c>
      <c r="AS91" s="19" t="s">
        <v>18</v>
      </c>
      <c r="AT91" s="23" t="s">
        <v>13</v>
      </c>
      <c r="AU91" s="24" t="s">
        <v>13</v>
      </c>
      <c r="AV91" s="20" t="s">
        <v>13</v>
      </c>
      <c r="AW91" s="16" t="s">
        <v>13</v>
      </c>
      <c r="AX91" s="20" t="s">
        <v>20</v>
      </c>
      <c r="AY91" s="20" t="s">
        <v>6</v>
      </c>
      <c r="AZ91" s="21" t="str">
        <f>AY91</f>
        <v>Sie</v>
      </c>
      <c r="BA91" s="15" t="str">
        <f t="shared" si="35"/>
        <v>Wer wartet im Schlafzimmer?</v>
      </c>
      <c r="BB91" s="2" t="str">
        <f t="shared" si="36"/>
        <v>Was tat Konstantin?</v>
      </c>
      <c r="BC91" s="15" t="str">
        <f t="shared" si="37"/>
        <v>Wo wartet Konstantin?</v>
      </c>
      <c r="BD91" s="15" t="str">
        <f t="shared" si="38"/>
        <v>Was hat Konstantin gehabt?</v>
      </c>
      <c r="BE91" s="15" t="s">
        <v>67</v>
      </c>
      <c r="BF91" s="15" t="str">
        <f>BB91</f>
        <v>Was tat Konstantin?</v>
      </c>
      <c r="BG91" s="17">
        <v>3</v>
      </c>
      <c r="BH91" s="15">
        <f t="shared" si="39"/>
        <v>0</v>
      </c>
      <c r="BI91" s="15" t="str">
        <f t="shared" si="40"/>
        <v>NA</v>
      </c>
      <c r="BJ91" s="15" t="str">
        <f>IF(BI91="NA","NA",J91)</f>
        <v>NA</v>
      </c>
      <c r="BK91" s="15" t="str">
        <f>BJ91</f>
        <v>NA</v>
      </c>
      <c r="BL91" s="15" t="s">
        <v>13</v>
      </c>
      <c r="BM91" s="17">
        <v>1</v>
      </c>
      <c r="BN91" s="15" t="str">
        <f t="shared" si="41"/>
        <v>NA</v>
      </c>
      <c r="BO91" s="15" t="str">
        <f t="shared" si="50"/>
        <v>NA</v>
      </c>
      <c r="BP91" s="15" t="str">
        <f t="shared" si="42"/>
        <v>Wo wartet Konstantin?</v>
      </c>
      <c r="BQ91" s="15" t="str">
        <f t="shared" si="43"/>
        <v/>
      </c>
      <c r="BR91" s="15" t="str">
        <f t="shared" si="44"/>
        <v/>
      </c>
      <c r="BS91" s="15" t="str">
        <f t="shared" si="45"/>
        <v>Wo wartet Konstantin?</v>
      </c>
      <c r="BT91" s="15" t="str">
        <f t="shared" si="46"/>
        <v>Was hat Konstantin gehabt?</v>
      </c>
      <c r="BU91" s="15" t="str">
        <f t="shared" si="47"/>
        <v/>
      </c>
      <c r="BV91" s="15" t="str">
        <f t="shared" si="48"/>
        <v>Was hat Konstantin gehabt?</v>
      </c>
    </row>
    <row r="92" spans="1:74" ht="14.25" customHeight="1" x14ac:dyDescent="0.35">
      <c r="A92" s="1" t="str">
        <f t="shared" si="51"/>
        <v>L6_S12_I12_PSie</v>
      </c>
      <c r="B92" s="1">
        <v>6</v>
      </c>
      <c r="C92" s="1">
        <v>12</v>
      </c>
      <c r="D92" s="4">
        <v>91</v>
      </c>
      <c r="E92">
        <v>5</v>
      </c>
      <c r="F92" s="1">
        <v>12</v>
      </c>
      <c r="G92" s="1" t="str">
        <f t="shared" si="52"/>
        <v>Peter ringt zu Hause. Sie hat mit den Geschwistern Streit.</v>
      </c>
      <c r="H92" s="1" t="str">
        <f t="shared" si="29"/>
        <v>Peter</v>
      </c>
      <c r="I92" s="1" t="str">
        <f t="shared" si="30"/>
        <v>Jule</v>
      </c>
      <c r="J92" s="1" t="s">
        <v>483</v>
      </c>
      <c r="K92" s="1" t="s">
        <v>484</v>
      </c>
      <c r="N92" s="1" t="s">
        <v>485</v>
      </c>
      <c r="O92" s="1" t="str">
        <f t="shared" si="31"/>
        <v>zu Hause.</v>
      </c>
      <c r="P92" s="1" t="str">
        <f t="shared" si="32"/>
        <v>zu Hause</v>
      </c>
      <c r="Q92" s="1" t="str">
        <f t="shared" si="53"/>
        <v>Sie</v>
      </c>
      <c r="R92" s="1" t="s">
        <v>7</v>
      </c>
      <c r="S92" s="1" t="s">
        <v>402</v>
      </c>
      <c r="T92" s="1" t="s">
        <v>85</v>
      </c>
      <c r="V92" s="1" t="s">
        <v>486</v>
      </c>
      <c r="W92" s="1" t="str">
        <f t="shared" si="33"/>
        <v>Geschwistern</v>
      </c>
      <c r="X92" s="1" t="str">
        <f t="shared" si="34"/>
        <v>Streit.</v>
      </c>
      <c r="Y92" s="1" t="s">
        <v>487</v>
      </c>
      <c r="Z92" s="1">
        <f>[1]main!Z13</f>
        <v>12</v>
      </c>
      <c r="AA92" s="1" t="str">
        <f>[1]main!AA13</f>
        <v>Peter</v>
      </c>
      <c r="AB92" s="1" t="str">
        <f>[1]main!AB13</f>
        <v>m</v>
      </c>
      <c r="AC92" s="1">
        <f>[1]main!AC13</f>
        <v>1.1428571430000001</v>
      </c>
      <c r="AD92" s="1">
        <f>[1]main!AD13</f>
        <v>0.42996970800000001</v>
      </c>
      <c r="AE92" s="1">
        <f>[1]main!AE13</f>
        <v>1</v>
      </c>
      <c r="AF92" s="1" t="str">
        <f>[1]main!AF13</f>
        <v>m</v>
      </c>
      <c r="AG92" s="1" t="str">
        <f>[1]main!AG13</f>
        <v>Target</v>
      </c>
      <c r="AH92" s="1" t="str">
        <f>[1]main!AH13</f>
        <v>NA</v>
      </c>
      <c r="AI92" s="1">
        <f>[1]main!AI13</f>
        <v>4630000000</v>
      </c>
      <c r="AJ92" s="1" t="str">
        <f>[1]main!AJ13</f>
        <v>NA</v>
      </c>
      <c r="AK92" s="1" t="str">
        <f>[1]main!AK13</f>
        <v>NA</v>
      </c>
      <c r="AL92" s="1">
        <f>[1]main!AL13</f>
        <v>93</v>
      </c>
      <c r="AM92" s="1" t="str">
        <f>[1]main!AM13</f>
        <v>Jule</v>
      </c>
      <c r="AN92" s="1" t="str">
        <f>[1]main!AN13</f>
        <v>n</v>
      </c>
      <c r="AO92" s="1">
        <f>[1]main!AO13</f>
        <v>6</v>
      </c>
      <c r="AP92" s="1">
        <f>[1]main!AP13</f>
        <v>1.3719886809999999</v>
      </c>
      <c r="AQ92" s="1">
        <f>[1]main!AQ13</f>
        <v>7</v>
      </c>
      <c r="AR92" s="1" t="str">
        <f>[1]main!AR13</f>
        <v>f</v>
      </c>
      <c r="AS92" s="1" t="str">
        <f>[1]main!AS13</f>
        <v>Alternative</v>
      </c>
      <c r="AT92" s="1" t="str">
        <f>[1]main!AT13</f>
        <v>NA</v>
      </c>
      <c r="AU92" s="1" t="str">
        <f>[1]main!AU13</f>
        <v>NA</v>
      </c>
      <c r="AV92" s="1" t="str">
        <f>[1]main!AV13</f>
        <v>NA</v>
      </c>
      <c r="AW92" s="1" t="str">
        <f>[1]main!AW13</f>
        <v>NA</v>
      </c>
      <c r="AX92" s="1" t="str">
        <f>[1]main!AX13</f>
        <v>Er</v>
      </c>
      <c r="AY92" s="1" t="str">
        <f>[1]main!AY13</f>
        <v>Sie</v>
      </c>
      <c r="AZ92" s="1" t="str">
        <f>[1]main!AZ13</f>
        <v>Sie</v>
      </c>
      <c r="BA92" s="1" t="str">
        <f t="shared" si="35"/>
        <v>Wer ringt zu Hause?</v>
      </c>
      <c r="BB92" s="2" t="str">
        <f t="shared" si="36"/>
        <v>Was tat Peter?</v>
      </c>
      <c r="BC92" s="1" t="str">
        <f t="shared" si="37"/>
        <v>Wo ringt Peter?</v>
      </c>
      <c r="BD92" s="1" t="str">
        <f t="shared" si="38"/>
        <v>Wen hat Peter Streit?</v>
      </c>
      <c r="BE92" s="11" t="s">
        <v>21</v>
      </c>
      <c r="BF92" s="1" t="str">
        <f>BD92</f>
        <v>Wen hat Peter Streit?</v>
      </c>
      <c r="BG92" s="1">
        <v>4</v>
      </c>
      <c r="BH92" s="1">
        <f t="shared" si="39"/>
        <v>0</v>
      </c>
      <c r="BI92" s="1" t="str">
        <f t="shared" si="40"/>
        <v>NA</v>
      </c>
      <c r="BJ92" s="1" t="str">
        <f>IF(BI92="NA","NA",CONCATENATE(S92," ",T92," ",W92))</f>
        <v>NA</v>
      </c>
      <c r="BK92" s="1" t="str">
        <f>IF(BJ92="","",BJ92)</f>
        <v>NA</v>
      </c>
      <c r="BL92" s="1" t="s">
        <v>13</v>
      </c>
      <c r="BM92" s="11">
        <v>0</v>
      </c>
      <c r="BN92" s="1" t="str">
        <f t="shared" si="41"/>
        <v>NA</v>
      </c>
      <c r="BO92" s="1" t="str">
        <f t="shared" si="50"/>
        <v>NA</v>
      </c>
      <c r="BP92" s="1" t="str">
        <f t="shared" si="42"/>
        <v>Wo ringt Peter?</v>
      </c>
      <c r="BQ92" s="1" t="str">
        <f t="shared" si="43"/>
        <v/>
      </c>
      <c r="BR92" s="1" t="str">
        <f t="shared" si="44"/>
        <v/>
      </c>
      <c r="BS92" s="1" t="str">
        <f t="shared" si="45"/>
        <v>Wo ringt Peter?</v>
      </c>
      <c r="BT92" s="1" t="str">
        <f t="shared" si="46"/>
        <v/>
      </c>
      <c r="BU92" s="1" t="str">
        <f t="shared" si="47"/>
        <v>Wen hat Peter Streit?</v>
      </c>
      <c r="BV92" s="1" t="str">
        <f t="shared" si="48"/>
        <v>Wen hat Peter Streit?</v>
      </c>
    </row>
    <row r="93" spans="1:74" ht="14.25" customHeight="1" x14ac:dyDescent="0.35">
      <c r="A93" s="1" t="str">
        <f t="shared" si="51"/>
        <v>L6_S85_I168_PEr</v>
      </c>
      <c r="B93" s="1">
        <v>6</v>
      </c>
      <c r="C93" s="1">
        <v>85</v>
      </c>
      <c r="D93" s="4">
        <v>92</v>
      </c>
      <c r="E93">
        <v>5</v>
      </c>
      <c r="F93" s="1">
        <v>85</v>
      </c>
      <c r="G93" s="1" t="str">
        <f t="shared" si="52"/>
        <v>Die Immobilienmaklerin fällt aus dem Rollstuhl. Er hat den offenen Gully übersehen.</v>
      </c>
      <c r="H93" s="1" t="str">
        <f t="shared" si="29"/>
        <v>Die Immobilienmaklerin</v>
      </c>
      <c r="I93" s="1" t="str">
        <f t="shared" si="30"/>
        <v>Der Immobilienmakler</v>
      </c>
      <c r="J93" s="1" t="s">
        <v>312</v>
      </c>
      <c r="M93" s="1" t="s">
        <v>97</v>
      </c>
      <c r="N93" s="1" t="s">
        <v>488</v>
      </c>
      <c r="O93" s="1" t="str">
        <f t="shared" si="31"/>
        <v>aus dem Rollstuhl.</v>
      </c>
      <c r="P93" s="1" t="str">
        <f t="shared" si="32"/>
        <v>aus dem Rollstuhl</v>
      </c>
      <c r="Q93" s="1" t="str">
        <f t="shared" si="53"/>
        <v>Er</v>
      </c>
      <c r="R93" s="1" t="s">
        <v>7</v>
      </c>
      <c r="S93" s="1" t="s">
        <v>85</v>
      </c>
      <c r="T93" s="1" t="s">
        <v>489</v>
      </c>
      <c r="U93" s="1" t="s">
        <v>490</v>
      </c>
      <c r="W93" s="1" t="str">
        <f t="shared" si="33"/>
        <v>Gully</v>
      </c>
      <c r="X93" s="1" t="str">
        <f t="shared" si="34"/>
        <v>übersehen.</v>
      </c>
      <c r="Y93" s="1" t="s">
        <v>184</v>
      </c>
      <c r="Z93" s="1">
        <f>[1]main!Z86</f>
        <v>168</v>
      </c>
      <c r="AA93" s="1" t="str">
        <f>[1]main!AA86</f>
        <v>Immobilienmaklerin</v>
      </c>
      <c r="AB93" s="1" t="str">
        <f>[1]main!AB86</f>
        <v>NA</v>
      </c>
      <c r="AC93" s="1">
        <f>[1]main!AC86</f>
        <v>3.35</v>
      </c>
      <c r="AD93" s="1" t="str">
        <f>[1]main!AD86</f>
        <v>NA</v>
      </c>
      <c r="AE93" s="1" t="str">
        <f>[1]main!AE86</f>
        <v>NA</v>
      </c>
      <c r="AF93" s="1" t="str">
        <f>[1]main!AF86</f>
        <v>f</v>
      </c>
      <c r="AG93" s="1" t="str">
        <f>[1]main!AG86</f>
        <v>Filler</v>
      </c>
      <c r="AH93" s="1" t="str">
        <f>[1]main!AH86</f>
        <v>NA</v>
      </c>
      <c r="AI93" s="1" t="str">
        <f>[1]main!AI86</f>
        <v>NA</v>
      </c>
      <c r="AJ93" s="1" t="str">
        <f>[1]main!AJ86</f>
        <v>Die</v>
      </c>
      <c r="AK93" s="1" t="str">
        <f>[1]main!AK86</f>
        <v>die</v>
      </c>
      <c r="AL93" s="1">
        <f>[1]main!AL86</f>
        <v>25</v>
      </c>
      <c r="AM93" s="1" t="str">
        <f>[1]main!AM86</f>
        <v>Immobilienmakler</v>
      </c>
      <c r="AN93" s="1" t="str">
        <f>[1]main!AN86</f>
        <v>NA</v>
      </c>
      <c r="AO93" s="1" t="str">
        <f>[1]main!AO86</f>
        <v>NA</v>
      </c>
      <c r="AP93" s="1" t="str">
        <f>[1]main!AP86</f>
        <v>NA</v>
      </c>
      <c r="AQ93" s="1" t="str">
        <f>[1]main!AQ86</f>
        <v>NA</v>
      </c>
      <c r="AR93" s="1" t="str">
        <f>[1]main!AR86</f>
        <v>NA</v>
      </c>
      <c r="AS93" s="1" t="str">
        <f>[1]main!AS86</f>
        <v>Alternative</v>
      </c>
      <c r="AT93" s="1" t="str">
        <f>[1]main!AT86</f>
        <v>NA</v>
      </c>
      <c r="AU93" s="1" t="str">
        <f>[1]main!AU86</f>
        <v>NA</v>
      </c>
      <c r="AV93" s="1" t="str">
        <f>[1]main!AV86</f>
        <v>Der</v>
      </c>
      <c r="AW93" s="1" t="str">
        <f>[1]main!AW86</f>
        <v>der</v>
      </c>
      <c r="AX93" s="1" t="str">
        <f>[1]main!AX86</f>
        <v>Er</v>
      </c>
      <c r="AY93" s="1" t="str">
        <f>[1]main!AY86</f>
        <v>Sie</v>
      </c>
      <c r="AZ93" s="1" t="str">
        <f>[1]main!AZ86</f>
        <v>Er</v>
      </c>
      <c r="BA93" s="1" t="str">
        <f t="shared" si="35"/>
        <v>Wer fällt aus dem Rollstuhl?</v>
      </c>
      <c r="BB93" s="2" t="str">
        <f t="shared" si="36"/>
        <v>Was tat die Immobilienmaklerin?</v>
      </c>
      <c r="BC93" s="1" t="str">
        <f t="shared" si="37"/>
        <v>Woher fällt die Immobilienmaklerin?</v>
      </c>
      <c r="BD93" s="1" t="str">
        <f t="shared" si="38"/>
        <v>Was hat die Immobilienmaklerin übersehen?</v>
      </c>
      <c r="BE93" s="1" t="s">
        <v>95</v>
      </c>
      <c r="BF93" s="1" t="str">
        <f>BA93</f>
        <v>Wer fällt aus dem Rollstuhl?</v>
      </c>
      <c r="BG93" s="1">
        <v>2</v>
      </c>
      <c r="BH93" s="1">
        <f t="shared" si="39"/>
        <v>0</v>
      </c>
      <c r="BI93" s="1" t="str">
        <f t="shared" si="40"/>
        <v>NA</v>
      </c>
      <c r="BJ93" s="1" t="str">
        <f>IF(BI93="NA","NA",H93)</f>
        <v>NA</v>
      </c>
      <c r="BK93" s="1" t="str">
        <f t="shared" ref="BK93:BK105" si="56">BJ93</f>
        <v>NA</v>
      </c>
      <c r="BL93" s="1" t="s">
        <v>13</v>
      </c>
      <c r="BM93" s="11">
        <v>1</v>
      </c>
      <c r="BN93" s="1" t="str">
        <f t="shared" si="41"/>
        <v>NA</v>
      </c>
      <c r="BO93" s="1" t="str">
        <f t="shared" si="50"/>
        <v>NA</v>
      </c>
      <c r="BP93" s="1" t="str">
        <f t="shared" si="42"/>
        <v/>
      </c>
      <c r="BQ93" s="1" t="str">
        <f t="shared" si="43"/>
        <v/>
      </c>
      <c r="BR93" s="1" t="str">
        <f t="shared" si="44"/>
        <v>Woher fällt die Immobilienmaklerin?</v>
      </c>
      <c r="BS93" s="1" t="str">
        <f t="shared" si="45"/>
        <v>Woher fällt die Immobilienmaklerin?</v>
      </c>
      <c r="BT93" s="1" t="str">
        <f t="shared" si="46"/>
        <v>Was hat die Immobilienmaklerin übersehen?</v>
      </c>
      <c r="BU93" s="1" t="str">
        <f t="shared" si="47"/>
        <v/>
      </c>
      <c r="BV93" s="1" t="str">
        <f t="shared" si="48"/>
        <v>Was hat die Immobilienmaklerin übersehen?</v>
      </c>
    </row>
    <row r="94" spans="1:74" ht="14.25" customHeight="1" x14ac:dyDescent="0.35">
      <c r="A94" s="1" t="str">
        <f t="shared" si="51"/>
        <v>L6_S104_I187_PEr</v>
      </c>
      <c r="B94" s="1">
        <v>6</v>
      </c>
      <c r="C94" s="1">
        <v>104</v>
      </c>
      <c r="D94" s="4">
        <v>93</v>
      </c>
      <c r="E94">
        <v>5</v>
      </c>
      <c r="F94" s="1">
        <v>104</v>
      </c>
      <c r="G94" s="1" t="str">
        <f t="shared" si="52"/>
        <v>Der Architekt tanzt in der Disko. Er ist der absolute Mittelpunkt des Abends.</v>
      </c>
      <c r="H94" s="1" t="str">
        <f t="shared" si="29"/>
        <v>Der Architekt</v>
      </c>
      <c r="I94" s="1" t="str">
        <f t="shared" si="30"/>
        <v>Die Architektin</v>
      </c>
      <c r="J94" s="1" t="s">
        <v>491</v>
      </c>
      <c r="K94" s="1" t="s">
        <v>52</v>
      </c>
      <c r="N94" s="1" t="s">
        <v>492</v>
      </c>
      <c r="O94" s="1" t="str">
        <f t="shared" si="31"/>
        <v>in der Disko.</v>
      </c>
      <c r="P94" s="1" t="str">
        <f t="shared" si="32"/>
        <v>in der Disko</v>
      </c>
      <c r="Q94" s="1" t="str">
        <f t="shared" si="53"/>
        <v>Er</v>
      </c>
      <c r="R94" s="1" t="s">
        <v>44</v>
      </c>
      <c r="S94" s="1" t="s">
        <v>16</v>
      </c>
      <c r="T94" s="1" t="s">
        <v>493</v>
      </c>
      <c r="U94" s="1" t="s">
        <v>494</v>
      </c>
      <c r="W94" s="1" t="str">
        <f t="shared" si="33"/>
        <v>Mittelpunkt</v>
      </c>
      <c r="X94" s="1" t="str">
        <f t="shared" si="34"/>
        <v>des Abends.</v>
      </c>
      <c r="Y94" s="1" t="s">
        <v>495</v>
      </c>
      <c r="Z94" s="1">
        <f>[1]main!Z105</f>
        <v>187</v>
      </c>
      <c r="AA94" s="1" t="str">
        <f>[1]main!AA105</f>
        <v>Architekt</v>
      </c>
      <c r="AB94" s="1" t="str">
        <f>[1]main!AB105</f>
        <v>NA</v>
      </c>
      <c r="AC94" s="1">
        <f>[1]main!AC105</f>
        <v>5.3250000000000002</v>
      </c>
      <c r="AD94" s="1" t="str">
        <f>[1]main!AD105</f>
        <v>NA</v>
      </c>
      <c r="AE94" s="1" t="str">
        <f>[1]main!AE105</f>
        <v>NA</v>
      </c>
      <c r="AF94" s="1" t="str">
        <f>[1]main!AF105</f>
        <v>m</v>
      </c>
      <c r="AG94" s="1" t="str">
        <f>[1]main!AG105</f>
        <v>Filler</v>
      </c>
      <c r="AH94" s="1" t="str">
        <f>[1]main!AH105</f>
        <v>NA</v>
      </c>
      <c r="AI94" s="1" t="str">
        <f>[1]main!AI105</f>
        <v>NA</v>
      </c>
      <c r="AJ94" s="1" t="str">
        <f>[1]main!AJ105</f>
        <v>Der</v>
      </c>
      <c r="AK94" s="1" t="str">
        <f>[1]main!AK105</f>
        <v>der</v>
      </c>
      <c r="AL94" s="1">
        <f>[1]main!AL105</f>
        <v>44</v>
      </c>
      <c r="AM94" s="1" t="str">
        <f>[1]main!AM105</f>
        <v>Architektin</v>
      </c>
      <c r="AN94" s="1" t="str">
        <f>[1]main!AN105</f>
        <v>NA</v>
      </c>
      <c r="AO94" s="1" t="str">
        <f>[1]main!AO105</f>
        <v>NA</v>
      </c>
      <c r="AP94" s="1" t="str">
        <f>[1]main!AP105</f>
        <v>NA</v>
      </c>
      <c r="AQ94" s="1" t="str">
        <f>[1]main!AQ105</f>
        <v>NA</v>
      </c>
      <c r="AR94" s="1" t="str">
        <f>[1]main!AR105</f>
        <v>NA</v>
      </c>
      <c r="AS94" s="1" t="str">
        <f>[1]main!AS105</f>
        <v>Alternative</v>
      </c>
      <c r="AT94" s="1" t="str">
        <f>[1]main!AT105</f>
        <v>NA</v>
      </c>
      <c r="AU94" s="1" t="str">
        <f>[1]main!AU105</f>
        <v>NA</v>
      </c>
      <c r="AV94" s="1" t="str">
        <f>[1]main!AV105</f>
        <v>Die</v>
      </c>
      <c r="AW94" s="1" t="str">
        <f>[1]main!AW105</f>
        <v>die</v>
      </c>
      <c r="AX94" s="1" t="str">
        <f>[1]main!AX105</f>
        <v>Er</v>
      </c>
      <c r="AY94" s="1" t="str">
        <f>[1]main!AY105</f>
        <v>Sie</v>
      </c>
      <c r="AZ94" s="1" t="str">
        <f>[1]main!AZ105</f>
        <v>Er</v>
      </c>
      <c r="BA94" s="1" t="str">
        <f t="shared" si="35"/>
        <v>Wer tanzt in der Disko?</v>
      </c>
      <c r="BB94" s="2" t="str">
        <f t="shared" si="36"/>
        <v>Was tat der Architekt?</v>
      </c>
      <c r="BC94" s="1" t="str">
        <f t="shared" si="37"/>
        <v>Wo tanzt der Architekt?</v>
      </c>
      <c r="BD94" s="1" t="str">
        <f t="shared" si="38"/>
        <v>Was ist der Architekt des Abends?</v>
      </c>
      <c r="BE94" s="11" t="s">
        <v>21</v>
      </c>
      <c r="BF94" s="1" t="str">
        <f>BD94</f>
        <v>Was ist der Architekt des Abends?</v>
      </c>
      <c r="BG94" s="1">
        <v>4</v>
      </c>
      <c r="BH94" s="1">
        <f t="shared" si="39"/>
        <v>0</v>
      </c>
      <c r="BI94" s="1" t="str">
        <f t="shared" si="40"/>
        <v>NA</v>
      </c>
      <c r="BJ94" s="1" t="str">
        <f>IF(BI94="NA","NA",CONCATENATE(S94," ",T94," ",W94))</f>
        <v>NA</v>
      </c>
      <c r="BK94" s="1" t="str">
        <f t="shared" si="56"/>
        <v>NA</v>
      </c>
      <c r="BL94" s="1" t="s">
        <v>13</v>
      </c>
      <c r="BM94" s="11">
        <v>1</v>
      </c>
      <c r="BN94" s="1" t="str">
        <f t="shared" si="41"/>
        <v>NA</v>
      </c>
      <c r="BO94" s="1" t="str">
        <f t="shared" si="50"/>
        <v>NA</v>
      </c>
      <c r="BP94" s="1" t="str">
        <f t="shared" si="42"/>
        <v>Wo tanzt der Architekt?</v>
      </c>
      <c r="BQ94" s="1" t="str">
        <f t="shared" si="43"/>
        <v/>
      </c>
      <c r="BR94" s="1" t="str">
        <f t="shared" si="44"/>
        <v/>
      </c>
      <c r="BS94" s="1" t="str">
        <f t="shared" si="45"/>
        <v>Wo tanzt der Architekt?</v>
      </c>
      <c r="BT94" s="1" t="str">
        <f t="shared" si="46"/>
        <v>Was ist der Architekt des Abends?</v>
      </c>
      <c r="BU94" s="1" t="str">
        <f t="shared" si="47"/>
        <v/>
      </c>
      <c r="BV94" s="1" t="str">
        <f t="shared" si="48"/>
        <v>Was ist der Architekt des Abends?</v>
      </c>
    </row>
    <row r="95" spans="1:74" ht="14.25" customHeight="1" x14ac:dyDescent="0.35">
      <c r="A95" s="1" t="str">
        <f t="shared" si="51"/>
        <v>L6_S11_I11_PSie</v>
      </c>
      <c r="B95" s="1">
        <v>6</v>
      </c>
      <c r="C95" s="1">
        <v>11</v>
      </c>
      <c r="D95" s="4">
        <v>94</v>
      </c>
      <c r="E95">
        <v>5</v>
      </c>
      <c r="F95" s="1">
        <v>11</v>
      </c>
      <c r="G95" s="1" t="str">
        <f t="shared" si="52"/>
        <v>Lukas flüchtet aus dem Restaurant. Sie hat die hohe Preise unterschätzt.</v>
      </c>
      <c r="H95" s="1" t="str">
        <f t="shared" si="29"/>
        <v>Lukas</v>
      </c>
      <c r="I95" s="1" t="str">
        <f t="shared" si="30"/>
        <v>Sanja</v>
      </c>
      <c r="J95" s="13" t="s">
        <v>290</v>
      </c>
      <c r="M95" s="1" t="s">
        <v>97</v>
      </c>
      <c r="N95" s="1" t="s">
        <v>496</v>
      </c>
      <c r="O95" s="1" t="str">
        <f t="shared" si="31"/>
        <v>aus dem Restaurant.</v>
      </c>
      <c r="P95" s="1" t="str">
        <f t="shared" si="32"/>
        <v>aus dem Restaurant</v>
      </c>
      <c r="Q95" s="1" t="str">
        <f t="shared" si="53"/>
        <v>Sie</v>
      </c>
      <c r="R95" s="1" t="s">
        <v>7</v>
      </c>
      <c r="S95" s="1" t="s">
        <v>8</v>
      </c>
      <c r="T95" s="1" t="s">
        <v>497</v>
      </c>
      <c r="U95" s="1" t="s">
        <v>498</v>
      </c>
      <c r="W95" s="1" t="str">
        <f t="shared" si="33"/>
        <v>Preise</v>
      </c>
      <c r="X95" s="1" t="str">
        <f t="shared" si="34"/>
        <v>unterschätzt.</v>
      </c>
      <c r="Y95" s="1" t="s">
        <v>127</v>
      </c>
      <c r="Z95" s="1">
        <f>[1]main!Z12</f>
        <v>11</v>
      </c>
      <c r="AA95" s="1" t="str">
        <f>[1]main!AA12</f>
        <v>Lukas</v>
      </c>
      <c r="AB95" s="1" t="str">
        <f>[1]main!AB12</f>
        <v>m</v>
      </c>
      <c r="AC95" s="1">
        <f>[1]main!AC12</f>
        <v>1.1428571430000001</v>
      </c>
      <c r="AD95" s="1">
        <f>[1]main!AD12</f>
        <v>0.42996970800000001</v>
      </c>
      <c r="AE95" s="1">
        <f>[1]main!AE12</f>
        <v>1</v>
      </c>
      <c r="AF95" s="1" t="str">
        <f>[1]main!AF12</f>
        <v>m</v>
      </c>
      <c r="AG95" s="1" t="str">
        <f>[1]main!AG12</f>
        <v>Target</v>
      </c>
      <c r="AH95" s="1" t="str">
        <f>[1]main!AH12</f>
        <v>NA</v>
      </c>
      <c r="AI95" s="1">
        <f>[1]main!AI12</f>
        <v>1460000000</v>
      </c>
      <c r="AJ95" s="1" t="str">
        <f>[1]main!AJ12</f>
        <v>NA</v>
      </c>
      <c r="AK95" s="1" t="str">
        <f>[1]main!AK12</f>
        <v>NA</v>
      </c>
      <c r="AL95" s="1">
        <f>[1]main!AL12</f>
        <v>92</v>
      </c>
      <c r="AM95" s="1" t="str">
        <f>[1]main!AM12</f>
        <v>Sanja</v>
      </c>
      <c r="AN95" s="1" t="str">
        <f>[1]main!AN12</f>
        <v>n</v>
      </c>
      <c r="AO95" s="1">
        <f>[1]main!AO12</f>
        <v>5.9428571430000003</v>
      </c>
      <c r="AP95" s="1">
        <f>[1]main!AP12</f>
        <v>1.3491360450000001</v>
      </c>
      <c r="AQ95" s="1">
        <f>[1]main!AQ12</f>
        <v>6</v>
      </c>
      <c r="AR95" s="1" t="str">
        <f>[1]main!AR12</f>
        <v>n</v>
      </c>
      <c r="AS95" s="1" t="str">
        <f>[1]main!AS12</f>
        <v>Alternative</v>
      </c>
      <c r="AT95" s="1" t="str">
        <f>[1]main!AT12</f>
        <v>NA</v>
      </c>
      <c r="AU95" s="1" t="str">
        <f>[1]main!AU12</f>
        <v>NA</v>
      </c>
      <c r="AV95" s="1" t="str">
        <f>[1]main!AV12</f>
        <v>NA</v>
      </c>
      <c r="AW95" s="1" t="str">
        <f>[1]main!AW12</f>
        <v>NA</v>
      </c>
      <c r="AX95" s="1" t="str">
        <f>[1]main!AX12</f>
        <v>Er</v>
      </c>
      <c r="AY95" s="1" t="str">
        <f>[1]main!AY12</f>
        <v>Sie</v>
      </c>
      <c r="AZ95" s="1" t="str">
        <f>[1]main!AZ12</f>
        <v>Sie</v>
      </c>
      <c r="BA95" s="1" t="str">
        <f t="shared" si="35"/>
        <v>Wer flüchtet aus dem Restaurant?</v>
      </c>
      <c r="BB95" s="2" t="str">
        <f t="shared" si="36"/>
        <v>Was tat Lukas?</v>
      </c>
      <c r="BC95" s="1" t="str">
        <f t="shared" si="37"/>
        <v>Woher flüchtet Lukas?</v>
      </c>
      <c r="BD95" s="1" t="str">
        <f t="shared" si="38"/>
        <v>Was hat Lukas unterschätzt?</v>
      </c>
      <c r="BE95" s="1" t="s">
        <v>32</v>
      </c>
      <c r="BF95" s="1" t="str">
        <f>BC95</f>
        <v>Woher flüchtet Lukas?</v>
      </c>
      <c r="BG95" s="1">
        <v>3</v>
      </c>
      <c r="BH95" s="1">
        <f t="shared" si="39"/>
        <v>0</v>
      </c>
      <c r="BI95" s="1" t="str">
        <f t="shared" si="40"/>
        <v>NA</v>
      </c>
      <c r="BJ95" s="1" t="str">
        <f>IF(BI95="NA","NA",P95)</f>
        <v>NA</v>
      </c>
      <c r="BK95" s="1" t="str">
        <f t="shared" si="56"/>
        <v>NA</v>
      </c>
      <c r="BL95" s="1" t="s">
        <v>13</v>
      </c>
      <c r="BM95" s="11">
        <v>0</v>
      </c>
      <c r="BN95" s="1" t="str">
        <f t="shared" si="41"/>
        <v>NA</v>
      </c>
      <c r="BO95" s="1" t="str">
        <f t="shared" si="50"/>
        <v>NA</v>
      </c>
      <c r="BP95" s="1" t="str">
        <f t="shared" si="42"/>
        <v/>
      </c>
      <c r="BQ95" s="1" t="str">
        <f t="shared" si="43"/>
        <v/>
      </c>
      <c r="BR95" s="1" t="str">
        <f t="shared" si="44"/>
        <v>Woher flüchtet Lukas?</v>
      </c>
      <c r="BS95" s="1" t="str">
        <f t="shared" si="45"/>
        <v>Woher flüchtet Lukas?</v>
      </c>
      <c r="BT95" s="1" t="str">
        <f t="shared" si="46"/>
        <v>Was hat Lukas unterschätzt?</v>
      </c>
      <c r="BU95" s="1" t="str">
        <f t="shared" si="47"/>
        <v/>
      </c>
      <c r="BV95" s="1" t="str">
        <f t="shared" si="48"/>
        <v>Was hat Lukas unterschätzt?</v>
      </c>
    </row>
    <row r="96" spans="1:74" ht="14.25" customHeight="1" x14ac:dyDescent="0.35">
      <c r="A96" s="1" t="str">
        <f t="shared" si="51"/>
        <v>L6_S30_I72_PEr</v>
      </c>
      <c r="B96" s="1">
        <v>6</v>
      </c>
      <c r="C96" s="1">
        <v>30</v>
      </c>
      <c r="D96" s="4">
        <v>95</v>
      </c>
      <c r="E96">
        <v>5</v>
      </c>
      <c r="F96" s="1">
        <v>30</v>
      </c>
      <c r="G96" s="1" t="str">
        <f t="shared" si="52"/>
        <v>Marlin kehrt im Stall. Er muss die aufgetragenen Sozialstunden abarbeiten.</v>
      </c>
      <c r="H96" s="1" t="str">
        <f t="shared" si="29"/>
        <v>Marlin</v>
      </c>
      <c r="I96" s="1" t="str">
        <f t="shared" si="30"/>
        <v>Lea</v>
      </c>
      <c r="J96" s="1" t="s">
        <v>499</v>
      </c>
      <c r="K96" s="1" t="s">
        <v>42</v>
      </c>
      <c r="N96" s="1" t="s">
        <v>172</v>
      </c>
      <c r="O96" s="1" t="str">
        <f t="shared" si="31"/>
        <v>im Stall.</v>
      </c>
      <c r="P96" s="1" t="str">
        <f t="shared" si="32"/>
        <v>im Stall</v>
      </c>
      <c r="Q96" s="1" t="str">
        <f t="shared" si="53"/>
        <v>Er</v>
      </c>
      <c r="R96" s="1" t="s">
        <v>158</v>
      </c>
      <c r="S96" s="1" t="s">
        <v>8</v>
      </c>
      <c r="T96" s="1" t="s">
        <v>500</v>
      </c>
      <c r="U96" s="1" t="s">
        <v>501</v>
      </c>
      <c r="W96" s="1" t="str">
        <f t="shared" si="33"/>
        <v>Sozialstunden</v>
      </c>
      <c r="X96" s="1" t="str">
        <f t="shared" si="34"/>
        <v>abarbeiten.</v>
      </c>
      <c r="Y96" s="1" t="s">
        <v>502</v>
      </c>
      <c r="Z96" s="1">
        <f>[1]main!Z31</f>
        <v>72</v>
      </c>
      <c r="AA96" s="1" t="str">
        <f>[1]main!AA31</f>
        <v>Marlin</v>
      </c>
      <c r="AB96" s="1" t="str">
        <f>[1]main!AB31</f>
        <v>n</v>
      </c>
      <c r="AC96" s="1">
        <f>[1]main!AC31</f>
        <v>3.6571428570000002</v>
      </c>
      <c r="AD96" s="1">
        <f>[1]main!AD31</f>
        <v>1.2820676580000001</v>
      </c>
      <c r="AE96" s="1">
        <f>[1]main!AE31</f>
        <v>4</v>
      </c>
      <c r="AF96" s="1" t="str">
        <f>[1]main!AF31</f>
        <v>n</v>
      </c>
      <c r="AG96" s="1" t="str">
        <f>[1]main!AG31</f>
        <v>Target</v>
      </c>
      <c r="AH96" s="1" t="str">
        <f>[1]main!AH31</f>
        <v>NA</v>
      </c>
      <c r="AI96" s="1">
        <f>[1]main!AI31</f>
        <v>109000000</v>
      </c>
      <c r="AJ96" s="1" t="str">
        <f>[1]main!AJ31</f>
        <v>NA</v>
      </c>
      <c r="AK96" s="1" t="str">
        <f>[1]main!AK31</f>
        <v>NA</v>
      </c>
      <c r="AL96" s="1">
        <f>[1]main!AL31</f>
        <v>121</v>
      </c>
      <c r="AM96" s="1" t="str">
        <f>[1]main!AM31</f>
        <v>Lea</v>
      </c>
      <c r="AN96" s="1" t="str">
        <f>[1]main!AN31</f>
        <v>f</v>
      </c>
      <c r="AO96" s="1">
        <f>[1]main!AO31</f>
        <v>6.7714285710000004</v>
      </c>
      <c r="AP96" s="1">
        <f>[1]main!AP31</f>
        <v>1.031438581</v>
      </c>
      <c r="AQ96" s="1">
        <f>[1]main!AQ31</f>
        <v>7</v>
      </c>
      <c r="AR96" s="1" t="str">
        <f>[1]main!AR31</f>
        <v>f</v>
      </c>
      <c r="AS96" s="1" t="str">
        <f>[1]main!AS31</f>
        <v>Alternative</v>
      </c>
      <c r="AT96" s="1" t="str">
        <f>[1]main!AT31</f>
        <v>NA</v>
      </c>
      <c r="AU96" s="1" t="str">
        <f>[1]main!AU31</f>
        <v>NA</v>
      </c>
      <c r="AV96" s="1" t="str">
        <f>[1]main!AV31</f>
        <v>NA</v>
      </c>
      <c r="AW96" s="1" t="str">
        <f>[1]main!AW31</f>
        <v>NA</v>
      </c>
      <c r="AX96" s="1" t="str">
        <f>[1]main!AX31</f>
        <v>Er</v>
      </c>
      <c r="AY96" s="1" t="str">
        <f>[1]main!AY31</f>
        <v>Sie</v>
      </c>
      <c r="AZ96" s="1" t="str">
        <f>[1]main!AZ31</f>
        <v>Er</v>
      </c>
      <c r="BA96" s="1" t="str">
        <f t="shared" si="35"/>
        <v>Wer kehrt im Stall?</v>
      </c>
      <c r="BB96" s="2" t="str">
        <f t="shared" si="36"/>
        <v>Was tat Marlin?</v>
      </c>
      <c r="BC96" s="1" t="str">
        <f t="shared" si="37"/>
        <v>Wo kehrt Marlin?</v>
      </c>
      <c r="BD96" s="1" t="str">
        <f t="shared" si="38"/>
        <v>Was muss Marlin abarbeiten?</v>
      </c>
      <c r="BE96" s="1" t="s">
        <v>67</v>
      </c>
      <c r="BF96" s="1" t="str">
        <f>BB96</f>
        <v>Was tat Marlin?</v>
      </c>
      <c r="BG96" s="1">
        <v>4</v>
      </c>
      <c r="BH96" s="1">
        <f t="shared" si="39"/>
        <v>0</v>
      </c>
      <c r="BI96" s="1" t="str">
        <f t="shared" si="40"/>
        <v>NA</v>
      </c>
      <c r="BJ96" s="1" t="str">
        <f>IF(BI96="NA","NA",J96)</f>
        <v>NA</v>
      </c>
      <c r="BK96" s="1" t="str">
        <f t="shared" si="56"/>
        <v>NA</v>
      </c>
      <c r="BL96" s="1" t="s">
        <v>13</v>
      </c>
      <c r="BM96" s="11">
        <v>1</v>
      </c>
      <c r="BN96" s="1" t="str">
        <f t="shared" si="41"/>
        <v>NA</v>
      </c>
      <c r="BO96" s="1" t="str">
        <f t="shared" si="50"/>
        <v>NA</v>
      </c>
      <c r="BP96" s="1" t="str">
        <f t="shared" si="42"/>
        <v>Wo kehrt Marlin?</v>
      </c>
      <c r="BQ96" s="1" t="str">
        <f t="shared" si="43"/>
        <v/>
      </c>
      <c r="BR96" s="1" t="str">
        <f t="shared" si="44"/>
        <v/>
      </c>
      <c r="BS96" s="1" t="str">
        <f t="shared" si="45"/>
        <v>Wo kehrt Marlin?</v>
      </c>
      <c r="BT96" s="1" t="str">
        <f t="shared" si="46"/>
        <v>Was muss Marlin abarbeiten?</v>
      </c>
      <c r="BU96" s="1" t="str">
        <f t="shared" si="47"/>
        <v/>
      </c>
      <c r="BV96" s="1" t="str">
        <f t="shared" si="48"/>
        <v>Was muss Marlin abarbeiten?</v>
      </c>
    </row>
    <row r="97" spans="1:74" ht="14.25" customHeight="1" x14ac:dyDescent="0.35">
      <c r="A97" s="1" t="str">
        <f t="shared" si="51"/>
        <v>L6_S61_I144_PEr</v>
      </c>
      <c r="B97" s="1">
        <v>6</v>
      </c>
      <c r="C97" s="1">
        <v>61</v>
      </c>
      <c r="D97" s="4">
        <v>96</v>
      </c>
      <c r="E97">
        <v>5</v>
      </c>
      <c r="F97" s="1">
        <v>61</v>
      </c>
      <c r="G97" s="1" t="str">
        <f t="shared" si="52"/>
        <v>Die Kellnerin fliegt auf die Malediven. Er hat einen schönen Urlaub gebucht.</v>
      </c>
      <c r="H97" s="1" t="str">
        <f t="shared" si="29"/>
        <v>Die Kellnerin</v>
      </c>
      <c r="I97" s="1" t="str">
        <f t="shared" si="30"/>
        <v>Der Kellner</v>
      </c>
      <c r="J97" s="1" t="s">
        <v>253</v>
      </c>
      <c r="L97" s="1" t="s">
        <v>215</v>
      </c>
      <c r="N97" s="1" t="s">
        <v>503</v>
      </c>
      <c r="O97" s="1" t="str">
        <f t="shared" si="31"/>
        <v>auf die Malediven.</v>
      </c>
      <c r="P97" s="1" t="str">
        <f t="shared" si="32"/>
        <v>auf die Malediven</v>
      </c>
      <c r="Q97" s="1" t="str">
        <f t="shared" si="53"/>
        <v>Er</v>
      </c>
      <c r="R97" s="1" t="s">
        <v>7</v>
      </c>
      <c r="S97" s="1" t="s">
        <v>91</v>
      </c>
      <c r="T97" s="1" t="s">
        <v>246</v>
      </c>
      <c r="U97" s="1" t="s">
        <v>504</v>
      </c>
      <c r="W97" s="1" t="str">
        <f t="shared" si="33"/>
        <v>Urlaub</v>
      </c>
      <c r="X97" s="1" t="str">
        <f t="shared" si="34"/>
        <v>gebucht.</v>
      </c>
      <c r="Y97" s="1" t="s">
        <v>505</v>
      </c>
      <c r="Z97" s="1">
        <f>[1]main!Z62</f>
        <v>144</v>
      </c>
      <c r="AA97" s="1" t="str">
        <f>[1]main!AA62</f>
        <v>Kellnerin</v>
      </c>
      <c r="AB97" s="1" t="str">
        <f>[1]main!AB62</f>
        <v>NA</v>
      </c>
      <c r="AC97" s="1">
        <f>[1]main!AC62</f>
        <v>1.375</v>
      </c>
      <c r="AD97" s="1" t="str">
        <f>[1]main!AD62</f>
        <v>NA</v>
      </c>
      <c r="AE97" s="1" t="str">
        <f>[1]main!AE62</f>
        <v>NA</v>
      </c>
      <c r="AF97" s="1" t="str">
        <f>[1]main!AF62</f>
        <v>f</v>
      </c>
      <c r="AG97" s="1" t="str">
        <f>[1]main!AG62</f>
        <v>Filler</v>
      </c>
      <c r="AH97" s="1" t="str">
        <f>[1]main!AH62</f>
        <v>NA</v>
      </c>
      <c r="AI97" s="1" t="str">
        <f>[1]main!AI62</f>
        <v>NA</v>
      </c>
      <c r="AJ97" s="1" t="str">
        <f>[1]main!AJ62</f>
        <v>Die</v>
      </c>
      <c r="AK97" s="1" t="str">
        <f>[1]main!AK62</f>
        <v>die</v>
      </c>
      <c r="AL97" s="1">
        <f>[1]main!AL62</f>
        <v>1</v>
      </c>
      <c r="AM97" s="1" t="str">
        <f>[1]main!AM62</f>
        <v>Kellner</v>
      </c>
      <c r="AN97" s="1" t="str">
        <f>[1]main!AN62</f>
        <v>NA</v>
      </c>
      <c r="AO97" s="1" t="str">
        <f>[1]main!AO62</f>
        <v>NA</v>
      </c>
      <c r="AP97" s="1" t="str">
        <f>[1]main!AP62</f>
        <v>NA</v>
      </c>
      <c r="AQ97" s="1" t="str">
        <f>[1]main!AQ62</f>
        <v>NA</v>
      </c>
      <c r="AR97" s="1" t="str">
        <f>[1]main!AR62</f>
        <v>NA</v>
      </c>
      <c r="AS97" s="1" t="str">
        <f>[1]main!AS62</f>
        <v>Alternative</v>
      </c>
      <c r="AT97" s="1" t="str">
        <f>[1]main!AT62</f>
        <v>NA</v>
      </c>
      <c r="AU97" s="1" t="str">
        <f>[1]main!AU62</f>
        <v>NA</v>
      </c>
      <c r="AV97" s="1" t="str">
        <f>[1]main!AV62</f>
        <v>Der</v>
      </c>
      <c r="AW97" s="1" t="str">
        <f>[1]main!AW62</f>
        <v>der</v>
      </c>
      <c r="AX97" s="1" t="str">
        <f>[1]main!AX62</f>
        <v>Er</v>
      </c>
      <c r="AY97" s="1" t="str">
        <f>[1]main!AY62</f>
        <v>Sie</v>
      </c>
      <c r="AZ97" s="1" t="str">
        <f>[1]main!AZ62</f>
        <v>Er</v>
      </c>
      <c r="BA97" s="1" t="str">
        <f t="shared" si="35"/>
        <v>Wer fliegt auf die Malediven?</v>
      </c>
      <c r="BB97" s="2" t="str">
        <f t="shared" si="36"/>
        <v>Was tat die Kellnerin?</v>
      </c>
      <c r="BC97" s="1" t="str">
        <f t="shared" si="37"/>
        <v>Wohin fliegt die Kellnerin?</v>
      </c>
      <c r="BD97" s="1" t="str">
        <f t="shared" si="38"/>
        <v>Was hat die Kellnerin gebucht?</v>
      </c>
      <c r="BE97" s="1" t="s">
        <v>95</v>
      </c>
      <c r="BF97" s="1" t="str">
        <f>BA97</f>
        <v>Wer fliegt auf die Malediven?</v>
      </c>
      <c r="BG97" s="1">
        <v>4</v>
      </c>
      <c r="BH97" s="1">
        <f t="shared" si="39"/>
        <v>0</v>
      </c>
      <c r="BI97" s="1" t="str">
        <f t="shared" si="40"/>
        <v>NA</v>
      </c>
      <c r="BJ97" s="1" t="str">
        <f>IF(BI97="NA","NA",H97)</f>
        <v>NA</v>
      </c>
      <c r="BK97" s="1" t="str">
        <f t="shared" si="56"/>
        <v>NA</v>
      </c>
      <c r="BL97" s="1" t="s">
        <v>13</v>
      </c>
      <c r="BM97" s="11">
        <v>0</v>
      </c>
      <c r="BN97" s="1" t="str">
        <f t="shared" si="41"/>
        <v>NA</v>
      </c>
      <c r="BO97" s="1" t="str">
        <f t="shared" si="50"/>
        <v>NA</v>
      </c>
      <c r="BP97" s="1" t="str">
        <f t="shared" si="42"/>
        <v/>
      </c>
      <c r="BQ97" s="1" t="str">
        <f t="shared" si="43"/>
        <v>Wohin fliegt die Kellnerin?</v>
      </c>
      <c r="BR97" s="1" t="str">
        <f t="shared" si="44"/>
        <v/>
      </c>
      <c r="BS97" s="1" t="str">
        <f t="shared" si="45"/>
        <v>Wohin fliegt die Kellnerin?</v>
      </c>
      <c r="BT97" s="1" t="str">
        <f t="shared" si="46"/>
        <v>Was hat die Kellnerin gebucht?</v>
      </c>
      <c r="BU97" s="1" t="str">
        <f t="shared" si="47"/>
        <v/>
      </c>
      <c r="BV97" s="11" t="str">
        <f t="shared" si="48"/>
        <v>Was hat die Kellnerin gebucht?</v>
      </c>
    </row>
    <row r="98" spans="1:74" ht="14.25" customHeight="1" x14ac:dyDescent="0.35">
      <c r="A98" s="1" t="str">
        <f t="shared" si="51"/>
        <v>L6_S79_I162_PSie</v>
      </c>
      <c r="B98" s="1">
        <v>6</v>
      </c>
      <c r="C98" s="1">
        <v>79</v>
      </c>
      <c r="D98" s="4">
        <v>97</v>
      </c>
      <c r="E98">
        <v>5</v>
      </c>
      <c r="F98" s="1">
        <v>79</v>
      </c>
      <c r="G98" s="1" t="str">
        <f t="shared" si="52"/>
        <v>Die Telefonistin segelt in der Bucht. Sie hat ein gebrauchtes Boot gekauft.</v>
      </c>
      <c r="H98" s="1" t="str">
        <f t="shared" si="29"/>
        <v>Die Telefonistin</v>
      </c>
      <c r="I98" s="1" t="str">
        <f t="shared" si="30"/>
        <v>Der Telefonist</v>
      </c>
      <c r="J98" s="1" t="s">
        <v>506</v>
      </c>
      <c r="K98" s="1" t="s">
        <v>52</v>
      </c>
      <c r="N98" s="1" t="s">
        <v>507</v>
      </c>
      <c r="O98" s="1" t="str">
        <f t="shared" si="31"/>
        <v>in der Bucht.</v>
      </c>
      <c r="P98" s="1" t="str">
        <f t="shared" si="32"/>
        <v>in der Bucht</v>
      </c>
      <c r="Q98" s="1" t="str">
        <f t="shared" si="53"/>
        <v>Sie</v>
      </c>
      <c r="R98" s="1" t="s">
        <v>7</v>
      </c>
      <c r="S98" s="1" t="s">
        <v>25</v>
      </c>
      <c r="T98" s="1" t="s">
        <v>508</v>
      </c>
      <c r="U98" s="1" t="s">
        <v>509</v>
      </c>
      <c r="W98" s="1" t="str">
        <f t="shared" si="33"/>
        <v>Boot</v>
      </c>
      <c r="X98" s="1" t="str">
        <f t="shared" si="34"/>
        <v>gekauft.</v>
      </c>
      <c r="Y98" s="1" t="s">
        <v>81</v>
      </c>
      <c r="Z98" s="1">
        <f>[1]main!Z80</f>
        <v>162</v>
      </c>
      <c r="AA98" s="1" t="str">
        <f>[1]main!AA80</f>
        <v>Telefonistin</v>
      </c>
      <c r="AB98" s="1" t="str">
        <f>[1]main!AB80</f>
        <v>NA</v>
      </c>
      <c r="AC98" s="1">
        <f>[1]main!AC80</f>
        <v>2.7749999999999999</v>
      </c>
      <c r="AD98" s="1" t="str">
        <f>[1]main!AD80</f>
        <v>NA</v>
      </c>
      <c r="AE98" s="1" t="str">
        <f>[1]main!AE80</f>
        <v>NA</v>
      </c>
      <c r="AF98" s="1" t="str">
        <f>[1]main!AF80</f>
        <v>f</v>
      </c>
      <c r="AG98" s="1" t="str">
        <f>[1]main!AG80</f>
        <v>Filler</v>
      </c>
      <c r="AH98" s="1" t="str">
        <f>[1]main!AH80</f>
        <v>NA</v>
      </c>
      <c r="AI98" s="1" t="str">
        <f>[1]main!AI80</f>
        <v>NA</v>
      </c>
      <c r="AJ98" s="1" t="str">
        <f>[1]main!AJ80</f>
        <v>Die</v>
      </c>
      <c r="AK98" s="1" t="str">
        <f>[1]main!AK80</f>
        <v>die</v>
      </c>
      <c r="AL98" s="1">
        <f>[1]main!AL80</f>
        <v>19</v>
      </c>
      <c r="AM98" s="1" t="str">
        <f>[1]main!AM80</f>
        <v>Telefonist</v>
      </c>
      <c r="AN98" s="1" t="str">
        <f>[1]main!AN80</f>
        <v>NA</v>
      </c>
      <c r="AO98" s="1" t="str">
        <f>[1]main!AO80</f>
        <v>NA</v>
      </c>
      <c r="AP98" s="1" t="str">
        <f>[1]main!AP80</f>
        <v>NA</v>
      </c>
      <c r="AQ98" s="1" t="str">
        <f>[1]main!AQ80</f>
        <v>NA</v>
      </c>
      <c r="AR98" s="1" t="str">
        <f>[1]main!AR80</f>
        <v>NA</v>
      </c>
      <c r="AS98" s="1" t="str">
        <f>[1]main!AS80</f>
        <v>Alternative</v>
      </c>
      <c r="AT98" s="1" t="str">
        <f>[1]main!AT80</f>
        <v>NA</v>
      </c>
      <c r="AU98" s="1" t="str">
        <f>[1]main!AU80</f>
        <v>NA</v>
      </c>
      <c r="AV98" s="1" t="str">
        <f>[1]main!AV80</f>
        <v>Der</v>
      </c>
      <c r="AW98" s="1" t="str">
        <f>[1]main!AW80</f>
        <v>der</v>
      </c>
      <c r="AX98" s="1" t="str">
        <f>[1]main!AX80</f>
        <v>Er</v>
      </c>
      <c r="AY98" s="1" t="str">
        <f>[1]main!AY80</f>
        <v>Sie</v>
      </c>
      <c r="AZ98" s="1" t="str">
        <f>[1]main!AZ80</f>
        <v>Sie</v>
      </c>
      <c r="BA98" s="1" t="str">
        <f t="shared" si="35"/>
        <v>Wer segelt in der Bucht?</v>
      </c>
      <c r="BB98" s="2" t="str">
        <f t="shared" si="36"/>
        <v>Was tat die Telefonistin?</v>
      </c>
      <c r="BC98" s="1" t="str">
        <f t="shared" si="37"/>
        <v>Wo segelt die Telefonistin?</v>
      </c>
      <c r="BD98" s="1" t="str">
        <f t="shared" si="38"/>
        <v>Was hat die Telefonistin gekauft?</v>
      </c>
      <c r="BE98" s="1" t="s">
        <v>32</v>
      </c>
      <c r="BF98" s="1" t="str">
        <f>BC98</f>
        <v>Wo segelt die Telefonistin?</v>
      </c>
      <c r="BG98" s="1">
        <v>1</v>
      </c>
      <c r="BH98" s="1">
        <f t="shared" si="39"/>
        <v>1</v>
      </c>
      <c r="BI98" s="1" t="str">
        <f t="shared" si="40"/>
        <v>Wo segelt die Telefonistin?</v>
      </c>
      <c r="BJ98" s="1" t="str">
        <f>IF(BI98="NA","NA",P98)</f>
        <v>in der Bucht</v>
      </c>
      <c r="BK98" s="1" t="str">
        <f t="shared" si="56"/>
        <v>in der Bucht</v>
      </c>
      <c r="BL98" s="1" t="s">
        <v>510</v>
      </c>
      <c r="BM98" s="11">
        <v>0</v>
      </c>
      <c r="BN98" s="1" t="str">
        <f t="shared" si="41"/>
        <v>in dem Hafen</v>
      </c>
      <c r="BO98" s="1" t="str">
        <f t="shared" si="50"/>
        <v>in der Bucht</v>
      </c>
      <c r="BP98" s="1" t="str">
        <f t="shared" si="42"/>
        <v>Wo segelt die Telefonistin?</v>
      </c>
      <c r="BQ98" s="1" t="str">
        <f t="shared" si="43"/>
        <v/>
      </c>
      <c r="BR98" s="1" t="str">
        <f t="shared" si="44"/>
        <v/>
      </c>
      <c r="BS98" s="1" t="str">
        <f t="shared" si="45"/>
        <v>Wo segelt die Telefonistin?</v>
      </c>
      <c r="BT98" s="1" t="str">
        <f t="shared" si="46"/>
        <v>Was hat die Telefonistin gekauft?</v>
      </c>
      <c r="BU98" s="1" t="str">
        <f t="shared" si="47"/>
        <v/>
      </c>
      <c r="BV98" s="1" t="str">
        <f t="shared" si="48"/>
        <v>Was hat die Telefonistin gekauft?</v>
      </c>
    </row>
    <row r="99" spans="1:74" ht="14.25" customHeight="1" x14ac:dyDescent="0.35">
      <c r="A99" s="1" t="str">
        <f t="shared" si="51"/>
        <v>L6_S83_I166_PEr</v>
      </c>
      <c r="B99" s="1">
        <v>6</v>
      </c>
      <c r="C99" s="1">
        <v>83</v>
      </c>
      <c r="D99" s="4">
        <v>98</v>
      </c>
      <c r="E99">
        <v>5</v>
      </c>
      <c r="F99" s="1">
        <v>83</v>
      </c>
      <c r="G99" s="1" t="str">
        <f t="shared" si="52"/>
        <v>Die Reiseveranstalterin läuft zur Meisterschaft. Er hat den letzten Bus verpasst.</v>
      </c>
      <c r="H99" s="1" t="str">
        <f t="shared" si="29"/>
        <v>Die Reiseveranstalterin</v>
      </c>
      <c r="I99" s="1" t="str">
        <f t="shared" si="30"/>
        <v>Der Reiseveranstalter</v>
      </c>
      <c r="J99" s="1" t="s">
        <v>321</v>
      </c>
      <c r="L99" s="1" t="s">
        <v>118</v>
      </c>
      <c r="N99" s="1" t="s">
        <v>511</v>
      </c>
      <c r="O99" s="1" t="str">
        <f t="shared" si="31"/>
        <v>zur Meisterschaft.</v>
      </c>
      <c r="P99" s="1" t="str">
        <f t="shared" si="32"/>
        <v>zur Meisterschaft</v>
      </c>
      <c r="Q99" s="1" t="str">
        <f t="shared" si="53"/>
        <v>Er</v>
      </c>
      <c r="R99" s="1" t="s">
        <v>7</v>
      </c>
      <c r="S99" s="1" t="s">
        <v>85</v>
      </c>
      <c r="T99" s="1" t="s">
        <v>159</v>
      </c>
      <c r="U99" s="1" t="s">
        <v>160</v>
      </c>
      <c r="W99" s="1" t="str">
        <f t="shared" si="33"/>
        <v>Bus</v>
      </c>
      <c r="X99" s="1" t="str">
        <f t="shared" si="34"/>
        <v>verpasst.</v>
      </c>
      <c r="Y99" s="1" t="s">
        <v>512</v>
      </c>
      <c r="Z99" s="1">
        <f>[1]main!Z84</f>
        <v>166</v>
      </c>
      <c r="AA99" s="1" t="str">
        <f>[1]main!AA84</f>
        <v>Reiseveranstalterin</v>
      </c>
      <c r="AB99" s="1" t="str">
        <f>[1]main!AB84</f>
        <v>NA</v>
      </c>
      <c r="AC99" s="1">
        <f>[1]main!AC84</f>
        <v>3.1</v>
      </c>
      <c r="AD99" s="1" t="str">
        <f>[1]main!AD84</f>
        <v>NA</v>
      </c>
      <c r="AE99" s="1" t="str">
        <f>[1]main!AE84</f>
        <v>NA</v>
      </c>
      <c r="AF99" s="1" t="str">
        <f>[1]main!AF84</f>
        <v>f</v>
      </c>
      <c r="AG99" s="1" t="str">
        <f>[1]main!AG84</f>
        <v>Filler</v>
      </c>
      <c r="AH99" s="1" t="str">
        <f>[1]main!AH84</f>
        <v>NA</v>
      </c>
      <c r="AI99" s="1" t="str">
        <f>[1]main!AI84</f>
        <v>NA</v>
      </c>
      <c r="AJ99" s="1" t="str">
        <f>[1]main!AJ84</f>
        <v>Die</v>
      </c>
      <c r="AK99" s="1" t="str">
        <f>[1]main!AK84</f>
        <v>die</v>
      </c>
      <c r="AL99" s="1">
        <f>[1]main!AL84</f>
        <v>23</v>
      </c>
      <c r="AM99" s="1" t="str">
        <f>[1]main!AM84</f>
        <v>Reiseveranstalter</v>
      </c>
      <c r="AN99" s="1" t="str">
        <f>[1]main!AN84</f>
        <v>NA</v>
      </c>
      <c r="AO99" s="1" t="str">
        <f>[1]main!AO84</f>
        <v>NA</v>
      </c>
      <c r="AP99" s="1" t="str">
        <f>[1]main!AP84</f>
        <v>NA</v>
      </c>
      <c r="AQ99" s="1" t="str">
        <f>[1]main!AQ84</f>
        <v>NA</v>
      </c>
      <c r="AR99" s="1" t="str">
        <f>[1]main!AR84</f>
        <v>NA</v>
      </c>
      <c r="AS99" s="1" t="str">
        <f>[1]main!AS84</f>
        <v>Alternative</v>
      </c>
      <c r="AT99" s="1" t="str">
        <f>[1]main!AT84</f>
        <v>NA</v>
      </c>
      <c r="AU99" s="1" t="str">
        <f>[1]main!AU84</f>
        <v>NA</v>
      </c>
      <c r="AV99" s="1" t="str">
        <f>[1]main!AV84</f>
        <v>Der</v>
      </c>
      <c r="AW99" s="1" t="str">
        <f>[1]main!AW84</f>
        <v>der</v>
      </c>
      <c r="AX99" s="1" t="str">
        <f>[1]main!AX84</f>
        <v>Er</v>
      </c>
      <c r="AY99" s="1" t="str">
        <f>[1]main!AY84</f>
        <v>Sie</v>
      </c>
      <c r="AZ99" s="1" t="str">
        <f>[1]main!AZ84</f>
        <v>Er</v>
      </c>
      <c r="BA99" s="1" t="str">
        <f t="shared" si="35"/>
        <v>Wer läuft zur Meisterschaft?</v>
      </c>
      <c r="BB99" s="2" t="str">
        <f t="shared" si="36"/>
        <v>Was tat die Reiseveranstalterin?</v>
      </c>
      <c r="BC99" s="1" t="str">
        <f t="shared" si="37"/>
        <v>Wohin läuft die Reiseveranstalterin?</v>
      </c>
      <c r="BD99" s="1" t="str">
        <f t="shared" si="38"/>
        <v>Was hat die Reiseveranstalterin verpasst?</v>
      </c>
      <c r="BE99" s="1" t="s">
        <v>32</v>
      </c>
      <c r="BF99" s="1" t="str">
        <f>BC99</f>
        <v>Wohin läuft die Reiseveranstalterin?</v>
      </c>
      <c r="BG99" s="1">
        <v>4</v>
      </c>
      <c r="BH99" s="1">
        <f t="shared" si="39"/>
        <v>0</v>
      </c>
      <c r="BI99" s="1" t="str">
        <f t="shared" si="40"/>
        <v>NA</v>
      </c>
      <c r="BJ99" s="1" t="str">
        <f>IF(BI99="NA","NA",P99)</f>
        <v>NA</v>
      </c>
      <c r="BK99" s="1" t="str">
        <f t="shared" si="56"/>
        <v>NA</v>
      </c>
      <c r="BL99" s="1" t="s">
        <v>13</v>
      </c>
      <c r="BM99" s="11">
        <v>1</v>
      </c>
      <c r="BN99" s="1" t="str">
        <f t="shared" si="41"/>
        <v>NA</v>
      </c>
      <c r="BO99" s="1" t="str">
        <f t="shared" si="50"/>
        <v>NA</v>
      </c>
      <c r="BP99" s="1" t="str">
        <f t="shared" si="42"/>
        <v/>
      </c>
      <c r="BQ99" s="1" t="str">
        <f t="shared" si="43"/>
        <v>Wohin läuft die Reiseveranstalterin?</v>
      </c>
      <c r="BR99" s="1" t="str">
        <f t="shared" si="44"/>
        <v/>
      </c>
      <c r="BS99" s="1" t="str">
        <f t="shared" si="45"/>
        <v>Wohin läuft die Reiseveranstalterin?</v>
      </c>
      <c r="BT99" s="1" t="str">
        <f t="shared" si="46"/>
        <v>Was hat die Reiseveranstalterin verpasst?</v>
      </c>
      <c r="BU99" s="1" t="str">
        <f t="shared" si="47"/>
        <v/>
      </c>
      <c r="BV99" s="1" t="str">
        <f t="shared" si="48"/>
        <v>Was hat die Reiseveranstalterin verpasst?</v>
      </c>
    </row>
    <row r="100" spans="1:74" ht="14.25" customHeight="1" x14ac:dyDescent="0.35">
      <c r="A100" s="1" t="str">
        <f t="shared" si="51"/>
        <v>L6_S103_I186_PEr</v>
      </c>
      <c r="B100" s="1">
        <v>6</v>
      </c>
      <c r="C100" s="1">
        <v>103</v>
      </c>
      <c r="D100" s="4">
        <v>99</v>
      </c>
      <c r="E100">
        <v>5</v>
      </c>
      <c r="F100" s="1">
        <v>103</v>
      </c>
      <c r="G100" s="1" t="str">
        <f t="shared" si="52"/>
        <v>Der Zahnarzt steht vor LIDL. Er muss die wertvollen Pfandflaschen wegbringen.</v>
      </c>
      <c r="H100" s="1" t="str">
        <f t="shared" si="29"/>
        <v>Der Zahnarzt</v>
      </c>
      <c r="I100" s="1" t="str">
        <f t="shared" si="30"/>
        <v>Die Zahnärztin</v>
      </c>
      <c r="J100" s="1" t="s">
        <v>513</v>
      </c>
      <c r="K100" s="1" t="s">
        <v>514</v>
      </c>
      <c r="N100" s="1" t="s">
        <v>515</v>
      </c>
      <c r="O100" s="1" t="str">
        <f t="shared" si="31"/>
        <v>vor LIDL.</v>
      </c>
      <c r="P100" s="1" t="str">
        <f t="shared" si="32"/>
        <v>vor LIDL</v>
      </c>
      <c r="Q100" s="1" t="str">
        <f t="shared" si="53"/>
        <v>Er</v>
      </c>
      <c r="R100" s="1" t="s">
        <v>158</v>
      </c>
      <c r="S100" s="1" t="s">
        <v>8</v>
      </c>
      <c r="T100" s="1" t="s">
        <v>516</v>
      </c>
      <c r="U100" s="1" t="s">
        <v>517</v>
      </c>
      <c r="W100" s="1" t="str">
        <f t="shared" si="33"/>
        <v>Pfandflaschen</v>
      </c>
      <c r="X100" s="1" t="str">
        <f t="shared" si="34"/>
        <v>wegbringen.</v>
      </c>
      <c r="Y100" s="1" t="s">
        <v>518</v>
      </c>
      <c r="Z100" s="1">
        <f>[1]main!Z104</f>
        <v>186</v>
      </c>
      <c r="AA100" s="1" t="str">
        <f>[1]main!AA104</f>
        <v>Zahnarzt</v>
      </c>
      <c r="AB100" s="1" t="str">
        <f>[1]main!AB104</f>
        <v>NA</v>
      </c>
      <c r="AC100" s="1">
        <f>[1]main!AC104</f>
        <v>5.2750000000000004</v>
      </c>
      <c r="AD100" s="1" t="str">
        <f>[1]main!AD104</f>
        <v>NA</v>
      </c>
      <c r="AE100" s="1" t="str">
        <f>[1]main!AE104</f>
        <v>NA</v>
      </c>
      <c r="AF100" s="1" t="str">
        <f>[1]main!AF104</f>
        <v>m</v>
      </c>
      <c r="AG100" s="1" t="str">
        <f>[1]main!AG104</f>
        <v>Filler</v>
      </c>
      <c r="AH100" s="1" t="str">
        <f>[1]main!AH104</f>
        <v>NA</v>
      </c>
      <c r="AI100" s="1" t="str">
        <f>[1]main!AI104</f>
        <v>NA</v>
      </c>
      <c r="AJ100" s="1" t="str">
        <f>[1]main!AJ104</f>
        <v>Der</v>
      </c>
      <c r="AK100" s="1" t="str">
        <f>[1]main!AK104</f>
        <v>der</v>
      </c>
      <c r="AL100" s="1">
        <f>[1]main!AL104</f>
        <v>43</v>
      </c>
      <c r="AM100" s="1" t="str">
        <f>[1]main!AM104</f>
        <v>Zahnärztin</v>
      </c>
      <c r="AN100" s="1" t="str">
        <f>[1]main!AN104</f>
        <v>NA</v>
      </c>
      <c r="AO100" s="1" t="str">
        <f>[1]main!AO104</f>
        <v>NA</v>
      </c>
      <c r="AP100" s="1" t="str">
        <f>[1]main!AP104</f>
        <v>NA</v>
      </c>
      <c r="AQ100" s="1" t="str">
        <f>[1]main!AQ104</f>
        <v>NA</v>
      </c>
      <c r="AR100" s="1" t="str">
        <f>[1]main!AR104</f>
        <v>NA</v>
      </c>
      <c r="AS100" s="1" t="str">
        <f>[1]main!AS104</f>
        <v>Alternative</v>
      </c>
      <c r="AT100" s="1" t="str">
        <f>[1]main!AT104</f>
        <v>NA</v>
      </c>
      <c r="AU100" s="1" t="str">
        <f>[1]main!AU104</f>
        <v>NA</v>
      </c>
      <c r="AV100" s="1" t="str">
        <f>[1]main!AV104</f>
        <v>Die</v>
      </c>
      <c r="AW100" s="1" t="str">
        <f>[1]main!AW104</f>
        <v>die</v>
      </c>
      <c r="AX100" s="1" t="str">
        <f>[1]main!AX104</f>
        <v>Er</v>
      </c>
      <c r="AY100" s="1" t="str">
        <f>[1]main!AY104</f>
        <v>Sie</v>
      </c>
      <c r="AZ100" s="1" t="str">
        <f>[1]main!AZ104</f>
        <v>Er</v>
      </c>
      <c r="BA100" s="1" t="str">
        <f t="shared" si="35"/>
        <v>Wer steht vor LIDL?</v>
      </c>
      <c r="BB100" s="2" t="str">
        <f t="shared" si="36"/>
        <v>Was tat der Zahnarzt?</v>
      </c>
      <c r="BC100" s="1" t="str">
        <f t="shared" si="37"/>
        <v>Wo steht der Zahnarzt?</v>
      </c>
      <c r="BD100" s="1" t="str">
        <f t="shared" si="38"/>
        <v>Was muss der Zahnarzt wegbringen?</v>
      </c>
      <c r="BE100" s="1" t="s">
        <v>32</v>
      </c>
      <c r="BF100" s="1" t="str">
        <f>BC100</f>
        <v>Wo steht der Zahnarzt?</v>
      </c>
      <c r="BG100" s="1">
        <v>3</v>
      </c>
      <c r="BH100" s="1">
        <f t="shared" si="39"/>
        <v>0</v>
      </c>
      <c r="BI100" s="1" t="str">
        <f t="shared" si="40"/>
        <v>NA</v>
      </c>
      <c r="BJ100" s="1" t="str">
        <f>IF(BI100="NA","NA",P100)</f>
        <v>NA</v>
      </c>
      <c r="BK100" s="1" t="str">
        <f t="shared" si="56"/>
        <v>NA</v>
      </c>
      <c r="BL100" s="1" t="s">
        <v>13</v>
      </c>
      <c r="BM100" s="11">
        <v>1</v>
      </c>
      <c r="BN100" s="1" t="str">
        <f t="shared" si="41"/>
        <v>NA</v>
      </c>
      <c r="BO100" s="1" t="str">
        <f t="shared" si="50"/>
        <v>NA</v>
      </c>
      <c r="BP100" s="1" t="str">
        <f t="shared" si="42"/>
        <v>Wo steht der Zahnarzt?</v>
      </c>
      <c r="BQ100" s="1" t="str">
        <f t="shared" si="43"/>
        <v/>
      </c>
      <c r="BR100" s="1" t="str">
        <f t="shared" si="44"/>
        <v/>
      </c>
      <c r="BS100" s="1" t="str">
        <f t="shared" si="45"/>
        <v>Wo steht der Zahnarzt?</v>
      </c>
      <c r="BT100" s="1" t="str">
        <f t="shared" si="46"/>
        <v>Was muss der Zahnarzt wegbringen?</v>
      </c>
      <c r="BU100" s="1" t="str">
        <f t="shared" si="47"/>
        <v/>
      </c>
      <c r="BV100" s="1" t="str">
        <f t="shared" si="48"/>
        <v>Was muss der Zahnarzt wegbringen?</v>
      </c>
    </row>
    <row r="101" spans="1:74" ht="14.25" customHeight="1" x14ac:dyDescent="0.35">
      <c r="A101" s="1" t="str">
        <f t="shared" si="51"/>
        <v>L6_S19_I19_PSie</v>
      </c>
      <c r="B101" s="1">
        <v>6</v>
      </c>
      <c r="C101" s="1">
        <v>19</v>
      </c>
      <c r="D101" s="4">
        <v>100</v>
      </c>
      <c r="E101">
        <v>5</v>
      </c>
      <c r="F101" s="1">
        <v>19</v>
      </c>
      <c r="G101" s="1" t="str">
        <f t="shared" si="52"/>
        <v>Sebastian erwacht von der Weinprobe. Sie hatte einen spaßigen Abend genossen.</v>
      </c>
      <c r="H101" s="1" t="str">
        <f t="shared" si="29"/>
        <v>Sebastian</v>
      </c>
      <c r="I101" s="1" t="str">
        <f t="shared" si="30"/>
        <v>Lia</v>
      </c>
      <c r="J101" s="1" t="s">
        <v>281</v>
      </c>
      <c r="M101" s="1" t="s">
        <v>23</v>
      </c>
      <c r="N101" s="1" t="s">
        <v>519</v>
      </c>
      <c r="O101" s="1" t="str">
        <f t="shared" si="31"/>
        <v>von der Weinprobe.</v>
      </c>
      <c r="P101" s="1" t="str">
        <f t="shared" si="32"/>
        <v>von der Weinprobe</v>
      </c>
      <c r="Q101" s="1" t="str">
        <f t="shared" si="53"/>
        <v>Sie</v>
      </c>
      <c r="R101" s="1" t="s">
        <v>468</v>
      </c>
      <c r="S101" s="1" t="s">
        <v>91</v>
      </c>
      <c r="T101" s="1" t="s">
        <v>520</v>
      </c>
      <c r="U101" s="1" t="s">
        <v>284</v>
      </c>
      <c r="W101" s="1" t="str">
        <f t="shared" si="33"/>
        <v>Abend</v>
      </c>
      <c r="X101" s="1" t="str">
        <f t="shared" si="34"/>
        <v>genossen.</v>
      </c>
      <c r="Y101" s="1" t="s">
        <v>132</v>
      </c>
      <c r="Z101" s="1">
        <f>[1]main!Z20</f>
        <v>19</v>
      </c>
      <c r="AA101" s="1" t="str">
        <f>[1]main!AA20</f>
        <v>Sebastian</v>
      </c>
      <c r="AB101" s="1" t="str">
        <f>[1]main!AB20</f>
        <v>m</v>
      </c>
      <c r="AC101" s="1">
        <f>[1]main!AC20</f>
        <v>1.228571429</v>
      </c>
      <c r="AD101" s="1">
        <f>[1]main!AD20</f>
        <v>0.645605702</v>
      </c>
      <c r="AE101" s="1">
        <f>[1]main!AE20</f>
        <v>1</v>
      </c>
      <c r="AF101" s="1" t="str">
        <f>[1]main!AF20</f>
        <v>m</v>
      </c>
      <c r="AG101" s="1" t="str">
        <f>[1]main!AG20</f>
        <v>Target</v>
      </c>
      <c r="AH101" s="1" t="str">
        <f>[1]main!AH20</f>
        <v>NA</v>
      </c>
      <c r="AI101" s="1">
        <f>[1]main!AI20</f>
        <v>2970000000</v>
      </c>
      <c r="AJ101" s="1" t="str">
        <f>[1]main!AJ20</f>
        <v>NA</v>
      </c>
      <c r="AK101" s="1" t="str">
        <f>[1]main!AK20</f>
        <v>NA</v>
      </c>
      <c r="AL101" s="1">
        <f>[1]main!AL20</f>
        <v>100</v>
      </c>
      <c r="AM101" s="1" t="str">
        <f>[1]main!AM20</f>
        <v>Lia</v>
      </c>
      <c r="AN101" s="1" t="str">
        <f>[1]main!AN20</f>
        <v>f</v>
      </c>
      <c r="AO101" s="1">
        <f>[1]main!AO20</f>
        <v>6.4285714289999998</v>
      </c>
      <c r="AP101" s="1">
        <f>[1]main!AP20</f>
        <v>0.94824029899999995</v>
      </c>
      <c r="AQ101" s="1">
        <f>[1]main!AQ20</f>
        <v>7</v>
      </c>
      <c r="AR101" s="1" t="str">
        <f>[1]main!AR20</f>
        <v>f</v>
      </c>
      <c r="AS101" s="1" t="str">
        <f>[1]main!AS20</f>
        <v>Alternative</v>
      </c>
      <c r="AT101" s="1" t="str">
        <f>[1]main!AT20</f>
        <v>NA</v>
      </c>
      <c r="AU101" s="1" t="str">
        <f>[1]main!AU20</f>
        <v>NA</v>
      </c>
      <c r="AV101" s="1" t="str">
        <f>[1]main!AV20</f>
        <v>NA</v>
      </c>
      <c r="AW101" s="1" t="str">
        <f>[1]main!AW20</f>
        <v>NA</v>
      </c>
      <c r="AX101" s="1" t="str">
        <f>[1]main!AX20</f>
        <v>Er</v>
      </c>
      <c r="AY101" s="1" t="str">
        <f>[1]main!AY20</f>
        <v>Sie</v>
      </c>
      <c r="AZ101" s="1" t="str">
        <f>[1]main!AZ20</f>
        <v>Sie</v>
      </c>
      <c r="BA101" s="1" t="str">
        <f t="shared" si="35"/>
        <v>Wer erwacht von der Weinprobe?</v>
      </c>
      <c r="BB101" s="2" t="str">
        <f t="shared" si="36"/>
        <v>Was tat Sebastian?</v>
      </c>
      <c r="BC101" s="1" t="str">
        <f t="shared" si="37"/>
        <v>Woher erwacht Sebastian?</v>
      </c>
      <c r="BD101" s="1" t="str">
        <f t="shared" si="38"/>
        <v>Was hatte Sebastian genossen?</v>
      </c>
      <c r="BE101" s="1" t="s">
        <v>32</v>
      </c>
      <c r="BF101" s="1" t="str">
        <f>BC101</f>
        <v>Woher erwacht Sebastian?</v>
      </c>
      <c r="BG101" s="1">
        <v>3</v>
      </c>
      <c r="BH101" s="1">
        <f t="shared" si="39"/>
        <v>0</v>
      </c>
      <c r="BI101" s="1" t="str">
        <f t="shared" si="40"/>
        <v>NA</v>
      </c>
      <c r="BJ101" s="1" t="str">
        <f>IF(BI101="NA","NA",P101)</f>
        <v>NA</v>
      </c>
      <c r="BK101" s="1" t="str">
        <f t="shared" si="56"/>
        <v>NA</v>
      </c>
      <c r="BL101" s="1" t="s">
        <v>13</v>
      </c>
      <c r="BM101" s="11">
        <v>1</v>
      </c>
      <c r="BN101" s="1" t="str">
        <f t="shared" si="41"/>
        <v>NA</v>
      </c>
      <c r="BO101" s="1" t="str">
        <f t="shared" si="50"/>
        <v>NA</v>
      </c>
      <c r="BP101" s="1" t="str">
        <f t="shared" si="42"/>
        <v/>
      </c>
      <c r="BQ101" s="1" t="str">
        <f t="shared" si="43"/>
        <v/>
      </c>
      <c r="BR101" s="1" t="str">
        <f t="shared" si="44"/>
        <v>Woher erwacht Sebastian?</v>
      </c>
      <c r="BS101" s="1" t="str">
        <f t="shared" si="45"/>
        <v>Woher erwacht Sebastian?</v>
      </c>
      <c r="BT101" s="1" t="str">
        <f t="shared" si="46"/>
        <v>Was hatte Sebastian genossen?</v>
      </c>
      <c r="BU101" s="1" t="str">
        <f t="shared" si="47"/>
        <v/>
      </c>
      <c r="BV101" s="1" t="str">
        <f t="shared" si="48"/>
        <v>Was hatte Sebastian genossen?</v>
      </c>
    </row>
    <row r="102" spans="1:74" ht="14.25" customHeight="1" x14ac:dyDescent="0.35">
      <c r="A102" s="1" t="str">
        <f t="shared" si="51"/>
        <v>L6_S55_I138_PSie</v>
      </c>
      <c r="B102" s="1">
        <v>6</v>
      </c>
      <c r="C102" s="1">
        <v>55</v>
      </c>
      <c r="D102" s="4">
        <v>101</v>
      </c>
      <c r="E102">
        <v>5</v>
      </c>
      <c r="F102" s="1">
        <v>55</v>
      </c>
      <c r="G102" s="1" t="str">
        <f t="shared" si="52"/>
        <v>Anna sitzt beim Abendessen. Sie muss die immergleichen Diskussionen ertragen.</v>
      </c>
      <c r="H102" s="1" t="str">
        <f t="shared" si="29"/>
        <v>Anna</v>
      </c>
      <c r="I102" s="1" t="str">
        <f t="shared" si="30"/>
        <v>Josephine</v>
      </c>
      <c r="J102" s="1" t="s">
        <v>521</v>
      </c>
      <c r="K102" s="1" t="s">
        <v>248</v>
      </c>
      <c r="N102" s="1" t="s">
        <v>522</v>
      </c>
      <c r="O102" s="1" t="str">
        <f t="shared" si="31"/>
        <v>beim Abendessen.</v>
      </c>
      <c r="P102" s="1" t="str">
        <f t="shared" si="32"/>
        <v>beim Abendessen</v>
      </c>
      <c r="Q102" s="1" t="str">
        <f t="shared" si="53"/>
        <v>Sie</v>
      </c>
      <c r="R102" s="1" t="s">
        <v>158</v>
      </c>
      <c r="S102" s="1" t="s">
        <v>8</v>
      </c>
      <c r="T102" s="1" t="s">
        <v>375</v>
      </c>
      <c r="U102" s="1" t="s">
        <v>523</v>
      </c>
      <c r="W102" s="1" t="str">
        <f t="shared" si="33"/>
        <v>Diskussionen</v>
      </c>
      <c r="X102" s="1" t="str">
        <f t="shared" si="34"/>
        <v>ertragen.</v>
      </c>
      <c r="Y102" s="1" t="s">
        <v>524</v>
      </c>
      <c r="Z102" s="1">
        <f>[1]main!Z56</f>
        <v>138</v>
      </c>
      <c r="AA102" s="1" t="str">
        <f>[1]main!AA56</f>
        <v>Anna</v>
      </c>
      <c r="AB102" s="1" t="str">
        <f>[1]main!AB56</f>
        <v>f</v>
      </c>
      <c r="AC102" s="1">
        <f>[1]main!AC56</f>
        <v>6.914285714</v>
      </c>
      <c r="AD102" s="1">
        <f>[1]main!AD56</f>
        <v>0.28402864100000003</v>
      </c>
      <c r="AE102" s="1">
        <f>[1]main!AE56</f>
        <v>7</v>
      </c>
      <c r="AF102" s="1" t="str">
        <f>[1]main!AF56</f>
        <v>f</v>
      </c>
      <c r="AG102" s="1" t="str">
        <f>[1]main!AG56</f>
        <v>Target</v>
      </c>
      <c r="AH102" s="1">
        <f>[1]main!AH56</f>
        <v>3187</v>
      </c>
      <c r="AI102" s="1">
        <f>[1]main!AI56</f>
        <v>4380000000</v>
      </c>
      <c r="AJ102" s="1" t="str">
        <f>[1]main!AJ56</f>
        <v>NA</v>
      </c>
      <c r="AK102" s="1" t="str">
        <f>[1]main!AK56</f>
        <v>NA</v>
      </c>
      <c r="AL102" s="1">
        <f>[1]main!AL56</f>
        <v>106</v>
      </c>
      <c r="AM102" s="1" t="str">
        <f>[1]main!AM56</f>
        <v>Josephine</v>
      </c>
      <c r="AN102" s="1" t="str">
        <f>[1]main!AN56</f>
        <v>f</v>
      </c>
      <c r="AO102" s="1">
        <f>[1]main!AO56</f>
        <v>6.5714285710000002</v>
      </c>
      <c r="AP102" s="1">
        <f>[1]main!AP56</f>
        <v>1.1449560560000001</v>
      </c>
      <c r="AQ102" s="1">
        <f>[1]main!AQ56</f>
        <v>7</v>
      </c>
      <c r="AR102" s="1" t="str">
        <f>[1]main!AR56</f>
        <v>f</v>
      </c>
      <c r="AS102" s="1" t="str">
        <f>[1]main!AS56</f>
        <v>Alternative</v>
      </c>
      <c r="AT102" s="1" t="str">
        <f>[1]main!AT56</f>
        <v>NA</v>
      </c>
      <c r="AU102" s="1" t="str">
        <f>[1]main!AU56</f>
        <v>NA</v>
      </c>
      <c r="AV102" s="1" t="str">
        <f>[1]main!AV56</f>
        <v>NA</v>
      </c>
      <c r="AW102" s="1" t="str">
        <f>[1]main!AW56</f>
        <v>NA</v>
      </c>
      <c r="AX102" s="1" t="str">
        <f>[1]main!AX56</f>
        <v>Er</v>
      </c>
      <c r="AY102" s="1" t="str">
        <f>[1]main!AY56</f>
        <v>Sie</v>
      </c>
      <c r="AZ102" s="1" t="str">
        <f>[1]main!AZ56</f>
        <v>Sie</v>
      </c>
      <c r="BA102" s="1" t="str">
        <f t="shared" si="35"/>
        <v>Wer sitzt beim Abendessen?</v>
      </c>
      <c r="BB102" s="2" t="str">
        <f t="shared" si="36"/>
        <v>Was tat Anna?</v>
      </c>
      <c r="BC102" s="1" t="str">
        <f t="shared" si="37"/>
        <v>Wo sitzt Anna?</v>
      </c>
      <c r="BD102" s="1" t="str">
        <f t="shared" si="38"/>
        <v>Was muss Anna ertragen?</v>
      </c>
      <c r="BE102" s="1" t="s">
        <v>32</v>
      </c>
      <c r="BF102" s="1" t="str">
        <f>BC102</f>
        <v>Wo sitzt Anna?</v>
      </c>
      <c r="BG102" s="1">
        <v>4</v>
      </c>
      <c r="BH102" s="1">
        <f t="shared" si="39"/>
        <v>0</v>
      </c>
      <c r="BI102" s="1" t="str">
        <f t="shared" si="40"/>
        <v>NA</v>
      </c>
      <c r="BJ102" s="1" t="str">
        <f>IF(BI102="NA","NA",P102)</f>
        <v>NA</v>
      </c>
      <c r="BK102" s="1" t="str">
        <f t="shared" si="56"/>
        <v>NA</v>
      </c>
      <c r="BL102" s="1" t="s">
        <v>13</v>
      </c>
      <c r="BM102" s="11">
        <v>1</v>
      </c>
      <c r="BN102" s="1" t="str">
        <f t="shared" si="41"/>
        <v>NA</v>
      </c>
      <c r="BO102" s="1" t="str">
        <f t="shared" si="50"/>
        <v>NA</v>
      </c>
      <c r="BP102" s="1" t="str">
        <f t="shared" si="42"/>
        <v>Wo sitzt Anna?</v>
      </c>
      <c r="BQ102" s="1" t="str">
        <f t="shared" si="43"/>
        <v/>
      </c>
      <c r="BR102" s="1" t="str">
        <f t="shared" si="44"/>
        <v/>
      </c>
      <c r="BS102" s="1" t="str">
        <f t="shared" si="45"/>
        <v>Wo sitzt Anna?</v>
      </c>
      <c r="BT102" s="1" t="str">
        <f t="shared" si="46"/>
        <v>Was muss Anna ertragen?</v>
      </c>
      <c r="BU102" s="1" t="str">
        <f t="shared" si="47"/>
        <v/>
      </c>
      <c r="BV102" s="1" t="str">
        <f t="shared" si="48"/>
        <v>Was muss Anna ertragen?</v>
      </c>
    </row>
    <row r="103" spans="1:74" ht="14.25" customHeight="1" x14ac:dyDescent="0.35">
      <c r="A103" s="1" t="str">
        <f t="shared" si="51"/>
        <v>L6_S4_I4_PEr</v>
      </c>
      <c r="B103" s="1">
        <v>6</v>
      </c>
      <c r="C103" s="1">
        <v>4</v>
      </c>
      <c r="D103" s="4">
        <v>102</v>
      </c>
      <c r="E103">
        <v>5</v>
      </c>
      <c r="F103" s="1">
        <v>4</v>
      </c>
      <c r="G103" s="1" t="str">
        <f t="shared" si="52"/>
        <v>Moritz fällt aus dem Bett. Er hat einen schlimmen Albtraum gehabt.</v>
      </c>
      <c r="H103" s="1" t="str">
        <f t="shared" si="29"/>
        <v>Moritz</v>
      </c>
      <c r="I103" s="1" t="str">
        <f t="shared" si="30"/>
        <v>Finn</v>
      </c>
      <c r="J103" s="1" t="s">
        <v>312</v>
      </c>
      <c r="M103" s="1" t="s">
        <v>97</v>
      </c>
      <c r="N103" s="1" t="s">
        <v>525</v>
      </c>
      <c r="O103" s="1" t="str">
        <f t="shared" si="31"/>
        <v>aus dem Bett.</v>
      </c>
      <c r="P103" s="1" t="str">
        <f t="shared" si="32"/>
        <v>aus dem Bett</v>
      </c>
      <c r="Q103" s="1" t="str">
        <f t="shared" si="53"/>
        <v>Er</v>
      </c>
      <c r="R103" s="1" t="s">
        <v>7</v>
      </c>
      <c r="S103" s="1" t="s">
        <v>91</v>
      </c>
      <c r="T103" s="1" t="s">
        <v>526</v>
      </c>
      <c r="U103" s="1" t="s">
        <v>527</v>
      </c>
      <c r="W103" s="1" t="str">
        <f t="shared" si="33"/>
        <v>Albtraum</v>
      </c>
      <c r="X103" s="1" t="str">
        <f t="shared" si="34"/>
        <v>gehabt.</v>
      </c>
      <c r="Y103" s="1" t="s">
        <v>285</v>
      </c>
      <c r="Z103" s="1">
        <f>[1]main!Z5</f>
        <v>4</v>
      </c>
      <c r="AA103" s="1" t="str">
        <f>[1]main!AA5</f>
        <v>Moritz</v>
      </c>
      <c r="AB103" s="1" t="str">
        <f>[1]main!AB5</f>
        <v>m</v>
      </c>
      <c r="AC103" s="1">
        <f>[1]main!AC5</f>
        <v>1.114285714</v>
      </c>
      <c r="AD103" s="1">
        <f>[1]main!AD5</f>
        <v>0.322802851</v>
      </c>
      <c r="AE103" s="1">
        <f>[1]main!AE5</f>
        <v>1</v>
      </c>
      <c r="AF103" s="1" t="str">
        <f>[1]main!AF5</f>
        <v>m</v>
      </c>
      <c r="AG103" s="1" t="str">
        <f>[1]main!AG5</f>
        <v>Target</v>
      </c>
      <c r="AH103" s="1" t="str">
        <f>[1]main!AH5</f>
        <v>NA</v>
      </c>
      <c r="AI103" s="1">
        <f>[1]main!AI5</f>
        <v>317000000</v>
      </c>
      <c r="AJ103" s="1" t="str">
        <f>[1]main!AJ5</f>
        <v>NA</v>
      </c>
      <c r="AK103" s="1" t="str">
        <f>[1]main!AK5</f>
        <v>NA</v>
      </c>
      <c r="AL103" s="1">
        <f>[1]main!AL5</f>
        <v>36</v>
      </c>
      <c r="AM103" s="1" t="str">
        <f>[1]main!AM5</f>
        <v>Finn</v>
      </c>
      <c r="AN103" s="1" t="str">
        <f>[1]main!AN5</f>
        <v>n</v>
      </c>
      <c r="AO103" s="1">
        <f>[1]main!AO5</f>
        <v>1.4857142860000001</v>
      </c>
      <c r="AP103" s="1">
        <f>[1]main!AP5</f>
        <v>0.81786769299999995</v>
      </c>
      <c r="AQ103" s="1">
        <f>[1]main!AQ5</f>
        <v>1</v>
      </c>
      <c r="AR103" s="1" t="str">
        <f>[1]main!AR5</f>
        <v>m</v>
      </c>
      <c r="AS103" s="1" t="str">
        <f>[1]main!AS5</f>
        <v>Alternative</v>
      </c>
      <c r="AT103" s="1" t="str">
        <f>[1]main!AT5</f>
        <v>NA</v>
      </c>
      <c r="AU103" s="1" t="str">
        <f>[1]main!AU5</f>
        <v>NA</v>
      </c>
      <c r="AV103" s="1" t="str">
        <f>[1]main!AV5</f>
        <v>NA</v>
      </c>
      <c r="AW103" s="1" t="str">
        <f>[1]main!AW5</f>
        <v>NA</v>
      </c>
      <c r="AX103" s="1" t="str">
        <f>[1]main!AX5</f>
        <v>Er</v>
      </c>
      <c r="AY103" s="1" t="str">
        <f>[1]main!AY5</f>
        <v>Sie</v>
      </c>
      <c r="AZ103" s="1" t="str">
        <f>[1]main!AZ5</f>
        <v>Er</v>
      </c>
      <c r="BA103" s="1" t="str">
        <f t="shared" si="35"/>
        <v>Wer fällt aus dem Bett?</v>
      </c>
      <c r="BB103" s="2" t="str">
        <f t="shared" si="36"/>
        <v>Was tat Moritz?</v>
      </c>
      <c r="BC103" s="1" t="str">
        <f t="shared" si="37"/>
        <v>Woher fällt Moritz?</v>
      </c>
      <c r="BD103" s="1" t="str">
        <f t="shared" si="38"/>
        <v>Was hat Moritz gehabt?</v>
      </c>
      <c r="BE103" s="11" t="s">
        <v>21</v>
      </c>
      <c r="BF103" s="1" t="str">
        <f>BD103</f>
        <v>Was hat Moritz gehabt?</v>
      </c>
      <c r="BG103" s="1">
        <v>1</v>
      </c>
      <c r="BH103" s="1">
        <f t="shared" si="39"/>
        <v>1</v>
      </c>
      <c r="BI103" s="1" t="str">
        <f t="shared" si="40"/>
        <v>Was hat Moritz gehabt?</v>
      </c>
      <c r="BJ103" s="1" t="str">
        <f>IF(BI103="NA","NA",CONCATENATE(S103," ",T103," ",W103))</f>
        <v>einen schlimmen Albtraum</v>
      </c>
      <c r="BK103" s="1" t="str">
        <f t="shared" si="56"/>
        <v>einen schlimmen Albtraum</v>
      </c>
      <c r="BL103" s="1" t="s">
        <v>528</v>
      </c>
      <c r="BM103" s="11">
        <v>0</v>
      </c>
      <c r="BN103" s="1" t="str">
        <f t="shared" si="41"/>
        <v>einen schecklichen Albtraum</v>
      </c>
      <c r="BO103" s="1" t="str">
        <f t="shared" si="50"/>
        <v>einen schlimmen Albtraum</v>
      </c>
      <c r="BP103" s="1" t="str">
        <f t="shared" si="42"/>
        <v/>
      </c>
      <c r="BQ103" s="1" t="str">
        <f t="shared" si="43"/>
        <v/>
      </c>
      <c r="BR103" s="1" t="str">
        <f t="shared" si="44"/>
        <v>Woher fällt Moritz?</v>
      </c>
      <c r="BS103" s="1" t="str">
        <f t="shared" si="45"/>
        <v>Woher fällt Moritz?</v>
      </c>
      <c r="BT103" s="1" t="str">
        <f t="shared" si="46"/>
        <v>Was hat Moritz gehabt?</v>
      </c>
      <c r="BU103" s="1" t="str">
        <f t="shared" si="47"/>
        <v/>
      </c>
      <c r="BV103" s="1" t="str">
        <f t="shared" si="48"/>
        <v>Was hat Moritz gehabt?</v>
      </c>
    </row>
    <row r="104" spans="1:74" ht="14.25" customHeight="1" x14ac:dyDescent="0.35">
      <c r="A104" s="1" t="str">
        <f t="shared" si="51"/>
        <v>L6_S36_I78_PSie</v>
      </c>
      <c r="B104" s="1">
        <v>6</v>
      </c>
      <c r="C104" s="1">
        <v>36</v>
      </c>
      <c r="D104" s="4">
        <v>103</v>
      </c>
      <c r="E104">
        <v>5</v>
      </c>
      <c r="F104" s="1">
        <v>36</v>
      </c>
      <c r="G104" s="1" t="str">
        <f t="shared" si="52"/>
        <v>Maxime tüftelt am Schließfach. Sie hat die wichtige Zahlenkombination vergessen.</v>
      </c>
      <c r="H104" s="1" t="str">
        <f t="shared" si="29"/>
        <v>Maxime</v>
      </c>
      <c r="I104" s="1" t="str">
        <f t="shared" si="30"/>
        <v>Michael</v>
      </c>
      <c r="J104" s="1" t="s">
        <v>271</v>
      </c>
      <c r="K104" s="1" t="s">
        <v>272</v>
      </c>
      <c r="N104" s="1" t="s">
        <v>529</v>
      </c>
      <c r="O104" s="1" t="str">
        <f t="shared" si="31"/>
        <v>am Schließfach.</v>
      </c>
      <c r="P104" s="1" t="str">
        <f t="shared" si="32"/>
        <v>am Schließfach</v>
      </c>
      <c r="Q104" s="1" t="str">
        <f t="shared" si="53"/>
        <v>Sie</v>
      </c>
      <c r="R104" s="1" t="s">
        <v>7</v>
      </c>
      <c r="S104" s="1" t="s">
        <v>8</v>
      </c>
      <c r="T104" s="1" t="s">
        <v>317</v>
      </c>
      <c r="U104" s="1" t="s">
        <v>530</v>
      </c>
      <c r="W104" s="1" t="str">
        <f t="shared" si="33"/>
        <v>Zahlenkombination</v>
      </c>
      <c r="X104" s="1" t="str">
        <f t="shared" si="34"/>
        <v>vergessen.</v>
      </c>
      <c r="Y104" s="1" t="s">
        <v>94</v>
      </c>
      <c r="Z104" s="1">
        <f>[1]main!Z37</f>
        <v>78</v>
      </c>
      <c r="AA104" s="1" t="str">
        <f>[1]main!AA37</f>
        <v>Maxime</v>
      </c>
      <c r="AB104" s="1" t="str">
        <f>[1]main!AB37</f>
        <v>n</v>
      </c>
      <c r="AC104" s="1">
        <f>[1]main!AC37</f>
        <v>4.2285714289999996</v>
      </c>
      <c r="AD104" s="1">
        <f>[1]main!AD37</f>
        <v>1.6818357319999999</v>
      </c>
      <c r="AE104" s="1">
        <f>[1]main!AE37</f>
        <v>4</v>
      </c>
      <c r="AF104" s="1" t="str">
        <f>[1]main!AF37</f>
        <v>n</v>
      </c>
      <c r="AG104" s="1" t="str">
        <f>[1]main!AG37</f>
        <v>Target</v>
      </c>
      <c r="AH104" s="1" t="str">
        <f>[1]main!AH37</f>
        <v>NA</v>
      </c>
      <c r="AI104" s="1">
        <f>[1]main!AI37</f>
        <v>753000000</v>
      </c>
      <c r="AJ104" s="1" t="str">
        <f>[1]main!AJ37</f>
        <v>NA</v>
      </c>
      <c r="AK104" s="1" t="str">
        <f>[1]main!AK37</f>
        <v>NA</v>
      </c>
      <c r="AL104" s="1">
        <f>[1]main!AL37</f>
        <v>28</v>
      </c>
      <c r="AM104" s="1" t="str">
        <f>[1]main!AM37</f>
        <v>Michael</v>
      </c>
      <c r="AN104" s="1" t="str">
        <f>[1]main!AN37</f>
        <v>m</v>
      </c>
      <c r="AO104" s="1">
        <f>[1]main!AO37</f>
        <v>1.3142857139999999</v>
      </c>
      <c r="AP104" s="1">
        <f>[1]main!AP37</f>
        <v>0.67612340400000004</v>
      </c>
      <c r="AQ104" s="1">
        <f>[1]main!AQ37</f>
        <v>1</v>
      </c>
      <c r="AR104" s="1" t="str">
        <f>[1]main!AR37</f>
        <v>m</v>
      </c>
      <c r="AS104" s="1" t="str">
        <f>[1]main!AS37</f>
        <v>Alternative</v>
      </c>
      <c r="AT104" s="1" t="str">
        <f>[1]main!AT37</f>
        <v>NA</v>
      </c>
      <c r="AU104" s="1" t="str">
        <f>[1]main!AU37</f>
        <v>NA</v>
      </c>
      <c r="AV104" s="1" t="str">
        <f>[1]main!AV37</f>
        <v>NA</v>
      </c>
      <c r="AW104" s="1" t="str">
        <f>[1]main!AW37</f>
        <v>NA</v>
      </c>
      <c r="AX104" s="1" t="str">
        <f>[1]main!AX37</f>
        <v>Er</v>
      </c>
      <c r="AY104" s="1" t="str">
        <f>[1]main!AY37</f>
        <v>Sie</v>
      </c>
      <c r="AZ104" s="1" t="str">
        <f>[1]main!AZ37</f>
        <v>Sie</v>
      </c>
      <c r="BA104" s="1" t="str">
        <f t="shared" si="35"/>
        <v>Wer tüftelt am Schließfach?</v>
      </c>
      <c r="BB104" s="2" t="str">
        <f t="shared" si="36"/>
        <v>Was tat Maxime?</v>
      </c>
      <c r="BC104" s="1" t="str">
        <f t="shared" si="37"/>
        <v>Wo tüftelt Maxime?</v>
      </c>
      <c r="BD104" s="1" t="str">
        <f t="shared" si="38"/>
        <v>Was hat Maxime vergessen?</v>
      </c>
      <c r="BE104" s="11" t="s">
        <v>21</v>
      </c>
      <c r="BF104" s="1" t="str">
        <f>BD104</f>
        <v>Was hat Maxime vergessen?</v>
      </c>
      <c r="BG104" s="1">
        <v>2</v>
      </c>
      <c r="BH104" s="1">
        <f t="shared" si="39"/>
        <v>0</v>
      </c>
      <c r="BI104" s="1" t="str">
        <f t="shared" si="40"/>
        <v>NA</v>
      </c>
      <c r="BJ104" s="1" t="str">
        <f>IF(BI104="NA","NA",CONCATENATE(S104," ",T104," ",W104))</f>
        <v>NA</v>
      </c>
      <c r="BK104" s="1" t="str">
        <f t="shared" si="56"/>
        <v>NA</v>
      </c>
      <c r="BL104" s="1" t="s">
        <v>13</v>
      </c>
      <c r="BM104" s="11">
        <v>0</v>
      </c>
      <c r="BN104" s="1" t="str">
        <f t="shared" si="41"/>
        <v>NA</v>
      </c>
      <c r="BO104" s="1" t="str">
        <f t="shared" si="50"/>
        <v>NA</v>
      </c>
      <c r="BP104" s="1" t="str">
        <f t="shared" si="42"/>
        <v>Wo tüftelt Maxime?</v>
      </c>
      <c r="BQ104" s="1" t="str">
        <f t="shared" si="43"/>
        <v/>
      </c>
      <c r="BR104" s="1" t="str">
        <f t="shared" si="44"/>
        <v/>
      </c>
      <c r="BS104" s="1" t="str">
        <f t="shared" si="45"/>
        <v>Wo tüftelt Maxime?</v>
      </c>
      <c r="BT104" s="1" t="str">
        <f t="shared" si="46"/>
        <v>Was hat Maxime vergessen?</v>
      </c>
      <c r="BU104" s="1" t="str">
        <f t="shared" si="47"/>
        <v/>
      </c>
      <c r="BV104" s="1" t="str">
        <f t="shared" si="48"/>
        <v>Was hat Maxime vergessen?</v>
      </c>
    </row>
    <row r="105" spans="1:74" ht="14.25" customHeight="1" x14ac:dyDescent="0.35">
      <c r="A105" s="1" t="str">
        <f t="shared" si="51"/>
        <v>L6_S53_I136_PSie</v>
      </c>
      <c r="B105" s="1">
        <v>6</v>
      </c>
      <c r="C105" s="1">
        <v>53</v>
      </c>
      <c r="D105" s="4">
        <v>104</v>
      </c>
      <c r="E105">
        <v>5</v>
      </c>
      <c r="F105" s="1">
        <v>53</v>
      </c>
      <c r="G105" s="1" t="str">
        <f t="shared" si="52"/>
        <v>Mia kommt vom Kiosk. Sie hat ein leckeres Snickers gekauft.</v>
      </c>
      <c r="H105" s="1" t="str">
        <f t="shared" si="29"/>
        <v>Mia</v>
      </c>
      <c r="I105" s="1" t="str">
        <f t="shared" si="30"/>
        <v>Yvonne</v>
      </c>
      <c r="J105" s="1" t="s">
        <v>22</v>
      </c>
      <c r="M105" s="1" t="s">
        <v>225</v>
      </c>
      <c r="N105" s="1" t="s">
        <v>531</v>
      </c>
      <c r="O105" s="1" t="str">
        <f t="shared" si="31"/>
        <v>vom Kiosk.</v>
      </c>
      <c r="P105" s="1" t="str">
        <f t="shared" si="32"/>
        <v>vom Kiosk</v>
      </c>
      <c r="Q105" s="1" t="str">
        <f t="shared" si="53"/>
        <v>Sie</v>
      </c>
      <c r="R105" s="1" t="s">
        <v>7</v>
      </c>
      <c r="S105" s="1" t="s">
        <v>25</v>
      </c>
      <c r="T105" s="1" t="s">
        <v>358</v>
      </c>
      <c r="U105" s="1" t="s">
        <v>532</v>
      </c>
      <c r="W105" s="1" t="str">
        <f t="shared" si="33"/>
        <v>Snickers</v>
      </c>
      <c r="X105" s="1" t="str">
        <f t="shared" si="34"/>
        <v>gekauft.</v>
      </c>
      <c r="Y105" s="1" t="s">
        <v>81</v>
      </c>
      <c r="Z105" s="1">
        <f>[1]main!Z54</f>
        <v>136</v>
      </c>
      <c r="AA105" s="1" t="str">
        <f>[1]main!AA54</f>
        <v>Mia</v>
      </c>
      <c r="AB105" s="1" t="str">
        <f>[1]main!AB54</f>
        <v>f</v>
      </c>
      <c r="AC105" s="1">
        <f>[1]main!AC54</f>
        <v>6.8857142859999998</v>
      </c>
      <c r="AD105" s="1">
        <f>[1]main!AD54</f>
        <v>0.322802851</v>
      </c>
      <c r="AE105" s="1">
        <f>[1]main!AE54</f>
        <v>7</v>
      </c>
      <c r="AF105" s="1" t="str">
        <f>[1]main!AF54</f>
        <v>f</v>
      </c>
      <c r="AG105" s="1" t="str">
        <f>[1]main!AG54</f>
        <v>Target</v>
      </c>
      <c r="AH105" s="1" t="str">
        <f>[1]main!AH54</f>
        <v>NA</v>
      </c>
      <c r="AI105" s="1">
        <f>[1]main!AI54</f>
        <v>3100000000</v>
      </c>
      <c r="AJ105" s="1" t="str">
        <f>[1]main!AJ54</f>
        <v>NA</v>
      </c>
      <c r="AK105" s="1" t="str">
        <f>[1]main!AK54</f>
        <v>NA</v>
      </c>
      <c r="AL105" s="1">
        <f>[1]main!AL54</f>
        <v>104</v>
      </c>
      <c r="AM105" s="1" t="str">
        <f>[1]main!AM54</f>
        <v>Yvonne</v>
      </c>
      <c r="AN105" s="1" t="str">
        <f>[1]main!AN54</f>
        <v>f</v>
      </c>
      <c r="AO105" s="1">
        <f>[1]main!AO54</f>
        <v>6.542857143</v>
      </c>
      <c r="AP105" s="1">
        <f>[1]main!AP54</f>
        <v>0.85208592299999997</v>
      </c>
      <c r="AQ105" s="1">
        <f>[1]main!AQ54</f>
        <v>7</v>
      </c>
      <c r="AR105" s="1" t="str">
        <f>[1]main!AR54</f>
        <v>f</v>
      </c>
      <c r="AS105" s="1" t="str">
        <f>[1]main!AS54</f>
        <v>Alternative</v>
      </c>
      <c r="AT105" s="1" t="str">
        <f>[1]main!AT54</f>
        <v>NA</v>
      </c>
      <c r="AU105" s="1" t="str">
        <f>[1]main!AU54</f>
        <v>NA</v>
      </c>
      <c r="AV105" s="1" t="str">
        <f>[1]main!AV54</f>
        <v>NA</v>
      </c>
      <c r="AW105" s="1" t="str">
        <f>[1]main!AW54</f>
        <v>NA</v>
      </c>
      <c r="AX105" s="1" t="str">
        <f>[1]main!AX54</f>
        <v>Er</v>
      </c>
      <c r="AY105" s="1" t="str">
        <f>[1]main!AY54</f>
        <v>Sie</v>
      </c>
      <c r="AZ105" s="1" t="str">
        <f>[1]main!AZ54</f>
        <v>Sie</v>
      </c>
      <c r="BA105" s="1" t="str">
        <f t="shared" si="35"/>
        <v>Wer kommt vom Kiosk?</v>
      </c>
      <c r="BB105" s="2" t="str">
        <f t="shared" si="36"/>
        <v>Was tat Mia?</v>
      </c>
      <c r="BC105" s="1" t="str">
        <f t="shared" si="37"/>
        <v>Woher kommt Mia?</v>
      </c>
      <c r="BD105" s="1" t="str">
        <f t="shared" si="38"/>
        <v>Was hat Mia gekauft?</v>
      </c>
      <c r="BE105" s="1" t="s">
        <v>95</v>
      </c>
      <c r="BF105" s="1" t="str">
        <f>BA105</f>
        <v>Wer kommt vom Kiosk?</v>
      </c>
      <c r="BG105" s="1">
        <v>3</v>
      </c>
      <c r="BH105" s="1">
        <f t="shared" si="39"/>
        <v>0</v>
      </c>
      <c r="BI105" s="1" t="str">
        <f t="shared" si="40"/>
        <v>NA</v>
      </c>
      <c r="BJ105" s="1" t="str">
        <f>IF(BI105="NA","NA",H105)</f>
        <v>NA</v>
      </c>
      <c r="BK105" s="1" t="str">
        <f t="shared" si="56"/>
        <v>NA</v>
      </c>
      <c r="BL105" s="1" t="s">
        <v>13</v>
      </c>
      <c r="BM105" s="11">
        <v>1</v>
      </c>
      <c r="BN105" s="1" t="str">
        <f t="shared" si="41"/>
        <v>NA</v>
      </c>
      <c r="BO105" s="1" t="str">
        <f t="shared" si="50"/>
        <v>NA</v>
      </c>
      <c r="BP105" s="1" t="str">
        <f t="shared" si="42"/>
        <v/>
      </c>
      <c r="BQ105" s="1" t="str">
        <f t="shared" si="43"/>
        <v/>
      </c>
      <c r="BR105" s="1" t="str">
        <f t="shared" si="44"/>
        <v>Woher kommt Mia?</v>
      </c>
      <c r="BS105" s="1" t="str">
        <f t="shared" si="45"/>
        <v>Woher kommt Mia?</v>
      </c>
      <c r="BT105" s="1" t="str">
        <f t="shared" si="46"/>
        <v>Was hat Mia gekauft?</v>
      </c>
      <c r="BU105" s="1" t="str">
        <f t="shared" si="47"/>
        <v/>
      </c>
      <c r="BV105" s="1" t="str">
        <f t="shared" si="48"/>
        <v>Was hat Mia gekauft?</v>
      </c>
    </row>
    <row r="106" spans="1:74" ht="14.25" customHeight="1" x14ac:dyDescent="0.35">
      <c r="A106" s="1" t="str">
        <f t="shared" si="51"/>
        <v>L6_S66_I149_PEr</v>
      </c>
      <c r="B106" s="1">
        <v>6</v>
      </c>
      <c r="C106" s="1">
        <v>66</v>
      </c>
      <c r="D106" s="4">
        <v>105</v>
      </c>
      <c r="E106">
        <v>5</v>
      </c>
      <c r="F106" s="1">
        <v>66</v>
      </c>
      <c r="G106" s="1" t="str">
        <f t="shared" si="52"/>
        <v>Die Cheerleaderin ringt in der Gasse. Er hat die falsche Person angestarrt.</v>
      </c>
      <c r="H106" s="1" t="str">
        <f t="shared" si="29"/>
        <v>Die Cheerleaderin</v>
      </c>
      <c r="I106" s="1" t="str">
        <f t="shared" si="30"/>
        <v>Der Cheerleader</v>
      </c>
      <c r="J106" s="11" t="s">
        <v>483</v>
      </c>
      <c r="K106" s="1" t="s">
        <v>52</v>
      </c>
      <c r="N106" s="1" t="s">
        <v>533</v>
      </c>
      <c r="O106" s="1" t="str">
        <f t="shared" si="31"/>
        <v>in der Gasse.</v>
      </c>
      <c r="P106" s="1" t="str">
        <f t="shared" si="32"/>
        <v>in der Gasse</v>
      </c>
      <c r="Q106" s="1" t="str">
        <f t="shared" si="53"/>
        <v>Er</v>
      </c>
      <c r="R106" s="1" t="s">
        <v>7</v>
      </c>
      <c r="S106" s="1" t="s">
        <v>8</v>
      </c>
      <c r="T106" s="1" t="s">
        <v>61</v>
      </c>
      <c r="V106" s="1" t="s">
        <v>534</v>
      </c>
      <c r="W106" s="1" t="str">
        <f t="shared" si="33"/>
        <v>Person</v>
      </c>
      <c r="X106" s="1" t="str">
        <f t="shared" si="34"/>
        <v>angestarrt.</v>
      </c>
      <c r="Y106" s="1" t="s">
        <v>535</v>
      </c>
      <c r="Z106" s="1">
        <f>[1]main!Z67</f>
        <v>149</v>
      </c>
      <c r="AA106" s="1" t="str">
        <f>[1]main!AA67</f>
        <v>Cheerleaderin</v>
      </c>
      <c r="AB106" s="1" t="str">
        <f>[1]main!AB67</f>
        <v>NA</v>
      </c>
      <c r="AC106" s="1">
        <f>[1]main!AC67</f>
        <v>1.875</v>
      </c>
      <c r="AD106" s="1" t="str">
        <f>[1]main!AD67</f>
        <v>NA</v>
      </c>
      <c r="AE106" s="1" t="str">
        <f>[1]main!AE67</f>
        <v>NA</v>
      </c>
      <c r="AF106" s="1" t="str">
        <f>[1]main!AF67</f>
        <v>f</v>
      </c>
      <c r="AG106" s="1" t="str">
        <f>[1]main!AG67</f>
        <v>Filler</v>
      </c>
      <c r="AH106" s="1" t="str">
        <f>[1]main!AH67</f>
        <v>NA</v>
      </c>
      <c r="AI106" s="1" t="str">
        <f>[1]main!AI67</f>
        <v>NA</v>
      </c>
      <c r="AJ106" s="1" t="str">
        <f>[1]main!AJ67</f>
        <v>Die</v>
      </c>
      <c r="AK106" s="1" t="str">
        <f>[1]main!AK67</f>
        <v>die</v>
      </c>
      <c r="AL106" s="1">
        <f>[1]main!AL67</f>
        <v>6</v>
      </c>
      <c r="AM106" s="1" t="str">
        <f>[1]main!AM67</f>
        <v>Cheerleader</v>
      </c>
      <c r="AN106" s="1" t="str">
        <f>[1]main!AN67</f>
        <v>NA</v>
      </c>
      <c r="AO106" s="1" t="str">
        <f>[1]main!AO67</f>
        <v>NA</v>
      </c>
      <c r="AP106" s="1" t="str">
        <f>[1]main!AP67</f>
        <v>NA</v>
      </c>
      <c r="AQ106" s="1" t="str">
        <f>[1]main!AQ67</f>
        <v>NA</v>
      </c>
      <c r="AR106" s="1" t="str">
        <f>[1]main!AR67</f>
        <v>NA</v>
      </c>
      <c r="AS106" s="1" t="str">
        <f>[1]main!AS67</f>
        <v>Alternative</v>
      </c>
      <c r="AT106" s="1" t="str">
        <f>[1]main!AT67</f>
        <v>NA</v>
      </c>
      <c r="AU106" s="1" t="str">
        <f>[1]main!AU67</f>
        <v>NA</v>
      </c>
      <c r="AV106" s="1" t="str">
        <f>[1]main!AV67</f>
        <v>Der</v>
      </c>
      <c r="AW106" s="1" t="str">
        <f>[1]main!AW67</f>
        <v>der</v>
      </c>
      <c r="AX106" s="1" t="str">
        <f>[1]main!AX67</f>
        <v>Er</v>
      </c>
      <c r="AY106" s="1" t="str">
        <f>[1]main!AY67</f>
        <v>Sie</v>
      </c>
      <c r="AZ106" s="1" t="str">
        <f>[1]main!AZ67</f>
        <v>Er</v>
      </c>
      <c r="BA106" s="1" t="str">
        <f t="shared" si="35"/>
        <v>Wer ringt in der Gasse?</v>
      </c>
      <c r="BB106" s="2" t="str">
        <f t="shared" si="36"/>
        <v>Was tat die Cheerleaderin?</v>
      </c>
      <c r="BC106" s="1" t="str">
        <f t="shared" si="37"/>
        <v>Wo ringt die Cheerleaderin?</v>
      </c>
      <c r="BD106" s="1" t="str">
        <f t="shared" si="38"/>
        <v>Wen hat die Cheerleaderin angestarrt?</v>
      </c>
      <c r="BE106" s="1" t="s">
        <v>67</v>
      </c>
      <c r="BF106" s="1" t="str">
        <f>BB106</f>
        <v>Was tat die Cheerleaderin?</v>
      </c>
      <c r="BG106" s="1">
        <v>1</v>
      </c>
      <c r="BH106" s="1">
        <f t="shared" si="39"/>
        <v>1</v>
      </c>
      <c r="BI106" s="1" t="str">
        <f t="shared" si="40"/>
        <v>Was tat die Cheerleaderin?</v>
      </c>
      <c r="BJ106" s="1" t="str">
        <f>IF(BI106="NA","NA",J106)</f>
        <v>ringt</v>
      </c>
      <c r="BK106" s="1" t="s">
        <v>536</v>
      </c>
      <c r="BL106" s="1" t="s">
        <v>537</v>
      </c>
      <c r="BM106" s="11">
        <v>1</v>
      </c>
      <c r="BN106" s="1" t="str">
        <f t="shared" si="41"/>
        <v>in der Gasse liegen</v>
      </c>
      <c r="BO106" s="1" t="str">
        <f t="shared" si="50"/>
        <v>In der Gasse kämpfen</v>
      </c>
      <c r="BP106" s="1" t="str">
        <f t="shared" si="42"/>
        <v>Wo ringt die Cheerleaderin?</v>
      </c>
      <c r="BQ106" s="1" t="str">
        <f t="shared" si="43"/>
        <v/>
      </c>
      <c r="BR106" s="1" t="str">
        <f t="shared" si="44"/>
        <v/>
      </c>
      <c r="BS106" s="1" t="str">
        <f t="shared" si="45"/>
        <v>Wo ringt die Cheerleaderin?</v>
      </c>
      <c r="BT106" s="1" t="str">
        <f t="shared" si="46"/>
        <v/>
      </c>
      <c r="BU106" s="1" t="str">
        <f t="shared" si="47"/>
        <v>Wen hat die Cheerleaderin angestarrt?</v>
      </c>
      <c r="BV106" s="11" t="str">
        <f t="shared" si="48"/>
        <v>Wen hat die Cheerleaderin angestarrt?</v>
      </c>
    </row>
    <row r="107" spans="1:74" ht="14.25" customHeight="1" x14ac:dyDescent="0.35">
      <c r="A107" s="1" t="str">
        <f t="shared" si="51"/>
        <v>L6_S41_I124_PEr</v>
      </c>
      <c r="B107" s="1">
        <v>6</v>
      </c>
      <c r="C107" s="1">
        <v>41</v>
      </c>
      <c r="D107" s="4">
        <v>106</v>
      </c>
      <c r="E107">
        <v>5</v>
      </c>
      <c r="F107" s="1">
        <v>41</v>
      </c>
      <c r="G107" s="1" t="str">
        <f t="shared" si="52"/>
        <v>Antonia rennt zum Briefkasten. Er hat den hübschen Postboten gesehen.</v>
      </c>
      <c r="H107" s="1" t="str">
        <f t="shared" si="29"/>
        <v>Antonia</v>
      </c>
      <c r="I107" s="1" t="str">
        <f t="shared" si="30"/>
        <v>Linus</v>
      </c>
      <c r="J107" s="1" t="s">
        <v>538</v>
      </c>
      <c r="K107" s="1" t="s">
        <v>34</v>
      </c>
      <c r="N107" s="1" t="s">
        <v>539</v>
      </c>
      <c r="O107" s="1" t="str">
        <f t="shared" si="31"/>
        <v>zum Briefkasten.</v>
      </c>
      <c r="P107" s="1" t="str">
        <f t="shared" si="32"/>
        <v>zum Briefkasten</v>
      </c>
      <c r="Q107" s="1" t="str">
        <f t="shared" si="53"/>
        <v>Er</v>
      </c>
      <c r="R107" s="1" t="s">
        <v>7</v>
      </c>
      <c r="S107" s="1" t="s">
        <v>85</v>
      </c>
      <c r="T107" s="1" t="s">
        <v>540</v>
      </c>
      <c r="V107" s="1" t="s">
        <v>541</v>
      </c>
      <c r="W107" s="1" t="str">
        <f t="shared" si="33"/>
        <v>Postboten</v>
      </c>
      <c r="X107" s="1" t="str">
        <f t="shared" si="34"/>
        <v>gesehen.</v>
      </c>
      <c r="Y107" s="1" t="s">
        <v>101</v>
      </c>
      <c r="Z107" s="1">
        <f>[1]main!Z42</f>
        <v>124</v>
      </c>
      <c r="AA107" s="1" t="str">
        <f>[1]main!AA42</f>
        <v>Antonia</v>
      </c>
      <c r="AB107" s="1" t="str">
        <f>[1]main!AB42</f>
        <v>f</v>
      </c>
      <c r="AC107" s="1">
        <f>[1]main!AC42</f>
        <v>6.8285714290000001</v>
      </c>
      <c r="AD107" s="1">
        <f>[1]main!AD42</f>
        <v>0.38238526</v>
      </c>
      <c r="AE107" s="1">
        <f>[1]main!AE42</f>
        <v>7</v>
      </c>
      <c r="AF107" s="1" t="str">
        <f>[1]main!AF42</f>
        <v>f</v>
      </c>
      <c r="AG107" s="1" t="str">
        <f>[1]main!AG42</f>
        <v>Target</v>
      </c>
      <c r="AH107" s="1">
        <f>[1]main!AH42</f>
        <v>58</v>
      </c>
      <c r="AI107" s="1">
        <f>[1]main!AI42</f>
        <v>1310000000</v>
      </c>
      <c r="AJ107" s="1" t="str">
        <f>[1]main!AJ42</f>
        <v>NA</v>
      </c>
      <c r="AK107" s="1" t="str">
        <f>[1]main!AK42</f>
        <v>NA</v>
      </c>
      <c r="AL107" s="1">
        <f>[1]main!AL42</f>
        <v>43</v>
      </c>
      <c r="AM107" s="1" t="str">
        <f>[1]main!AM42</f>
        <v>Linus</v>
      </c>
      <c r="AN107" s="1" t="str">
        <f>[1]main!AN42</f>
        <v>m</v>
      </c>
      <c r="AO107" s="1">
        <f>[1]main!AO42</f>
        <v>1.571428571</v>
      </c>
      <c r="AP107" s="1">
        <f>[1]main!AP42</f>
        <v>0.88403201600000003</v>
      </c>
      <c r="AQ107" s="1">
        <f>[1]main!AQ42</f>
        <v>1</v>
      </c>
      <c r="AR107" s="1" t="str">
        <f>[1]main!AR42</f>
        <v>m</v>
      </c>
      <c r="AS107" s="1" t="str">
        <f>[1]main!AS42</f>
        <v>Alternative</v>
      </c>
      <c r="AT107" s="1" t="str">
        <f>[1]main!AT42</f>
        <v>NA</v>
      </c>
      <c r="AU107" s="1" t="str">
        <f>[1]main!AU42</f>
        <v>NA</v>
      </c>
      <c r="AV107" s="1" t="str">
        <f>[1]main!AV42</f>
        <v>NA</v>
      </c>
      <c r="AW107" s="1" t="str">
        <f>[1]main!AW42</f>
        <v>NA</v>
      </c>
      <c r="AX107" s="1" t="str">
        <f>[1]main!AX42</f>
        <v>Er</v>
      </c>
      <c r="AY107" s="1" t="str">
        <f>[1]main!AY42</f>
        <v>Sie</v>
      </c>
      <c r="AZ107" s="1" t="str">
        <f>[1]main!AZ42</f>
        <v>Er</v>
      </c>
      <c r="BA107" s="1" t="str">
        <f t="shared" si="35"/>
        <v>Wer rennt zum Briefkasten?</v>
      </c>
      <c r="BB107" s="2" t="str">
        <f t="shared" si="36"/>
        <v>Was tat Antonia?</v>
      </c>
      <c r="BC107" s="1" t="str">
        <f t="shared" si="37"/>
        <v>Wo rennt Antonia?</v>
      </c>
      <c r="BD107" s="1" t="str">
        <f t="shared" si="38"/>
        <v>Wen hat Antonia gesehen?</v>
      </c>
      <c r="BE107" s="1" t="s">
        <v>95</v>
      </c>
      <c r="BF107" s="1" t="str">
        <f>BA107</f>
        <v>Wer rennt zum Briefkasten?</v>
      </c>
      <c r="BG107" s="1">
        <v>3</v>
      </c>
      <c r="BH107" s="1">
        <f t="shared" si="39"/>
        <v>0</v>
      </c>
      <c r="BI107" s="1" t="str">
        <f t="shared" si="40"/>
        <v>NA</v>
      </c>
      <c r="BJ107" s="1" t="str">
        <f>IF(BI107="NA","NA",H107)</f>
        <v>NA</v>
      </c>
      <c r="BK107" s="1" t="str">
        <f>BJ107</f>
        <v>NA</v>
      </c>
      <c r="BL107" s="1" t="s">
        <v>13</v>
      </c>
      <c r="BM107" s="11">
        <v>0</v>
      </c>
      <c r="BN107" s="1" t="str">
        <f t="shared" si="41"/>
        <v>NA</v>
      </c>
      <c r="BO107" s="1" t="str">
        <f t="shared" si="50"/>
        <v>NA</v>
      </c>
      <c r="BP107" s="1" t="str">
        <f t="shared" si="42"/>
        <v>Wo rennt Antonia?</v>
      </c>
      <c r="BQ107" s="1" t="str">
        <f t="shared" si="43"/>
        <v/>
      </c>
      <c r="BR107" s="1" t="str">
        <f t="shared" si="44"/>
        <v/>
      </c>
      <c r="BS107" s="1" t="str">
        <f t="shared" si="45"/>
        <v>Wo rennt Antonia?</v>
      </c>
      <c r="BT107" s="1" t="str">
        <f t="shared" si="46"/>
        <v/>
      </c>
      <c r="BU107" s="1" t="str">
        <f t="shared" si="47"/>
        <v>Wen hat Antonia gesehen?</v>
      </c>
      <c r="BV107" s="1" t="str">
        <f t="shared" si="48"/>
        <v>Wen hat Antonia gesehen?</v>
      </c>
    </row>
    <row r="108" spans="1:74" ht="14.25" customHeight="1" x14ac:dyDescent="0.35">
      <c r="A108" s="1" t="str">
        <f t="shared" si="51"/>
        <v>L6_S87_I170_PEr</v>
      </c>
      <c r="B108" s="1">
        <v>6</v>
      </c>
      <c r="C108" s="1">
        <v>87</v>
      </c>
      <c r="D108" s="4">
        <v>107</v>
      </c>
      <c r="E108">
        <v>5</v>
      </c>
      <c r="F108" s="1">
        <v>87</v>
      </c>
      <c r="G108" s="1" t="str">
        <f t="shared" si="52"/>
        <v>Die Kassiererin steht in der Raucherecke. Er muss die neuen Klassenkameraden beeindrucken.</v>
      </c>
      <c r="H108" s="1" t="str">
        <f t="shared" si="29"/>
        <v>Die Kassiererin</v>
      </c>
      <c r="I108" s="1" t="str">
        <f t="shared" si="30"/>
        <v>Der Kassierer</v>
      </c>
      <c r="J108" s="1" t="s">
        <v>513</v>
      </c>
      <c r="K108" s="1" t="s">
        <v>52</v>
      </c>
      <c r="N108" s="1" t="s">
        <v>542</v>
      </c>
      <c r="O108" s="1" t="str">
        <f t="shared" si="31"/>
        <v>in der Raucherecke.</v>
      </c>
      <c r="P108" s="1" t="str">
        <f t="shared" si="32"/>
        <v>in der Raucherecke</v>
      </c>
      <c r="Q108" s="1" t="str">
        <f t="shared" si="53"/>
        <v>Er</v>
      </c>
      <c r="R108" s="1" t="s">
        <v>158</v>
      </c>
      <c r="S108" s="1" t="s">
        <v>8</v>
      </c>
      <c r="T108" s="1" t="s">
        <v>222</v>
      </c>
      <c r="V108" s="1" t="s">
        <v>543</v>
      </c>
      <c r="W108" s="1" t="str">
        <f t="shared" si="33"/>
        <v>Klassenkameraden</v>
      </c>
      <c r="X108" s="1" t="str">
        <f t="shared" si="34"/>
        <v>beeindrucken.</v>
      </c>
      <c r="Y108" s="1" t="s">
        <v>205</v>
      </c>
      <c r="Z108" s="1">
        <f>[1]main!Z88</f>
        <v>170</v>
      </c>
      <c r="AA108" s="1" t="str">
        <f>[1]main!AA88</f>
        <v>Kassiererin</v>
      </c>
      <c r="AB108" s="1" t="str">
        <f>[1]main!AB88</f>
        <v>NA</v>
      </c>
      <c r="AC108" s="1">
        <f>[1]main!AC88</f>
        <v>3.55</v>
      </c>
      <c r="AD108" s="1" t="str">
        <f>[1]main!AD88</f>
        <v>NA</v>
      </c>
      <c r="AE108" s="1" t="str">
        <f>[1]main!AE88</f>
        <v>NA</v>
      </c>
      <c r="AF108" s="1" t="str">
        <f>[1]main!AF88</f>
        <v>f</v>
      </c>
      <c r="AG108" s="1" t="str">
        <f>[1]main!AG88</f>
        <v>Filler</v>
      </c>
      <c r="AH108" s="1" t="str">
        <f>[1]main!AH88</f>
        <v>NA</v>
      </c>
      <c r="AI108" s="1" t="str">
        <f>[1]main!AI88</f>
        <v>NA</v>
      </c>
      <c r="AJ108" s="1" t="str">
        <f>[1]main!AJ88</f>
        <v>Die</v>
      </c>
      <c r="AK108" s="1" t="str">
        <f>[1]main!AK88</f>
        <v>die</v>
      </c>
      <c r="AL108" s="1">
        <f>[1]main!AL88</f>
        <v>27</v>
      </c>
      <c r="AM108" s="1" t="str">
        <f>[1]main!AM88</f>
        <v>Kassierer</v>
      </c>
      <c r="AN108" s="1" t="str">
        <f>[1]main!AN88</f>
        <v>NA</v>
      </c>
      <c r="AO108" s="1" t="str">
        <f>[1]main!AO88</f>
        <v>NA</v>
      </c>
      <c r="AP108" s="1" t="str">
        <f>[1]main!AP88</f>
        <v>NA</v>
      </c>
      <c r="AQ108" s="1" t="str">
        <f>[1]main!AQ88</f>
        <v>NA</v>
      </c>
      <c r="AR108" s="1" t="str">
        <f>[1]main!AR88</f>
        <v>NA</v>
      </c>
      <c r="AS108" s="1" t="str">
        <f>[1]main!AS88</f>
        <v>Alternative</v>
      </c>
      <c r="AT108" s="1" t="str">
        <f>[1]main!AT88</f>
        <v>NA</v>
      </c>
      <c r="AU108" s="1" t="str">
        <f>[1]main!AU88</f>
        <v>NA</v>
      </c>
      <c r="AV108" s="1" t="str">
        <f>[1]main!AV88</f>
        <v>Der</v>
      </c>
      <c r="AW108" s="1" t="str">
        <f>[1]main!AW88</f>
        <v>der</v>
      </c>
      <c r="AX108" s="1" t="str">
        <f>[1]main!AX88</f>
        <v>Er</v>
      </c>
      <c r="AY108" s="1" t="str">
        <f>[1]main!AY88</f>
        <v>Sie</v>
      </c>
      <c r="AZ108" s="1" t="str">
        <f>[1]main!AZ88</f>
        <v>Er</v>
      </c>
      <c r="BA108" s="1" t="str">
        <f t="shared" si="35"/>
        <v>Wer steht in der Raucherecke?</v>
      </c>
      <c r="BB108" s="2" t="str">
        <f t="shared" si="36"/>
        <v>Was tat die Kassiererin?</v>
      </c>
      <c r="BC108" s="1" t="str">
        <f t="shared" si="37"/>
        <v>Wo steht die Kassiererin?</v>
      </c>
      <c r="BD108" s="1" t="str">
        <f t="shared" si="38"/>
        <v>Wen muss die Kassiererin beeindrucken?</v>
      </c>
      <c r="BE108" s="1" t="s">
        <v>32</v>
      </c>
      <c r="BF108" s="1" t="str">
        <f>BC108</f>
        <v>Wo steht die Kassiererin?</v>
      </c>
      <c r="BG108" s="1">
        <v>3</v>
      </c>
      <c r="BH108" s="1">
        <f t="shared" si="39"/>
        <v>0</v>
      </c>
      <c r="BI108" s="1" t="str">
        <f t="shared" si="40"/>
        <v>NA</v>
      </c>
      <c r="BJ108" s="1" t="str">
        <f>IF(BI108="NA","NA",P108)</f>
        <v>NA</v>
      </c>
      <c r="BK108" s="1" t="str">
        <f>BJ108</f>
        <v>NA</v>
      </c>
      <c r="BL108" s="1" t="s">
        <v>13</v>
      </c>
      <c r="BM108" s="11">
        <v>0</v>
      </c>
      <c r="BN108" s="1" t="str">
        <f t="shared" si="41"/>
        <v>NA</v>
      </c>
      <c r="BO108" s="1" t="str">
        <f t="shared" si="50"/>
        <v>NA</v>
      </c>
      <c r="BP108" s="1" t="str">
        <f t="shared" si="42"/>
        <v>Wo steht die Kassiererin?</v>
      </c>
      <c r="BQ108" s="1" t="str">
        <f t="shared" si="43"/>
        <v/>
      </c>
      <c r="BR108" s="1" t="str">
        <f t="shared" si="44"/>
        <v/>
      </c>
      <c r="BS108" s="1" t="str">
        <f t="shared" si="45"/>
        <v>Wo steht die Kassiererin?</v>
      </c>
      <c r="BT108" s="1" t="str">
        <f t="shared" si="46"/>
        <v/>
      </c>
      <c r="BU108" s="1" t="str">
        <f t="shared" si="47"/>
        <v>Wen muss die Kassiererin beeindrucken?</v>
      </c>
      <c r="BV108" s="1" t="str">
        <f t="shared" si="48"/>
        <v>Wen muss die Kassiererin beeindrucken?</v>
      </c>
    </row>
    <row r="109" spans="1:74" ht="14.25" customHeight="1" x14ac:dyDescent="0.35">
      <c r="A109" s="1" t="str">
        <f t="shared" si="51"/>
        <v>L6_S14_I13_PSie</v>
      </c>
      <c r="B109" s="1">
        <v>6</v>
      </c>
      <c r="C109" s="1">
        <v>14</v>
      </c>
      <c r="D109" s="4">
        <v>108</v>
      </c>
      <c r="E109">
        <v>5</v>
      </c>
      <c r="F109" s="1">
        <v>14</v>
      </c>
      <c r="G109" s="1" t="str">
        <f t="shared" si="52"/>
        <v>Matteo reist zum Turnier. Sie hat das ganze Jahr trainiert.</v>
      </c>
      <c r="H109" s="1" t="str">
        <f t="shared" si="29"/>
        <v>Matteo</v>
      </c>
      <c r="I109" s="1" t="str">
        <f t="shared" si="30"/>
        <v>Nele</v>
      </c>
      <c r="J109" s="1" t="s">
        <v>82</v>
      </c>
      <c r="L109" s="1" t="s">
        <v>34</v>
      </c>
      <c r="N109" s="1" t="s">
        <v>544</v>
      </c>
      <c r="O109" s="1" t="str">
        <f t="shared" si="31"/>
        <v>zum Turnier.</v>
      </c>
      <c r="P109" s="1" t="str">
        <f t="shared" si="32"/>
        <v>zum Turnier</v>
      </c>
      <c r="Q109" s="1" t="str">
        <f t="shared" si="53"/>
        <v>Sie</v>
      </c>
      <c r="R109" s="1" t="s">
        <v>7</v>
      </c>
      <c r="S109" s="1" t="s">
        <v>106</v>
      </c>
      <c r="T109" s="1" t="s">
        <v>545</v>
      </c>
      <c r="U109" s="1" t="s">
        <v>546</v>
      </c>
      <c r="W109" s="1" t="str">
        <f t="shared" si="33"/>
        <v>Jahr</v>
      </c>
      <c r="X109" s="1" t="str">
        <f t="shared" si="34"/>
        <v>trainiert.</v>
      </c>
      <c r="Y109" s="1" t="s">
        <v>547</v>
      </c>
      <c r="Z109" s="1">
        <f>[1]main!Z15</f>
        <v>13</v>
      </c>
      <c r="AA109" s="1" t="str">
        <f>[1]main!AA15</f>
        <v>Matteo</v>
      </c>
      <c r="AB109" s="1" t="str">
        <f>[1]main!AB15</f>
        <v>m</v>
      </c>
      <c r="AC109" s="1">
        <f>[1]main!AC15</f>
        <v>1.1714285710000001</v>
      </c>
      <c r="AD109" s="1">
        <f>[1]main!AD15</f>
        <v>0.45281565400000001</v>
      </c>
      <c r="AE109" s="1">
        <f>[1]main!AE15</f>
        <v>1</v>
      </c>
      <c r="AF109" s="1" t="str">
        <f>[1]main!AF15</f>
        <v>m</v>
      </c>
      <c r="AG109" s="1" t="str">
        <f>[1]main!AG15</f>
        <v>Target</v>
      </c>
      <c r="AH109" s="1" t="str">
        <f>[1]main!AH15</f>
        <v>NA</v>
      </c>
      <c r="AI109" s="1">
        <f>[1]main!AI15</f>
        <v>1450000000</v>
      </c>
      <c r="AJ109" s="1" t="str">
        <f>[1]main!AJ15</f>
        <v>NA</v>
      </c>
      <c r="AK109" s="1" t="str">
        <f>[1]main!AK15</f>
        <v>NA</v>
      </c>
      <c r="AL109" s="1">
        <f>[1]main!AL15</f>
        <v>95</v>
      </c>
      <c r="AM109" s="1" t="str">
        <f>[1]main!AM15</f>
        <v>Nele</v>
      </c>
      <c r="AN109" s="1" t="str">
        <f>[1]main!AN15</f>
        <v>f</v>
      </c>
      <c r="AO109" s="1">
        <f>[1]main!AO15</f>
        <v>6.1714285709999999</v>
      </c>
      <c r="AP109" s="1">
        <f>[1]main!AP15</f>
        <v>1.5621575249999999</v>
      </c>
      <c r="AQ109" s="1">
        <f>[1]main!AQ15</f>
        <v>7</v>
      </c>
      <c r="AR109" s="1" t="str">
        <f>[1]main!AR15</f>
        <v>f</v>
      </c>
      <c r="AS109" s="1" t="str">
        <f>[1]main!AS15</f>
        <v>Alternative</v>
      </c>
      <c r="AT109" s="1" t="str">
        <f>[1]main!AT15</f>
        <v>NA</v>
      </c>
      <c r="AU109" s="1" t="str">
        <f>[1]main!AU15</f>
        <v>NA</v>
      </c>
      <c r="AV109" s="1" t="str">
        <f>[1]main!AV15</f>
        <v>NA</v>
      </c>
      <c r="AW109" s="1" t="str">
        <f>[1]main!AW15</f>
        <v>NA</v>
      </c>
      <c r="AX109" s="1" t="str">
        <f>[1]main!AX15</f>
        <v>Er</v>
      </c>
      <c r="AY109" s="1" t="str">
        <f>[1]main!AY15</f>
        <v>Sie</v>
      </c>
      <c r="AZ109" s="1" t="str">
        <f>[1]main!AZ15</f>
        <v>Sie</v>
      </c>
      <c r="BA109" s="1" t="str">
        <f t="shared" si="35"/>
        <v>Wer reist zum Turnier?</v>
      </c>
      <c r="BB109" s="2" t="str">
        <f t="shared" si="36"/>
        <v>Was tat Matteo?</v>
      </c>
      <c r="BC109" s="1" t="str">
        <f t="shared" si="37"/>
        <v>Wohin reist Matteo?</v>
      </c>
      <c r="BD109" s="1" t="str">
        <f t="shared" si="38"/>
        <v>Was hat Matteo trainiert?</v>
      </c>
      <c r="BE109" s="1" t="s">
        <v>67</v>
      </c>
      <c r="BF109" s="1" t="str">
        <f>BB109</f>
        <v>Was tat Matteo?</v>
      </c>
      <c r="BG109" s="1">
        <v>3</v>
      </c>
      <c r="BH109" s="1">
        <f t="shared" si="39"/>
        <v>0</v>
      </c>
      <c r="BI109" s="1" t="str">
        <f t="shared" si="40"/>
        <v>NA</v>
      </c>
      <c r="BJ109" s="1" t="str">
        <f>IF(BI109="NA","NA",J109)</f>
        <v>NA</v>
      </c>
      <c r="BK109" s="1" t="str">
        <f>IF(BJ109="","",BJ109)</f>
        <v>NA</v>
      </c>
      <c r="BL109" s="1" t="s">
        <v>13</v>
      </c>
      <c r="BM109" s="11">
        <v>0</v>
      </c>
      <c r="BN109" s="1" t="str">
        <f t="shared" si="41"/>
        <v>NA</v>
      </c>
      <c r="BO109" s="1" t="str">
        <f t="shared" si="50"/>
        <v>NA</v>
      </c>
      <c r="BP109" s="1" t="str">
        <f t="shared" si="42"/>
        <v/>
      </c>
      <c r="BQ109" s="1" t="str">
        <f t="shared" si="43"/>
        <v>Wohin reist Matteo?</v>
      </c>
      <c r="BR109" s="1" t="str">
        <f t="shared" si="44"/>
        <v/>
      </c>
      <c r="BS109" s="1" t="str">
        <f t="shared" si="45"/>
        <v>Wohin reist Matteo?</v>
      </c>
      <c r="BT109" s="1" t="str">
        <f t="shared" si="46"/>
        <v>Was hat Matteo trainiert?</v>
      </c>
      <c r="BU109" s="1" t="str">
        <f t="shared" si="47"/>
        <v/>
      </c>
      <c r="BV109" s="1" t="str">
        <f t="shared" si="48"/>
        <v>Was hat Matteo trainiert?</v>
      </c>
    </row>
    <row r="110" spans="1:74" ht="14.25" customHeight="1" x14ac:dyDescent="0.35">
      <c r="A110" s="1" t="str">
        <f t="shared" si="51"/>
        <v>L6_S71_I154_PSie</v>
      </c>
      <c r="B110" s="1">
        <v>6</v>
      </c>
      <c r="C110" s="1">
        <v>71</v>
      </c>
      <c r="D110" s="4">
        <v>109</v>
      </c>
      <c r="E110">
        <v>5</v>
      </c>
      <c r="F110" s="1">
        <v>71</v>
      </c>
      <c r="G110" s="1" t="str">
        <f t="shared" si="52"/>
        <v>Die Eiskunstläuferin schläft auf der Arbeit. Sie muss die lange Nacht überstehen.</v>
      </c>
      <c r="H110" s="1" t="str">
        <f t="shared" si="29"/>
        <v>Die Eiskunstläuferin</v>
      </c>
      <c r="I110" s="1" t="str">
        <f t="shared" si="30"/>
        <v>Der Eiskunstläufer</v>
      </c>
      <c r="J110" s="1" t="s">
        <v>420</v>
      </c>
      <c r="K110" s="1" t="s">
        <v>135</v>
      </c>
      <c r="N110" s="1" t="s">
        <v>548</v>
      </c>
      <c r="O110" s="1" t="str">
        <f t="shared" si="31"/>
        <v>auf der Arbeit.</v>
      </c>
      <c r="P110" s="1" t="str">
        <f t="shared" si="32"/>
        <v>auf der Arbeit</v>
      </c>
      <c r="Q110" s="1" t="str">
        <f t="shared" si="53"/>
        <v>Sie</v>
      </c>
      <c r="R110" s="1" t="s">
        <v>158</v>
      </c>
      <c r="S110" s="1" t="s">
        <v>8</v>
      </c>
      <c r="T110" s="1" t="s">
        <v>391</v>
      </c>
      <c r="U110" s="1" t="s">
        <v>549</v>
      </c>
      <c r="W110" s="1" t="str">
        <f t="shared" si="33"/>
        <v>Nacht</v>
      </c>
      <c r="X110" s="1" t="str">
        <f t="shared" si="34"/>
        <v>überstehen.</v>
      </c>
      <c r="Y110" s="1" t="s">
        <v>550</v>
      </c>
      <c r="Z110" s="1">
        <f>[1]main!Z72</f>
        <v>154</v>
      </c>
      <c r="AA110" s="1" t="str">
        <f>[1]main!AA72</f>
        <v>Eiskunstläuferin</v>
      </c>
      <c r="AB110" s="1" t="str">
        <f>[1]main!AB72</f>
        <v>NA</v>
      </c>
      <c r="AC110" s="1">
        <f>[1]main!AC72</f>
        <v>2.2000000000000002</v>
      </c>
      <c r="AD110" s="1" t="str">
        <f>[1]main!AD72</f>
        <v>NA</v>
      </c>
      <c r="AE110" s="1" t="str">
        <f>[1]main!AE72</f>
        <v>NA</v>
      </c>
      <c r="AF110" s="1" t="str">
        <f>[1]main!AF72</f>
        <v>f</v>
      </c>
      <c r="AG110" s="1" t="str">
        <f>[1]main!AG72</f>
        <v>Filler</v>
      </c>
      <c r="AH110" s="1" t="str">
        <f>[1]main!AH72</f>
        <v>NA</v>
      </c>
      <c r="AI110" s="1" t="str">
        <f>[1]main!AI72</f>
        <v>NA</v>
      </c>
      <c r="AJ110" s="1" t="str">
        <f>[1]main!AJ72</f>
        <v>Die</v>
      </c>
      <c r="AK110" s="1" t="str">
        <f>[1]main!AK72</f>
        <v>die</v>
      </c>
      <c r="AL110" s="1">
        <f>[1]main!AL72</f>
        <v>11</v>
      </c>
      <c r="AM110" s="1" t="str">
        <f>[1]main!AM72</f>
        <v>Eiskunstläufer</v>
      </c>
      <c r="AN110" s="1" t="str">
        <f>[1]main!AN72</f>
        <v>NA</v>
      </c>
      <c r="AO110" s="1" t="str">
        <f>[1]main!AO72</f>
        <v>NA</v>
      </c>
      <c r="AP110" s="1" t="str">
        <f>[1]main!AP72</f>
        <v>NA</v>
      </c>
      <c r="AQ110" s="1" t="str">
        <f>[1]main!AQ72</f>
        <v>NA</v>
      </c>
      <c r="AR110" s="1" t="str">
        <f>[1]main!AR72</f>
        <v>NA</v>
      </c>
      <c r="AS110" s="1" t="str">
        <f>[1]main!AS72</f>
        <v>Alternative</v>
      </c>
      <c r="AT110" s="1" t="str">
        <f>[1]main!AT72</f>
        <v>NA</v>
      </c>
      <c r="AU110" s="1" t="str">
        <f>[1]main!AU72</f>
        <v>NA</v>
      </c>
      <c r="AV110" s="1" t="str">
        <f>[1]main!AV72</f>
        <v>Der</v>
      </c>
      <c r="AW110" s="1" t="str">
        <f>[1]main!AW72</f>
        <v>der</v>
      </c>
      <c r="AX110" s="1" t="str">
        <f>[1]main!AX72</f>
        <v>Er</v>
      </c>
      <c r="AY110" s="1" t="str">
        <f>[1]main!AY72</f>
        <v>Sie</v>
      </c>
      <c r="AZ110" s="1" t="str">
        <f>[1]main!AZ72</f>
        <v>Sie</v>
      </c>
      <c r="BA110" s="1" t="str">
        <f t="shared" si="35"/>
        <v>Wer schläft auf der Arbeit?</v>
      </c>
      <c r="BB110" s="2" t="str">
        <f t="shared" si="36"/>
        <v>Was tat die Eiskunstläuferin?</v>
      </c>
      <c r="BC110" s="1" t="str">
        <f t="shared" si="37"/>
        <v>Wo schläft die Eiskunstläuferin?</v>
      </c>
      <c r="BD110" s="1" t="str">
        <f t="shared" si="38"/>
        <v>Was muss die Eiskunstläuferin überstehen?</v>
      </c>
      <c r="BE110" s="1" t="s">
        <v>32</v>
      </c>
      <c r="BF110" s="1" t="str">
        <f>BC110</f>
        <v>Wo schläft die Eiskunstläuferin?</v>
      </c>
      <c r="BG110" s="1">
        <v>1</v>
      </c>
      <c r="BH110" s="1">
        <f t="shared" si="39"/>
        <v>1</v>
      </c>
      <c r="BI110" s="1" t="str">
        <f t="shared" si="40"/>
        <v>Wo schläft die Eiskunstläuferin?</v>
      </c>
      <c r="BJ110" s="1" t="str">
        <f>IF(BI110="NA","NA",P110)</f>
        <v>auf der Arbeit</v>
      </c>
      <c r="BK110" s="1" t="str">
        <f>BJ110</f>
        <v>auf der Arbeit</v>
      </c>
      <c r="BL110" s="1" t="s">
        <v>551</v>
      </c>
      <c r="BM110" s="11">
        <v>0</v>
      </c>
      <c r="BN110" s="1" t="str">
        <f t="shared" si="41"/>
        <v>auf dem Sofa</v>
      </c>
      <c r="BO110" s="1" t="str">
        <f t="shared" si="50"/>
        <v>auf der Arbeit</v>
      </c>
      <c r="BP110" s="1" t="str">
        <f t="shared" si="42"/>
        <v>Wo schläft die Eiskunstläuferin?</v>
      </c>
      <c r="BQ110" s="1" t="str">
        <f t="shared" si="43"/>
        <v/>
      </c>
      <c r="BR110" s="1" t="str">
        <f t="shared" si="44"/>
        <v/>
      </c>
      <c r="BS110" s="1" t="str">
        <f t="shared" si="45"/>
        <v>Wo schläft die Eiskunstläuferin?</v>
      </c>
      <c r="BT110" s="1" t="str">
        <f t="shared" si="46"/>
        <v>Was muss die Eiskunstläuferin überstehen?</v>
      </c>
      <c r="BU110" s="1" t="str">
        <f t="shared" si="47"/>
        <v/>
      </c>
      <c r="BV110" s="1" t="str">
        <f t="shared" si="48"/>
        <v>Was muss die Eiskunstläuferin überstehen?</v>
      </c>
    </row>
    <row r="111" spans="1:74" ht="14.25" customHeight="1" x14ac:dyDescent="0.35">
      <c r="A111" s="1" t="str">
        <f t="shared" si="51"/>
        <v>L6_S44_I127_PEr</v>
      </c>
      <c r="B111" s="1">
        <v>6</v>
      </c>
      <c r="C111" s="1">
        <v>44</v>
      </c>
      <c r="D111" s="4">
        <v>110</v>
      </c>
      <c r="E111">
        <v>5</v>
      </c>
      <c r="F111" s="1">
        <v>44</v>
      </c>
      <c r="G111" s="1" t="str">
        <f t="shared" si="52"/>
        <v>Hanna faulenzt im Sessel. Er hat einen harten Arbeitstag gehabt.</v>
      </c>
      <c r="H111" s="1" t="str">
        <f t="shared" si="29"/>
        <v>Hanna</v>
      </c>
      <c r="I111" s="1" t="str">
        <f t="shared" si="30"/>
        <v>Mats</v>
      </c>
      <c r="J111" s="1" t="s">
        <v>474</v>
      </c>
      <c r="K111" s="1" t="s">
        <v>42</v>
      </c>
      <c r="N111" s="1" t="s">
        <v>552</v>
      </c>
      <c r="O111" s="1" t="str">
        <f t="shared" si="31"/>
        <v>im Sessel.</v>
      </c>
      <c r="P111" s="1" t="str">
        <f t="shared" si="32"/>
        <v>im Sessel</v>
      </c>
      <c r="Q111" s="1" t="str">
        <f t="shared" si="53"/>
        <v>Er</v>
      </c>
      <c r="R111" s="1" t="s">
        <v>7</v>
      </c>
      <c r="S111" s="1" t="s">
        <v>91</v>
      </c>
      <c r="T111" s="1" t="s">
        <v>209</v>
      </c>
      <c r="U111" s="1" t="s">
        <v>553</v>
      </c>
      <c r="W111" s="1" t="str">
        <f t="shared" si="33"/>
        <v>Arbeitstag</v>
      </c>
      <c r="X111" s="1" t="str">
        <f t="shared" si="34"/>
        <v>gehabt.</v>
      </c>
      <c r="Y111" s="1" t="s">
        <v>285</v>
      </c>
      <c r="Z111" s="1">
        <f>[1]main!Z45</f>
        <v>127</v>
      </c>
      <c r="AA111" s="1" t="str">
        <f>[1]main!AA45</f>
        <v>Hanna</v>
      </c>
      <c r="AB111" s="1" t="str">
        <f>[1]main!AB45</f>
        <v>f</v>
      </c>
      <c r="AC111" s="1">
        <f>[1]main!AC45</f>
        <v>6.8285714290000001</v>
      </c>
      <c r="AD111" s="1">
        <f>[1]main!AD45</f>
        <v>0.45281565400000001</v>
      </c>
      <c r="AE111" s="1">
        <f>[1]main!AE45</f>
        <v>7</v>
      </c>
      <c r="AF111" s="1" t="str">
        <f>[1]main!AF45</f>
        <v>f</v>
      </c>
      <c r="AG111" s="1" t="str">
        <f>[1]main!AG45</f>
        <v>Target</v>
      </c>
      <c r="AH111" s="1" t="str">
        <f>[1]main!AH45</f>
        <v>NA</v>
      </c>
      <c r="AI111" s="1">
        <f>[1]main!AI45</f>
        <v>2090000000</v>
      </c>
      <c r="AJ111" s="1" t="str">
        <f>[1]main!AJ45</f>
        <v>NA</v>
      </c>
      <c r="AK111" s="1" t="str">
        <f>[1]main!AK45</f>
        <v>NA</v>
      </c>
      <c r="AL111" s="1">
        <f>[1]main!AL45</f>
        <v>46</v>
      </c>
      <c r="AM111" s="1" t="str">
        <f>[1]main!AM45</f>
        <v>Mats</v>
      </c>
      <c r="AN111" s="1" t="str">
        <f>[1]main!AN45</f>
        <v>m</v>
      </c>
      <c r="AO111" s="1">
        <f>[1]main!AO45</f>
        <v>1.657142857</v>
      </c>
      <c r="AP111" s="1">
        <f>[1]main!AP45</f>
        <v>1.0273568930000001</v>
      </c>
      <c r="AQ111" s="1">
        <f>[1]main!AQ45</f>
        <v>1</v>
      </c>
      <c r="AR111" s="1" t="str">
        <f>[1]main!AR45</f>
        <v>m</v>
      </c>
      <c r="AS111" s="1" t="str">
        <f>[1]main!AS45</f>
        <v>Alternative</v>
      </c>
      <c r="AT111" s="1" t="str">
        <f>[1]main!AT45</f>
        <v>NA</v>
      </c>
      <c r="AU111" s="1" t="str">
        <f>[1]main!AU45</f>
        <v>NA</v>
      </c>
      <c r="AV111" s="1" t="str">
        <f>[1]main!AV45</f>
        <v>NA</v>
      </c>
      <c r="AW111" s="1" t="str">
        <f>[1]main!AW45</f>
        <v>NA</v>
      </c>
      <c r="AX111" s="1" t="str">
        <f>[1]main!AX45</f>
        <v>Er</v>
      </c>
      <c r="AY111" s="1" t="str">
        <f>[1]main!AY45</f>
        <v>Sie</v>
      </c>
      <c r="AZ111" s="1" t="str">
        <f>[1]main!AZ45</f>
        <v>Er</v>
      </c>
      <c r="BA111" s="1" t="str">
        <f t="shared" si="35"/>
        <v>Wer faulenzt im Sessel?</v>
      </c>
      <c r="BB111" s="2" t="str">
        <f t="shared" si="36"/>
        <v>Was tat Hanna?</v>
      </c>
      <c r="BC111" s="1" t="str">
        <f t="shared" si="37"/>
        <v>Wo faulenzt Hanna?</v>
      </c>
      <c r="BD111" s="1" t="str">
        <f t="shared" si="38"/>
        <v>Was hat Hanna gehabt?</v>
      </c>
      <c r="BE111" s="11" t="s">
        <v>21</v>
      </c>
      <c r="BF111" s="1" t="str">
        <f>BD111</f>
        <v>Was hat Hanna gehabt?</v>
      </c>
      <c r="BG111" s="1">
        <v>2</v>
      </c>
      <c r="BH111" s="1">
        <f t="shared" si="39"/>
        <v>0</v>
      </c>
      <c r="BI111" s="1" t="str">
        <f t="shared" si="40"/>
        <v>NA</v>
      </c>
      <c r="BJ111" s="1" t="str">
        <f>IF(BI111="NA","NA",CONCATENATE(S111," ",T111," ",W111))</f>
        <v>NA</v>
      </c>
      <c r="BK111" s="1" t="str">
        <f>BJ111</f>
        <v>NA</v>
      </c>
      <c r="BL111" s="1" t="s">
        <v>13</v>
      </c>
      <c r="BM111" s="11">
        <v>1</v>
      </c>
      <c r="BN111" s="1" t="str">
        <f t="shared" si="41"/>
        <v>NA</v>
      </c>
      <c r="BO111" s="1" t="str">
        <f t="shared" si="50"/>
        <v>NA</v>
      </c>
      <c r="BP111" s="1" t="str">
        <f t="shared" si="42"/>
        <v>Wo faulenzt Hanna?</v>
      </c>
      <c r="BQ111" s="1" t="str">
        <f t="shared" si="43"/>
        <v/>
      </c>
      <c r="BR111" s="1" t="str">
        <f t="shared" si="44"/>
        <v/>
      </c>
      <c r="BS111" s="1" t="str">
        <f t="shared" si="45"/>
        <v>Wo faulenzt Hanna?</v>
      </c>
      <c r="BT111" s="1" t="str">
        <f t="shared" si="46"/>
        <v>Was hat Hanna gehabt?</v>
      </c>
      <c r="BU111" s="1" t="str">
        <f t="shared" si="47"/>
        <v/>
      </c>
      <c r="BV111" s="1" t="str">
        <f t="shared" si="48"/>
        <v>Was hat Hanna gehabt?</v>
      </c>
    </row>
    <row r="112" spans="1:74" ht="14.25" customHeight="1" x14ac:dyDescent="0.35">
      <c r="A112" s="15" t="str">
        <f t="shared" si="51"/>
        <v>L_S126_I83_PSie</v>
      </c>
      <c r="B112" s="16"/>
      <c r="C112" s="17">
        <v>6</v>
      </c>
      <c r="D112" s="4">
        <v>111</v>
      </c>
      <c r="E112" s="16">
        <v>5.9</v>
      </c>
      <c r="F112" s="15">
        <v>126</v>
      </c>
      <c r="G112" s="15" t="str">
        <f t="shared" si="52"/>
        <v>Eike kommt vom Friedhof. Sie hat die werte Großmutter besucht.</v>
      </c>
      <c r="H112" s="15" t="str">
        <f t="shared" si="29"/>
        <v>Eike</v>
      </c>
      <c r="I112" s="15" t="str">
        <f t="shared" si="30"/>
        <v>Liam</v>
      </c>
      <c r="J112" s="15" t="s">
        <v>22</v>
      </c>
      <c r="K112" s="16"/>
      <c r="L112" s="16"/>
      <c r="M112" s="15" t="s">
        <v>225</v>
      </c>
      <c r="N112" s="15" t="s">
        <v>554</v>
      </c>
      <c r="O112" s="15" t="str">
        <f t="shared" si="31"/>
        <v>vom Friedhof.</v>
      </c>
      <c r="P112" s="15" t="str">
        <f t="shared" si="32"/>
        <v>vom Friedhof</v>
      </c>
      <c r="Q112" s="15" t="str">
        <f t="shared" si="53"/>
        <v>Sie</v>
      </c>
      <c r="R112" s="15" t="s">
        <v>7</v>
      </c>
      <c r="S112" s="15" t="s">
        <v>8</v>
      </c>
      <c r="T112" s="15" t="s">
        <v>555</v>
      </c>
      <c r="U112" s="16"/>
      <c r="V112" s="15" t="s">
        <v>556</v>
      </c>
      <c r="W112" s="15" t="str">
        <f t="shared" si="33"/>
        <v>Großmutter</v>
      </c>
      <c r="X112" s="15" t="str">
        <f t="shared" si="34"/>
        <v>besucht.</v>
      </c>
      <c r="Y112" s="15" t="s">
        <v>557</v>
      </c>
      <c r="Z112" s="15">
        <v>83</v>
      </c>
      <c r="AA112" s="15" t="s">
        <v>558</v>
      </c>
      <c r="AB112" s="15" t="s">
        <v>30</v>
      </c>
      <c r="AC112" s="15">
        <v>4.8</v>
      </c>
      <c r="AD112" s="15">
        <v>1.9220087530000001</v>
      </c>
      <c r="AE112" s="15">
        <v>5</v>
      </c>
      <c r="AF112" s="17" t="s">
        <v>30</v>
      </c>
      <c r="AG112" s="22" t="s">
        <v>191</v>
      </c>
      <c r="AH112" s="23" t="s">
        <v>13</v>
      </c>
      <c r="AI112" s="24" t="s">
        <v>13</v>
      </c>
      <c r="AJ112" s="20" t="s">
        <v>13</v>
      </c>
      <c r="AK112" s="20" t="s">
        <v>13</v>
      </c>
      <c r="AL112" s="15">
        <v>54</v>
      </c>
      <c r="AM112" s="15" t="s">
        <v>559</v>
      </c>
      <c r="AN112" s="15" t="s">
        <v>49</v>
      </c>
      <c r="AO112" s="15">
        <v>2.1714285709999999</v>
      </c>
      <c r="AP112" s="15">
        <v>1.484938388</v>
      </c>
      <c r="AQ112" s="15">
        <v>2</v>
      </c>
      <c r="AR112" s="17" t="s">
        <v>30</v>
      </c>
      <c r="AS112" s="19" t="s">
        <v>18</v>
      </c>
      <c r="AT112" s="23" t="s">
        <v>13</v>
      </c>
      <c r="AU112" s="24" t="s">
        <v>13</v>
      </c>
      <c r="AV112" s="20" t="s">
        <v>13</v>
      </c>
      <c r="AW112" s="16" t="s">
        <v>13</v>
      </c>
      <c r="AX112" s="20" t="s">
        <v>20</v>
      </c>
      <c r="AY112" s="20" t="s">
        <v>6</v>
      </c>
      <c r="AZ112" s="21" t="str">
        <f>AY112</f>
        <v>Sie</v>
      </c>
      <c r="BA112" s="15" t="str">
        <f t="shared" si="35"/>
        <v>Wer kommt vom Friedhof?</v>
      </c>
      <c r="BB112" s="2" t="str">
        <f t="shared" si="36"/>
        <v>Was tat Eike?</v>
      </c>
      <c r="BC112" s="15" t="str">
        <f t="shared" si="37"/>
        <v>Woher kommt Eike?</v>
      </c>
      <c r="BD112" s="15" t="str">
        <f t="shared" si="38"/>
        <v>Wen hat Eike besucht?</v>
      </c>
      <c r="BE112" s="15" t="s">
        <v>67</v>
      </c>
      <c r="BF112" s="15" t="str">
        <f>BB112</f>
        <v>Was tat Eike?</v>
      </c>
      <c r="BG112" s="17">
        <v>1</v>
      </c>
      <c r="BH112" s="15">
        <f t="shared" si="39"/>
        <v>1</v>
      </c>
      <c r="BI112" s="15" t="str">
        <f t="shared" si="40"/>
        <v>Was tat Eike?</v>
      </c>
      <c r="BJ112" s="15" t="str">
        <f>IF(BI112="NA","NA",J112)</f>
        <v>kommt</v>
      </c>
      <c r="BK112" s="15" t="s">
        <v>560</v>
      </c>
      <c r="BL112" s="15" t="s">
        <v>561</v>
      </c>
      <c r="BM112" s="17">
        <v>1</v>
      </c>
      <c r="BN112" s="15" t="str">
        <f t="shared" si="41"/>
        <v>vom Friedhof kommen</v>
      </c>
      <c r="BO112" s="15" t="str">
        <f t="shared" si="50"/>
        <v>vom Friedhof gehen</v>
      </c>
      <c r="BP112" s="15" t="str">
        <f t="shared" si="42"/>
        <v/>
      </c>
      <c r="BQ112" s="15" t="str">
        <f t="shared" si="43"/>
        <v/>
      </c>
      <c r="BR112" s="15" t="str">
        <f t="shared" si="44"/>
        <v>Woher kommt Eike?</v>
      </c>
      <c r="BS112" s="15" t="str">
        <f t="shared" si="45"/>
        <v>Woher kommt Eike?</v>
      </c>
      <c r="BT112" s="15" t="str">
        <f t="shared" si="46"/>
        <v/>
      </c>
      <c r="BU112" s="15" t="str">
        <f t="shared" si="47"/>
        <v>Wen hat Eike besucht?</v>
      </c>
      <c r="BV112" s="15" t="str">
        <f t="shared" si="48"/>
        <v>Wen hat Eike besucht?</v>
      </c>
    </row>
    <row r="113" spans="1:74" ht="14.25" customHeight="1" x14ac:dyDescent="0.35">
      <c r="A113" s="1" t="str">
        <f t="shared" si="51"/>
        <v>L6_S97_I180_PSie</v>
      </c>
      <c r="B113" s="1">
        <v>6</v>
      </c>
      <c r="C113" s="1">
        <v>97</v>
      </c>
      <c r="D113" s="4">
        <v>112</v>
      </c>
      <c r="E113">
        <v>6</v>
      </c>
      <c r="F113" s="1">
        <v>97</v>
      </c>
      <c r="G113" s="1" t="str">
        <f t="shared" si="52"/>
        <v>Der Statistiker rodelt vom Hügel. Sie hat diesen weißen Winter Spaß.</v>
      </c>
      <c r="H113" s="1" t="str">
        <f t="shared" si="29"/>
        <v>Der Statistiker</v>
      </c>
      <c r="I113" s="1" t="str">
        <f t="shared" si="30"/>
        <v>Die Statistikerin</v>
      </c>
      <c r="J113" s="1" t="s">
        <v>562</v>
      </c>
      <c r="M113" s="1" t="s">
        <v>225</v>
      </c>
      <c r="N113" s="1" t="s">
        <v>563</v>
      </c>
      <c r="O113" s="1" t="str">
        <f t="shared" si="31"/>
        <v>vom Hügel.</v>
      </c>
      <c r="P113" s="1" t="str">
        <f t="shared" si="32"/>
        <v>vom Hügel</v>
      </c>
      <c r="Q113" s="1" t="str">
        <f t="shared" si="53"/>
        <v>Sie</v>
      </c>
      <c r="R113" s="1" t="s">
        <v>7</v>
      </c>
      <c r="S113" s="1" t="s">
        <v>564</v>
      </c>
      <c r="T113" s="1" t="s">
        <v>565</v>
      </c>
      <c r="U113" s="1" t="s">
        <v>566</v>
      </c>
      <c r="W113" s="1" t="str">
        <f t="shared" si="33"/>
        <v>Winter</v>
      </c>
      <c r="X113" s="1" t="str">
        <f t="shared" si="34"/>
        <v>Spaß.</v>
      </c>
      <c r="Y113" s="1" t="s">
        <v>154</v>
      </c>
      <c r="Z113" s="1">
        <f>[1]main!Z98</f>
        <v>180</v>
      </c>
      <c r="AA113" s="1" t="str">
        <f>[1]main!AA98</f>
        <v>Statistiker</v>
      </c>
      <c r="AB113" s="1" t="str">
        <f>[1]main!AB98</f>
        <v>NA</v>
      </c>
      <c r="AC113" s="1">
        <f>[1]main!AC98</f>
        <v>4.625</v>
      </c>
      <c r="AD113" s="1" t="str">
        <f>[1]main!AD98</f>
        <v>NA</v>
      </c>
      <c r="AE113" s="1" t="str">
        <f>[1]main!AE98</f>
        <v>NA</v>
      </c>
      <c r="AF113" s="1" t="str">
        <f>[1]main!AF98</f>
        <v>m</v>
      </c>
      <c r="AG113" s="1" t="str">
        <f>[1]main!AG98</f>
        <v>Filler</v>
      </c>
      <c r="AH113" s="1" t="str">
        <f>[1]main!AH98</f>
        <v>NA</v>
      </c>
      <c r="AI113" s="1" t="str">
        <f>[1]main!AI98</f>
        <v>NA</v>
      </c>
      <c r="AJ113" s="1" t="str">
        <f>[1]main!AJ98</f>
        <v>Der</v>
      </c>
      <c r="AK113" s="1" t="str">
        <f>[1]main!AK98</f>
        <v>der</v>
      </c>
      <c r="AL113" s="1">
        <f>[1]main!AL98</f>
        <v>37</v>
      </c>
      <c r="AM113" s="1" t="str">
        <f>[1]main!AM98</f>
        <v>Statistikerin</v>
      </c>
      <c r="AN113" s="1" t="str">
        <f>[1]main!AN98</f>
        <v>NA</v>
      </c>
      <c r="AO113" s="1" t="str">
        <f>[1]main!AO98</f>
        <v>NA</v>
      </c>
      <c r="AP113" s="1" t="str">
        <f>[1]main!AP98</f>
        <v>NA</v>
      </c>
      <c r="AQ113" s="1" t="str">
        <f>[1]main!AQ98</f>
        <v>NA</v>
      </c>
      <c r="AR113" s="1" t="str">
        <f>[1]main!AR98</f>
        <v>NA</v>
      </c>
      <c r="AS113" s="1" t="str">
        <f>[1]main!AS98</f>
        <v>Alternative</v>
      </c>
      <c r="AT113" s="1" t="str">
        <f>[1]main!AT98</f>
        <v>NA</v>
      </c>
      <c r="AU113" s="1" t="str">
        <f>[1]main!AU98</f>
        <v>NA</v>
      </c>
      <c r="AV113" s="1" t="str">
        <f>[1]main!AV98</f>
        <v>Die</v>
      </c>
      <c r="AW113" s="1" t="str">
        <f>[1]main!AW98</f>
        <v>die</v>
      </c>
      <c r="AX113" s="1" t="str">
        <f>[1]main!AX98</f>
        <v>Er</v>
      </c>
      <c r="AY113" s="1" t="str">
        <f>[1]main!AY98</f>
        <v>Sie</v>
      </c>
      <c r="AZ113" s="1" t="str">
        <f>[1]main!AZ98</f>
        <v>Sie</v>
      </c>
      <c r="BA113" s="1" t="str">
        <f t="shared" si="35"/>
        <v>Wer rodelt vom Hügel?</v>
      </c>
      <c r="BB113" s="2" t="str">
        <f t="shared" si="36"/>
        <v>Was tat der Statistiker?</v>
      </c>
      <c r="BC113" s="1" t="str">
        <f t="shared" si="37"/>
        <v>Woher rodelt der Statistiker?</v>
      </c>
      <c r="BD113" s="1" t="str">
        <f t="shared" si="38"/>
        <v>Was hat der Statistiker Spaß?</v>
      </c>
      <c r="BE113" s="1" t="s">
        <v>95</v>
      </c>
      <c r="BF113" s="1" t="str">
        <f>BA113</f>
        <v>Wer rodelt vom Hügel?</v>
      </c>
      <c r="BG113" s="1">
        <v>2</v>
      </c>
      <c r="BH113" s="1">
        <f t="shared" si="39"/>
        <v>0</v>
      </c>
      <c r="BI113" s="1" t="str">
        <f t="shared" si="40"/>
        <v>NA</v>
      </c>
      <c r="BJ113" s="1" t="str">
        <f>IF(BI113="NA","NA",H113)</f>
        <v>NA</v>
      </c>
      <c r="BK113" s="1" t="str">
        <f t="shared" ref="BK113:BK120" si="57">BJ113</f>
        <v>NA</v>
      </c>
      <c r="BL113" s="1" t="s">
        <v>13</v>
      </c>
      <c r="BM113" s="11">
        <v>0</v>
      </c>
      <c r="BN113" s="1" t="str">
        <f t="shared" si="41"/>
        <v>NA</v>
      </c>
      <c r="BO113" s="1" t="str">
        <f t="shared" si="50"/>
        <v>NA</v>
      </c>
      <c r="BP113" s="1" t="str">
        <f t="shared" si="42"/>
        <v/>
      </c>
      <c r="BQ113" s="1" t="str">
        <f t="shared" si="43"/>
        <v/>
      </c>
      <c r="BR113" s="1" t="str">
        <f t="shared" si="44"/>
        <v>Woher rodelt der Statistiker?</v>
      </c>
      <c r="BS113" s="1" t="str">
        <f t="shared" si="45"/>
        <v>Woher rodelt der Statistiker?</v>
      </c>
      <c r="BT113" s="1" t="str">
        <f t="shared" si="46"/>
        <v>Was hat der Statistiker Spaß?</v>
      </c>
      <c r="BU113" s="1" t="str">
        <f t="shared" si="47"/>
        <v/>
      </c>
      <c r="BV113" s="1" t="str">
        <f t="shared" si="48"/>
        <v>Was hat der Statistiker Spaß?</v>
      </c>
    </row>
    <row r="114" spans="1:74" ht="14.25" customHeight="1" x14ac:dyDescent="0.35">
      <c r="A114" s="1" t="str">
        <f t="shared" si="51"/>
        <v>L6_S119_I202_PSie</v>
      </c>
      <c r="B114" s="1">
        <v>6</v>
      </c>
      <c r="C114" s="1">
        <v>119</v>
      </c>
      <c r="D114" s="4">
        <v>113</v>
      </c>
      <c r="E114">
        <v>6</v>
      </c>
      <c r="F114" s="1">
        <v>119</v>
      </c>
      <c r="G114" s="1" t="str">
        <f t="shared" si="52"/>
        <v>Der Wrestler fliegt aus der Talkshow. Sie hat die top-secret Geheimnisse verraten.</v>
      </c>
      <c r="H114" s="1" t="str">
        <f t="shared" si="29"/>
        <v>Der Wrestler</v>
      </c>
      <c r="I114" s="1" t="str">
        <f t="shared" si="30"/>
        <v>Die Wrestlerin</v>
      </c>
      <c r="J114" s="1" t="s">
        <v>253</v>
      </c>
      <c r="M114" s="1" t="s">
        <v>76</v>
      </c>
      <c r="N114" s="1" t="s">
        <v>567</v>
      </c>
      <c r="O114" s="1" t="str">
        <f t="shared" si="31"/>
        <v>aus der Talkshow.</v>
      </c>
      <c r="P114" s="1" t="str">
        <f t="shared" si="32"/>
        <v>aus der Talkshow</v>
      </c>
      <c r="Q114" s="1" t="str">
        <f t="shared" si="53"/>
        <v>Sie</v>
      </c>
      <c r="R114" s="1" t="s">
        <v>7</v>
      </c>
      <c r="S114" s="1" t="s">
        <v>8</v>
      </c>
      <c r="T114" s="1" t="s">
        <v>568</v>
      </c>
      <c r="U114" s="1" t="s">
        <v>569</v>
      </c>
      <c r="W114" s="1" t="str">
        <f t="shared" si="33"/>
        <v>Geheimnisse</v>
      </c>
      <c r="X114" s="1" t="str">
        <f t="shared" si="34"/>
        <v>verraten.</v>
      </c>
      <c r="Y114" s="1" t="s">
        <v>570</v>
      </c>
      <c r="Z114" s="1">
        <f>[1]main!Z120</f>
        <v>202</v>
      </c>
      <c r="AA114" s="1" t="str">
        <f>[1]main!AA120</f>
        <v>Wrestler</v>
      </c>
      <c r="AB114" s="1" t="str">
        <f>[1]main!AB120</f>
        <v>NA</v>
      </c>
      <c r="AC114" s="1">
        <f>[1]main!AC120</f>
        <v>6.5750000000000002</v>
      </c>
      <c r="AD114" s="1" t="str">
        <f>[1]main!AD120</f>
        <v>NA</v>
      </c>
      <c r="AE114" s="1" t="str">
        <f>[1]main!AE120</f>
        <v>NA</v>
      </c>
      <c r="AF114" s="1" t="str">
        <f>[1]main!AF120</f>
        <v>m</v>
      </c>
      <c r="AG114" s="1" t="str">
        <f>[1]main!AG120</f>
        <v>Filler</v>
      </c>
      <c r="AH114" s="1" t="str">
        <f>[1]main!AH120</f>
        <v>NA</v>
      </c>
      <c r="AI114" s="1" t="str">
        <f>[1]main!AI120</f>
        <v>NA</v>
      </c>
      <c r="AJ114" s="1" t="str">
        <f>[1]main!AJ120</f>
        <v>Der</v>
      </c>
      <c r="AK114" s="1" t="str">
        <f>[1]main!AK120</f>
        <v>der</v>
      </c>
      <c r="AL114" s="1">
        <f>[1]main!AL120</f>
        <v>59</v>
      </c>
      <c r="AM114" s="1" t="str">
        <f>[1]main!AM120</f>
        <v>Wrestlerin</v>
      </c>
      <c r="AN114" s="1" t="str">
        <f>[1]main!AN120</f>
        <v>NA</v>
      </c>
      <c r="AO114" s="1" t="str">
        <f>[1]main!AO120</f>
        <v>NA</v>
      </c>
      <c r="AP114" s="1" t="str">
        <f>[1]main!AP120</f>
        <v>NA</v>
      </c>
      <c r="AQ114" s="1" t="str">
        <f>[1]main!AQ120</f>
        <v>NA</v>
      </c>
      <c r="AR114" s="1" t="str">
        <f>[1]main!AR120</f>
        <v>NA</v>
      </c>
      <c r="AS114" s="1" t="str">
        <f>[1]main!AS120</f>
        <v>Alternative</v>
      </c>
      <c r="AT114" s="1" t="str">
        <f>[1]main!AT120</f>
        <v>NA</v>
      </c>
      <c r="AU114" s="1" t="str">
        <f>[1]main!AU120</f>
        <v>NA</v>
      </c>
      <c r="AV114" s="1" t="str">
        <f>[1]main!AV120</f>
        <v>Die</v>
      </c>
      <c r="AW114" s="1" t="str">
        <f>[1]main!AW120</f>
        <v>die</v>
      </c>
      <c r="AX114" s="1" t="str">
        <f>[1]main!AX120</f>
        <v>Er</v>
      </c>
      <c r="AY114" s="1" t="str">
        <f>[1]main!AY120</f>
        <v>Sie</v>
      </c>
      <c r="AZ114" s="1" t="str">
        <f>[1]main!AZ120</f>
        <v>Sie</v>
      </c>
      <c r="BA114" s="1" t="str">
        <f t="shared" si="35"/>
        <v>Wer fliegt aus der Talkshow?</v>
      </c>
      <c r="BB114" s="2" t="str">
        <f t="shared" si="36"/>
        <v>Was tat der Wrestler?</v>
      </c>
      <c r="BC114" s="1" t="str">
        <f t="shared" si="37"/>
        <v>Woher fliegt der Wrestler?</v>
      </c>
      <c r="BD114" s="1" t="str">
        <f t="shared" si="38"/>
        <v>Was hat der Wrestler verraten?</v>
      </c>
      <c r="BE114" s="1" t="s">
        <v>32</v>
      </c>
      <c r="BF114" s="1" t="str">
        <f>BC114</f>
        <v>Woher fliegt der Wrestler?</v>
      </c>
      <c r="BG114" s="1">
        <v>4</v>
      </c>
      <c r="BH114" s="1">
        <f t="shared" si="39"/>
        <v>0</v>
      </c>
      <c r="BI114" s="1" t="str">
        <f t="shared" si="40"/>
        <v>NA</v>
      </c>
      <c r="BJ114" s="1" t="str">
        <f>IF(BI114="NA","NA",P114)</f>
        <v>NA</v>
      </c>
      <c r="BK114" s="1" t="str">
        <f t="shared" si="57"/>
        <v>NA</v>
      </c>
      <c r="BL114" s="1" t="s">
        <v>13</v>
      </c>
      <c r="BM114" s="11">
        <v>1</v>
      </c>
      <c r="BN114" s="1" t="str">
        <f t="shared" si="41"/>
        <v>NA</v>
      </c>
      <c r="BO114" s="1" t="str">
        <f t="shared" si="50"/>
        <v>NA</v>
      </c>
      <c r="BP114" s="1" t="str">
        <f t="shared" si="42"/>
        <v/>
      </c>
      <c r="BQ114" s="1" t="str">
        <f t="shared" si="43"/>
        <v/>
      </c>
      <c r="BR114" s="1" t="str">
        <f t="shared" si="44"/>
        <v>Woher fliegt der Wrestler?</v>
      </c>
      <c r="BS114" s="1" t="str">
        <f t="shared" si="45"/>
        <v>Woher fliegt der Wrestler?</v>
      </c>
      <c r="BT114" s="1" t="str">
        <f t="shared" si="46"/>
        <v>Was hat der Wrestler verraten?</v>
      </c>
      <c r="BU114" s="1" t="str">
        <f t="shared" si="47"/>
        <v/>
      </c>
      <c r="BV114" s="1" t="str">
        <f t="shared" si="48"/>
        <v>Was hat der Wrestler verraten?</v>
      </c>
    </row>
    <row r="115" spans="1:74" ht="14.25" customHeight="1" x14ac:dyDescent="0.35">
      <c r="A115" s="1" t="str">
        <f t="shared" si="51"/>
        <v>L6_S111_I194_PSie</v>
      </c>
      <c r="B115" s="1">
        <v>6</v>
      </c>
      <c r="C115" s="1">
        <v>111</v>
      </c>
      <c r="D115" s="4">
        <v>114</v>
      </c>
      <c r="E115">
        <v>6</v>
      </c>
      <c r="F115" s="1">
        <v>111</v>
      </c>
      <c r="G115" s="1" t="str">
        <f t="shared" si="52"/>
        <v>Der Stellvertreter rennt zum Unfallort. Sie hat die notwendigen Verbände dabei.</v>
      </c>
      <c r="H115" s="1" t="str">
        <f t="shared" si="29"/>
        <v>Der Stellvertreter</v>
      </c>
      <c r="I115" s="1" t="str">
        <f t="shared" si="30"/>
        <v>Die Stellvertreterin</v>
      </c>
      <c r="J115" s="1" t="s">
        <v>538</v>
      </c>
      <c r="L115" s="1" t="s">
        <v>34</v>
      </c>
      <c r="N115" s="1" t="s">
        <v>571</v>
      </c>
      <c r="O115" s="1" t="str">
        <f t="shared" si="31"/>
        <v>zum Unfallort.</v>
      </c>
      <c r="P115" s="1" t="str">
        <f t="shared" si="32"/>
        <v>zum Unfallort</v>
      </c>
      <c r="Q115" s="1" t="str">
        <f t="shared" si="53"/>
        <v>Sie</v>
      </c>
      <c r="R115" s="1" t="s">
        <v>7</v>
      </c>
      <c r="S115" s="1" t="s">
        <v>8</v>
      </c>
      <c r="T115" s="1" t="s">
        <v>323</v>
      </c>
      <c r="U115" s="1" t="s">
        <v>572</v>
      </c>
      <c r="W115" s="1" t="str">
        <f t="shared" si="33"/>
        <v>Verbände</v>
      </c>
      <c r="X115" s="1" t="str">
        <f t="shared" si="34"/>
        <v>dabei.</v>
      </c>
      <c r="Y115" s="1" t="s">
        <v>143</v>
      </c>
      <c r="Z115" s="1">
        <f>[1]main!Z112</f>
        <v>194</v>
      </c>
      <c r="AA115" s="1" t="str">
        <f>[1]main!AA112</f>
        <v>Stellvertreter</v>
      </c>
      <c r="AB115" s="1" t="str">
        <f>[1]main!AB112</f>
        <v>NA</v>
      </c>
      <c r="AC115" s="1">
        <f>[1]main!AC112</f>
        <v>6.05</v>
      </c>
      <c r="AD115" s="1" t="str">
        <f>[1]main!AD112</f>
        <v>NA</v>
      </c>
      <c r="AE115" s="1" t="str">
        <f>[1]main!AE112</f>
        <v>NA</v>
      </c>
      <c r="AF115" s="1" t="str">
        <f>[1]main!AF112</f>
        <v>m</v>
      </c>
      <c r="AG115" s="1" t="str">
        <f>[1]main!AG112</f>
        <v>Filler</v>
      </c>
      <c r="AH115" s="1" t="str">
        <f>[1]main!AH112</f>
        <v>NA</v>
      </c>
      <c r="AI115" s="1" t="str">
        <f>[1]main!AI112</f>
        <v>NA</v>
      </c>
      <c r="AJ115" s="1" t="str">
        <f>[1]main!AJ112</f>
        <v>Der</v>
      </c>
      <c r="AK115" s="1" t="str">
        <f>[1]main!AK112</f>
        <v>der</v>
      </c>
      <c r="AL115" s="1">
        <f>[1]main!AL112</f>
        <v>51</v>
      </c>
      <c r="AM115" s="1" t="str">
        <f>[1]main!AM112</f>
        <v>Stellvertreterin</v>
      </c>
      <c r="AN115" s="1" t="str">
        <f>[1]main!AN112</f>
        <v>NA</v>
      </c>
      <c r="AO115" s="1" t="str">
        <f>[1]main!AO112</f>
        <v>NA</v>
      </c>
      <c r="AP115" s="1" t="str">
        <f>[1]main!AP112</f>
        <v>NA</v>
      </c>
      <c r="AQ115" s="1" t="str">
        <f>[1]main!AQ112</f>
        <v>NA</v>
      </c>
      <c r="AR115" s="1" t="str">
        <f>[1]main!AR112</f>
        <v>NA</v>
      </c>
      <c r="AS115" s="1" t="str">
        <f>[1]main!AS112</f>
        <v>Alternative</v>
      </c>
      <c r="AT115" s="1" t="str">
        <f>[1]main!AT112</f>
        <v>NA</v>
      </c>
      <c r="AU115" s="1" t="str">
        <f>[1]main!AU112</f>
        <v>NA</v>
      </c>
      <c r="AV115" s="1" t="str">
        <f>[1]main!AV112</f>
        <v>Die</v>
      </c>
      <c r="AW115" s="1" t="str">
        <f>[1]main!AW112</f>
        <v>die</v>
      </c>
      <c r="AX115" s="1" t="str">
        <f>[1]main!AX112</f>
        <v>Er</v>
      </c>
      <c r="AY115" s="1" t="str">
        <f>[1]main!AY112</f>
        <v>Sie</v>
      </c>
      <c r="AZ115" s="1" t="str">
        <f>[1]main!AZ112</f>
        <v>Sie</v>
      </c>
      <c r="BA115" s="1" t="str">
        <f t="shared" si="35"/>
        <v>Wer rennt zum Unfallort?</v>
      </c>
      <c r="BB115" s="2" t="str">
        <f t="shared" si="36"/>
        <v>Was tat der Stellvertreter?</v>
      </c>
      <c r="BC115" s="1" t="str">
        <f t="shared" si="37"/>
        <v>Wohin rennt der Stellvertreter?</v>
      </c>
      <c r="BD115" s="1" t="str">
        <f t="shared" si="38"/>
        <v>Was hat der Stellvertreter dabei?</v>
      </c>
      <c r="BE115" s="1" t="s">
        <v>32</v>
      </c>
      <c r="BF115" s="1" t="str">
        <f>BC115</f>
        <v>Wohin rennt der Stellvertreter?</v>
      </c>
      <c r="BG115" s="1">
        <v>2</v>
      </c>
      <c r="BH115" s="1">
        <f t="shared" si="39"/>
        <v>0</v>
      </c>
      <c r="BI115" s="1" t="str">
        <f t="shared" si="40"/>
        <v>NA</v>
      </c>
      <c r="BJ115" s="1" t="str">
        <f>IF(BI115="NA","NA",P115)</f>
        <v>NA</v>
      </c>
      <c r="BK115" s="1" t="str">
        <f t="shared" si="57"/>
        <v>NA</v>
      </c>
      <c r="BL115" s="1" t="s">
        <v>13</v>
      </c>
      <c r="BM115" s="11">
        <v>0</v>
      </c>
      <c r="BN115" s="1" t="str">
        <f t="shared" si="41"/>
        <v>NA</v>
      </c>
      <c r="BO115" s="1" t="str">
        <f t="shared" si="50"/>
        <v>NA</v>
      </c>
      <c r="BP115" s="1" t="str">
        <f t="shared" si="42"/>
        <v/>
      </c>
      <c r="BQ115" s="1" t="str">
        <f t="shared" si="43"/>
        <v>Wohin rennt der Stellvertreter?</v>
      </c>
      <c r="BR115" s="1" t="str">
        <f t="shared" si="44"/>
        <v/>
      </c>
      <c r="BS115" s="1" t="str">
        <f t="shared" si="45"/>
        <v>Wohin rennt der Stellvertreter?</v>
      </c>
      <c r="BT115" s="1" t="str">
        <f t="shared" si="46"/>
        <v>Was hat der Stellvertreter dabei?</v>
      </c>
      <c r="BU115" s="1" t="str">
        <f t="shared" si="47"/>
        <v/>
      </c>
      <c r="BV115" s="1" t="str">
        <f t="shared" si="48"/>
        <v>Was hat der Stellvertreter dabei?</v>
      </c>
    </row>
    <row r="116" spans="1:74" ht="14.25" customHeight="1" x14ac:dyDescent="0.35">
      <c r="A116" s="1" t="str">
        <f t="shared" si="51"/>
        <v>L6_S35_I77_PSie</v>
      </c>
      <c r="B116" s="1">
        <v>6</v>
      </c>
      <c r="C116" s="1">
        <v>35</v>
      </c>
      <c r="D116" s="4">
        <v>115</v>
      </c>
      <c r="E116">
        <v>6</v>
      </c>
      <c r="F116" s="1">
        <v>35</v>
      </c>
      <c r="G116" s="1" t="str">
        <f t="shared" si="52"/>
        <v>Jamie liegt vor dem Fernseher. Sie hat ein neues Trainingsprogram angefangen.</v>
      </c>
      <c r="H116" s="1" t="str">
        <f t="shared" si="29"/>
        <v>Jamie</v>
      </c>
      <c r="I116" s="1" t="str">
        <f t="shared" si="30"/>
        <v>Daniel</v>
      </c>
      <c r="J116" s="1" t="s">
        <v>262</v>
      </c>
      <c r="K116" s="1" t="s">
        <v>306</v>
      </c>
      <c r="N116" s="1" t="s">
        <v>573</v>
      </c>
      <c r="O116" s="1" t="str">
        <f t="shared" si="31"/>
        <v>vor dem Fernseher.</v>
      </c>
      <c r="P116" s="1" t="str">
        <f t="shared" si="32"/>
        <v>vor dem Fernseher</v>
      </c>
      <c r="Q116" s="1" t="str">
        <f t="shared" si="53"/>
        <v>Sie</v>
      </c>
      <c r="R116" s="1" t="s">
        <v>7</v>
      </c>
      <c r="S116" s="1" t="s">
        <v>25</v>
      </c>
      <c r="T116" s="1" t="s">
        <v>574</v>
      </c>
      <c r="U116" s="1" t="s">
        <v>575</v>
      </c>
      <c r="W116" s="1" t="str">
        <f t="shared" si="33"/>
        <v>Trainingsprogram</v>
      </c>
      <c r="X116" s="1" t="str">
        <f t="shared" si="34"/>
        <v>angefangen.</v>
      </c>
      <c r="Y116" s="1" t="s">
        <v>576</v>
      </c>
      <c r="Z116" s="1">
        <f>[1]main!Z36</f>
        <v>77</v>
      </c>
      <c r="AA116" s="1" t="str">
        <f>[1]main!AA36</f>
        <v>Jamie</v>
      </c>
      <c r="AB116" s="1" t="str">
        <f>[1]main!AB36</f>
        <v>n</v>
      </c>
      <c r="AC116" s="1">
        <f>[1]main!AC36</f>
        <v>4.1142857140000002</v>
      </c>
      <c r="AD116" s="1">
        <f>[1]main!AD36</f>
        <v>1.0224373579999999</v>
      </c>
      <c r="AE116" s="1">
        <f>[1]main!AE36</f>
        <v>4</v>
      </c>
      <c r="AF116" s="1" t="str">
        <f>[1]main!AF36</f>
        <v>n</v>
      </c>
      <c r="AG116" s="1" t="str">
        <f>[1]main!AG36</f>
        <v>Target</v>
      </c>
      <c r="AH116" s="1" t="str">
        <f>[1]main!AH36</f>
        <v>NA</v>
      </c>
      <c r="AI116" s="1">
        <f>[1]main!AI36</f>
        <v>2900000000</v>
      </c>
      <c r="AJ116" s="1" t="str">
        <f>[1]main!AJ36</f>
        <v>NA</v>
      </c>
      <c r="AK116" s="1" t="str">
        <f>[1]main!AK36</f>
        <v>NA</v>
      </c>
      <c r="AL116" s="1">
        <f>[1]main!AL36</f>
        <v>27</v>
      </c>
      <c r="AM116" s="1" t="str">
        <f>[1]main!AM36</f>
        <v>Daniel</v>
      </c>
      <c r="AN116" s="1" t="str">
        <f>[1]main!AN36</f>
        <v>m</v>
      </c>
      <c r="AO116" s="1">
        <f>[1]main!AO36</f>
        <v>1.2857142859999999</v>
      </c>
      <c r="AP116" s="1">
        <f>[1]main!AP36</f>
        <v>0.62173517</v>
      </c>
      <c r="AQ116" s="1">
        <f>[1]main!AQ36</f>
        <v>1</v>
      </c>
      <c r="AR116" s="1" t="str">
        <f>[1]main!AR36</f>
        <v>m</v>
      </c>
      <c r="AS116" s="1" t="str">
        <f>[1]main!AS36</f>
        <v>Alternative</v>
      </c>
      <c r="AT116" s="1" t="str">
        <f>[1]main!AT36</f>
        <v>NA</v>
      </c>
      <c r="AU116" s="1" t="str">
        <f>[1]main!AU36</f>
        <v>NA</v>
      </c>
      <c r="AV116" s="1" t="str">
        <f>[1]main!AV36</f>
        <v>NA</v>
      </c>
      <c r="AW116" s="1" t="str">
        <f>[1]main!AW36</f>
        <v>NA</v>
      </c>
      <c r="AX116" s="1" t="str">
        <f>[1]main!AX36</f>
        <v>Er</v>
      </c>
      <c r="AY116" s="1" t="str">
        <f>[1]main!AY36</f>
        <v>Sie</v>
      </c>
      <c r="AZ116" s="1" t="str">
        <f>[1]main!AZ36</f>
        <v>Sie</v>
      </c>
      <c r="BA116" s="1" t="str">
        <f t="shared" si="35"/>
        <v>Wer liegt vor dem Fernseher?</v>
      </c>
      <c r="BB116" s="2" t="str">
        <f t="shared" si="36"/>
        <v>Was tat Jamie?</v>
      </c>
      <c r="BC116" s="1" t="str">
        <f t="shared" si="37"/>
        <v>Wo liegt Jamie?</v>
      </c>
      <c r="BD116" s="1" t="str">
        <f t="shared" si="38"/>
        <v>Was hat Jamie angefangen?</v>
      </c>
      <c r="BE116" s="1" t="s">
        <v>32</v>
      </c>
      <c r="BF116" s="1" t="str">
        <f>BC116</f>
        <v>Wo liegt Jamie?</v>
      </c>
      <c r="BG116" s="1">
        <v>1</v>
      </c>
      <c r="BH116" s="1">
        <f t="shared" si="39"/>
        <v>1</v>
      </c>
      <c r="BI116" s="1" t="str">
        <f t="shared" si="40"/>
        <v>Wo liegt Jamie?</v>
      </c>
      <c r="BJ116" s="1" t="str">
        <f>IF(BI116="NA","NA",P116)</f>
        <v>vor dem Fernseher</v>
      </c>
      <c r="BK116" s="1" t="str">
        <f t="shared" si="57"/>
        <v>vor dem Fernseher</v>
      </c>
      <c r="BL116" s="1" t="s">
        <v>577</v>
      </c>
      <c r="BM116" s="11">
        <v>1</v>
      </c>
      <c r="BN116" s="1" t="str">
        <f t="shared" si="41"/>
        <v>vor dem Fernseher</v>
      </c>
      <c r="BO116" s="1" t="str">
        <f t="shared" si="50"/>
        <v>neben dem Fernseher</v>
      </c>
      <c r="BP116" s="1" t="str">
        <f t="shared" si="42"/>
        <v>Wo liegt Jamie?</v>
      </c>
      <c r="BQ116" s="1" t="str">
        <f t="shared" si="43"/>
        <v/>
      </c>
      <c r="BR116" s="1" t="str">
        <f t="shared" si="44"/>
        <v/>
      </c>
      <c r="BS116" s="1" t="str">
        <f t="shared" si="45"/>
        <v>Wo liegt Jamie?</v>
      </c>
      <c r="BT116" s="1" t="str">
        <f t="shared" si="46"/>
        <v>Was hat Jamie angefangen?</v>
      </c>
      <c r="BU116" s="1" t="str">
        <f t="shared" si="47"/>
        <v/>
      </c>
      <c r="BV116" s="1" t="str">
        <f t="shared" si="48"/>
        <v>Was hat Jamie angefangen?</v>
      </c>
    </row>
    <row r="117" spans="1:74" ht="14.25" customHeight="1" x14ac:dyDescent="0.35">
      <c r="A117" s="1" t="str">
        <f t="shared" si="51"/>
        <v>L6_S24_I66_PEr</v>
      </c>
      <c r="B117" s="1">
        <v>6</v>
      </c>
      <c r="C117" s="1">
        <v>24</v>
      </c>
      <c r="D117" s="4">
        <v>116</v>
      </c>
      <c r="E117">
        <v>6</v>
      </c>
      <c r="F117" s="1">
        <v>24</v>
      </c>
      <c r="G117" s="1" t="str">
        <f t="shared" si="52"/>
        <v>Sam hüpft in der Küche. Er möchte den oberen Hängeschrank erreichen.</v>
      </c>
      <c r="H117" s="1" t="str">
        <f t="shared" si="29"/>
        <v>Sam</v>
      </c>
      <c r="I117" s="1" t="str">
        <f t="shared" si="30"/>
        <v>Selina</v>
      </c>
      <c r="J117" s="1" t="s">
        <v>220</v>
      </c>
      <c r="K117" s="1" t="s">
        <v>52</v>
      </c>
      <c r="N117" s="1" t="s">
        <v>578</v>
      </c>
      <c r="O117" s="1" t="str">
        <f t="shared" si="31"/>
        <v>in der Küche.</v>
      </c>
      <c r="P117" s="1" t="str">
        <f t="shared" si="32"/>
        <v>in der Küche</v>
      </c>
      <c r="Q117" s="1" t="str">
        <f t="shared" si="53"/>
        <v>Er</v>
      </c>
      <c r="R117" s="1" t="s">
        <v>146</v>
      </c>
      <c r="S117" s="1" t="s">
        <v>85</v>
      </c>
      <c r="T117" s="1" t="s">
        <v>579</v>
      </c>
      <c r="U117" s="1" t="s">
        <v>580</v>
      </c>
      <c r="W117" s="1" t="str">
        <f t="shared" si="33"/>
        <v>Hängeschrank</v>
      </c>
      <c r="X117" s="1" t="str">
        <f t="shared" si="34"/>
        <v>erreichen.</v>
      </c>
      <c r="Y117" s="1" t="s">
        <v>581</v>
      </c>
      <c r="Z117" s="1">
        <f>[1]main!Z25</f>
        <v>66</v>
      </c>
      <c r="AA117" s="1" t="str">
        <f>[1]main!AA25</f>
        <v>Sam</v>
      </c>
      <c r="AB117" s="1" t="str">
        <f>[1]main!AB25</f>
        <v>n</v>
      </c>
      <c r="AC117" s="1">
        <f>[1]main!AC25</f>
        <v>3.3142857139999999</v>
      </c>
      <c r="AD117" s="1">
        <f>[1]main!AD25</f>
        <v>1.18250553</v>
      </c>
      <c r="AE117" s="1">
        <f>[1]main!AE25</f>
        <v>4</v>
      </c>
      <c r="AF117" s="1" t="str">
        <f>[1]main!AF25</f>
        <v>n</v>
      </c>
      <c r="AG117" s="1" t="str">
        <f>[1]main!AG25</f>
        <v>Target</v>
      </c>
      <c r="AH117" s="1" t="str">
        <f>[1]main!AH25</f>
        <v>NA</v>
      </c>
      <c r="AI117" s="1">
        <f>[1]main!AI25</f>
        <v>3870000000</v>
      </c>
      <c r="AJ117" s="1" t="str">
        <f>[1]main!AJ25</f>
        <v>NA</v>
      </c>
      <c r="AK117" s="1" t="str">
        <f>[1]main!AK25</f>
        <v>NA</v>
      </c>
      <c r="AL117" s="1">
        <f>[1]main!AL25</f>
        <v>115</v>
      </c>
      <c r="AM117" s="1" t="str">
        <f>[1]main!AM25</f>
        <v>Selina</v>
      </c>
      <c r="AN117" s="1" t="str">
        <f>[1]main!AN25</f>
        <v>f</v>
      </c>
      <c r="AO117" s="1">
        <f>[1]main!AO25</f>
        <v>6.6857142859999996</v>
      </c>
      <c r="AP117" s="1">
        <f>[1]main!AP25</f>
        <v>1.078436465</v>
      </c>
      <c r="AQ117" s="1">
        <f>[1]main!AQ25</f>
        <v>7</v>
      </c>
      <c r="AR117" s="1" t="str">
        <f>[1]main!AR25</f>
        <v>f</v>
      </c>
      <c r="AS117" s="1" t="str">
        <f>[1]main!AS25</f>
        <v>Alternative</v>
      </c>
      <c r="AT117" s="1" t="str">
        <f>[1]main!AT25</f>
        <v>NA</v>
      </c>
      <c r="AU117" s="1" t="str">
        <f>[1]main!AU25</f>
        <v>NA</v>
      </c>
      <c r="AV117" s="1" t="str">
        <f>[1]main!AV25</f>
        <v>NA</v>
      </c>
      <c r="AW117" s="1" t="str">
        <f>[1]main!AW25</f>
        <v>NA</v>
      </c>
      <c r="AX117" s="1" t="str">
        <f>[1]main!AX25</f>
        <v>Er</v>
      </c>
      <c r="AY117" s="1" t="str">
        <f>[1]main!AY25</f>
        <v>Sie</v>
      </c>
      <c r="AZ117" s="1" t="str">
        <f>[1]main!AZ25</f>
        <v>Er</v>
      </c>
      <c r="BA117" s="1" t="str">
        <f t="shared" si="35"/>
        <v>Wer hüpft in der Küche?</v>
      </c>
      <c r="BB117" s="2" t="str">
        <f t="shared" si="36"/>
        <v>Was tat Sam?</v>
      </c>
      <c r="BC117" s="1" t="str">
        <f t="shared" si="37"/>
        <v>Wo hüpft Sam?</v>
      </c>
      <c r="BD117" s="1" t="str">
        <f t="shared" si="38"/>
        <v>Was möchte Sam erreichen?</v>
      </c>
      <c r="BE117" s="11" t="s">
        <v>21</v>
      </c>
      <c r="BF117" s="1" t="str">
        <f>BD117</f>
        <v>Was möchte Sam erreichen?</v>
      </c>
      <c r="BG117" s="1">
        <v>3</v>
      </c>
      <c r="BH117" s="1">
        <f t="shared" si="39"/>
        <v>0</v>
      </c>
      <c r="BI117" s="1" t="str">
        <f t="shared" si="40"/>
        <v>NA</v>
      </c>
      <c r="BJ117" s="1" t="str">
        <f>IF(BI117="NA","NA",CONCATENATE(S117," ",T117," ",W117))</f>
        <v>NA</v>
      </c>
      <c r="BK117" s="1" t="str">
        <f t="shared" si="57"/>
        <v>NA</v>
      </c>
      <c r="BL117" s="1" t="s">
        <v>13</v>
      </c>
      <c r="BM117" s="11">
        <v>1</v>
      </c>
      <c r="BN117" s="1" t="str">
        <f t="shared" si="41"/>
        <v>NA</v>
      </c>
      <c r="BO117" s="1" t="str">
        <f t="shared" si="50"/>
        <v>NA</v>
      </c>
      <c r="BP117" s="1" t="str">
        <f t="shared" si="42"/>
        <v>Wo hüpft Sam?</v>
      </c>
      <c r="BQ117" s="1" t="str">
        <f t="shared" si="43"/>
        <v/>
      </c>
      <c r="BR117" s="1" t="str">
        <f t="shared" si="44"/>
        <v/>
      </c>
      <c r="BS117" s="1" t="str">
        <f t="shared" si="45"/>
        <v>Wo hüpft Sam?</v>
      </c>
      <c r="BT117" s="1" t="str">
        <f t="shared" si="46"/>
        <v>Was möchte Sam erreichen?</v>
      </c>
      <c r="BU117" s="1" t="str">
        <f t="shared" si="47"/>
        <v/>
      </c>
      <c r="BV117" s="1" t="str">
        <f t="shared" si="48"/>
        <v>Was möchte Sam erreichen?</v>
      </c>
    </row>
    <row r="118" spans="1:74" ht="14.25" customHeight="1" x14ac:dyDescent="0.35">
      <c r="A118" s="1" t="str">
        <f t="shared" si="51"/>
        <v>L6_S70_I153_PEr</v>
      </c>
      <c r="B118" s="1">
        <v>6</v>
      </c>
      <c r="C118" s="1">
        <v>70</v>
      </c>
      <c r="D118" s="4">
        <v>117</v>
      </c>
      <c r="E118">
        <v>6</v>
      </c>
      <c r="F118" s="1">
        <v>70</v>
      </c>
      <c r="G118" s="1" t="str">
        <f t="shared" si="52"/>
        <v>Die Tanzlehrerin fällt von der Leiter. Er hat die oberste Stufe verfehlt.</v>
      </c>
      <c r="H118" s="1" t="str">
        <f t="shared" si="29"/>
        <v>Die Tanzlehrerin</v>
      </c>
      <c r="I118" s="1" t="str">
        <f t="shared" si="30"/>
        <v>Der Tanzlehrer</v>
      </c>
      <c r="J118" s="1" t="s">
        <v>312</v>
      </c>
      <c r="M118" s="1" t="s">
        <v>23</v>
      </c>
      <c r="N118" s="1" t="s">
        <v>582</v>
      </c>
      <c r="O118" s="1" t="str">
        <f t="shared" si="31"/>
        <v>von der Leiter.</v>
      </c>
      <c r="P118" s="1" t="str">
        <f t="shared" si="32"/>
        <v>von der Leiter</v>
      </c>
      <c r="Q118" s="1" t="str">
        <f t="shared" si="53"/>
        <v>Er</v>
      </c>
      <c r="R118" s="1" t="s">
        <v>7</v>
      </c>
      <c r="S118" s="1" t="s">
        <v>8</v>
      </c>
      <c r="T118" s="1" t="s">
        <v>583</v>
      </c>
      <c r="U118" s="1" t="s">
        <v>584</v>
      </c>
      <c r="W118" s="1" t="str">
        <f t="shared" si="33"/>
        <v>Stufe</v>
      </c>
      <c r="X118" s="1" t="str">
        <f t="shared" si="34"/>
        <v>verfehlt.</v>
      </c>
      <c r="Y118" s="1" t="s">
        <v>585</v>
      </c>
      <c r="Z118" s="1">
        <f>[1]main!Z71</f>
        <v>153</v>
      </c>
      <c r="AA118" s="1" t="str">
        <f>[1]main!AA71</f>
        <v>Tanzlehrerin</v>
      </c>
      <c r="AB118" s="1" t="str">
        <f>[1]main!AB71</f>
        <v>NA</v>
      </c>
      <c r="AC118" s="1">
        <f>[1]main!AC71</f>
        <v>2.15</v>
      </c>
      <c r="AD118" s="1" t="str">
        <f>[1]main!AD71</f>
        <v>NA</v>
      </c>
      <c r="AE118" s="1" t="str">
        <f>[1]main!AE71</f>
        <v>NA</v>
      </c>
      <c r="AF118" s="1" t="str">
        <f>[1]main!AF71</f>
        <v>f</v>
      </c>
      <c r="AG118" s="1" t="str">
        <f>[1]main!AG71</f>
        <v>Filler</v>
      </c>
      <c r="AH118" s="1" t="str">
        <f>[1]main!AH71</f>
        <v>NA</v>
      </c>
      <c r="AI118" s="1" t="str">
        <f>[1]main!AI71</f>
        <v>NA</v>
      </c>
      <c r="AJ118" s="1" t="str">
        <f>[1]main!AJ71</f>
        <v>Die</v>
      </c>
      <c r="AK118" s="1" t="str">
        <f>[1]main!AK71</f>
        <v>die</v>
      </c>
      <c r="AL118" s="1">
        <f>[1]main!AL71</f>
        <v>10</v>
      </c>
      <c r="AM118" s="1" t="str">
        <f>[1]main!AM71</f>
        <v>Tanzlehrer</v>
      </c>
      <c r="AN118" s="1" t="str">
        <f>[1]main!AN71</f>
        <v>NA</v>
      </c>
      <c r="AO118" s="1" t="str">
        <f>[1]main!AO71</f>
        <v>NA</v>
      </c>
      <c r="AP118" s="1" t="str">
        <f>[1]main!AP71</f>
        <v>NA</v>
      </c>
      <c r="AQ118" s="1" t="str">
        <f>[1]main!AQ71</f>
        <v>NA</v>
      </c>
      <c r="AR118" s="1" t="str">
        <f>[1]main!AR71</f>
        <v>NA</v>
      </c>
      <c r="AS118" s="1" t="str">
        <f>[1]main!AS71</f>
        <v>Alternative</v>
      </c>
      <c r="AT118" s="1" t="str">
        <f>[1]main!AT71</f>
        <v>NA</v>
      </c>
      <c r="AU118" s="1" t="str">
        <f>[1]main!AU71</f>
        <v>NA</v>
      </c>
      <c r="AV118" s="1" t="str">
        <f>[1]main!AV71</f>
        <v>Der</v>
      </c>
      <c r="AW118" s="1" t="str">
        <f>[1]main!AW71</f>
        <v>der</v>
      </c>
      <c r="AX118" s="1" t="str">
        <f>[1]main!AX71</f>
        <v>Er</v>
      </c>
      <c r="AY118" s="1" t="str">
        <f>[1]main!AY71</f>
        <v>Sie</v>
      </c>
      <c r="AZ118" s="1" t="str">
        <f>[1]main!AZ71</f>
        <v>Er</v>
      </c>
      <c r="BA118" s="1" t="str">
        <f t="shared" si="35"/>
        <v>Wer fällt von der Leiter?</v>
      </c>
      <c r="BB118" s="2" t="str">
        <f t="shared" si="36"/>
        <v>Was tat die Tanzlehrerin?</v>
      </c>
      <c r="BC118" s="1" t="str">
        <f t="shared" si="37"/>
        <v>Woher fällt die Tanzlehrerin?</v>
      </c>
      <c r="BD118" s="1" t="str">
        <f t="shared" si="38"/>
        <v>Was hat die Tanzlehrerin verfehlt?</v>
      </c>
      <c r="BE118" s="1" t="s">
        <v>67</v>
      </c>
      <c r="BF118" s="1" t="str">
        <f>BB118</f>
        <v>Was tat die Tanzlehrerin?</v>
      </c>
      <c r="BG118" s="1">
        <v>3</v>
      </c>
      <c r="BH118" s="1">
        <f t="shared" si="39"/>
        <v>0</v>
      </c>
      <c r="BI118" s="1" t="str">
        <f t="shared" si="40"/>
        <v>NA</v>
      </c>
      <c r="BJ118" s="1" t="str">
        <f>IF(BI118="NA","NA",J118)</f>
        <v>NA</v>
      </c>
      <c r="BK118" s="1" t="str">
        <f t="shared" si="57"/>
        <v>NA</v>
      </c>
      <c r="BL118" s="1" t="s">
        <v>13</v>
      </c>
      <c r="BM118" s="11">
        <v>0</v>
      </c>
      <c r="BN118" s="1" t="str">
        <f t="shared" si="41"/>
        <v>NA</v>
      </c>
      <c r="BO118" s="1" t="str">
        <f t="shared" si="50"/>
        <v>NA</v>
      </c>
      <c r="BP118" s="1" t="str">
        <f t="shared" si="42"/>
        <v/>
      </c>
      <c r="BQ118" s="1" t="str">
        <f t="shared" si="43"/>
        <v/>
      </c>
      <c r="BR118" s="1" t="str">
        <f t="shared" si="44"/>
        <v>Woher fällt die Tanzlehrerin?</v>
      </c>
      <c r="BS118" s="1" t="str">
        <f t="shared" si="45"/>
        <v>Woher fällt die Tanzlehrerin?</v>
      </c>
      <c r="BT118" s="1" t="str">
        <f t="shared" si="46"/>
        <v>Was hat die Tanzlehrerin verfehlt?</v>
      </c>
      <c r="BU118" s="1" t="str">
        <f t="shared" si="47"/>
        <v/>
      </c>
      <c r="BV118" s="1" t="str">
        <f t="shared" si="48"/>
        <v>Was hat die Tanzlehrerin verfehlt?</v>
      </c>
    </row>
    <row r="119" spans="1:74" ht="14.25" customHeight="1" x14ac:dyDescent="0.35">
      <c r="A119" s="1" t="str">
        <f t="shared" si="51"/>
        <v>L6_S78_I161_PSie</v>
      </c>
      <c r="B119" s="1">
        <v>6</v>
      </c>
      <c r="C119" s="1">
        <v>78</v>
      </c>
      <c r="D119" s="4">
        <v>118</v>
      </c>
      <c r="E119">
        <v>6</v>
      </c>
      <c r="F119" s="1">
        <v>78</v>
      </c>
      <c r="G119" s="1" t="str">
        <f t="shared" si="52"/>
        <v>Die Kolumnistin zeichnet im Bus. Sie hat ein neues Hobby begonnen.</v>
      </c>
      <c r="H119" s="1" t="str">
        <f t="shared" si="29"/>
        <v>Die Kolumnistin</v>
      </c>
      <c r="I119" s="1" t="str">
        <f t="shared" si="30"/>
        <v>Der Kolumnist</v>
      </c>
      <c r="J119" s="1" t="s">
        <v>341</v>
      </c>
      <c r="K119" s="1" t="s">
        <v>42</v>
      </c>
      <c r="N119" s="1" t="s">
        <v>160</v>
      </c>
      <c r="O119" s="1" t="str">
        <f t="shared" si="31"/>
        <v>im Bus.</v>
      </c>
      <c r="P119" s="1" t="str">
        <f t="shared" si="32"/>
        <v>im Bus</v>
      </c>
      <c r="Q119" s="1" t="str">
        <f t="shared" si="53"/>
        <v>Sie</v>
      </c>
      <c r="R119" s="1" t="s">
        <v>7</v>
      </c>
      <c r="S119" s="1" t="s">
        <v>25</v>
      </c>
      <c r="T119" s="1" t="s">
        <v>574</v>
      </c>
      <c r="U119" s="1" t="s">
        <v>586</v>
      </c>
      <c r="W119" s="1" t="str">
        <f t="shared" si="33"/>
        <v>Hobby</v>
      </c>
      <c r="X119" s="1" t="str">
        <f t="shared" si="34"/>
        <v>begonnen.</v>
      </c>
      <c r="Y119" s="1" t="s">
        <v>587</v>
      </c>
      <c r="Z119" s="1">
        <f>[1]main!Z79</f>
        <v>161</v>
      </c>
      <c r="AA119" s="1" t="str">
        <f>[1]main!AA79</f>
        <v>Kolumnistin</v>
      </c>
      <c r="AB119" s="1" t="str">
        <f>[1]main!AB79</f>
        <v>NA</v>
      </c>
      <c r="AC119" s="1">
        <f>[1]main!AC79</f>
        <v>2.7</v>
      </c>
      <c r="AD119" s="1" t="str">
        <f>[1]main!AD79</f>
        <v>NA</v>
      </c>
      <c r="AE119" s="1" t="str">
        <f>[1]main!AE79</f>
        <v>NA</v>
      </c>
      <c r="AF119" s="1" t="str">
        <f>[1]main!AF79</f>
        <v>f</v>
      </c>
      <c r="AG119" s="1" t="str">
        <f>[1]main!AG79</f>
        <v>Filler</v>
      </c>
      <c r="AH119" s="1" t="str">
        <f>[1]main!AH79</f>
        <v>NA</v>
      </c>
      <c r="AI119" s="1" t="str">
        <f>[1]main!AI79</f>
        <v>NA</v>
      </c>
      <c r="AJ119" s="1" t="str">
        <f>[1]main!AJ79</f>
        <v>Die</v>
      </c>
      <c r="AK119" s="1" t="str">
        <f>[1]main!AK79</f>
        <v>die</v>
      </c>
      <c r="AL119" s="1">
        <f>[1]main!AL79</f>
        <v>18</v>
      </c>
      <c r="AM119" s="1" t="str">
        <f>[1]main!AM79</f>
        <v>Kolumnist</v>
      </c>
      <c r="AN119" s="1" t="str">
        <f>[1]main!AN79</f>
        <v>NA</v>
      </c>
      <c r="AO119" s="1" t="str">
        <f>[1]main!AO79</f>
        <v>NA</v>
      </c>
      <c r="AP119" s="1" t="str">
        <f>[1]main!AP79</f>
        <v>NA</v>
      </c>
      <c r="AQ119" s="1" t="str">
        <f>[1]main!AQ79</f>
        <v>NA</v>
      </c>
      <c r="AR119" s="1" t="str">
        <f>[1]main!AR79</f>
        <v>NA</v>
      </c>
      <c r="AS119" s="1" t="str">
        <f>[1]main!AS79</f>
        <v>Alternative</v>
      </c>
      <c r="AT119" s="1" t="str">
        <f>[1]main!AT79</f>
        <v>NA</v>
      </c>
      <c r="AU119" s="1" t="str">
        <f>[1]main!AU79</f>
        <v>NA</v>
      </c>
      <c r="AV119" s="1" t="str">
        <f>[1]main!AV79</f>
        <v>Der</v>
      </c>
      <c r="AW119" s="1" t="str">
        <f>[1]main!AW79</f>
        <v>der</v>
      </c>
      <c r="AX119" s="1" t="str">
        <f>[1]main!AX79</f>
        <v>Er</v>
      </c>
      <c r="AY119" s="1" t="str">
        <f>[1]main!AY79</f>
        <v>Sie</v>
      </c>
      <c r="AZ119" s="1" t="str">
        <f>[1]main!AZ79</f>
        <v>Sie</v>
      </c>
      <c r="BA119" s="1" t="str">
        <f t="shared" si="35"/>
        <v>Wer zeichnet im Bus?</v>
      </c>
      <c r="BB119" s="2" t="str">
        <f t="shared" si="36"/>
        <v>Was tat die Kolumnistin?</v>
      </c>
      <c r="BC119" s="1" t="str">
        <f t="shared" si="37"/>
        <v>Wo zeichnet die Kolumnistin?</v>
      </c>
      <c r="BD119" s="1" t="str">
        <f t="shared" si="38"/>
        <v>Was hat die Kolumnistin begonnen?</v>
      </c>
      <c r="BE119" s="1" t="s">
        <v>67</v>
      </c>
      <c r="BF119" s="1" t="str">
        <f>BB119</f>
        <v>Was tat die Kolumnistin?</v>
      </c>
      <c r="BG119" s="1">
        <v>3</v>
      </c>
      <c r="BH119" s="1">
        <f t="shared" si="39"/>
        <v>0</v>
      </c>
      <c r="BI119" s="1" t="str">
        <f t="shared" si="40"/>
        <v>NA</v>
      </c>
      <c r="BJ119" s="1" t="str">
        <f>IF(BI119="NA","NA",J119)</f>
        <v>NA</v>
      </c>
      <c r="BK119" s="1" t="str">
        <f t="shared" si="57"/>
        <v>NA</v>
      </c>
      <c r="BL119" s="1" t="s">
        <v>13</v>
      </c>
      <c r="BM119" s="11">
        <v>0</v>
      </c>
      <c r="BN119" s="1" t="str">
        <f t="shared" si="41"/>
        <v>NA</v>
      </c>
      <c r="BO119" s="1" t="str">
        <f t="shared" si="50"/>
        <v>NA</v>
      </c>
      <c r="BP119" s="1" t="str">
        <f t="shared" si="42"/>
        <v>Wo zeichnet die Kolumnistin?</v>
      </c>
      <c r="BQ119" s="1" t="str">
        <f t="shared" si="43"/>
        <v/>
      </c>
      <c r="BR119" s="1" t="str">
        <f t="shared" si="44"/>
        <v/>
      </c>
      <c r="BS119" s="1" t="str">
        <f t="shared" si="45"/>
        <v>Wo zeichnet die Kolumnistin?</v>
      </c>
      <c r="BT119" s="1" t="str">
        <f t="shared" si="46"/>
        <v>Was hat die Kolumnistin begonnen?</v>
      </c>
      <c r="BU119" s="1" t="str">
        <f t="shared" si="47"/>
        <v/>
      </c>
      <c r="BV119" s="1" t="str">
        <f t="shared" si="48"/>
        <v>Was hat die Kolumnistin begonnen?</v>
      </c>
    </row>
    <row r="120" spans="1:74" ht="14.25" customHeight="1" x14ac:dyDescent="0.35">
      <c r="A120" s="1" t="str">
        <f t="shared" si="51"/>
        <v>L6_S25_I67_PEr</v>
      </c>
      <c r="B120" s="1">
        <v>6</v>
      </c>
      <c r="C120" s="1">
        <v>25</v>
      </c>
      <c r="D120" s="4">
        <v>119</v>
      </c>
      <c r="E120">
        <v>6</v>
      </c>
      <c r="F120" s="1">
        <v>25</v>
      </c>
      <c r="G120" s="1" t="str">
        <f t="shared" si="52"/>
        <v>Bente schwimmt in der Ostsee. Er hat das kalte Wasser gern.</v>
      </c>
      <c r="H120" s="1" t="str">
        <f t="shared" si="29"/>
        <v>Bente</v>
      </c>
      <c r="I120" s="1" t="str">
        <f t="shared" si="30"/>
        <v>Jasmin</v>
      </c>
      <c r="J120" s="1" t="s">
        <v>233</v>
      </c>
      <c r="K120" s="1" t="s">
        <v>52</v>
      </c>
      <c r="N120" s="1" t="s">
        <v>588</v>
      </c>
      <c r="O120" s="1" t="str">
        <f t="shared" si="31"/>
        <v>in der Ostsee.</v>
      </c>
      <c r="P120" s="1" t="str">
        <f t="shared" si="32"/>
        <v>in der Ostsee</v>
      </c>
      <c r="Q120" s="1" t="str">
        <f t="shared" si="53"/>
        <v>Er</v>
      </c>
      <c r="R120" s="1" t="s">
        <v>7</v>
      </c>
      <c r="S120" s="1" t="s">
        <v>106</v>
      </c>
      <c r="T120" s="1" t="s">
        <v>589</v>
      </c>
      <c r="U120" s="1" t="s">
        <v>590</v>
      </c>
      <c r="W120" s="1" t="str">
        <f t="shared" si="33"/>
        <v>Wasser</v>
      </c>
      <c r="X120" s="1" t="str">
        <f t="shared" si="34"/>
        <v>gern.</v>
      </c>
      <c r="Y120" s="1" t="s">
        <v>591</v>
      </c>
      <c r="Z120" s="1">
        <f>[1]main!Z26</f>
        <v>67</v>
      </c>
      <c r="AA120" s="1" t="str">
        <f>[1]main!AA26</f>
        <v>Bente</v>
      </c>
      <c r="AB120" s="1" t="str">
        <f>[1]main!AB26</f>
        <v>n</v>
      </c>
      <c r="AC120" s="1">
        <f>[1]main!AC26</f>
        <v>3.371428571</v>
      </c>
      <c r="AD120" s="1">
        <f>[1]main!AD26</f>
        <v>1.5546082219999999</v>
      </c>
      <c r="AE120" s="1">
        <f>[1]main!AE26</f>
        <v>4</v>
      </c>
      <c r="AF120" s="1" t="str">
        <f>[1]main!AF26</f>
        <v>n</v>
      </c>
      <c r="AG120" s="1" t="str">
        <f>[1]main!AG26</f>
        <v>Target</v>
      </c>
      <c r="AH120" s="1">
        <f>[1]main!AH26</f>
        <v>4</v>
      </c>
      <c r="AI120" s="1">
        <f>[1]main!AI26</f>
        <v>19800000</v>
      </c>
      <c r="AJ120" s="1" t="str">
        <f>[1]main!AJ26</f>
        <v>NA</v>
      </c>
      <c r="AK120" s="1" t="str">
        <f>[1]main!AK26</f>
        <v>NA</v>
      </c>
      <c r="AL120" s="1">
        <f>[1]main!AL26</f>
        <v>116</v>
      </c>
      <c r="AM120" s="1" t="str">
        <f>[1]main!AM26</f>
        <v>Jasmin</v>
      </c>
      <c r="AN120" s="1" t="str">
        <f>[1]main!AN26</f>
        <v>f</v>
      </c>
      <c r="AO120" s="1">
        <f>[1]main!AO26</f>
        <v>6.7142857139999998</v>
      </c>
      <c r="AP120" s="1">
        <f>[1]main!AP26</f>
        <v>0.57247802800000003</v>
      </c>
      <c r="AQ120" s="1">
        <f>[1]main!AQ26</f>
        <v>7</v>
      </c>
      <c r="AR120" s="1" t="str">
        <f>[1]main!AR26</f>
        <v>f</v>
      </c>
      <c r="AS120" s="1" t="str">
        <f>[1]main!AS26</f>
        <v>Alternative</v>
      </c>
      <c r="AT120" s="1" t="str">
        <f>[1]main!AT26</f>
        <v>NA</v>
      </c>
      <c r="AU120" s="1" t="str">
        <f>[1]main!AU26</f>
        <v>NA</v>
      </c>
      <c r="AV120" s="1" t="str">
        <f>[1]main!AV26</f>
        <v>NA</v>
      </c>
      <c r="AW120" s="1" t="str">
        <f>[1]main!AW26</f>
        <v>NA</v>
      </c>
      <c r="AX120" s="1" t="str">
        <f>[1]main!AX26</f>
        <v>Er</v>
      </c>
      <c r="AY120" s="1" t="str">
        <f>[1]main!AY26</f>
        <v>Sie</v>
      </c>
      <c r="AZ120" s="1" t="str">
        <f>[1]main!AZ26</f>
        <v>Er</v>
      </c>
      <c r="BA120" s="1" t="str">
        <f t="shared" si="35"/>
        <v>Wer schwimmt in der Ostsee?</v>
      </c>
      <c r="BB120" s="2" t="str">
        <f t="shared" si="36"/>
        <v>Was tat Bente?</v>
      </c>
      <c r="BC120" s="1" t="str">
        <f t="shared" si="37"/>
        <v>Wo schwimmt Bente?</v>
      </c>
      <c r="BD120" s="1" t="str">
        <f t="shared" si="38"/>
        <v>Was hat Bente gern?</v>
      </c>
      <c r="BE120" s="1" t="s">
        <v>95</v>
      </c>
      <c r="BF120" s="1" t="str">
        <f>BA120</f>
        <v>Wer schwimmt in der Ostsee?</v>
      </c>
      <c r="BG120" s="1">
        <v>1</v>
      </c>
      <c r="BH120" s="1">
        <f t="shared" si="39"/>
        <v>1</v>
      </c>
      <c r="BI120" s="1" t="str">
        <f t="shared" si="40"/>
        <v>Wer schwimmt in der Ostsee?</v>
      </c>
      <c r="BJ120" s="1" t="str">
        <f>IF(BI120="NA","NA",H120)</f>
        <v>Bente</v>
      </c>
      <c r="BK120" s="1" t="str">
        <f t="shared" si="57"/>
        <v>Bente</v>
      </c>
      <c r="BL120" s="1" t="str">
        <f>I120</f>
        <v>Jasmin</v>
      </c>
      <c r="BM120" s="11">
        <v>0</v>
      </c>
      <c r="BN120" s="1" t="str">
        <f t="shared" si="41"/>
        <v>Jasmin</v>
      </c>
      <c r="BO120" s="1" t="str">
        <f t="shared" si="50"/>
        <v>Bente</v>
      </c>
      <c r="BP120" s="1" t="str">
        <f t="shared" si="42"/>
        <v>Wo schwimmt Bente?</v>
      </c>
      <c r="BQ120" s="1" t="str">
        <f t="shared" si="43"/>
        <v/>
      </c>
      <c r="BR120" s="1" t="str">
        <f t="shared" si="44"/>
        <v/>
      </c>
      <c r="BS120" s="1" t="str">
        <f t="shared" si="45"/>
        <v>Wo schwimmt Bente?</v>
      </c>
      <c r="BT120" s="1" t="str">
        <f t="shared" si="46"/>
        <v>Was hat Bente gern?</v>
      </c>
      <c r="BU120" s="1" t="str">
        <f t="shared" si="47"/>
        <v/>
      </c>
      <c r="BV120" s="1" t="str">
        <f t="shared" si="48"/>
        <v>Was hat Bente gern?</v>
      </c>
    </row>
    <row r="121" spans="1:74" ht="14.25" customHeight="1" x14ac:dyDescent="0.35">
      <c r="A121" s="1" t="str">
        <f t="shared" si="51"/>
        <v>L6_S10_I10_PEr</v>
      </c>
      <c r="B121" s="1">
        <v>6</v>
      </c>
      <c r="C121" s="1">
        <v>10</v>
      </c>
      <c r="D121" s="4">
        <v>120</v>
      </c>
      <c r="E121">
        <v>6</v>
      </c>
      <c r="F121" s="1">
        <v>10</v>
      </c>
      <c r="G121" s="1" t="str">
        <f t="shared" si="52"/>
        <v>Hugo steigt aus dem Zug. Er hat das graue Hemd durchgeschwitzt.</v>
      </c>
      <c r="H121" s="1" t="str">
        <f t="shared" si="29"/>
        <v>Hugo</v>
      </c>
      <c r="I121" s="1" t="str">
        <f t="shared" si="30"/>
        <v>Valentin</v>
      </c>
      <c r="J121" s="1" t="s">
        <v>200</v>
      </c>
      <c r="M121" s="1" t="s">
        <v>97</v>
      </c>
      <c r="N121" s="1" t="s">
        <v>592</v>
      </c>
      <c r="O121" s="1" t="str">
        <f t="shared" si="31"/>
        <v>aus dem Zug.</v>
      </c>
      <c r="P121" s="1" t="str">
        <f t="shared" si="32"/>
        <v>aus dem Zug</v>
      </c>
      <c r="Q121" s="1" t="str">
        <f t="shared" si="53"/>
        <v>Er</v>
      </c>
      <c r="R121" s="1" t="s">
        <v>7</v>
      </c>
      <c r="S121" s="1" t="s">
        <v>106</v>
      </c>
      <c r="T121" s="1" t="s">
        <v>593</v>
      </c>
      <c r="U121" s="1" t="s">
        <v>594</v>
      </c>
      <c r="W121" s="1" t="str">
        <f t="shared" si="33"/>
        <v>Hemd</v>
      </c>
      <c r="X121" s="1" t="str">
        <f t="shared" si="34"/>
        <v>durchgeschwitzt.</v>
      </c>
      <c r="Y121" s="1" t="s">
        <v>595</v>
      </c>
      <c r="Z121" s="1">
        <f>[1]main!Z11</f>
        <v>10</v>
      </c>
      <c r="AA121" s="1" t="str">
        <f>[1]main!AA11</f>
        <v>Hugo</v>
      </c>
      <c r="AB121" s="1" t="str">
        <f>[1]main!AB11</f>
        <v>m</v>
      </c>
      <c r="AC121" s="1">
        <f>[1]main!AC11</f>
        <v>1.1428571430000001</v>
      </c>
      <c r="AD121" s="1">
        <f>[1]main!AD11</f>
        <v>0.42996970800000001</v>
      </c>
      <c r="AE121" s="1">
        <f>[1]main!AE11</f>
        <v>1</v>
      </c>
      <c r="AF121" s="1" t="str">
        <f>[1]main!AF11</f>
        <v>m</v>
      </c>
      <c r="AG121" s="1" t="str">
        <f>[1]main!AG11</f>
        <v>Target</v>
      </c>
      <c r="AH121" s="1" t="str">
        <f>[1]main!AH11</f>
        <v>NA</v>
      </c>
      <c r="AI121" s="1">
        <f>[1]main!AI11</f>
        <v>2870000000</v>
      </c>
      <c r="AJ121" s="1" t="str">
        <f>[1]main!AJ11</f>
        <v>NA</v>
      </c>
      <c r="AK121" s="1" t="str">
        <f>[1]main!AK11</f>
        <v>NA</v>
      </c>
      <c r="AL121" s="1">
        <f>[1]main!AL11</f>
        <v>42</v>
      </c>
      <c r="AM121" s="1" t="str">
        <f>[1]main!AM11</f>
        <v>Valentin</v>
      </c>
      <c r="AN121" s="1" t="str">
        <f>[1]main!AN11</f>
        <v>m</v>
      </c>
      <c r="AO121" s="1">
        <f>[1]main!AO11</f>
        <v>1.542857143</v>
      </c>
      <c r="AP121" s="1">
        <f>[1]main!AP11</f>
        <v>1.1717974410000001</v>
      </c>
      <c r="AQ121" s="1">
        <f>[1]main!AQ11</f>
        <v>1</v>
      </c>
      <c r="AR121" s="1" t="str">
        <f>[1]main!AR11</f>
        <v>m</v>
      </c>
      <c r="AS121" s="1" t="str">
        <f>[1]main!AS11</f>
        <v>Alternative</v>
      </c>
      <c r="AT121" s="1" t="str">
        <f>[1]main!AT11</f>
        <v>NA</v>
      </c>
      <c r="AU121" s="1" t="str">
        <f>[1]main!AU11</f>
        <v>NA</v>
      </c>
      <c r="AV121" s="1" t="str">
        <f>[1]main!AV11</f>
        <v>NA</v>
      </c>
      <c r="AW121" s="1" t="str">
        <f>[1]main!AW11</f>
        <v>NA</v>
      </c>
      <c r="AX121" s="1" t="str">
        <f>[1]main!AX11</f>
        <v>Er</v>
      </c>
      <c r="AY121" s="1" t="str">
        <f>[1]main!AY11</f>
        <v>Sie</v>
      </c>
      <c r="AZ121" s="1" t="str">
        <f>[1]main!AZ11</f>
        <v>Er</v>
      </c>
      <c r="BA121" s="1" t="str">
        <f t="shared" si="35"/>
        <v>Wer steigt aus dem Zug?</v>
      </c>
      <c r="BB121" s="2" t="str">
        <f t="shared" si="36"/>
        <v>Was tat Hugo?</v>
      </c>
      <c r="BC121" s="1" t="str">
        <f t="shared" si="37"/>
        <v>Woher steigt Hugo?</v>
      </c>
      <c r="BD121" s="1" t="str">
        <f t="shared" si="38"/>
        <v>Was hat Hugo durchgeschwitzt?</v>
      </c>
      <c r="BE121" s="1" t="s">
        <v>67</v>
      </c>
      <c r="BF121" s="1" t="str">
        <f>BB121</f>
        <v>Was tat Hugo?</v>
      </c>
      <c r="BG121" s="1">
        <v>1</v>
      </c>
      <c r="BH121" s="1">
        <f t="shared" si="39"/>
        <v>1</v>
      </c>
      <c r="BI121" s="1" t="str">
        <f t="shared" si="40"/>
        <v>Was tat Hugo?</v>
      </c>
      <c r="BJ121" s="1" t="str">
        <f>IF(BI121="NA","NA",J121)</f>
        <v>steigt</v>
      </c>
      <c r="BK121" s="1" t="s">
        <v>596</v>
      </c>
      <c r="BL121" s="1" t="s">
        <v>597</v>
      </c>
      <c r="BM121" s="11">
        <v>0</v>
      </c>
      <c r="BN121" s="1" t="str">
        <f t="shared" si="41"/>
        <v>in den Zug einsteigen</v>
      </c>
      <c r="BO121" s="1" t="str">
        <f t="shared" si="50"/>
        <v>aus dem Zug steigen</v>
      </c>
      <c r="BP121" s="1" t="str">
        <f t="shared" si="42"/>
        <v/>
      </c>
      <c r="BQ121" s="1" t="str">
        <f t="shared" si="43"/>
        <v/>
      </c>
      <c r="BR121" s="1" t="str">
        <f t="shared" si="44"/>
        <v>Woher steigt Hugo?</v>
      </c>
      <c r="BS121" s="1" t="str">
        <f t="shared" si="45"/>
        <v>Woher steigt Hugo?</v>
      </c>
      <c r="BT121" s="1" t="str">
        <f t="shared" si="46"/>
        <v>Was hat Hugo durchgeschwitzt?</v>
      </c>
      <c r="BU121" s="1" t="str">
        <f t="shared" si="47"/>
        <v/>
      </c>
      <c r="BV121" s="1" t="str">
        <f t="shared" si="48"/>
        <v>Was hat Hugo durchgeschwitzt?</v>
      </c>
    </row>
    <row r="122" spans="1:74" ht="14.25" customHeight="1" x14ac:dyDescent="0.35">
      <c r="A122" s="1" t="str">
        <f t="shared" si="51"/>
        <v>L6_S113_I196_PSie</v>
      </c>
      <c r="B122" s="1">
        <v>6</v>
      </c>
      <c r="C122" s="1">
        <v>113</v>
      </c>
      <c r="D122" s="4">
        <v>121</v>
      </c>
      <c r="E122">
        <v>6</v>
      </c>
      <c r="F122" s="1">
        <v>113</v>
      </c>
      <c r="G122" s="1" t="str">
        <f t="shared" si="52"/>
        <v>Der Wärter kommt aus dem Verhör. Sie hat eine leckere Schokotafel geklaut.</v>
      </c>
      <c r="H122" s="1" t="str">
        <f t="shared" si="29"/>
        <v>Der Wärter</v>
      </c>
      <c r="I122" s="1" t="str">
        <f t="shared" si="30"/>
        <v>Die Wärterin</v>
      </c>
      <c r="J122" s="1" t="s">
        <v>22</v>
      </c>
      <c r="M122" s="1" t="s">
        <v>97</v>
      </c>
      <c r="N122" s="11" t="s">
        <v>598</v>
      </c>
      <c r="O122" s="1" t="str">
        <f t="shared" si="31"/>
        <v>aus dem Verhör.</v>
      </c>
      <c r="P122" s="1" t="str">
        <f t="shared" si="32"/>
        <v>aus dem Verhör</v>
      </c>
      <c r="Q122" s="1" t="str">
        <f t="shared" si="53"/>
        <v>Sie</v>
      </c>
      <c r="R122" s="1" t="s">
        <v>7</v>
      </c>
      <c r="S122" s="1" t="s">
        <v>78</v>
      </c>
      <c r="T122" s="1" t="s">
        <v>308</v>
      </c>
      <c r="U122" s="1" t="s">
        <v>599</v>
      </c>
      <c r="W122" s="1" t="str">
        <f t="shared" si="33"/>
        <v>Schokotafel</v>
      </c>
      <c r="X122" s="1" t="str">
        <f t="shared" si="34"/>
        <v>geklaut.</v>
      </c>
      <c r="Y122" s="1" t="s">
        <v>600</v>
      </c>
      <c r="Z122" s="1">
        <f>[1]main!Z114</f>
        <v>196</v>
      </c>
      <c r="AA122" s="1" t="str">
        <f>[1]main!AA114</f>
        <v>Wärter</v>
      </c>
      <c r="AB122" s="1" t="str">
        <f>[1]main!AB114</f>
        <v>NA</v>
      </c>
      <c r="AC122" s="1">
        <f>[1]main!AC114</f>
        <v>6.2</v>
      </c>
      <c r="AD122" s="1" t="str">
        <f>[1]main!AD114</f>
        <v>NA</v>
      </c>
      <c r="AE122" s="1" t="str">
        <f>[1]main!AE114</f>
        <v>NA</v>
      </c>
      <c r="AF122" s="1" t="str">
        <f>[1]main!AF114</f>
        <v>m</v>
      </c>
      <c r="AG122" s="1" t="str">
        <f>[1]main!AG114</f>
        <v>Filler</v>
      </c>
      <c r="AH122" s="1" t="str">
        <f>[1]main!AH114</f>
        <v>NA</v>
      </c>
      <c r="AI122" s="1" t="str">
        <f>[1]main!AI114</f>
        <v>NA</v>
      </c>
      <c r="AJ122" s="1" t="str">
        <f>[1]main!AJ114</f>
        <v>Der</v>
      </c>
      <c r="AK122" s="1" t="str">
        <f>[1]main!AK114</f>
        <v>der</v>
      </c>
      <c r="AL122" s="1">
        <f>[1]main!AL114</f>
        <v>53</v>
      </c>
      <c r="AM122" s="1" t="str">
        <f>[1]main!AM114</f>
        <v>Wärterin</v>
      </c>
      <c r="AN122" s="1" t="str">
        <f>[1]main!AN114</f>
        <v>NA</v>
      </c>
      <c r="AO122" s="1" t="str">
        <f>[1]main!AO114</f>
        <v>NA</v>
      </c>
      <c r="AP122" s="1" t="str">
        <f>[1]main!AP114</f>
        <v>NA</v>
      </c>
      <c r="AQ122" s="1" t="str">
        <f>[1]main!AQ114</f>
        <v>NA</v>
      </c>
      <c r="AR122" s="1" t="str">
        <f>[1]main!AR114</f>
        <v>NA</v>
      </c>
      <c r="AS122" s="1" t="str">
        <f>[1]main!AS114</f>
        <v>Alternative</v>
      </c>
      <c r="AT122" s="1" t="str">
        <f>[1]main!AT114</f>
        <v>NA</v>
      </c>
      <c r="AU122" s="1" t="str">
        <f>[1]main!AU114</f>
        <v>NA</v>
      </c>
      <c r="AV122" s="1" t="str">
        <f>[1]main!AV114</f>
        <v>Die</v>
      </c>
      <c r="AW122" s="1" t="str">
        <f>[1]main!AW114</f>
        <v>die</v>
      </c>
      <c r="AX122" s="1" t="str">
        <f>[1]main!AX114</f>
        <v>Er</v>
      </c>
      <c r="AY122" s="1" t="str">
        <f>[1]main!AY114</f>
        <v>Sie</v>
      </c>
      <c r="AZ122" s="1" t="str">
        <f>[1]main!AZ114</f>
        <v>Sie</v>
      </c>
      <c r="BA122" s="1" t="str">
        <f t="shared" si="35"/>
        <v>Wer kommt aus dem Verhör?</v>
      </c>
      <c r="BB122" s="2" t="str">
        <f t="shared" si="36"/>
        <v>Was tat der Wärter?</v>
      </c>
      <c r="BC122" s="1" t="str">
        <f t="shared" si="37"/>
        <v>Woher kommt der Wärter?</v>
      </c>
      <c r="BD122" s="1" t="str">
        <f t="shared" si="38"/>
        <v>Was hat der Wärter geklaut?</v>
      </c>
      <c r="BE122" s="1" t="s">
        <v>95</v>
      </c>
      <c r="BF122" s="1" t="str">
        <f>BA122</f>
        <v>Wer kommt aus dem Verhör?</v>
      </c>
      <c r="BG122" s="1">
        <v>2</v>
      </c>
      <c r="BH122" s="1">
        <f t="shared" si="39"/>
        <v>0</v>
      </c>
      <c r="BI122" s="1" t="str">
        <f t="shared" si="40"/>
        <v>NA</v>
      </c>
      <c r="BJ122" s="1" t="str">
        <f>IF(BI122="NA","NA",H122)</f>
        <v>NA</v>
      </c>
      <c r="BK122" s="1" t="str">
        <f t="shared" ref="BK122:BK132" si="58">BJ122</f>
        <v>NA</v>
      </c>
      <c r="BL122" s="1" t="s">
        <v>13</v>
      </c>
      <c r="BM122" s="11">
        <v>0</v>
      </c>
      <c r="BN122" s="1" t="str">
        <f t="shared" si="41"/>
        <v>NA</v>
      </c>
      <c r="BO122" s="1" t="str">
        <f t="shared" si="50"/>
        <v>NA</v>
      </c>
      <c r="BP122" s="1" t="str">
        <f t="shared" si="42"/>
        <v/>
      </c>
      <c r="BQ122" s="1" t="str">
        <f t="shared" si="43"/>
        <v/>
      </c>
      <c r="BR122" s="1" t="str">
        <f t="shared" si="44"/>
        <v>Woher kommt der Wärter?</v>
      </c>
      <c r="BS122" s="1" t="str">
        <f t="shared" si="45"/>
        <v>Woher kommt der Wärter?</v>
      </c>
      <c r="BT122" s="1" t="str">
        <f t="shared" si="46"/>
        <v>Was hat der Wärter geklaut?</v>
      </c>
      <c r="BU122" s="1" t="str">
        <f t="shared" si="47"/>
        <v/>
      </c>
      <c r="BV122" s="1" t="str">
        <f t="shared" si="48"/>
        <v>Was hat der Wärter geklaut?</v>
      </c>
    </row>
    <row r="123" spans="1:74" ht="14.25" customHeight="1" x14ac:dyDescent="0.35">
      <c r="A123" s="1" t="str">
        <f t="shared" si="51"/>
        <v>L6_S91_I174_PSie</v>
      </c>
      <c r="B123" s="1">
        <v>6</v>
      </c>
      <c r="C123" s="1">
        <v>91</v>
      </c>
      <c r="D123" s="4">
        <v>122</v>
      </c>
      <c r="E123">
        <v>6</v>
      </c>
      <c r="F123" s="1">
        <v>91</v>
      </c>
      <c r="G123" s="1" t="str">
        <f t="shared" si="52"/>
        <v>Der Psychiater bangt in der Universität. Sie hat die wichtige Präsentation vermasselt.</v>
      </c>
      <c r="H123" s="1" t="str">
        <f t="shared" si="29"/>
        <v>Der Psychiater</v>
      </c>
      <c r="I123" s="1" t="str">
        <f t="shared" si="30"/>
        <v>Die Psychiaterin</v>
      </c>
      <c r="J123" s="1" t="s">
        <v>294</v>
      </c>
      <c r="K123" s="1" t="s">
        <v>52</v>
      </c>
      <c r="N123" s="1" t="s">
        <v>601</v>
      </c>
      <c r="O123" s="1" t="str">
        <f t="shared" si="31"/>
        <v>in der Universität.</v>
      </c>
      <c r="P123" s="1" t="str">
        <f t="shared" si="32"/>
        <v>in der Universität</v>
      </c>
      <c r="Q123" s="1" t="str">
        <f t="shared" si="53"/>
        <v>Sie</v>
      </c>
      <c r="R123" s="1" t="s">
        <v>7</v>
      </c>
      <c r="S123" s="1" t="s">
        <v>8</v>
      </c>
      <c r="T123" s="1" t="s">
        <v>317</v>
      </c>
      <c r="U123" s="1" t="s">
        <v>602</v>
      </c>
      <c r="W123" s="1" t="str">
        <f t="shared" si="33"/>
        <v>Präsentation</v>
      </c>
      <c r="X123" s="1" t="str">
        <f t="shared" si="34"/>
        <v>vermasselt.</v>
      </c>
      <c r="Y123" s="1" t="s">
        <v>603</v>
      </c>
      <c r="Z123" s="1">
        <f>[1]main!Z92</f>
        <v>174</v>
      </c>
      <c r="AA123" s="1" t="str">
        <f>[1]main!AA92</f>
        <v>Psychiater</v>
      </c>
      <c r="AB123" s="1" t="str">
        <f>[1]main!AB92</f>
        <v>NA</v>
      </c>
      <c r="AC123" s="1">
        <f>[1]main!AC92</f>
        <v>4.05</v>
      </c>
      <c r="AD123" s="1" t="str">
        <f>[1]main!AD92</f>
        <v>NA</v>
      </c>
      <c r="AE123" s="1" t="str">
        <f>[1]main!AE92</f>
        <v>NA</v>
      </c>
      <c r="AF123" s="1" t="str">
        <f>[1]main!AF92</f>
        <v>m</v>
      </c>
      <c r="AG123" s="1" t="str">
        <f>[1]main!AG92</f>
        <v>Filler</v>
      </c>
      <c r="AH123" s="1" t="str">
        <f>[1]main!AH92</f>
        <v>NA</v>
      </c>
      <c r="AI123" s="1" t="str">
        <f>[1]main!AI92</f>
        <v>NA</v>
      </c>
      <c r="AJ123" s="1" t="str">
        <f>[1]main!AJ92</f>
        <v>Der</v>
      </c>
      <c r="AK123" s="1" t="str">
        <f>[1]main!AK92</f>
        <v>der</v>
      </c>
      <c r="AL123" s="1">
        <f>[1]main!AL92</f>
        <v>31</v>
      </c>
      <c r="AM123" s="1" t="str">
        <f>[1]main!AM92</f>
        <v>Psychiaterin</v>
      </c>
      <c r="AN123" s="1" t="str">
        <f>[1]main!AN92</f>
        <v>NA</v>
      </c>
      <c r="AO123" s="1" t="str">
        <f>[1]main!AO92</f>
        <v>NA</v>
      </c>
      <c r="AP123" s="1" t="str">
        <f>[1]main!AP92</f>
        <v>NA</v>
      </c>
      <c r="AQ123" s="1" t="str">
        <f>[1]main!AQ92</f>
        <v>NA</v>
      </c>
      <c r="AR123" s="1" t="str">
        <f>[1]main!AR92</f>
        <v>NA</v>
      </c>
      <c r="AS123" s="1" t="str">
        <f>[1]main!AS92</f>
        <v>Alternative</v>
      </c>
      <c r="AT123" s="1" t="str">
        <f>[1]main!AT92</f>
        <v>NA</v>
      </c>
      <c r="AU123" s="1" t="str">
        <f>[1]main!AU92</f>
        <v>NA</v>
      </c>
      <c r="AV123" s="1" t="str">
        <f>[1]main!AV92</f>
        <v>Die</v>
      </c>
      <c r="AW123" s="1" t="str">
        <f>[1]main!AW92</f>
        <v>die</v>
      </c>
      <c r="AX123" s="1" t="str">
        <f>[1]main!AX92</f>
        <v>Er</v>
      </c>
      <c r="AY123" s="1" t="str">
        <f>[1]main!AY92</f>
        <v>Sie</v>
      </c>
      <c r="AZ123" s="1" t="str">
        <f>[1]main!AZ92</f>
        <v>Sie</v>
      </c>
      <c r="BA123" s="1" t="str">
        <f t="shared" si="35"/>
        <v>Wer bangt in der Universität?</v>
      </c>
      <c r="BB123" s="2" t="str">
        <f t="shared" si="36"/>
        <v>Was tat der Psychiater?</v>
      </c>
      <c r="BC123" s="1" t="str">
        <f t="shared" si="37"/>
        <v>Wo bangt der Psychiater?</v>
      </c>
      <c r="BD123" s="1" t="str">
        <f t="shared" si="38"/>
        <v>Was hat der Psychiater vermasselt?</v>
      </c>
      <c r="BE123" s="1" t="s">
        <v>32</v>
      </c>
      <c r="BF123" s="1" t="str">
        <f>BC123</f>
        <v>Wo bangt der Psychiater?</v>
      </c>
      <c r="BG123" s="1">
        <v>4</v>
      </c>
      <c r="BH123" s="1">
        <f t="shared" si="39"/>
        <v>0</v>
      </c>
      <c r="BI123" s="1" t="str">
        <f t="shared" si="40"/>
        <v>NA</v>
      </c>
      <c r="BJ123" s="1" t="str">
        <f>IF(BI123="NA","NA",P123)</f>
        <v>NA</v>
      </c>
      <c r="BK123" s="1" t="str">
        <f t="shared" si="58"/>
        <v>NA</v>
      </c>
      <c r="BL123" s="1" t="s">
        <v>13</v>
      </c>
      <c r="BM123" s="11">
        <v>1</v>
      </c>
      <c r="BN123" s="1" t="str">
        <f t="shared" si="41"/>
        <v>NA</v>
      </c>
      <c r="BO123" s="1" t="str">
        <f t="shared" si="50"/>
        <v>NA</v>
      </c>
      <c r="BP123" s="1" t="str">
        <f t="shared" si="42"/>
        <v>Wo bangt der Psychiater?</v>
      </c>
      <c r="BQ123" s="1" t="str">
        <f t="shared" si="43"/>
        <v/>
      </c>
      <c r="BR123" s="1" t="str">
        <f t="shared" si="44"/>
        <v/>
      </c>
      <c r="BS123" s="1" t="str">
        <f t="shared" si="45"/>
        <v>Wo bangt der Psychiater?</v>
      </c>
      <c r="BT123" s="1" t="str">
        <f t="shared" si="46"/>
        <v>Was hat der Psychiater vermasselt?</v>
      </c>
      <c r="BU123" s="1" t="str">
        <f t="shared" si="47"/>
        <v/>
      </c>
      <c r="BV123" s="1" t="str">
        <f t="shared" si="48"/>
        <v>Was hat der Psychiater vermasselt?</v>
      </c>
    </row>
    <row r="124" spans="1:74" ht="14.25" customHeight="1" x14ac:dyDescent="0.35">
      <c r="A124" s="1" t="str">
        <f t="shared" si="51"/>
        <v>L6_S93_I176_PSie</v>
      </c>
      <c r="B124" s="1">
        <v>6</v>
      </c>
      <c r="C124" s="1">
        <v>93</v>
      </c>
      <c r="D124" s="4">
        <v>123</v>
      </c>
      <c r="E124">
        <v>6</v>
      </c>
      <c r="F124" s="1">
        <v>93</v>
      </c>
      <c r="G124" s="1" t="str">
        <f t="shared" si="52"/>
        <v>Der Gastwirt stürzt von der Bühne. Sie hat eine lockere Stufe übersehen.</v>
      </c>
      <c r="H124" s="1" t="str">
        <f t="shared" si="29"/>
        <v>Der Gastwirt</v>
      </c>
      <c r="I124" s="1" t="str">
        <f t="shared" si="30"/>
        <v>Die Gastwirtin</v>
      </c>
      <c r="J124" s="1" t="s">
        <v>180</v>
      </c>
      <c r="M124" s="1" t="s">
        <v>23</v>
      </c>
      <c r="N124" s="1" t="s">
        <v>604</v>
      </c>
      <c r="O124" s="1" t="str">
        <f t="shared" si="31"/>
        <v>von der Bühne.</v>
      </c>
      <c r="P124" s="1" t="str">
        <f t="shared" si="32"/>
        <v>von der Bühne</v>
      </c>
      <c r="Q124" s="1" t="str">
        <f t="shared" si="53"/>
        <v>Sie</v>
      </c>
      <c r="R124" s="1" t="s">
        <v>7</v>
      </c>
      <c r="S124" s="1" t="s">
        <v>78</v>
      </c>
      <c r="T124" s="1" t="s">
        <v>605</v>
      </c>
      <c r="U124" s="1" t="s">
        <v>584</v>
      </c>
      <c r="W124" s="1" t="str">
        <f t="shared" si="33"/>
        <v>Stufe</v>
      </c>
      <c r="X124" s="1" t="str">
        <f t="shared" si="34"/>
        <v>übersehen.</v>
      </c>
      <c r="Y124" s="1" t="s">
        <v>184</v>
      </c>
      <c r="Z124" s="1">
        <f>[1]main!Z94</f>
        <v>176</v>
      </c>
      <c r="AA124" s="1" t="str">
        <f>[1]main!AA94</f>
        <v>Gastwirt</v>
      </c>
      <c r="AB124" s="1" t="str">
        <f>[1]main!AB94</f>
        <v>NA</v>
      </c>
      <c r="AC124" s="1">
        <f>[1]main!AC94</f>
        <v>4.25</v>
      </c>
      <c r="AD124" s="1" t="str">
        <f>[1]main!AD94</f>
        <v>NA</v>
      </c>
      <c r="AE124" s="1" t="str">
        <f>[1]main!AE94</f>
        <v>NA</v>
      </c>
      <c r="AF124" s="1" t="str">
        <f>[1]main!AF94</f>
        <v>m</v>
      </c>
      <c r="AG124" s="1" t="str">
        <f>[1]main!AG94</f>
        <v>Filler</v>
      </c>
      <c r="AH124" s="1" t="str">
        <f>[1]main!AH94</f>
        <v>NA</v>
      </c>
      <c r="AI124" s="1" t="str">
        <f>[1]main!AI94</f>
        <v>NA</v>
      </c>
      <c r="AJ124" s="1" t="str">
        <f>[1]main!AJ94</f>
        <v>Der</v>
      </c>
      <c r="AK124" s="1" t="str">
        <f>[1]main!AK94</f>
        <v>der</v>
      </c>
      <c r="AL124" s="1">
        <f>[1]main!AL94</f>
        <v>33</v>
      </c>
      <c r="AM124" s="1" t="str">
        <f>[1]main!AM94</f>
        <v>Gastwirtin</v>
      </c>
      <c r="AN124" s="1" t="str">
        <f>[1]main!AN94</f>
        <v>NA</v>
      </c>
      <c r="AO124" s="1" t="str">
        <f>[1]main!AO94</f>
        <v>NA</v>
      </c>
      <c r="AP124" s="1" t="str">
        <f>[1]main!AP94</f>
        <v>NA</v>
      </c>
      <c r="AQ124" s="1" t="str">
        <f>[1]main!AQ94</f>
        <v>NA</v>
      </c>
      <c r="AR124" s="1" t="str">
        <f>[1]main!AR94</f>
        <v>NA</v>
      </c>
      <c r="AS124" s="1" t="str">
        <f>[1]main!AS94</f>
        <v>Alternative</v>
      </c>
      <c r="AT124" s="1" t="str">
        <f>[1]main!AT94</f>
        <v>NA</v>
      </c>
      <c r="AU124" s="1" t="str">
        <f>[1]main!AU94</f>
        <v>NA</v>
      </c>
      <c r="AV124" s="1" t="str">
        <f>[1]main!AV94</f>
        <v>Die</v>
      </c>
      <c r="AW124" s="1" t="str">
        <f>[1]main!AW94</f>
        <v>die</v>
      </c>
      <c r="AX124" s="1" t="str">
        <f>[1]main!AX94</f>
        <v>Er</v>
      </c>
      <c r="AY124" s="1" t="str">
        <f>[1]main!AY94</f>
        <v>Sie</v>
      </c>
      <c r="AZ124" s="1" t="str">
        <f>[1]main!AZ94</f>
        <v>Sie</v>
      </c>
      <c r="BA124" s="1" t="str">
        <f t="shared" si="35"/>
        <v>Wer stürzt von der Bühne?</v>
      </c>
      <c r="BB124" s="2" t="str">
        <f t="shared" si="36"/>
        <v>Was tat der Gastwirt?</v>
      </c>
      <c r="BC124" s="1" t="str">
        <f t="shared" si="37"/>
        <v>Woher stürzt der Gastwirt?</v>
      </c>
      <c r="BD124" s="1" t="str">
        <f t="shared" si="38"/>
        <v>Was hat der Gastwirt übersehen?</v>
      </c>
      <c r="BE124" s="1" t="s">
        <v>95</v>
      </c>
      <c r="BF124" s="1" t="str">
        <f>BA124</f>
        <v>Wer stürzt von der Bühne?</v>
      </c>
      <c r="BG124" s="1">
        <v>2</v>
      </c>
      <c r="BH124" s="1">
        <f t="shared" si="39"/>
        <v>0</v>
      </c>
      <c r="BI124" s="1" t="str">
        <f t="shared" si="40"/>
        <v>NA</v>
      </c>
      <c r="BJ124" s="1" t="str">
        <f>IF(BI124="NA","NA",H124)</f>
        <v>NA</v>
      </c>
      <c r="BK124" s="1" t="str">
        <f t="shared" si="58"/>
        <v>NA</v>
      </c>
      <c r="BL124" s="1" t="s">
        <v>13</v>
      </c>
      <c r="BM124" s="11">
        <v>1</v>
      </c>
      <c r="BN124" s="1" t="str">
        <f t="shared" si="41"/>
        <v>NA</v>
      </c>
      <c r="BO124" s="1" t="str">
        <f t="shared" si="50"/>
        <v>NA</v>
      </c>
      <c r="BP124" s="1" t="str">
        <f t="shared" si="42"/>
        <v/>
      </c>
      <c r="BQ124" s="1" t="str">
        <f t="shared" si="43"/>
        <v/>
      </c>
      <c r="BR124" s="1" t="str">
        <f t="shared" si="44"/>
        <v>Woher stürzt der Gastwirt?</v>
      </c>
      <c r="BS124" s="1" t="str">
        <f t="shared" si="45"/>
        <v>Woher stürzt der Gastwirt?</v>
      </c>
      <c r="BT124" s="1" t="str">
        <f t="shared" si="46"/>
        <v>Was hat der Gastwirt übersehen?</v>
      </c>
      <c r="BU124" s="1" t="str">
        <f t="shared" si="47"/>
        <v/>
      </c>
      <c r="BV124" s="1" t="str">
        <f t="shared" si="48"/>
        <v>Was hat der Gastwirt übersehen?</v>
      </c>
    </row>
    <row r="125" spans="1:74" ht="14.25" customHeight="1" x14ac:dyDescent="0.35">
      <c r="A125" s="1" t="str">
        <f t="shared" si="51"/>
        <v>L6_S117_I200_PSie</v>
      </c>
      <c r="B125" s="1">
        <v>6</v>
      </c>
      <c r="C125" s="1">
        <v>117</v>
      </c>
      <c r="D125" s="4">
        <v>124</v>
      </c>
      <c r="E125">
        <v>6</v>
      </c>
      <c r="F125" s="1">
        <v>117</v>
      </c>
      <c r="G125" s="1" t="str">
        <f t="shared" si="52"/>
        <v>Der Dachdecker kommt vom Vortrag. Sie hat heute wieder Nichts gelernt.</v>
      </c>
      <c r="H125" s="1" t="str">
        <f t="shared" si="29"/>
        <v>Der Dachdecker</v>
      </c>
      <c r="I125" s="1" t="str">
        <f t="shared" si="30"/>
        <v>Die Dachdeckerin</v>
      </c>
      <c r="J125" s="1" t="s">
        <v>22</v>
      </c>
      <c r="M125" s="1" t="s">
        <v>225</v>
      </c>
      <c r="N125" s="1" t="s">
        <v>606</v>
      </c>
      <c r="O125" s="1" t="str">
        <f t="shared" si="31"/>
        <v>vom Vortrag.</v>
      </c>
      <c r="P125" s="1" t="str">
        <f t="shared" si="32"/>
        <v>vom Vortrag</v>
      </c>
      <c r="Q125" s="1" t="str">
        <f t="shared" si="53"/>
        <v>Sie</v>
      </c>
      <c r="R125" s="1" t="s">
        <v>7</v>
      </c>
      <c r="S125" s="1" t="s">
        <v>607</v>
      </c>
      <c r="T125" s="1" t="s">
        <v>608</v>
      </c>
      <c r="U125" s="1" t="s">
        <v>609</v>
      </c>
      <c r="W125" s="1" t="str">
        <f t="shared" si="33"/>
        <v>Nichts</v>
      </c>
      <c r="X125" s="1" t="str">
        <f t="shared" si="34"/>
        <v>gelernt.</v>
      </c>
      <c r="Y125" s="1" t="s">
        <v>610</v>
      </c>
      <c r="Z125" s="1">
        <f>[1]main!Z118</f>
        <v>200</v>
      </c>
      <c r="AA125" s="1" t="str">
        <f>[1]main!AA118</f>
        <v>Dachdecker</v>
      </c>
      <c r="AB125" s="1" t="str">
        <f>[1]main!AB118</f>
        <v>NA</v>
      </c>
      <c r="AC125" s="1">
        <f>[1]main!AC118</f>
        <v>6.375</v>
      </c>
      <c r="AD125" s="1" t="str">
        <f>[1]main!AD118</f>
        <v>NA</v>
      </c>
      <c r="AE125" s="1" t="str">
        <f>[1]main!AE118</f>
        <v>NA</v>
      </c>
      <c r="AF125" s="1" t="str">
        <f>[1]main!AF118</f>
        <v>m</v>
      </c>
      <c r="AG125" s="1" t="str">
        <f>[1]main!AG118</f>
        <v>Filler</v>
      </c>
      <c r="AH125" s="1" t="str">
        <f>[1]main!AH118</f>
        <v>NA</v>
      </c>
      <c r="AI125" s="1" t="str">
        <f>[1]main!AI118</f>
        <v>NA</v>
      </c>
      <c r="AJ125" s="1" t="str">
        <f>[1]main!AJ118</f>
        <v>Der</v>
      </c>
      <c r="AK125" s="1" t="str">
        <f>[1]main!AK118</f>
        <v>der</v>
      </c>
      <c r="AL125" s="1">
        <f>[1]main!AL118</f>
        <v>57</v>
      </c>
      <c r="AM125" s="1" t="str">
        <f>[1]main!AM118</f>
        <v>Dachdeckerin</v>
      </c>
      <c r="AN125" s="1" t="str">
        <f>[1]main!AN118</f>
        <v>NA</v>
      </c>
      <c r="AO125" s="1" t="str">
        <f>[1]main!AO118</f>
        <v>NA</v>
      </c>
      <c r="AP125" s="1" t="str">
        <f>[1]main!AP118</f>
        <v>NA</v>
      </c>
      <c r="AQ125" s="1" t="str">
        <f>[1]main!AQ118</f>
        <v>NA</v>
      </c>
      <c r="AR125" s="1" t="str">
        <f>[1]main!AR118</f>
        <v>NA</v>
      </c>
      <c r="AS125" s="1" t="str">
        <f>[1]main!AS118</f>
        <v>Alternative</v>
      </c>
      <c r="AT125" s="1" t="str">
        <f>[1]main!AT118</f>
        <v>NA</v>
      </c>
      <c r="AU125" s="1" t="str">
        <f>[1]main!AU118</f>
        <v>NA</v>
      </c>
      <c r="AV125" s="1" t="str">
        <f>[1]main!AV118</f>
        <v>Die</v>
      </c>
      <c r="AW125" s="1" t="str">
        <f>[1]main!AW118</f>
        <v>die</v>
      </c>
      <c r="AX125" s="1" t="str">
        <f>[1]main!AX118</f>
        <v>Er</v>
      </c>
      <c r="AY125" s="1" t="str">
        <f>[1]main!AY118</f>
        <v>Sie</v>
      </c>
      <c r="AZ125" s="1" t="str">
        <f>[1]main!AZ118</f>
        <v>Sie</v>
      </c>
      <c r="BA125" s="1" t="str">
        <f t="shared" si="35"/>
        <v>Wer kommt vom Vortrag?</v>
      </c>
      <c r="BB125" s="2" t="str">
        <f t="shared" si="36"/>
        <v>Was tat der Dachdecker?</v>
      </c>
      <c r="BC125" s="1" t="str">
        <f t="shared" si="37"/>
        <v>Woher kommt der Dachdecker?</v>
      </c>
      <c r="BD125" s="1" t="str">
        <f t="shared" si="38"/>
        <v>Was hat der Dachdecker gelernt?</v>
      </c>
      <c r="BE125" s="1" t="s">
        <v>95</v>
      </c>
      <c r="BF125" s="1" t="str">
        <f>BA125</f>
        <v>Wer kommt vom Vortrag?</v>
      </c>
      <c r="BG125" s="1">
        <v>1</v>
      </c>
      <c r="BH125" s="1">
        <f t="shared" si="39"/>
        <v>1</v>
      </c>
      <c r="BI125" s="1" t="str">
        <f t="shared" si="40"/>
        <v>Wer kommt vom Vortrag?</v>
      </c>
      <c r="BJ125" s="1" t="str">
        <f>IF(BI125="NA","NA",H125)</f>
        <v>Der Dachdecker</v>
      </c>
      <c r="BK125" s="1" t="str">
        <f t="shared" si="58"/>
        <v>Der Dachdecker</v>
      </c>
      <c r="BL125" s="1" t="str">
        <f>I125</f>
        <v>Die Dachdeckerin</v>
      </c>
      <c r="BM125" s="11">
        <v>1</v>
      </c>
      <c r="BN125" s="1" t="str">
        <f t="shared" si="41"/>
        <v>Der Dachdecker</v>
      </c>
      <c r="BO125" s="1" t="str">
        <f t="shared" si="50"/>
        <v>Die Dachdeckerin</v>
      </c>
      <c r="BP125" s="1" t="str">
        <f t="shared" si="42"/>
        <v/>
      </c>
      <c r="BQ125" s="1" t="str">
        <f t="shared" si="43"/>
        <v/>
      </c>
      <c r="BR125" s="1" t="str">
        <f t="shared" si="44"/>
        <v>Woher kommt der Dachdecker?</v>
      </c>
      <c r="BS125" s="1" t="str">
        <f t="shared" si="45"/>
        <v>Woher kommt der Dachdecker?</v>
      </c>
      <c r="BT125" s="1" t="str">
        <f t="shared" si="46"/>
        <v>Was hat der Dachdecker gelernt?</v>
      </c>
      <c r="BU125" s="1" t="str">
        <f t="shared" si="47"/>
        <v/>
      </c>
      <c r="BV125" s="1" t="str">
        <f t="shared" si="48"/>
        <v>Was hat der Dachdecker gelernt?</v>
      </c>
    </row>
    <row r="126" spans="1:74" ht="14.25" customHeight="1" x14ac:dyDescent="0.35">
      <c r="A126" s="1" t="str">
        <f t="shared" si="51"/>
        <v>L6_S96_I179_PSie</v>
      </c>
      <c r="B126" s="1">
        <v>6</v>
      </c>
      <c r="C126" s="1">
        <v>96</v>
      </c>
      <c r="D126" s="4">
        <v>125</v>
      </c>
      <c r="E126">
        <v>6</v>
      </c>
      <c r="F126" s="1">
        <v>96</v>
      </c>
      <c r="G126" s="1" t="str">
        <f t="shared" si="52"/>
        <v>Der Pharmazeut geht aus dem Theaterstück. Sie hat eine neue Passion entdeckt.</v>
      </c>
      <c r="H126" s="1" t="str">
        <f t="shared" si="29"/>
        <v>Der Pharmazeut</v>
      </c>
      <c r="I126" s="1" t="str">
        <f t="shared" si="30"/>
        <v>Die Pharmazeutin</v>
      </c>
      <c r="J126" s="1" t="s">
        <v>3</v>
      </c>
      <c r="M126" s="1" t="s">
        <v>97</v>
      </c>
      <c r="N126" s="1" t="s">
        <v>611</v>
      </c>
      <c r="O126" s="1" t="str">
        <f t="shared" si="31"/>
        <v>aus dem Theaterstück.</v>
      </c>
      <c r="P126" s="1" t="str">
        <f t="shared" si="32"/>
        <v>aus dem Theaterstück</v>
      </c>
      <c r="Q126" s="1" t="str">
        <f t="shared" si="53"/>
        <v>Sie</v>
      </c>
      <c r="R126" s="1" t="s">
        <v>7</v>
      </c>
      <c r="S126" s="1" t="s">
        <v>78</v>
      </c>
      <c r="T126" s="1" t="s">
        <v>130</v>
      </c>
      <c r="U126" s="1" t="s">
        <v>612</v>
      </c>
      <c r="W126" s="1" t="str">
        <f t="shared" si="33"/>
        <v>Passion</v>
      </c>
      <c r="X126" s="1" t="str">
        <f t="shared" si="34"/>
        <v>entdeckt.</v>
      </c>
      <c r="Y126" s="1" t="s">
        <v>613</v>
      </c>
      <c r="Z126" s="1">
        <f>[1]main!Z97</f>
        <v>179</v>
      </c>
      <c r="AA126" s="1" t="str">
        <f>[1]main!AA97</f>
        <v>Pharmazeut</v>
      </c>
      <c r="AB126" s="1" t="str">
        <f>[1]main!AB97</f>
        <v>NA</v>
      </c>
      <c r="AC126" s="1">
        <f>[1]main!AC97</f>
        <v>4.55</v>
      </c>
      <c r="AD126" s="1" t="str">
        <f>[1]main!AD97</f>
        <v>NA</v>
      </c>
      <c r="AE126" s="1" t="str">
        <f>[1]main!AE97</f>
        <v>NA</v>
      </c>
      <c r="AF126" s="1" t="str">
        <f>[1]main!AF97</f>
        <v>m</v>
      </c>
      <c r="AG126" s="1" t="str">
        <f>[1]main!AG97</f>
        <v>Filler</v>
      </c>
      <c r="AH126" s="1" t="str">
        <f>[1]main!AH97</f>
        <v>NA</v>
      </c>
      <c r="AI126" s="1" t="str">
        <f>[1]main!AI97</f>
        <v>NA</v>
      </c>
      <c r="AJ126" s="1" t="str">
        <f>[1]main!AJ97</f>
        <v>Der</v>
      </c>
      <c r="AK126" s="1" t="str">
        <f>[1]main!AK97</f>
        <v>der</v>
      </c>
      <c r="AL126" s="1">
        <f>[1]main!AL97</f>
        <v>36</v>
      </c>
      <c r="AM126" s="1" t="str">
        <f>[1]main!AM97</f>
        <v>Pharmazeutin</v>
      </c>
      <c r="AN126" s="1" t="str">
        <f>[1]main!AN97</f>
        <v>NA</v>
      </c>
      <c r="AO126" s="1" t="str">
        <f>[1]main!AO97</f>
        <v>NA</v>
      </c>
      <c r="AP126" s="1" t="str">
        <f>[1]main!AP97</f>
        <v>NA</v>
      </c>
      <c r="AQ126" s="1" t="str">
        <f>[1]main!AQ97</f>
        <v>NA</v>
      </c>
      <c r="AR126" s="1" t="str">
        <f>[1]main!AR97</f>
        <v>NA</v>
      </c>
      <c r="AS126" s="1" t="str">
        <f>[1]main!AS97</f>
        <v>Alternative</v>
      </c>
      <c r="AT126" s="1" t="str">
        <f>[1]main!AT97</f>
        <v>NA</v>
      </c>
      <c r="AU126" s="1" t="str">
        <f>[1]main!AU97</f>
        <v>NA</v>
      </c>
      <c r="AV126" s="1" t="str">
        <f>[1]main!AV97</f>
        <v>Die</v>
      </c>
      <c r="AW126" s="1" t="str">
        <f>[1]main!AW97</f>
        <v>die</v>
      </c>
      <c r="AX126" s="1" t="str">
        <f>[1]main!AX97</f>
        <v>Er</v>
      </c>
      <c r="AY126" s="1" t="str">
        <f>[1]main!AY97</f>
        <v>Sie</v>
      </c>
      <c r="AZ126" s="1" t="str">
        <f>[1]main!AZ97</f>
        <v>Sie</v>
      </c>
      <c r="BA126" s="1" t="str">
        <f t="shared" si="35"/>
        <v>Wer geht aus dem Theaterstück?</v>
      </c>
      <c r="BB126" s="2" t="str">
        <f t="shared" si="36"/>
        <v>Was tat der Pharmazeut?</v>
      </c>
      <c r="BC126" s="1" t="str">
        <f t="shared" si="37"/>
        <v>Woher geht der Pharmazeut?</v>
      </c>
      <c r="BD126" s="1" t="str">
        <f t="shared" si="38"/>
        <v>Was hat der Pharmazeut entdeckt?</v>
      </c>
      <c r="BE126" s="11" t="s">
        <v>21</v>
      </c>
      <c r="BF126" s="1" t="str">
        <f>BD126</f>
        <v>Was hat der Pharmazeut entdeckt?</v>
      </c>
      <c r="BG126" s="1">
        <v>2</v>
      </c>
      <c r="BH126" s="1">
        <f t="shared" si="39"/>
        <v>0</v>
      </c>
      <c r="BI126" s="1" t="str">
        <f t="shared" si="40"/>
        <v>NA</v>
      </c>
      <c r="BJ126" s="1" t="str">
        <f>IF(BI126="NA","NA",CONCATENATE(S126," ",T126," ",W126))</f>
        <v>NA</v>
      </c>
      <c r="BK126" s="1" t="str">
        <f t="shared" si="58"/>
        <v>NA</v>
      </c>
      <c r="BL126" s="1" t="s">
        <v>13</v>
      </c>
      <c r="BM126" s="11">
        <v>1</v>
      </c>
      <c r="BN126" s="1" t="str">
        <f t="shared" si="41"/>
        <v>NA</v>
      </c>
      <c r="BO126" s="1" t="str">
        <f t="shared" si="50"/>
        <v>NA</v>
      </c>
      <c r="BP126" s="1" t="str">
        <f t="shared" si="42"/>
        <v/>
      </c>
      <c r="BQ126" s="1" t="str">
        <f t="shared" si="43"/>
        <v/>
      </c>
      <c r="BR126" s="1" t="str">
        <f t="shared" si="44"/>
        <v>Woher geht der Pharmazeut?</v>
      </c>
      <c r="BS126" s="1" t="str">
        <f t="shared" si="45"/>
        <v>Woher geht der Pharmazeut?</v>
      </c>
      <c r="BT126" s="1" t="str">
        <f t="shared" si="46"/>
        <v>Was hat der Pharmazeut entdeckt?</v>
      </c>
      <c r="BU126" s="1" t="str">
        <f t="shared" si="47"/>
        <v/>
      </c>
      <c r="BV126" s="1" t="str">
        <f t="shared" si="48"/>
        <v>Was hat der Pharmazeut entdeckt?</v>
      </c>
    </row>
    <row r="127" spans="1:74" ht="14.25" customHeight="1" x14ac:dyDescent="0.35">
      <c r="A127" s="1" t="str">
        <f t="shared" si="51"/>
        <v>L6_S81_I164_PEr</v>
      </c>
      <c r="B127" s="1">
        <v>6</v>
      </c>
      <c r="C127" s="1">
        <v>81</v>
      </c>
      <c r="D127" s="4">
        <v>126</v>
      </c>
      <c r="E127">
        <v>6</v>
      </c>
      <c r="F127" s="1">
        <v>81</v>
      </c>
      <c r="G127" s="1" t="str">
        <f t="shared" si="52"/>
        <v>Die Bankkassiererin rennt in den Laden. Er hat einen gruseligen Mann gesehen.</v>
      </c>
      <c r="H127" s="1" t="str">
        <f t="shared" si="29"/>
        <v>Die Bankkassiererin</v>
      </c>
      <c r="I127" s="1" t="str">
        <f t="shared" si="30"/>
        <v>Der Bankkassierer</v>
      </c>
      <c r="J127" s="1" t="s">
        <v>538</v>
      </c>
      <c r="L127" s="1" t="s">
        <v>175</v>
      </c>
      <c r="N127" s="1" t="s">
        <v>614</v>
      </c>
      <c r="O127" s="1" t="str">
        <f t="shared" si="31"/>
        <v>in den Laden.</v>
      </c>
      <c r="P127" s="1" t="str">
        <f t="shared" si="32"/>
        <v>in den Laden</v>
      </c>
      <c r="Q127" s="1" t="str">
        <f t="shared" si="53"/>
        <v>Er</v>
      </c>
      <c r="R127" s="1" t="s">
        <v>7</v>
      </c>
      <c r="S127" s="1" t="s">
        <v>91</v>
      </c>
      <c r="T127" s="1" t="s">
        <v>615</v>
      </c>
      <c r="V127" s="1" t="s">
        <v>616</v>
      </c>
      <c r="W127" s="1" t="str">
        <f t="shared" si="33"/>
        <v>Mann</v>
      </c>
      <c r="X127" s="1" t="str">
        <f t="shared" si="34"/>
        <v>gesehen.</v>
      </c>
      <c r="Y127" s="1" t="s">
        <v>101</v>
      </c>
      <c r="Z127" s="1">
        <f>[1]main!Z82</f>
        <v>164</v>
      </c>
      <c r="AA127" s="1" t="str">
        <f>[1]main!AA82</f>
        <v>Bankkassiererin</v>
      </c>
      <c r="AB127" s="1" t="str">
        <f>[1]main!AB82</f>
        <v>NA</v>
      </c>
      <c r="AC127" s="1">
        <f>[1]main!AC82</f>
        <v>3</v>
      </c>
      <c r="AD127" s="1" t="str">
        <f>[1]main!AD82</f>
        <v>NA</v>
      </c>
      <c r="AE127" s="1" t="str">
        <f>[1]main!AE82</f>
        <v>NA</v>
      </c>
      <c r="AF127" s="1" t="str">
        <f>[1]main!AF82</f>
        <v>f</v>
      </c>
      <c r="AG127" s="1" t="str">
        <f>[1]main!AG82</f>
        <v>Filler</v>
      </c>
      <c r="AH127" s="1" t="str">
        <f>[1]main!AH82</f>
        <v>NA</v>
      </c>
      <c r="AI127" s="1" t="str">
        <f>[1]main!AI82</f>
        <v>NA</v>
      </c>
      <c r="AJ127" s="1" t="str">
        <f>[1]main!AJ82</f>
        <v>Die</v>
      </c>
      <c r="AK127" s="1" t="str">
        <f>[1]main!AK82</f>
        <v>die</v>
      </c>
      <c r="AL127" s="1">
        <f>[1]main!AL82</f>
        <v>21</v>
      </c>
      <c r="AM127" s="1" t="str">
        <f>[1]main!AM82</f>
        <v>Bankkassierer</v>
      </c>
      <c r="AN127" s="1" t="str">
        <f>[1]main!AN82</f>
        <v>NA</v>
      </c>
      <c r="AO127" s="1" t="str">
        <f>[1]main!AO82</f>
        <v>NA</v>
      </c>
      <c r="AP127" s="1" t="str">
        <f>[1]main!AP82</f>
        <v>NA</v>
      </c>
      <c r="AQ127" s="1" t="str">
        <f>[1]main!AQ82</f>
        <v>NA</v>
      </c>
      <c r="AR127" s="1" t="str">
        <f>[1]main!AR82</f>
        <v>NA</v>
      </c>
      <c r="AS127" s="1" t="str">
        <f>[1]main!AS82</f>
        <v>Alternative</v>
      </c>
      <c r="AT127" s="1" t="str">
        <f>[1]main!AT82</f>
        <v>NA</v>
      </c>
      <c r="AU127" s="1" t="str">
        <f>[1]main!AU82</f>
        <v>NA</v>
      </c>
      <c r="AV127" s="1" t="str">
        <f>[1]main!AV82</f>
        <v>Der</v>
      </c>
      <c r="AW127" s="1" t="str">
        <f>[1]main!AW82</f>
        <v>der</v>
      </c>
      <c r="AX127" s="1" t="str">
        <f>[1]main!AX82</f>
        <v>Er</v>
      </c>
      <c r="AY127" s="1" t="str">
        <f>[1]main!AY82</f>
        <v>Sie</v>
      </c>
      <c r="AZ127" s="1" t="str">
        <f>[1]main!AZ82</f>
        <v>Er</v>
      </c>
      <c r="BA127" s="1" t="str">
        <f t="shared" si="35"/>
        <v>Wer rennt in den Laden?</v>
      </c>
      <c r="BB127" s="2" t="str">
        <f t="shared" si="36"/>
        <v>Was tat die Bankkassiererin?</v>
      </c>
      <c r="BC127" s="1" t="str">
        <f t="shared" si="37"/>
        <v>Wohin rennt die Bankkassiererin?</v>
      </c>
      <c r="BD127" s="1" t="str">
        <f t="shared" si="38"/>
        <v>Wen hat die Bankkassiererin gesehen?</v>
      </c>
      <c r="BE127" s="1" t="s">
        <v>95</v>
      </c>
      <c r="BF127" s="1" t="str">
        <f>BA127</f>
        <v>Wer rennt in den Laden?</v>
      </c>
      <c r="BG127" s="1">
        <v>2</v>
      </c>
      <c r="BH127" s="1">
        <f t="shared" si="39"/>
        <v>0</v>
      </c>
      <c r="BI127" s="1" t="str">
        <f t="shared" si="40"/>
        <v>NA</v>
      </c>
      <c r="BJ127" s="1" t="str">
        <f>IF(BI127="NA","NA",H127)</f>
        <v>NA</v>
      </c>
      <c r="BK127" s="1" t="str">
        <f t="shared" si="58"/>
        <v>NA</v>
      </c>
      <c r="BL127" s="1" t="s">
        <v>13</v>
      </c>
      <c r="BM127" s="11">
        <v>0</v>
      </c>
      <c r="BN127" s="1" t="str">
        <f t="shared" si="41"/>
        <v>NA</v>
      </c>
      <c r="BO127" s="1" t="str">
        <f t="shared" si="50"/>
        <v>NA</v>
      </c>
      <c r="BP127" s="1" t="str">
        <f t="shared" si="42"/>
        <v/>
      </c>
      <c r="BQ127" s="1" t="str">
        <f t="shared" si="43"/>
        <v>Wohin rennt die Bankkassiererin?</v>
      </c>
      <c r="BR127" s="1" t="str">
        <f t="shared" si="44"/>
        <v/>
      </c>
      <c r="BS127" s="1" t="str">
        <f t="shared" si="45"/>
        <v>Wohin rennt die Bankkassiererin?</v>
      </c>
      <c r="BT127" s="1" t="str">
        <f t="shared" si="46"/>
        <v/>
      </c>
      <c r="BU127" s="1" t="str">
        <f t="shared" si="47"/>
        <v>Wen hat die Bankkassiererin gesehen?</v>
      </c>
      <c r="BV127" s="1" t="str">
        <f t="shared" si="48"/>
        <v>Wen hat die Bankkassiererin gesehen?</v>
      </c>
    </row>
    <row r="128" spans="1:74" ht="14.25" customHeight="1" x14ac:dyDescent="0.35">
      <c r="A128" s="1" t="str">
        <f t="shared" si="51"/>
        <v>L6_S38_I80_PSie</v>
      </c>
      <c r="B128" s="1">
        <v>6</v>
      </c>
      <c r="C128" s="1">
        <v>38</v>
      </c>
      <c r="D128" s="4">
        <v>127</v>
      </c>
      <c r="E128">
        <v>6</v>
      </c>
      <c r="F128" s="1">
        <v>38</v>
      </c>
      <c r="G128" s="1" t="str">
        <f t="shared" si="52"/>
        <v>Kim schwimmt zum Boot. Sie möchte die einsame Insel verlassen.</v>
      </c>
      <c r="H128" s="1" t="str">
        <f t="shared" si="29"/>
        <v>Kim</v>
      </c>
      <c r="I128" s="1" t="str">
        <f t="shared" si="30"/>
        <v>Karl</v>
      </c>
      <c r="J128" s="1" t="s">
        <v>233</v>
      </c>
      <c r="K128" s="1" t="s">
        <v>34</v>
      </c>
      <c r="N128" s="1" t="s">
        <v>509</v>
      </c>
      <c r="O128" s="1" t="str">
        <f t="shared" si="31"/>
        <v>zum Boot.</v>
      </c>
      <c r="P128" s="1" t="str">
        <f t="shared" si="32"/>
        <v>zum Boot</v>
      </c>
      <c r="Q128" s="1" t="str">
        <f t="shared" si="53"/>
        <v>Sie</v>
      </c>
      <c r="R128" s="1" t="s">
        <v>146</v>
      </c>
      <c r="S128" s="1" t="s">
        <v>8</v>
      </c>
      <c r="T128" s="1" t="s">
        <v>617</v>
      </c>
      <c r="U128" s="1" t="s">
        <v>618</v>
      </c>
      <c r="W128" s="1" t="str">
        <f t="shared" si="33"/>
        <v>Insel</v>
      </c>
      <c r="X128" s="1" t="str">
        <f t="shared" si="34"/>
        <v>verlassen.</v>
      </c>
      <c r="Y128" s="1" t="s">
        <v>619</v>
      </c>
      <c r="Z128" s="1">
        <f>[1]main!Z39</f>
        <v>80</v>
      </c>
      <c r="AA128" s="1" t="str">
        <f>[1]main!AA39</f>
        <v>Kim</v>
      </c>
      <c r="AB128" s="1" t="str">
        <f>[1]main!AB39</f>
        <v>n</v>
      </c>
      <c r="AC128" s="1">
        <f>[1]main!AC39</f>
        <v>4.7428571430000002</v>
      </c>
      <c r="AD128" s="1">
        <f>[1]main!AD39</f>
        <v>1.038745203</v>
      </c>
      <c r="AE128" s="1">
        <f>[1]main!AE39</f>
        <v>4</v>
      </c>
      <c r="AF128" s="1" t="str">
        <f>[1]main!AF39</f>
        <v>n</v>
      </c>
      <c r="AG128" s="1" t="str">
        <f>[1]main!AG39</f>
        <v>Target</v>
      </c>
      <c r="AH128" s="1" t="str">
        <f>[1]main!AH39</f>
        <v>NA</v>
      </c>
      <c r="AI128" s="1">
        <f>[1]main!AI39</f>
        <v>5070000000</v>
      </c>
      <c r="AJ128" s="1" t="str">
        <f>[1]main!AJ39</f>
        <v>NA</v>
      </c>
      <c r="AK128" s="1" t="str">
        <f>[1]main!AK39</f>
        <v>NA</v>
      </c>
      <c r="AL128" s="1">
        <f>[1]main!AL39</f>
        <v>30</v>
      </c>
      <c r="AM128" s="1" t="str">
        <f>[1]main!AM39</f>
        <v>Karl</v>
      </c>
      <c r="AN128" s="1" t="str">
        <f>[1]main!AN39</f>
        <v>m</v>
      </c>
      <c r="AO128" s="1">
        <f>[1]main!AO39</f>
        <v>1.342857143</v>
      </c>
      <c r="AP128" s="1">
        <f>[1]main!AP39</f>
        <v>1.1099246700000001</v>
      </c>
      <c r="AQ128" s="1">
        <f>[1]main!AQ39</f>
        <v>1</v>
      </c>
      <c r="AR128" s="1" t="str">
        <f>[1]main!AR39</f>
        <v>m</v>
      </c>
      <c r="AS128" s="1" t="str">
        <f>[1]main!AS39</f>
        <v>Alternative</v>
      </c>
      <c r="AT128" s="1" t="str">
        <f>[1]main!AT39</f>
        <v>NA</v>
      </c>
      <c r="AU128" s="1" t="str">
        <f>[1]main!AU39</f>
        <v>NA</v>
      </c>
      <c r="AV128" s="1" t="str">
        <f>[1]main!AV39</f>
        <v>NA</v>
      </c>
      <c r="AW128" s="1" t="str">
        <f>[1]main!AW39</f>
        <v>NA</v>
      </c>
      <c r="AX128" s="1" t="str">
        <f>[1]main!AX39</f>
        <v>Er</v>
      </c>
      <c r="AY128" s="1" t="str">
        <f>[1]main!AY39</f>
        <v>Sie</v>
      </c>
      <c r="AZ128" s="1" t="str">
        <f>[1]main!AZ39</f>
        <v>Sie</v>
      </c>
      <c r="BA128" s="1" t="str">
        <f t="shared" si="35"/>
        <v>Wer schwimmt zum Boot?</v>
      </c>
      <c r="BB128" s="2" t="str">
        <f t="shared" si="36"/>
        <v>Was tat Kim?</v>
      </c>
      <c r="BC128" s="1" t="str">
        <f t="shared" si="37"/>
        <v>Wo schwimmt Kim?</v>
      </c>
      <c r="BD128" s="1" t="str">
        <f t="shared" si="38"/>
        <v>Was möchte Kim verlassen?</v>
      </c>
      <c r="BE128" s="1" t="s">
        <v>67</v>
      </c>
      <c r="BF128" s="1" t="str">
        <f>BB128</f>
        <v>Was tat Kim?</v>
      </c>
      <c r="BG128" s="1">
        <v>4</v>
      </c>
      <c r="BH128" s="1">
        <f t="shared" si="39"/>
        <v>0</v>
      </c>
      <c r="BI128" s="1" t="str">
        <f t="shared" si="40"/>
        <v>NA</v>
      </c>
      <c r="BJ128" s="1" t="str">
        <f>IF(BI128="NA","NA",J128)</f>
        <v>NA</v>
      </c>
      <c r="BK128" s="1" t="str">
        <f t="shared" si="58"/>
        <v>NA</v>
      </c>
      <c r="BL128" s="1" t="s">
        <v>13</v>
      </c>
      <c r="BM128" s="11">
        <v>0</v>
      </c>
      <c r="BN128" s="1" t="str">
        <f t="shared" si="41"/>
        <v>NA</v>
      </c>
      <c r="BO128" s="1" t="str">
        <f t="shared" si="50"/>
        <v>NA</v>
      </c>
      <c r="BP128" s="1" t="str">
        <f t="shared" si="42"/>
        <v>Wo schwimmt Kim?</v>
      </c>
      <c r="BQ128" s="1" t="str">
        <f t="shared" si="43"/>
        <v/>
      </c>
      <c r="BR128" s="1" t="str">
        <f t="shared" si="44"/>
        <v/>
      </c>
      <c r="BS128" s="1" t="str">
        <f t="shared" si="45"/>
        <v>Wo schwimmt Kim?</v>
      </c>
      <c r="BT128" s="1" t="str">
        <f t="shared" si="46"/>
        <v>Was möchte Kim verlassen?</v>
      </c>
      <c r="BU128" s="1" t="str">
        <f t="shared" si="47"/>
        <v/>
      </c>
      <c r="BV128" s="1" t="str">
        <f t="shared" si="48"/>
        <v>Was möchte Kim verlassen?</v>
      </c>
    </row>
    <row r="129" spans="1:74" ht="14.25" customHeight="1" x14ac:dyDescent="0.35">
      <c r="A129" s="1" t="str">
        <f t="shared" si="51"/>
        <v>L6_S57_I140_PSie</v>
      </c>
      <c r="B129" s="1">
        <v>6</v>
      </c>
      <c r="C129" s="1">
        <v>57</v>
      </c>
      <c r="D129" s="4">
        <v>128</v>
      </c>
      <c r="E129">
        <v>6</v>
      </c>
      <c r="F129" s="1">
        <v>57</v>
      </c>
      <c r="G129" s="1" t="str">
        <f t="shared" si="52"/>
        <v>Mathilda kommt von der Bandprobe. Sie hat ein exzellentes Solo hingelegt.</v>
      </c>
      <c r="H129" s="1" t="str">
        <f t="shared" si="29"/>
        <v>Mathilda</v>
      </c>
      <c r="I129" s="1" t="str">
        <f t="shared" si="30"/>
        <v>Carolin</v>
      </c>
      <c r="J129" s="1" t="s">
        <v>22</v>
      </c>
      <c r="M129" s="1" t="s">
        <v>23</v>
      </c>
      <c r="N129" s="1" t="s">
        <v>620</v>
      </c>
      <c r="O129" s="1" t="str">
        <f t="shared" si="31"/>
        <v>von der Bandprobe.</v>
      </c>
      <c r="P129" s="1" t="str">
        <f t="shared" si="32"/>
        <v>von der Bandprobe</v>
      </c>
      <c r="Q129" s="1" t="str">
        <f t="shared" si="53"/>
        <v>Sie</v>
      </c>
      <c r="R129" s="1" t="s">
        <v>7</v>
      </c>
      <c r="S129" s="1" t="s">
        <v>25</v>
      </c>
      <c r="T129" s="1" t="s">
        <v>621</v>
      </c>
      <c r="U129" s="1" t="s">
        <v>622</v>
      </c>
      <c r="W129" s="1" t="str">
        <f t="shared" si="33"/>
        <v>Solo</v>
      </c>
      <c r="X129" s="1" t="str">
        <f t="shared" si="34"/>
        <v>hingelegt.</v>
      </c>
      <c r="Y129" s="1" t="s">
        <v>623</v>
      </c>
      <c r="Z129" s="1">
        <f>[1]main!Z58</f>
        <v>140</v>
      </c>
      <c r="AA129" s="1" t="str">
        <f>[1]main!AA58</f>
        <v>Mathilda</v>
      </c>
      <c r="AB129" s="1" t="str">
        <f>[1]main!AB58</f>
        <v>f</v>
      </c>
      <c r="AC129" s="1">
        <f>[1]main!AC58</f>
        <v>6.914285714</v>
      </c>
      <c r="AD129" s="1">
        <f>[1]main!AD58</f>
        <v>0.28402864100000003</v>
      </c>
      <c r="AE129" s="1">
        <f>[1]main!AE58</f>
        <v>7</v>
      </c>
      <c r="AF129" s="1" t="str">
        <f>[1]main!AF58</f>
        <v>f</v>
      </c>
      <c r="AG129" s="1" t="str">
        <f>[1]main!AG58</f>
        <v>Target</v>
      </c>
      <c r="AH129" s="1" t="str">
        <f>[1]main!AH58</f>
        <v>NA</v>
      </c>
      <c r="AI129" s="1">
        <f>[1]main!AI58</f>
        <v>17000000</v>
      </c>
      <c r="AJ129" s="1" t="str">
        <f>[1]main!AJ58</f>
        <v>NA</v>
      </c>
      <c r="AK129" s="1" t="str">
        <f>[1]main!AK58</f>
        <v>NA</v>
      </c>
      <c r="AL129" s="1">
        <f>[1]main!AL58</f>
        <v>108</v>
      </c>
      <c r="AM129" s="1" t="str">
        <f>[1]main!AM58</f>
        <v>Carolin</v>
      </c>
      <c r="AN129" s="1" t="str">
        <f>[1]main!AN58</f>
        <v>f</v>
      </c>
      <c r="AO129" s="1">
        <f>[1]main!AO58</f>
        <v>6.628571429</v>
      </c>
      <c r="AP129" s="1">
        <f>[1]main!AP58</f>
        <v>0.77024496799999997</v>
      </c>
      <c r="AQ129" s="1">
        <f>[1]main!AQ58</f>
        <v>7</v>
      </c>
      <c r="AR129" s="1" t="str">
        <f>[1]main!AR58</f>
        <v>f</v>
      </c>
      <c r="AS129" s="1" t="str">
        <f>[1]main!AS58</f>
        <v>Alternative</v>
      </c>
      <c r="AT129" s="1" t="str">
        <f>[1]main!AT58</f>
        <v>NA</v>
      </c>
      <c r="AU129" s="1" t="str">
        <f>[1]main!AU58</f>
        <v>NA</v>
      </c>
      <c r="AV129" s="1" t="str">
        <f>[1]main!AV58</f>
        <v>NA</v>
      </c>
      <c r="AW129" s="1" t="str">
        <f>[1]main!AW58</f>
        <v>NA</v>
      </c>
      <c r="AX129" s="1" t="str">
        <f>[1]main!AX58</f>
        <v>Er</v>
      </c>
      <c r="AY129" s="1" t="str">
        <f>[1]main!AY58</f>
        <v>Sie</v>
      </c>
      <c r="AZ129" s="1" t="str">
        <f>[1]main!AZ58</f>
        <v>Sie</v>
      </c>
      <c r="BA129" s="1" t="str">
        <f t="shared" si="35"/>
        <v>Wer kommt von der Bandprobe?</v>
      </c>
      <c r="BB129" s="2" t="str">
        <f t="shared" si="36"/>
        <v>Was tat Mathilda?</v>
      </c>
      <c r="BC129" s="1" t="str">
        <f t="shared" si="37"/>
        <v>Woher kommt Mathilda?</v>
      </c>
      <c r="BD129" s="1" t="str">
        <f t="shared" si="38"/>
        <v>Was hat Mathilda hingelegt?</v>
      </c>
      <c r="BE129" s="1" t="s">
        <v>95</v>
      </c>
      <c r="BF129" s="1" t="str">
        <f>BA129</f>
        <v>Wer kommt von der Bandprobe?</v>
      </c>
      <c r="BG129" s="1">
        <v>3</v>
      </c>
      <c r="BH129" s="1">
        <f t="shared" si="39"/>
        <v>0</v>
      </c>
      <c r="BI129" s="1" t="str">
        <f t="shared" si="40"/>
        <v>NA</v>
      </c>
      <c r="BJ129" s="1" t="str">
        <f>IF(BI129="NA","NA",H129)</f>
        <v>NA</v>
      </c>
      <c r="BK129" s="1" t="str">
        <f t="shared" si="58"/>
        <v>NA</v>
      </c>
      <c r="BL129" s="1" t="s">
        <v>13</v>
      </c>
      <c r="BM129" s="11">
        <v>0</v>
      </c>
      <c r="BN129" s="1" t="str">
        <f t="shared" si="41"/>
        <v>NA</v>
      </c>
      <c r="BO129" s="1" t="str">
        <f t="shared" si="50"/>
        <v>NA</v>
      </c>
      <c r="BP129" s="1" t="str">
        <f t="shared" si="42"/>
        <v/>
      </c>
      <c r="BQ129" s="1" t="str">
        <f t="shared" si="43"/>
        <v/>
      </c>
      <c r="BR129" s="1" t="str">
        <f t="shared" si="44"/>
        <v>Woher kommt Mathilda?</v>
      </c>
      <c r="BS129" s="1" t="str">
        <f t="shared" si="45"/>
        <v>Woher kommt Mathilda?</v>
      </c>
      <c r="BT129" s="1" t="str">
        <f t="shared" si="46"/>
        <v>Was hat Mathilda hingelegt?</v>
      </c>
      <c r="BU129" s="1" t="str">
        <f t="shared" si="47"/>
        <v/>
      </c>
      <c r="BV129" s="11" t="str">
        <f t="shared" si="48"/>
        <v>Was hat Mathilda hingelegt?</v>
      </c>
    </row>
    <row r="130" spans="1:74" ht="14.25" customHeight="1" x14ac:dyDescent="0.35">
      <c r="A130" s="1" t="str">
        <f t="shared" si="51"/>
        <v>L6_S33_I75_PSie</v>
      </c>
      <c r="B130" s="1">
        <v>6</v>
      </c>
      <c r="C130" s="1">
        <v>33</v>
      </c>
      <c r="D130" s="4">
        <v>129</v>
      </c>
      <c r="E130">
        <v>6</v>
      </c>
      <c r="F130" s="1">
        <v>33</v>
      </c>
      <c r="G130" s="1" t="str">
        <f t="shared" si="52"/>
        <v>Charlie tanzt auf der Veranstaltung. Sie hat eine freundliche Tanzgruppe gefunden.</v>
      </c>
      <c r="H130" s="1" t="str">
        <f t="shared" ref="H130:H164" si="59">IF(AJ130="NA",AA130,CONCATENATE(AJ130," ",AA130))</f>
        <v>Charlie</v>
      </c>
      <c r="I130" s="1" t="str">
        <f t="shared" ref="I130:I164" si="60">IF(AV130="NA",AM130,CONCATENATE(AV130," ",AM130))</f>
        <v>Hans</v>
      </c>
      <c r="J130" s="1" t="s">
        <v>491</v>
      </c>
      <c r="K130" s="1" t="s">
        <v>135</v>
      </c>
      <c r="N130" s="1" t="s">
        <v>624</v>
      </c>
      <c r="O130" s="1" t="str">
        <f t="shared" ref="O130:O132" si="61">CONCATENATE(K130,L130,M130," ",N130,".")</f>
        <v>auf der Veranstaltung.</v>
      </c>
      <c r="P130" s="1" t="str">
        <f t="shared" ref="P130:P164" si="62">CONCATENATE(K130,L130,M130," ",N130)</f>
        <v>auf der Veranstaltung</v>
      </c>
      <c r="Q130" s="1" t="str">
        <f t="shared" si="53"/>
        <v>Sie</v>
      </c>
      <c r="R130" s="1" t="s">
        <v>7</v>
      </c>
      <c r="S130" s="1" t="s">
        <v>78</v>
      </c>
      <c r="T130" s="1" t="s">
        <v>625</v>
      </c>
      <c r="V130" s="1" t="s">
        <v>626</v>
      </c>
      <c r="W130" s="1" t="str">
        <f t="shared" ref="W130:W132" si="63">CONCATENATE(U130,V130)</f>
        <v>Tanzgruppe</v>
      </c>
      <c r="X130" s="1" t="str">
        <f t="shared" ref="X130:X132" si="64">CONCATENATE(Y130,".")</f>
        <v>gefunden.</v>
      </c>
      <c r="Y130" s="1" t="s">
        <v>333</v>
      </c>
      <c r="Z130" s="1">
        <f>[1]main!Z34</f>
        <v>75</v>
      </c>
      <c r="AA130" s="1" t="str">
        <f>[1]main!AA34</f>
        <v>Charlie</v>
      </c>
      <c r="AB130" s="1" t="str">
        <f>[1]main!AB34</f>
        <v>n</v>
      </c>
      <c r="AC130" s="1">
        <f>[1]main!AC34</f>
        <v>3.9714285710000001</v>
      </c>
      <c r="AD130" s="1">
        <f>[1]main!AD34</f>
        <v>1.3169866290000001</v>
      </c>
      <c r="AE130" s="1">
        <f>[1]main!AE34</f>
        <v>4</v>
      </c>
      <c r="AF130" s="1" t="str">
        <f>[1]main!AF34</f>
        <v>n</v>
      </c>
      <c r="AG130" s="1" t="str">
        <f>[1]main!AG34</f>
        <v>Target</v>
      </c>
      <c r="AH130" s="1">
        <f>[1]main!AH34</f>
        <v>163</v>
      </c>
      <c r="AI130" s="1">
        <f>[1]main!AI34</f>
        <v>2680000000</v>
      </c>
      <c r="AJ130" s="1" t="str">
        <f>[1]main!AJ34</f>
        <v>NA</v>
      </c>
      <c r="AK130" s="1" t="str">
        <f>[1]main!AK34</f>
        <v>NA</v>
      </c>
      <c r="AL130" s="1">
        <f>[1]main!AL34</f>
        <v>25</v>
      </c>
      <c r="AM130" s="1" t="str">
        <f>[1]main!AM34</f>
        <v>Hans</v>
      </c>
      <c r="AN130" s="1" t="str">
        <f>[1]main!AN34</f>
        <v>m</v>
      </c>
      <c r="AO130" s="1">
        <f>[1]main!AO34</f>
        <v>1.2571428570000001</v>
      </c>
      <c r="AP130" s="1">
        <f>[1]main!AP34</f>
        <v>1.038745203</v>
      </c>
      <c r="AQ130" s="1">
        <f>[1]main!AQ34</f>
        <v>1</v>
      </c>
      <c r="AR130" s="1" t="str">
        <f>[1]main!AR34</f>
        <v>m</v>
      </c>
      <c r="AS130" s="1" t="str">
        <f>[1]main!AS34</f>
        <v>Alternative</v>
      </c>
      <c r="AT130" s="1" t="str">
        <f>[1]main!AT34</f>
        <v>NA</v>
      </c>
      <c r="AU130" s="1" t="str">
        <f>[1]main!AU34</f>
        <v>NA</v>
      </c>
      <c r="AV130" s="1" t="str">
        <f>[1]main!AV34</f>
        <v>NA</v>
      </c>
      <c r="AW130" s="1" t="str">
        <f>[1]main!AW34</f>
        <v>NA</v>
      </c>
      <c r="AX130" s="1" t="str">
        <f>[1]main!AX34</f>
        <v>Er</v>
      </c>
      <c r="AY130" s="1" t="str">
        <f>[1]main!AY34</f>
        <v>Sie</v>
      </c>
      <c r="AZ130" s="1" t="str">
        <f>[1]main!AZ34</f>
        <v>Sie</v>
      </c>
      <c r="BA130" s="1" t="str">
        <f t="shared" ref="BA130:BA164" si="65">CONCATENATE("Wer"," ",J130," ",P130,"?")</f>
        <v>Wer tanzt auf der Veranstaltung?</v>
      </c>
      <c r="BB130" s="2" t="str">
        <f t="shared" ref="BB130:BB164" si="66">IF(AK130="NA",CONCATENATE($BB$1," ","tat", " ",AA130,"?"),CONCATENATE($BB$1," ","tat", " ",AK130," ",AA130,"?"))</f>
        <v>Was tat Charlie?</v>
      </c>
      <c r="BC130" s="1" t="str">
        <f t="shared" ref="BC130:BC164" si="67">BS130</f>
        <v>Wo tanzt Charlie?</v>
      </c>
      <c r="BD130" s="1" t="str">
        <f t="shared" ref="BD130:BD164" si="68">BV130</f>
        <v>Wen hat Charlie gefunden?</v>
      </c>
      <c r="BE130" s="1" t="s">
        <v>95</v>
      </c>
      <c r="BF130" s="1" t="str">
        <f>BA130</f>
        <v>Wer tanzt auf der Veranstaltung?</v>
      </c>
      <c r="BG130" s="1">
        <v>2</v>
      </c>
      <c r="BH130" s="1">
        <f t="shared" ref="BH130:BH132" si="69">IF(BI130="NA",0,1)</f>
        <v>0</v>
      </c>
      <c r="BI130" s="1" t="str">
        <f t="shared" ref="BI130:BI164" si="70">IF(BG130=1,BF130,"NA")</f>
        <v>NA</v>
      </c>
      <c r="BJ130" s="1" t="str">
        <f>IF(BI130="NA","NA",H130)</f>
        <v>NA</v>
      </c>
      <c r="BK130" s="1" t="str">
        <f t="shared" si="58"/>
        <v>NA</v>
      </c>
      <c r="BL130" s="1" t="s">
        <v>13</v>
      </c>
      <c r="BM130" s="11">
        <v>0</v>
      </c>
      <c r="BN130" s="1" t="str">
        <f t="shared" ref="BN130:BN132" si="71">IF(BM130=1,BK130,BL130)</f>
        <v>NA</v>
      </c>
      <c r="BO130" s="1" t="str">
        <f t="shared" si="50"/>
        <v>NA</v>
      </c>
      <c r="BP130" s="1" t="str">
        <f t="shared" ref="BP130:BP164" si="72">IF(AK130="NA",IF(K130="","",CONCATENATE(K$1," ",J130," ",H130,"?")),IF(K130="","",CONCATENATE(K$1," ",J130," ",AK130," ",AA130,"?")))</f>
        <v>Wo tanzt Charlie?</v>
      </c>
      <c r="BQ130" s="1" t="str">
        <f t="shared" ref="BQ130:BQ164" si="73">IF(AK130="NA",IF(L130="","",CONCATENATE(L$1," ",J130," ",H130,"?")),IF(L130="","",CONCATENATE(L$1," ",J130," ",AK130," ",AA130,"?")))</f>
        <v/>
      </c>
      <c r="BR130" s="1" t="str">
        <f t="shared" ref="BR130:BR164" si="74">IF(AK130="NA",IF(M130="","",CONCATENATE(M$1," ",J130," ",H130,"?")),IF(M130="","",CONCATENATE(M$1," ",J130," ",AK130," ",AA130,"?")))</f>
        <v/>
      </c>
      <c r="BS130" s="1" t="str">
        <f t="shared" ref="BS130:BS132" si="75">CONCATENATE(BP130,BQ130,BR130)</f>
        <v>Wo tanzt Charlie?</v>
      </c>
      <c r="BT130" s="1" t="str">
        <f t="shared" ref="BT130:BT164" si="76">IF(AK130="NA",IF(U130="","",CONCATENATE(U$1," ",R130," ",H130," ",Y130,"?")),IF(U130="","",CONCATENATE(U$1," ",R130," ",AK130," ",AA130," ",Y130,"?")))</f>
        <v/>
      </c>
      <c r="BU130" s="1" t="str">
        <f t="shared" ref="BU130:BU164" si="77">IF(AK130="NA",IF(V130="","",CONCATENATE(V$1," ",R130," ",H130," ",Y130,"?")),IF(V130="","",CONCATENATE(V$1," ",R130," ",AK130," ",AA130," ",Y130,"?")))</f>
        <v>Wen hat Charlie gefunden?</v>
      </c>
      <c r="BV130" s="1" t="str">
        <f t="shared" ref="BV130:BV132" si="78">CONCATENATE(BT130,BU130)</f>
        <v>Wen hat Charlie gefunden?</v>
      </c>
    </row>
    <row r="131" spans="1:74" ht="14.25" customHeight="1" x14ac:dyDescent="0.35">
      <c r="A131" s="1" t="str">
        <f t="shared" si="51"/>
        <v>L6_S31_I73_PSie</v>
      </c>
      <c r="B131" s="1">
        <v>6</v>
      </c>
      <c r="C131" s="1">
        <v>31</v>
      </c>
      <c r="D131" s="4">
        <v>130</v>
      </c>
      <c r="E131">
        <v>6</v>
      </c>
      <c r="F131" s="1">
        <v>31</v>
      </c>
      <c r="G131" s="1" t="str">
        <f t="shared" si="52"/>
        <v>Jona posiert am Klavier. Sie möchte das große Publikum beeindrucken.</v>
      </c>
      <c r="H131" s="1" t="str">
        <f t="shared" si="59"/>
        <v>Jona</v>
      </c>
      <c r="I131" s="1" t="str">
        <f t="shared" si="60"/>
        <v>Fabian</v>
      </c>
      <c r="J131" s="1" t="s">
        <v>276</v>
      </c>
      <c r="K131" s="1" t="s">
        <v>272</v>
      </c>
      <c r="N131" s="1" t="s">
        <v>627</v>
      </c>
      <c r="O131" s="1" t="str">
        <f t="shared" si="61"/>
        <v>am Klavier.</v>
      </c>
      <c r="P131" s="1" t="str">
        <f t="shared" si="62"/>
        <v>am Klavier</v>
      </c>
      <c r="Q131" s="1" t="str">
        <f t="shared" si="53"/>
        <v>Sie</v>
      </c>
      <c r="R131" s="1" t="s">
        <v>146</v>
      </c>
      <c r="S131" s="1" t="s">
        <v>106</v>
      </c>
      <c r="T131" s="1" t="s">
        <v>422</v>
      </c>
      <c r="V131" s="1" t="s">
        <v>628</v>
      </c>
      <c r="W131" s="1" t="str">
        <f t="shared" si="63"/>
        <v>Publikum</v>
      </c>
      <c r="X131" s="1" t="str">
        <f t="shared" si="64"/>
        <v>beeindrucken.</v>
      </c>
      <c r="Y131" s="1" t="s">
        <v>205</v>
      </c>
      <c r="Z131" s="1">
        <f>[1]main!Z32</f>
        <v>73</v>
      </c>
      <c r="AA131" s="1" t="str">
        <f>[1]main!AA32</f>
        <v>Jona</v>
      </c>
      <c r="AB131" s="1" t="str">
        <f>[1]main!AB32</f>
        <v>n</v>
      </c>
      <c r="AC131" s="1">
        <f>[1]main!AC32</f>
        <v>3.8</v>
      </c>
      <c r="AD131" s="1">
        <f>[1]main!AD32</f>
        <v>1.9372509330000001</v>
      </c>
      <c r="AE131" s="1">
        <f>[1]main!AE32</f>
        <v>4</v>
      </c>
      <c r="AF131" s="1" t="str">
        <f>[1]main!AF32</f>
        <v>n</v>
      </c>
      <c r="AG131" s="1" t="str">
        <f>[1]main!AG32</f>
        <v>Target</v>
      </c>
      <c r="AH131" s="1" t="str">
        <f>[1]main!AH32</f>
        <v>NA</v>
      </c>
      <c r="AI131" s="1">
        <f>[1]main!AI32</f>
        <v>49600000</v>
      </c>
      <c r="AJ131" s="1" t="str">
        <f>[1]main!AJ32</f>
        <v>NA</v>
      </c>
      <c r="AK131" s="1" t="str">
        <f>[1]main!AK32</f>
        <v>NA</v>
      </c>
      <c r="AL131" s="1">
        <f>[1]main!AL32</f>
        <v>23</v>
      </c>
      <c r="AM131" s="1" t="str">
        <f>[1]main!AM32</f>
        <v>Fabian</v>
      </c>
      <c r="AN131" s="1" t="str">
        <f>[1]main!AN32</f>
        <v>m</v>
      </c>
      <c r="AO131" s="1">
        <f>[1]main!AO32</f>
        <v>1.2571428570000001</v>
      </c>
      <c r="AP131" s="1">
        <f>[1]main!AP32</f>
        <v>0.70054000800000005</v>
      </c>
      <c r="AQ131" s="1">
        <f>[1]main!AQ32</f>
        <v>1</v>
      </c>
      <c r="AR131" s="1" t="str">
        <f>[1]main!AR32</f>
        <v>m</v>
      </c>
      <c r="AS131" s="1" t="str">
        <f>[1]main!AS32</f>
        <v>Alternative</v>
      </c>
      <c r="AT131" s="1" t="str">
        <f>[1]main!AT32</f>
        <v>NA</v>
      </c>
      <c r="AU131" s="1" t="str">
        <f>[1]main!AU32</f>
        <v>NA</v>
      </c>
      <c r="AV131" s="1" t="str">
        <f>[1]main!AV32</f>
        <v>NA</v>
      </c>
      <c r="AW131" s="1" t="str">
        <f>[1]main!AW32</f>
        <v>NA</v>
      </c>
      <c r="AX131" s="1" t="str">
        <f>[1]main!AX32</f>
        <v>Er</v>
      </c>
      <c r="AY131" s="1" t="str">
        <f>[1]main!AY32</f>
        <v>Sie</v>
      </c>
      <c r="AZ131" s="1" t="str">
        <f>[1]main!AZ32</f>
        <v>Sie</v>
      </c>
      <c r="BA131" s="1" t="str">
        <f t="shared" si="65"/>
        <v>Wer posiert am Klavier?</v>
      </c>
      <c r="BB131" s="2" t="str">
        <f t="shared" si="66"/>
        <v>Was tat Jona?</v>
      </c>
      <c r="BC131" s="1" t="str">
        <f t="shared" si="67"/>
        <v>Wo posiert Jona?</v>
      </c>
      <c r="BD131" s="1" t="str">
        <f t="shared" si="68"/>
        <v>Wen möchte Jona beeindrucken?</v>
      </c>
      <c r="BE131" s="1" t="s">
        <v>32</v>
      </c>
      <c r="BF131" s="1" t="str">
        <f>BC131</f>
        <v>Wo posiert Jona?</v>
      </c>
      <c r="BG131" s="1">
        <v>1</v>
      </c>
      <c r="BH131" s="1">
        <f t="shared" si="69"/>
        <v>1</v>
      </c>
      <c r="BI131" s="1" t="str">
        <f t="shared" si="70"/>
        <v>Wo posiert Jona?</v>
      </c>
      <c r="BJ131" s="1" t="str">
        <f>IF(BI131="NA","NA",P131)</f>
        <v>am Klavier</v>
      </c>
      <c r="BK131" s="1" t="str">
        <f t="shared" si="58"/>
        <v>am Klavier</v>
      </c>
      <c r="BL131" s="1" t="s">
        <v>629</v>
      </c>
      <c r="BM131" s="11">
        <v>1</v>
      </c>
      <c r="BN131" s="1" t="str">
        <f t="shared" si="71"/>
        <v>am Klavier</v>
      </c>
      <c r="BO131" s="1" t="str">
        <f t="shared" si="50"/>
        <v>am Flügel</v>
      </c>
      <c r="BP131" s="1" t="str">
        <f t="shared" si="72"/>
        <v>Wo posiert Jona?</v>
      </c>
      <c r="BQ131" s="1" t="str">
        <f t="shared" si="73"/>
        <v/>
      </c>
      <c r="BR131" s="1" t="str">
        <f t="shared" si="74"/>
        <v/>
      </c>
      <c r="BS131" s="1" t="str">
        <f t="shared" si="75"/>
        <v>Wo posiert Jona?</v>
      </c>
      <c r="BT131" s="1" t="str">
        <f t="shared" si="76"/>
        <v/>
      </c>
      <c r="BU131" s="1" t="str">
        <f t="shared" si="77"/>
        <v>Wen möchte Jona beeindrucken?</v>
      </c>
      <c r="BV131" s="1" t="str">
        <f t="shared" si="78"/>
        <v>Wen möchte Jona beeindrucken?</v>
      </c>
    </row>
    <row r="132" spans="1:74" ht="14.25" customHeight="1" x14ac:dyDescent="0.35">
      <c r="A132" s="1" t="str">
        <f t="shared" si="51"/>
        <v>L6_S84_I167_PEr</v>
      </c>
      <c r="B132" s="1">
        <v>6</v>
      </c>
      <c r="C132" s="1">
        <v>84</v>
      </c>
      <c r="D132" s="4">
        <v>131</v>
      </c>
      <c r="E132">
        <v>6</v>
      </c>
      <c r="F132" s="1">
        <v>84</v>
      </c>
      <c r="G132" s="1" t="str">
        <f t="shared" si="52"/>
        <v>Die Beratungslehrerin kriecht in der Werkstatt. Er hat die starke Brille verloren.</v>
      </c>
      <c r="H132" s="1" t="str">
        <f t="shared" si="59"/>
        <v>Die Beratungslehrerin</v>
      </c>
      <c r="I132" s="1" t="str">
        <f t="shared" si="60"/>
        <v>Der Beratungslehrer</v>
      </c>
      <c r="J132" s="1" t="s">
        <v>356</v>
      </c>
      <c r="K132" s="1" t="s">
        <v>52</v>
      </c>
      <c r="N132" s="1" t="s">
        <v>630</v>
      </c>
      <c r="O132" s="1" t="str">
        <f t="shared" si="61"/>
        <v>in der Werkstatt.</v>
      </c>
      <c r="P132" s="1" t="str">
        <f t="shared" si="62"/>
        <v>in der Werkstatt</v>
      </c>
      <c r="Q132" s="1" t="str">
        <f t="shared" si="53"/>
        <v>Er</v>
      </c>
      <c r="R132" s="1" t="s">
        <v>7</v>
      </c>
      <c r="S132" s="1" t="s">
        <v>8</v>
      </c>
      <c r="T132" s="1" t="s">
        <v>631</v>
      </c>
      <c r="U132" s="1" t="s">
        <v>632</v>
      </c>
      <c r="W132" s="1" t="str">
        <f t="shared" si="63"/>
        <v>Brille</v>
      </c>
      <c r="X132" s="1" t="str">
        <f t="shared" si="64"/>
        <v>verloren.</v>
      </c>
      <c r="Y132" s="1" t="s">
        <v>384</v>
      </c>
      <c r="Z132" s="1">
        <f>[1]main!Z85</f>
        <v>167</v>
      </c>
      <c r="AA132" s="1" t="str">
        <f>[1]main!AA85</f>
        <v>Beratungslehrerin</v>
      </c>
      <c r="AB132" s="1" t="str">
        <f>[1]main!AB85</f>
        <v>NA</v>
      </c>
      <c r="AC132" s="1">
        <f>[1]main!AC85</f>
        <v>3.2250000000000001</v>
      </c>
      <c r="AD132" s="1" t="str">
        <f>[1]main!AD85</f>
        <v>NA</v>
      </c>
      <c r="AE132" s="1" t="str">
        <f>[1]main!AE85</f>
        <v>NA</v>
      </c>
      <c r="AF132" s="1" t="str">
        <f>[1]main!AF85</f>
        <v>f</v>
      </c>
      <c r="AG132" s="1" t="str">
        <f>[1]main!AG85</f>
        <v>Filler</v>
      </c>
      <c r="AH132" s="1" t="str">
        <f>[1]main!AH85</f>
        <v>NA</v>
      </c>
      <c r="AI132" s="1" t="str">
        <f>[1]main!AI85</f>
        <v>NA</v>
      </c>
      <c r="AJ132" s="1" t="str">
        <f>[1]main!AJ85</f>
        <v>Die</v>
      </c>
      <c r="AK132" s="1" t="str">
        <f>[1]main!AK85</f>
        <v>die</v>
      </c>
      <c r="AL132" s="1">
        <f>[1]main!AL85</f>
        <v>24</v>
      </c>
      <c r="AM132" s="1" t="str">
        <f>[1]main!AM85</f>
        <v>Beratungslehrer</v>
      </c>
      <c r="AN132" s="1" t="str">
        <f>[1]main!AN85</f>
        <v>NA</v>
      </c>
      <c r="AO132" s="1" t="str">
        <f>[1]main!AO85</f>
        <v>NA</v>
      </c>
      <c r="AP132" s="1" t="str">
        <f>[1]main!AP85</f>
        <v>NA</v>
      </c>
      <c r="AQ132" s="1" t="str">
        <f>[1]main!AQ85</f>
        <v>NA</v>
      </c>
      <c r="AR132" s="1" t="str">
        <f>[1]main!AR85</f>
        <v>NA</v>
      </c>
      <c r="AS132" s="1" t="str">
        <f>[1]main!AS85</f>
        <v>Alternative</v>
      </c>
      <c r="AT132" s="1" t="str">
        <f>[1]main!AT85</f>
        <v>NA</v>
      </c>
      <c r="AU132" s="1" t="str">
        <f>[1]main!AU85</f>
        <v>NA</v>
      </c>
      <c r="AV132" s="1" t="str">
        <f>[1]main!AV85</f>
        <v>Der</v>
      </c>
      <c r="AW132" s="1" t="str">
        <f>[1]main!AW85</f>
        <v>der</v>
      </c>
      <c r="AX132" s="1" t="str">
        <f>[1]main!AX85</f>
        <v>Er</v>
      </c>
      <c r="AY132" s="1" t="str">
        <f>[1]main!AY85</f>
        <v>Sie</v>
      </c>
      <c r="AZ132" s="1" t="str">
        <f>[1]main!AZ85</f>
        <v>Er</v>
      </c>
      <c r="BA132" s="1" t="str">
        <f t="shared" si="65"/>
        <v>Wer kriecht in der Werkstatt?</v>
      </c>
      <c r="BB132" s="2" t="str">
        <f t="shared" si="66"/>
        <v>Was tat die Beratungslehrerin?</v>
      </c>
      <c r="BC132" s="1" t="str">
        <f t="shared" si="67"/>
        <v>Wo kriecht die Beratungslehrerin?</v>
      </c>
      <c r="BD132" s="1" t="str">
        <f t="shared" si="68"/>
        <v>Was hat die Beratungslehrerin verloren?</v>
      </c>
      <c r="BE132" s="11" t="s">
        <v>21</v>
      </c>
      <c r="BF132" s="1" t="str">
        <f>BD132</f>
        <v>Was hat die Beratungslehrerin verloren?</v>
      </c>
      <c r="BG132" s="1">
        <v>1</v>
      </c>
      <c r="BH132" s="1">
        <f t="shared" si="69"/>
        <v>1</v>
      </c>
      <c r="BI132" s="1" t="str">
        <f t="shared" si="70"/>
        <v>Was hat die Beratungslehrerin verloren?</v>
      </c>
      <c r="BJ132" s="1" t="str">
        <f>IF(BI132="NA","NA",CONCATENATE(S132," ",T132," ",W132))</f>
        <v>die starke Brille</v>
      </c>
      <c r="BK132" s="1" t="str">
        <f t="shared" si="58"/>
        <v>die starke Brille</v>
      </c>
      <c r="BL132" s="1" t="s">
        <v>633</v>
      </c>
      <c r="BM132" s="11">
        <v>0</v>
      </c>
      <c r="BN132" s="1" t="str">
        <f t="shared" si="71"/>
        <v>die starke Maschine</v>
      </c>
      <c r="BO132" s="1" t="str">
        <f t="shared" ref="BO132:BO164" si="79">IF(BM132=0,BK132,BL132)</f>
        <v>die starke Brille</v>
      </c>
      <c r="BP132" s="1" t="str">
        <f t="shared" si="72"/>
        <v>Wo kriecht die Beratungslehrerin?</v>
      </c>
      <c r="BQ132" s="1" t="str">
        <f t="shared" si="73"/>
        <v/>
      </c>
      <c r="BR132" s="1" t="str">
        <f t="shared" si="74"/>
        <v/>
      </c>
      <c r="BS132" s="1" t="str">
        <f t="shared" si="75"/>
        <v>Wo kriecht die Beratungslehrerin?</v>
      </c>
      <c r="BT132" s="1" t="str">
        <f t="shared" si="76"/>
        <v>Was hat die Beratungslehrerin verloren?</v>
      </c>
      <c r="BU132" s="1" t="str">
        <f t="shared" si="77"/>
        <v/>
      </c>
      <c r="BV132" s="1" t="str">
        <f t="shared" si="78"/>
        <v>Was hat die Beratungslehrerin verloren?</v>
      </c>
    </row>
    <row r="133" spans="1:74" ht="14.25" customHeight="1" x14ac:dyDescent="0.35">
      <c r="C133" s="1"/>
      <c r="D133" s="1"/>
      <c r="E133" s="1"/>
    </row>
    <row r="134" spans="1:74" ht="14.25" customHeight="1" x14ac:dyDescent="0.35">
      <c r="C134" s="1"/>
      <c r="D134" s="1"/>
      <c r="E134" s="1"/>
    </row>
    <row r="135" spans="1:74" ht="14.25" customHeight="1" x14ac:dyDescent="0.35">
      <c r="C135" s="1"/>
      <c r="D135" s="1"/>
      <c r="E135" s="1"/>
    </row>
    <row r="136" spans="1:74" ht="14.25" customHeight="1" x14ac:dyDescent="0.35">
      <c r="C136" s="1"/>
      <c r="D136" s="1"/>
      <c r="E136" s="1"/>
    </row>
    <row r="137" spans="1:74" ht="14.25" customHeight="1" x14ac:dyDescent="0.35">
      <c r="C137" s="1"/>
      <c r="D137" s="1"/>
      <c r="E137" s="1"/>
    </row>
    <row r="138" spans="1:74" ht="14.25" customHeight="1" x14ac:dyDescent="0.35">
      <c r="C138" s="1"/>
      <c r="D138" s="1"/>
      <c r="E138" s="1"/>
    </row>
    <row r="139" spans="1:74" ht="14.25" customHeight="1" x14ac:dyDescent="0.35">
      <c r="C139" s="1"/>
      <c r="D139" s="1"/>
      <c r="E139" s="1"/>
    </row>
    <row r="140" spans="1:74" ht="14.25" customHeight="1" x14ac:dyDescent="0.35">
      <c r="C140" s="1"/>
      <c r="D140" s="1"/>
      <c r="E140" s="1"/>
    </row>
    <row r="141" spans="1:74" ht="14.25" customHeight="1" x14ac:dyDescent="0.35">
      <c r="C141" s="1"/>
      <c r="D141" s="1"/>
      <c r="E141" s="1"/>
    </row>
    <row r="142" spans="1:74" ht="14.25" customHeight="1" x14ac:dyDescent="0.35">
      <c r="C142" s="1"/>
      <c r="D142" s="1"/>
      <c r="E142" s="1"/>
    </row>
    <row r="143" spans="1:74" ht="14.25" customHeight="1" x14ac:dyDescent="0.35">
      <c r="C143" s="1"/>
      <c r="D143" s="1"/>
      <c r="E143" s="1"/>
    </row>
    <row r="144" spans="1:74" ht="14.25" customHeight="1" x14ac:dyDescent="0.35">
      <c r="C144" s="1"/>
      <c r="D144" s="1"/>
      <c r="E144" s="1"/>
    </row>
    <row r="145" spans="3:5" ht="14.25" customHeight="1" x14ac:dyDescent="0.35">
      <c r="C145" s="1"/>
      <c r="D145" s="1"/>
      <c r="E145" s="1"/>
    </row>
    <row r="146" spans="3:5" ht="14.25" customHeight="1" x14ac:dyDescent="0.35">
      <c r="C146" s="1"/>
      <c r="D146" s="1"/>
      <c r="E146" s="1"/>
    </row>
    <row r="147" spans="3:5" ht="14.25" customHeight="1" x14ac:dyDescent="0.35">
      <c r="C147" s="1"/>
      <c r="D147" s="1"/>
      <c r="E147" s="1"/>
    </row>
    <row r="148" spans="3:5" ht="14.25" customHeight="1" x14ac:dyDescent="0.35">
      <c r="C148" s="1"/>
      <c r="D148" s="1"/>
      <c r="E148" s="1"/>
    </row>
    <row r="149" spans="3:5" ht="14.25" customHeight="1" x14ac:dyDescent="0.35">
      <c r="C149" s="1"/>
      <c r="D149" s="1"/>
      <c r="E149" s="1"/>
    </row>
    <row r="150" spans="3:5" ht="14.25" customHeight="1" x14ac:dyDescent="0.35">
      <c r="C150" s="1"/>
      <c r="D150" s="1"/>
      <c r="E150" s="1"/>
    </row>
    <row r="151" spans="3:5" ht="14.25" customHeight="1" x14ac:dyDescent="0.35">
      <c r="C151" s="1"/>
      <c r="D151" s="1"/>
      <c r="E151" s="1"/>
    </row>
    <row r="152" spans="3:5" ht="14.25" customHeight="1" x14ac:dyDescent="0.35">
      <c r="C152" s="1"/>
      <c r="D152" s="1"/>
      <c r="E152" s="1"/>
    </row>
    <row r="153" spans="3:5" ht="14.25" customHeight="1" x14ac:dyDescent="0.35">
      <c r="C153" s="1"/>
      <c r="D153" s="1"/>
      <c r="E153" s="1"/>
    </row>
    <row r="154" spans="3:5" ht="14.25" customHeight="1" x14ac:dyDescent="0.35">
      <c r="C154" s="1"/>
      <c r="D154" s="1"/>
      <c r="E154" s="1"/>
    </row>
    <row r="155" spans="3:5" ht="14.25" customHeight="1" x14ac:dyDescent="0.35">
      <c r="C155" s="1"/>
      <c r="D155" s="1"/>
      <c r="E155" s="1"/>
    </row>
    <row r="156" spans="3:5" ht="14.25" customHeight="1" x14ac:dyDescent="0.35">
      <c r="C156" s="1"/>
      <c r="D156" s="1"/>
      <c r="E156" s="1"/>
    </row>
    <row r="157" spans="3:5" ht="14.25" customHeight="1" x14ac:dyDescent="0.35">
      <c r="C157" s="1"/>
      <c r="D157" s="1"/>
      <c r="E157" s="1"/>
    </row>
    <row r="158" spans="3:5" ht="14.25" customHeight="1" x14ac:dyDescent="0.35">
      <c r="C158" s="1"/>
      <c r="D158" s="1"/>
      <c r="E158" s="1"/>
    </row>
    <row r="159" spans="3:5" ht="14.25" customHeight="1" x14ac:dyDescent="0.35">
      <c r="C159" s="1"/>
      <c r="D159" s="1"/>
      <c r="E159" s="1"/>
    </row>
    <row r="160" spans="3:5" ht="14.25" customHeight="1" x14ac:dyDescent="0.35">
      <c r="C160" s="1"/>
      <c r="D160" s="1"/>
      <c r="E160" s="1"/>
    </row>
    <row r="161" spans="3:5" ht="14.25" customHeight="1" x14ac:dyDescent="0.35">
      <c r="C161" s="1"/>
      <c r="D161" s="1"/>
      <c r="E161" s="1"/>
    </row>
    <row r="162" spans="3:5" ht="14.25" customHeight="1" x14ac:dyDescent="0.35">
      <c r="C162" s="1"/>
      <c r="D162" s="1"/>
      <c r="E162" s="1"/>
    </row>
    <row r="163" spans="3:5" ht="14.25" customHeight="1" x14ac:dyDescent="0.35">
      <c r="C163" s="1"/>
      <c r="D163" s="1"/>
      <c r="E163" s="1"/>
    </row>
    <row r="164" spans="3:5" ht="14.25" customHeight="1" x14ac:dyDescent="0.35">
      <c r="C164" s="1"/>
      <c r="D164" s="1"/>
      <c r="E164" s="1"/>
    </row>
    <row r="165" spans="3:5" ht="14.25" customHeight="1" x14ac:dyDescent="0.35">
      <c r="C165" s="1"/>
      <c r="D165" s="1"/>
      <c r="E165" s="1"/>
    </row>
    <row r="166" spans="3:5" ht="14.25" customHeight="1" x14ac:dyDescent="0.35">
      <c r="C166" s="1"/>
      <c r="D166" s="1"/>
      <c r="E166" s="1"/>
    </row>
    <row r="167" spans="3:5" ht="14.25" customHeight="1" x14ac:dyDescent="0.35">
      <c r="C167" s="1"/>
      <c r="D167" s="1"/>
      <c r="E167" s="1"/>
    </row>
    <row r="168" spans="3:5" ht="14.25" customHeight="1" x14ac:dyDescent="0.35">
      <c r="C168" s="1"/>
      <c r="D168" s="1"/>
      <c r="E168" s="1"/>
    </row>
    <row r="169" spans="3:5" ht="14.25" customHeight="1" x14ac:dyDescent="0.35">
      <c r="C169" s="1"/>
      <c r="D169" s="1"/>
      <c r="E169" s="1"/>
    </row>
    <row r="170" spans="3:5" ht="14.25" customHeight="1" x14ac:dyDescent="0.35">
      <c r="C170" s="1"/>
      <c r="D170" s="1"/>
      <c r="E170" s="1"/>
    </row>
    <row r="171" spans="3:5" ht="14.25" customHeight="1" x14ac:dyDescent="0.35">
      <c r="C171" s="1"/>
      <c r="D171" s="1"/>
      <c r="E171" s="1"/>
    </row>
    <row r="172" spans="3:5" ht="14.25" customHeight="1" x14ac:dyDescent="0.35">
      <c r="C172" s="1"/>
      <c r="D172" s="1"/>
      <c r="E172" s="1"/>
    </row>
    <row r="173" spans="3:5" ht="14.25" customHeight="1" x14ac:dyDescent="0.35">
      <c r="C173" s="1"/>
      <c r="D173" s="1"/>
      <c r="E173" s="1"/>
    </row>
    <row r="174" spans="3:5" ht="14.25" customHeight="1" x14ac:dyDescent="0.35">
      <c r="C174" s="1"/>
      <c r="D174" s="1"/>
      <c r="E174" s="1"/>
    </row>
    <row r="175" spans="3:5" ht="14.25" customHeight="1" x14ac:dyDescent="0.35">
      <c r="C175" s="1"/>
      <c r="D175" s="1"/>
      <c r="E175" s="1"/>
    </row>
    <row r="176" spans="3:5" ht="14.25" customHeight="1" x14ac:dyDescent="0.35">
      <c r="C176" s="1"/>
      <c r="D176" s="1"/>
      <c r="E176" s="1"/>
    </row>
    <row r="177" spans="3:5" ht="14.25" customHeight="1" x14ac:dyDescent="0.35">
      <c r="C177" s="1"/>
      <c r="D177" s="1"/>
      <c r="E177" s="1"/>
    </row>
    <row r="178" spans="3:5" ht="14.25" customHeight="1" x14ac:dyDescent="0.35">
      <c r="C178" s="1"/>
      <c r="D178" s="1"/>
      <c r="E178" s="1"/>
    </row>
    <row r="179" spans="3:5" ht="14.25" customHeight="1" x14ac:dyDescent="0.35">
      <c r="C179" s="1"/>
      <c r="D179" s="1"/>
      <c r="E179" s="1"/>
    </row>
    <row r="180" spans="3:5" ht="14.25" customHeight="1" x14ac:dyDescent="0.35">
      <c r="C180" s="1"/>
      <c r="D180" s="1"/>
      <c r="E180" s="1"/>
    </row>
    <row r="181" spans="3:5" ht="14.25" customHeight="1" x14ac:dyDescent="0.35">
      <c r="C181" s="1"/>
      <c r="D181" s="1"/>
      <c r="E181" s="1"/>
    </row>
    <row r="182" spans="3:5" ht="14.25" customHeight="1" x14ac:dyDescent="0.35">
      <c r="C182" s="1"/>
      <c r="D182" s="1"/>
      <c r="E182" s="1"/>
    </row>
    <row r="183" spans="3:5" ht="14.25" customHeight="1" x14ac:dyDescent="0.35">
      <c r="C183" s="1"/>
      <c r="D183" s="1"/>
      <c r="E183" s="1"/>
    </row>
    <row r="184" spans="3:5" ht="14.25" customHeight="1" x14ac:dyDescent="0.35">
      <c r="C184" s="1"/>
      <c r="D184" s="1"/>
      <c r="E184" s="1"/>
    </row>
    <row r="185" spans="3:5" ht="14.25" customHeight="1" x14ac:dyDescent="0.35">
      <c r="C185" s="1"/>
      <c r="D185" s="1"/>
      <c r="E185" s="1"/>
    </row>
    <row r="186" spans="3:5" ht="14.25" customHeight="1" x14ac:dyDescent="0.35">
      <c r="C186" s="1"/>
      <c r="D186" s="1"/>
      <c r="E186" s="1"/>
    </row>
    <row r="187" spans="3:5" ht="14.25" customHeight="1" x14ac:dyDescent="0.35">
      <c r="C187" s="1"/>
      <c r="D187" s="1"/>
      <c r="E187" s="1"/>
    </row>
    <row r="188" spans="3:5" ht="14.25" customHeight="1" x14ac:dyDescent="0.35">
      <c r="C188" s="1"/>
      <c r="D188" s="1"/>
      <c r="E188" s="1"/>
    </row>
    <row r="189" spans="3:5" ht="14.25" customHeight="1" x14ac:dyDescent="0.35">
      <c r="C189" s="1"/>
      <c r="D189" s="1"/>
      <c r="E189" s="1"/>
    </row>
    <row r="190" spans="3:5" ht="14.25" customHeight="1" x14ac:dyDescent="0.35">
      <c r="C190" s="1"/>
      <c r="D190" s="1"/>
      <c r="E190" s="1"/>
    </row>
    <row r="191" spans="3:5" ht="14.25" customHeight="1" x14ac:dyDescent="0.35">
      <c r="C191" s="1"/>
      <c r="D191" s="1"/>
      <c r="E191" s="1"/>
    </row>
    <row r="192" spans="3:5" ht="14.25" customHeight="1" x14ac:dyDescent="0.35">
      <c r="C192" s="1"/>
      <c r="D192" s="1"/>
      <c r="E192" s="1"/>
    </row>
    <row r="193" spans="3:5" ht="14.25" customHeight="1" x14ac:dyDescent="0.35">
      <c r="C193" s="1"/>
      <c r="D193" s="1"/>
      <c r="E193" s="1"/>
    </row>
    <row r="194" spans="3:5" ht="14.25" customHeight="1" x14ac:dyDescent="0.35">
      <c r="C194" s="1"/>
      <c r="D194" s="1"/>
      <c r="E194" s="1"/>
    </row>
    <row r="195" spans="3:5" ht="14.25" customHeight="1" x14ac:dyDescent="0.35">
      <c r="C195" s="1"/>
      <c r="D195" s="1"/>
      <c r="E195" s="1"/>
    </row>
    <row r="196" spans="3:5" ht="14.25" customHeight="1" x14ac:dyDescent="0.35">
      <c r="C196" s="1"/>
      <c r="D196" s="1"/>
      <c r="E196" s="1"/>
    </row>
    <row r="197" spans="3:5" ht="14.25" customHeight="1" x14ac:dyDescent="0.35">
      <c r="C197" s="1"/>
      <c r="D197" s="1"/>
      <c r="E197" s="1"/>
    </row>
    <row r="198" spans="3:5" ht="14.25" customHeight="1" x14ac:dyDescent="0.35">
      <c r="C198" s="1"/>
      <c r="D198" s="1"/>
      <c r="E198" s="1"/>
    </row>
    <row r="199" spans="3:5" ht="14.25" customHeight="1" x14ac:dyDescent="0.35">
      <c r="C199" s="1"/>
      <c r="D199" s="1"/>
      <c r="E199" s="1"/>
    </row>
    <row r="200" spans="3:5" ht="14.25" customHeight="1" x14ac:dyDescent="0.35">
      <c r="C200" s="1"/>
      <c r="D200" s="1"/>
      <c r="E200" s="1"/>
    </row>
    <row r="201" spans="3:5" ht="14.25" customHeight="1" x14ac:dyDescent="0.35">
      <c r="C201" s="1"/>
      <c r="D201" s="1"/>
      <c r="E201" s="1"/>
    </row>
    <row r="202" spans="3:5" ht="14.25" customHeight="1" x14ac:dyDescent="0.35">
      <c r="C202" s="1"/>
      <c r="D202" s="1"/>
      <c r="E202" s="1"/>
    </row>
    <row r="203" spans="3:5" ht="14.25" customHeight="1" x14ac:dyDescent="0.35">
      <c r="C203" s="1"/>
      <c r="D203" s="1"/>
      <c r="E203" s="1"/>
    </row>
    <row r="204" spans="3:5" ht="14.25" customHeight="1" x14ac:dyDescent="0.35">
      <c r="C204" s="1"/>
      <c r="D204" s="1"/>
      <c r="E204" s="1"/>
    </row>
    <row r="205" spans="3:5" ht="14.25" customHeight="1" x14ac:dyDescent="0.35">
      <c r="C205" s="1"/>
      <c r="D205" s="1"/>
      <c r="E205" s="1"/>
    </row>
    <row r="206" spans="3:5" ht="14.25" customHeight="1" x14ac:dyDescent="0.35">
      <c r="C206" s="1"/>
      <c r="D206" s="1"/>
      <c r="E206" s="1"/>
    </row>
    <row r="207" spans="3:5" ht="14.25" customHeight="1" x14ac:dyDescent="0.35">
      <c r="C207" s="1"/>
      <c r="D207" s="1"/>
      <c r="E207" s="1"/>
    </row>
    <row r="208" spans="3:5" ht="14.25" customHeight="1" x14ac:dyDescent="0.35">
      <c r="C208" s="1"/>
      <c r="D208" s="1"/>
      <c r="E208" s="1"/>
    </row>
    <row r="209" spans="3:5" ht="14.25" customHeight="1" x14ac:dyDescent="0.35">
      <c r="C209" s="1"/>
      <c r="D209" s="1"/>
      <c r="E209" s="1"/>
    </row>
    <row r="210" spans="3:5" ht="14.25" customHeight="1" x14ac:dyDescent="0.35">
      <c r="C210" s="1"/>
      <c r="D210" s="1"/>
      <c r="E210" s="1"/>
    </row>
    <row r="211" spans="3:5" ht="14.25" customHeight="1" x14ac:dyDescent="0.35">
      <c r="C211" s="1"/>
      <c r="D211" s="1"/>
      <c r="E211" s="1"/>
    </row>
    <row r="212" spans="3:5" ht="14.25" customHeight="1" x14ac:dyDescent="0.35">
      <c r="C212" s="1"/>
      <c r="D212" s="1"/>
      <c r="E212" s="1"/>
    </row>
    <row r="213" spans="3:5" ht="14.25" customHeight="1" x14ac:dyDescent="0.35">
      <c r="C213" s="1"/>
      <c r="D213" s="1"/>
      <c r="E213" s="1"/>
    </row>
    <row r="214" spans="3:5" ht="14.25" customHeight="1" x14ac:dyDescent="0.35">
      <c r="C214" s="1"/>
      <c r="D214" s="1"/>
      <c r="E214" s="1"/>
    </row>
    <row r="215" spans="3:5" ht="14.25" customHeight="1" x14ac:dyDescent="0.35">
      <c r="C215" s="1"/>
      <c r="D215" s="1"/>
      <c r="E215" s="1"/>
    </row>
    <row r="216" spans="3:5" ht="14.25" customHeight="1" x14ac:dyDescent="0.35">
      <c r="C216" s="1"/>
      <c r="D216" s="1"/>
      <c r="E216" s="1"/>
    </row>
    <row r="217" spans="3:5" ht="14.25" customHeight="1" x14ac:dyDescent="0.35">
      <c r="C217" s="1"/>
      <c r="D217" s="1"/>
      <c r="E217" s="1"/>
    </row>
    <row r="218" spans="3:5" ht="14.25" customHeight="1" x14ac:dyDescent="0.35">
      <c r="C218" s="1"/>
      <c r="D218" s="1"/>
      <c r="E218" s="1"/>
    </row>
    <row r="219" spans="3:5" ht="14.25" customHeight="1" x14ac:dyDescent="0.35">
      <c r="C219" s="1"/>
      <c r="D219" s="1"/>
      <c r="E219" s="1"/>
    </row>
    <row r="220" spans="3:5" ht="14.25" customHeight="1" x14ac:dyDescent="0.35">
      <c r="C220" s="1"/>
      <c r="D220" s="1"/>
      <c r="E220" s="1"/>
    </row>
    <row r="221" spans="3:5" ht="14.25" customHeight="1" x14ac:dyDescent="0.35">
      <c r="C221" s="1"/>
      <c r="D221" s="1"/>
      <c r="E221" s="1"/>
    </row>
    <row r="222" spans="3:5" ht="14.25" customHeight="1" x14ac:dyDescent="0.35">
      <c r="C222" s="1"/>
      <c r="D222" s="1"/>
      <c r="E222" s="1"/>
    </row>
    <row r="223" spans="3:5" ht="14.25" customHeight="1" x14ac:dyDescent="0.35">
      <c r="C223" s="1"/>
      <c r="D223" s="1"/>
      <c r="E223" s="1"/>
    </row>
    <row r="224" spans="3:5" ht="14.25" customHeight="1" x14ac:dyDescent="0.35">
      <c r="C224" s="1"/>
      <c r="D224" s="1"/>
      <c r="E224" s="1"/>
    </row>
    <row r="225" spans="3:5" ht="14.25" customHeight="1" x14ac:dyDescent="0.35">
      <c r="C225" s="1"/>
      <c r="D225" s="1"/>
      <c r="E225" s="1"/>
    </row>
    <row r="226" spans="3:5" ht="14.25" customHeight="1" x14ac:dyDescent="0.35">
      <c r="C226" s="1"/>
      <c r="D226" s="1"/>
      <c r="E226" s="1"/>
    </row>
    <row r="227" spans="3:5" ht="14.25" customHeight="1" x14ac:dyDescent="0.35">
      <c r="C227" s="1"/>
      <c r="D227" s="1"/>
      <c r="E227" s="1"/>
    </row>
    <row r="228" spans="3:5" ht="14.25" customHeight="1" x14ac:dyDescent="0.35">
      <c r="C228" s="1"/>
      <c r="D228" s="1"/>
      <c r="E228" s="1"/>
    </row>
    <row r="229" spans="3:5" ht="14.25" customHeight="1" x14ac:dyDescent="0.35">
      <c r="C229" s="1"/>
      <c r="D229" s="1"/>
      <c r="E229" s="1"/>
    </row>
    <row r="230" spans="3:5" ht="14.25" customHeight="1" x14ac:dyDescent="0.35">
      <c r="C230" s="1"/>
      <c r="D230" s="1"/>
      <c r="E230" s="1"/>
    </row>
    <row r="231" spans="3:5" ht="14.25" customHeight="1" x14ac:dyDescent="0.35">
      <c r="C231" s="1"/>
      <c r="D231" s="1"/>
      <c r="E231" s="1"/>
    </row>
    <row r="232" spans="3:5" ht="14.25" customHeight="1" x14ac:dyDescent="0.35">
      <c r="C232" s="1"/>
      <c r="D232" s="1"/>
      <c r="E232" s="1"/>
    </row>
    <row r="233" spans="3:5" ht="14.25" customHeight="1" x14ac:dyDescent="0.35">
      <c r="C233" s="1"/>
      <c r="D233" s="1"/>
      <c r="E233" s="1"/>
    </row>
    <row r="234" spans="3:5" ht="14.25" customHeight="1" x14ac:dyDescent="0.35">
      <c r="C234" s="1"/>
      <c r="D234" s="1"/>
      <c r="E234" s="1"/>
    </row>
    <row r="235" spans="3:5" ht="14.25" customHeight="1" x14ac:dyDescent="0.35">
      <c r="C235" s="1"/>
      <c r="D235" s="1"/>
      <c r="E235" s="1"/>
    </row>
    <row r="236" spans="3:5" ht="14.25" customHeight="1" x14ac:dyDescent="0.35">
      <c r="C236" s="1"/>
      <c r="D236" s="1"/>
      <c r="E236" s="1"/>
    </row>
    <row r="237" spans="3:5" ht="14.25" customHeight="1" x14ac:dyDescent="0.35">
      <c r="C237" s="1"/>
      <c r="D237" s="1"/>
      <c r="E237" s="1"/>
    </row>
    <row r="238" spans="3:5" ht="14.25" customHeight="1" x14ac:dyDescent="0.35">
      <c r="C238" s="1"/>
      <c r="D238" s="1"/>
      <c r="E238" s="1"/>
    </row>
    <row r="239" spans="3:5" ht="14.25" customHeight="1" x14ac:dyDescent="0.35">
      <c r="C239" s="1"/>
      <c r="D239" s="1"/>
      <c r="E239" s="1"/>
    </row>
    <row r="240" spans="3:5" ht="14.25" customHeight="1" x14ac:dyDescent="0.35">
      <c r="C240" s="1"/>
      <c r="D240" s="1"/>
      <c r="E240" s="1"/>
    </row>
    <row r="241" spans="3:5" ht="14.25" customHeight="1" x14ac:dyDescent="0.35">
      <c r="C241" s="1"/>
      <c r="D241" s="1"/>
      <c r="E241" s="1"/>
    </row>
    <row r="242" spans="3:5" ht="14.25" customHeight="1" x14ac:dyDescent="0.35">
      <c r="C242" s="1"/>
      <c r="D242" s="1"/>
      <c r="E242" s="1"/>
    </row>
    <row r="243" spans="3:5" ht="14.25" customHeight="1" x14ac:dyDescent="0.35">
      <c r="C243" s="1"/>
      <c r="D243" s="1"/>
      <c r="E243" s="1"/>
    </row>
    <row r="244" spans="3:5" ht="14.25" customHeight="1" x14ac:dyDescent="0.35">
      <c r="C244" s="1"/>
      <c r="D244" s="1"/>
      <c r="E244" s="1"/>
    </row>
    <row r="245" spans="3:5" ht="14.25" customHeight="1" x14ac:dyDescent="0.35">
      <c r="C245" s="1"/>
      <c r="D245" s="1"/>
      <c r="E245" s="1"/>
    </row>
    <row r="246" spans="3:5" ht="14.25" customHeight="1" x14ac:dyDescent="0.35">
      <c r="C246" s="1"/>
      <c r="D246" s="1"/>
      <c r="E246" s="1"/>
    </row>
    <row r="247" spans="3:5" ht="14.25" customHeight="1" x14ac:dyDescent="0.35">
      <c r="C247" s="1"/>
      <c r="D247" s="1"/>
      <c r="E247" s="1"/>
    </row>
    <row r="248" spans="3:5" ht="14.25" customHeight="1" x14ac:dyDescent="0.35">
      <c r="C248" s="1"/>
      <c r="D248" s="1"/>
      <c r="E248" s="1"/>
    </row>
    <row r="249" spans="3:5" ht="14.25" customHeight="1" x14ac:dyDescent="0.35">
      <c r="C249" s="1"/>
      <c r="D249" s="1"/>
      <c r="E249" s="1"/>
    </row>
    <row r="250" spans="3:5" ht="14.25" customHeight="1" x14ac:dyDescent="0.35">
      <c r="C250" s="1"/>
      <c r="D250" s="1"/>
      <c r="E250" s="1"/>
    </row>
    <row r="251" spans="3:5" ht="14.25" customHeight="1" x14ac:dyDescent="0.35">
      <c r="C251" s="1"/>
      <c r="D251" s="1"/>
      <c r="E251" s="1"/>
    </row>
    <row r="252" spans="3:5" ht="14.25" customHeight="1" x14ac:dyDescent="0.35">
      <c r="C252" s="1"/>
      <c r="D252" s="1"/>
      <c r="E252" s="1"/>
    </row>
    <row r="253" spans="3:5" ht="14.25" customHeight="1" x14ac:dyDescent="0.35">
      <c r="C253" s="1"/>
      <c r="D253" s="1"/>
      <c r="E253" s="1"/>
    </row>
    <row r="254" spans="3:5" ht="14.25" customHeight="1" x14ac:dyDescent="0.35">
      <c r="C254" s="1"/>
      <c r="D254" s="1"/>
      <c r="E254" s="1"/>
    </row>
    <row r="255" spans="3:5" ht="14.25" customHeight="1" x14ac:dyDescent="0.35">
      <c r="C255" s="1"/>
      <c r="D255" s="1"/>
      <c r="E255" s="1"/>
    </row>
    <row r="256" spans="3:5" ht="14.25" customHeight="1" x14ac:dyDescent="0.35">
      <c r="C256" s="1"/>
      <c r="D256" s="1"/>
      <c r="E256" s="1"/>
    </row>
    <row r="257" spans="3:5" ht="14.25" customHeight="1" x14ac:dyDescent="0.35">
      <c r="C257" s="1"/>
      <c r="D257" s="1"/>
      <c r="E257" s="1"/>
    </row>
    <row r="258" spans="3:5" ht="14.25" customHeight="1" x14ac:dyDescent="0.35">
      <c r="C258" s="1"/>
      <c r="D258" s="1"/>
      <c r="E258" s="1"/>
    </row>
    <row r="259" spans="3:5" ht="14.25" customHeight="1" x14ac:dyDescent="0.35">
      <c r="C259" s="1"/>
      <c r="D259" s="1"/>
      <c r="E259" s="1"/>
    </row>
    <row r="260" spans="3:5" ht="14.25" customHeight="1" x14ac:dyDescent="0.35">
      <c r="C260" s="1"/>
      <c r="D260" s="1"/>
      <c r="E260" s="1"/>
    </row>
    <row r="261" spans="3:5" ht="14.25" customHeight="1" x14ac:dyDescent="0.35">
      <c r="C261" s="1"/>
      <c r="D261" s="1"/>
      <c r="E261" s="1"/>
    </row>
    <row r="262" spans="3:5" ht="14.25" customHeight="1" x14ac:dyDescent="0.35">
      <c r="C262" s="1"/>
      <c r="D262" s="1"/>
      <c r="E262" s="1"/>
    </row>
    <row r="263" spans="3:5" ht="14.25" customHeight="1" x14ac:dyDescent="0.35">
      <c r="C263" s="1"/>
      <c r="D263" s="1"/>
      <c r="E263" s="1"/>
    </row>
    <row r="264" spans="3:5" ht="14.25" customHeight="1" x14ac:dyDescent="0.35">
      <c r="C264" s="1"/>
      <c r="D264" s="1"/>
      <c r="E264" s="1"/>
    </row>
    <row r="265" spans="3:5" ht="14.25" customHeight="1" x14ac:dyDescent="0.35">
      <c r="C265" s="1"/>
      <c r="D265" s="1"/>
      <c r="E265" s="1"/>
    </row>
    <row r="266" spans="3:5" ht="14.25" customHeight="1" x14ac:dyDescent="0.35">
      <c r="C266" s="1"/>
      <c r="D266" s="1"/>
      <c r="E266" s="1"/>
    </row>
    <row r="267" spans="3:5" ht="14.25" customHeight="1" x14ac:dyDescent="0.35">
      <c r="C267" s="1"/>
      <c r="D267" s="1"/>
      <c r="E267" s="1"/>
    </row>
    <row r="268" spans="3:5" ht="14.25" customHeight="1" x14ac:dyDescent="0.35">
      <c r="C268" s="1"/>
      <c r="D268" s="1"/>
      <c r="E268" s="1"/>
    </row>
    <row r="269" spans="3:5" ht="14.25" customHeight="1" x14ac:dyDescent="0.35">
      <c r="C269" s="1"/>
      <c r="D269" s="1"/>
      <c r="E269" s="1"/>
    </row>
    <row r="270" spans="3:5" ht="14.25" customHeight="1" x14ac:dyDescent="0.35">
      <c r="C270" s="1"/>
      <c r="D270" s="1"/>
      <c r="E270" s="1"/>
    </row>
    <row r="271" spans="3:5" ht="14.25" customHeight="1" x14ac:dyDescent="0.35">
      <c r="C271" s="1"/>
      <c r="D271" s="1"/>
      <c r="E271" s="1"/>
    </row>
    <row r="272" spans="3:5" ht="14.25" customHeight="1" x14ac:dyDescent="0.35">
      <c r="C272" s="1"/>
      <c r="D272" s="1"/>
      <c r="E272" s="1"/>
    </row>
    <row r="273" spans="3:5" ht="14.25" customHeight="1" x14ac:dyDescent="0.35">
      <c r="C273" s="1"/>
      <c r="D273" s="1"/>
      <c r="E273" s="1"/>
    </row>
    <row r="274" spans="3:5" ht="14.25" customHeight="1" x14ac:dyDescent="0.35">
      <c r="C274" s="1"/>
      <c r="D274" s="1"/>
      <c r="E274" s="1"/>
    </row>
    <row r="275" spans="3:5" ht="14.25" customHeight="1" x14ac:dyDescent="0.35">
      <c r="C275" s="1"/>
      <c r="D275" s="1"/>
      <c r="E275" s="1"/>
    </row>
    <row r="276" spans="3:5" ht="14.25" customHeight="1" x14ac:dyDescent="0.35">
      <c r="C276" s="1"/>
      <c r="D276" s="1"/>
      <c r="E276" s="1"/>
    </row>
    <row r="277" spans="3:5" ht="14.25" customHeight="1" x14ac:dyDescent="0.35">
      <c r="C277" s="1"/>
      <c r="D277" s="1"/>
      <c r="E277" s="1"/>
    </row>
    <row r="278" spans="3:5" ht="14.25" customHeight="1" x14ac:dyDescent="0.35">
      <c r="C278" s="1"/>
      <c r="D278" s="1"/>
      <c r="E278" s="1"/>
    </row>
    <row r="279" spans="3:5" ht="14.25" customHeight="1" x14ac:dyDescent="0.35">
      <c r="C279" s="1"/>
      <c r="D279" s="1"/>
      <c r="E279" s="1"/>
    </row>
    <row r="280" spans="3:5" ht="14.25" customHeight="1" x14ac:dyDescent="0.35">
      <c r="C280" s="1"/>
      <c r="D280" s="1"/>
      <c r="E280" s="1"/>
    </row>
    <row r="281" spans="3:5" ht="14.25" customHeight="1" x14ac:dyDescent="0.35">
      <c r="C281" s="1"/>
      <c r="D281" s="1"/>
      <c r="E281" s="1"/>
    </row>
    <row r="282" spans="3:5" ht="14.25" customHeight="1" x14ac:dyDescent="0.35">
      <c r="C282" s="1"/>
      <c r="D282" s="1"/>
      <c r="E282" s="1"/>
    </row>
    <row r="283" spans="3:5" ht="14.25" customHeight="1" x14ac:dyDescent="0.35">
      <c r="C283" s="1"/>
      <c r="D283" s="1"/>
      <c r="E283" s="1"/>
    </row>
    <row r="284" spans="3:5" ht="14.25" customHeight="1" x14ac:dyDescent="0.35">
      <c r="C284" s="1"/>
      <c r="D284" s="1"/>
      <c r="E284" s="1"/>
    </row>
    <row r="285" spans="3:5" ht="14.25" customHeight="1" x14ac:dyDescent="0.35">
      <c r="C285" s="1"/>
      <c r="D285" s="1"/>
      <c r="E285" s="1"/>
    </row>
    <row r="286" spans="3:5" ht="14.25" customHeight="1" x14ac:dyDescent="0.35">
      <c r="C286" s="1"/>
      <c r="D286" s="1"/>
      <c r="E286" s="1"/>
    </row>
    <row r="287" spans="3:5" ht="14.25" customHeight="1" x14ac:dyDescent="0.35">
      <c r="C287" s="1"/>
      <c r="D287" s="1"/>
      <c r="E287" s="1"/>
    </row>
    <row r="288" spans="3:5" ht="14.25" customHeight="1" x14ac:dyDescent="0.35">
      <c r="C288" s="1"/>
      <c r="D288" s="1"/>
      <c r="E288" s="1"/>
    </row>
    <row r="289" spans="3:5" ht="14.25" customHeight="1" x14ac:dyDescent="0.35">
      <c r="C289" s="1"/>
      <c r="D289" s="1"/>
      <c r="E289" s="1"/>
    </row>
    <row r="290" spans="3:5" ht="14.25" customHeight="1" x14ac:dyDescent="0.35">
      <c r="C290" s="1"/>
      <c r="D290" s="1"/>
      <c r="E290" s="1"/>
    </row>
    <row r="291" spans="3:5" ht="14.25" customHeight="1" x14ac:dyDescent="0.35">
      <c r="C291" s="1"/>
      <c r="D291" s="1"/>
      <c r="E291" s="1"/>
    </row>
    <row r="292" spans="3:5" ht="14.25" customHeight="1" x14ac:dyDescent="0.35">
      <c r="C292" s="1"/>
      <c r="D292" s="1"/>
      <c r="E292" s="1"/>
    </row>
    <row r="293" spans="3:5" ht="14.25" customHeight="1" x14ac:dyDescent="0.35">
      <c r="C293" s="1"/>
      <c r="D293" s="1"/>
      <c r="E293" s="1"/>
    </row>
    <row r="294" spans="3:5" ht="14.25" customHeight="1" x14ac:dyDescent="0.35">
      <c r="C294" s="1"/>
      <c r="D294" s="1"/>
      <c r="E294" s="1"/>
    </row>
    <row r="295" spans="3:5" ht="14.25" customHeight="1" x14ac:dyDescent="0.35">
      <c r="C295" s="1"/>
      <c r="D295" s="1"/>
      <c r="E295" s="1"/>
    </row>
    <row r="296" spans="3:5" ht="14.25" customHeight="1" x14ac:dyDescent="0.35">
      <c r="C296" s="1"/>
      <c r="D296" s="1"/>
      <c r="E296" s="1"/>
    </row>
    <row r="297" spans="3:5" ht="14.25" customHeight="1" x14ac:dyDescent="0.35">
      <c r="C297" s="1"/>
      <c r="D297" s="1"/>
      <c r="E297" s="1"/>
    </row>
    <row r="298" spans="3:5" ht="14.25" customHeight="1" x14ac:dyDescent="0.35">
      <c r="C298" s="1"/>
      <c r="D298" s="1"/>
      <c r="E298" s="1"/>
    </row>
    <row r="299" spans="3:5" ht="14.25" customHeight="1" x14ac:dyDescent="0.35">
      <c r="C299" s="1"/>
      <c r="D299" s="1"/>
      <c r="E299" s="1"/>
    </row>
    <row r="300" spans="3:5" ht="14.25" customHeight="1" x14ac:dyDescent="0.35">
      <c r="C300" s="1"/>
      <c r="D300" s="1"/>
      <c r="E300" s="1"/>
    </row>
    <row r="301" spans="3:5" ht="14.25" customHeight="1" x14ac:dyDescent="0.35">
      <c r="C301" s="1"/>
      <c r="D301" s="1"/>
      <c r="E301" s="1"/>
    </row>
    <row r="302" spans="3:5" ht="14.25" customHeight="1" x14ac:dyDescent="0.35">
      <c r="C302" s="1"/>
      <c r="D302" s="1"/>
      <c r="E302" s="1"/>
    </row>
    <row r="303" spans="3:5" ht="14.25" customHeight="1" x14ac:dyDescent="0.35">
      <c r="C303" s="1"/>
      <c r="D303" s="1"/>
      <c r="E303" s="1"/>
    </row>
    <row r="304" spans="3:5" ht="14.25" customHeight="1" x14ac:dyDescent="0.35">
      <c r="C304" s="1"/>
      <c r="D304" s="1"/>
      <c r="E304" s="1"/>
    </row>
    <row r="305" spans="3:5" ht="14.25" customHeight="1" x14ac:dyDescent="0.35">
      <c r="C305" s="1"/>
      <c r="D305" s="1"/>
      <c r="E305" s="1"/>
    </row>
    <row r="306" spans="3:5" ht="14.25" customHeight="1" x14ac:dyDescent="0.35">
      <c r="C306" s="1"/>
      <c r="D306" s="1"/>
      <c r="E306" s="1"/>
    </row>
    <row r="307" spans="3:5" ht="14.25" customHeight="1" x14ac:dyDescent="0.35">
      <c r="C307" s="1"/>
      <c r="D307" s="1"/>
      <c r="E307" s="1"/>
    </row>
    <row r="308" spans="3:5" ht="14.25" customHeight="1" x14ac:dyDescent="0.35">
      <c r="C308" s="1"/>
      <c r="D308" s="1"/>
      <c r="E308" s="1"/>
    </row>
    <row r="309" spans="3:5" ht="14.25" customHeight="1" x14ac:dyDescent="0.35">
      <c r="C309" s="1"/>
      <c r="D309" s="1"/>
      <c r="E309" s="1"/>
    </row>
    <row r="310" spans="3:5" ht="14.25" customHeight="1" x14ac:dyDescent="0.35">
      <c r="C310" s="1"/>
      <c r="D310" s="1"/>
      <c r="E310" s="1"/>
    </row>
    <row r="311" spans="3:5" ht="14.25" customHeight="1" x14ac:dyDescent="0.35">
      <c r="C311" s="1"/>
      <c r="D311" s="1"/>
      <c r="E311" s="1"/>
    </row>
    <row r="312" spans="3:5" ht="14.25" customHeight="1" x14ac:dyDescent="0.35">
      <c r="C312" s="1"/>
      <c r="D312" s="1"/>
      <c r="E312" s="1"/>
    </row>
    <row r="313" spans="3:5" ht="14.25" customHeight="1" x14ac:dyDescent="0.35">
      <c r="C313" s="1"/>
      <c r="D313" s="1"/>
      <c r="E313" s="1"/>
    </row>
    <row r="314" spans="3:5" ht="14.25" customHeight="1" x14ac:dyDescent="0.35">
      <c r="C314" s="1"/>
      <c r="D314" s="1"/>
      <c r="E314" s="1"/>
    </row>
    <row r="315" spans="3:5" ht="14.25" customHeight="1" x14ac:dyDescent="0.35">
      <c r="C315" s="1"/>
      <c r="D315" s="1"/>
      <c r="E315" s="1"/>
    </row>
    <row r="316" spans="3:5" ht="14.25" customHeight="1" x14ac:dyDescent="0.35">
      <c r="C316" s="1"/>
      <c r="D316" s="1"/>
      <c r="E316" s="1"/>
    </row>
    <row r="317" spans="3:5" ht="14.25" customHeight="1" x14ac:dyDescent="0.35">
      <c r="C317" s="1"/>
      <c r="D317" s="1"/>
      <c r="E317" s="1"/>
    </row>
    <row r="318" spans="3:5" ht="14.25" customHeight="1" x14ac:dyDescent="0.35">
      <c r="C318" s="1"/>
      <c r="D318" s="1"/>
      <c r="E318" s="1"/>
    </row>
    <row r="319" spans="3:5" ht="14.25" customHeight="1" x14ac:dyDescent="0.35">
      <c r="C319" s="1"/>
      <c r="D319" s="1"/>
      <c r="E319" s="1"/>
    </row>
    <row r="320" spans="3:5" ht="14.25" customHeight="1" x14ac:dyDescent="0.35">
      <c r="C320" s="1"/>
      <c r="D320" s="1"/>
      <c r="E320" s="1"/>
    </row>
    <row r="321" spans="3:5" ht="14.25" customHeight="1" x14ac:dyDescent="0.35">
      <c r="C321" s="1"/>
      <c r="D321" s="1"/>
      <c r="E321" s="1"/>
    </row>
    <row r="322" spans="3:5" ht="14.25" customHeight="1" x14ac:dyDescent="0.35">
      <c r="C322" s="1"/>
      <c r="D322" s="1"/>
      <c r="E322" s="1"/>
    </row>
    <row r="323" spans="3:5" ht="14.25" customHeight="1" x14ac:dyDescent="0.35">
      <c r="C323" s="1"/>
      <c r="D323" s="1"/>
      <c r="E323" s="1"/>
    </row>
    <row r="324" spans="3:5" ht="14.25" customHeight="1" x14ac:dyDescent="0.35">
      <c r="C324" s="1"/>
      <c r="D324" s="1"/>
      <c r="E324" s="1"/>
    </row>
    <row r="325" spans="3:5" ht="14.25" customHeight="1" x14ac:dyDescent="0.35">
      <c r="C325" s="1"/>
      <c r="D325" s="1"/>
      <c r="E325" s="1"/>
    </row>
    <row r="326" spans="3:5" ht="14.25" customHeight="1" x14ac:dyDescent="0.35">
      <c r="C326" s="1"/>
      <c r="D326" s="1"/>
      <c r="E326" s="1"/>
    </row>
    <row r="327" spans="3:5" ht="14.25" customHeight="1" x14ac:dyDescent="0.35">
      <c r="C327" s="1"/>
      <c r="D327" s="1"/>
      <c r="E327" s="1"/>
    </row>
    <row r="328" spans="3:5" ht="14.25" customHeight="1" x14ac:dyDescent="0.35">
      <c r="C328" s="1"/>
      <c r="D328" s="1"/>
      <c r="E328" s="1"/>
    </row>
    <row r="329" spans="3:5" ht="14.25" customHeight="1" x14ac:dyDescent="0.35">
      <c r="C329" s="1"/>
      <c r="D329" s="1"/>
      <c r="E329" s="1"/>
    </row>
    <row r="330" spans="3:5" ht="14.25" customHeight="1" x14ac:dyDescent="0.35">
      <c r="C330" s="1"/>
      <c r="D330" s="1"/>
      <c r="E330" s="1"/>
    </row>
    <row r="331" spans="3:5" ht="14.25" customHeight="1" x14ac:dyDescent="0.35">
      <c r="C331" s="1"/>
      <c r="D331" s="1"/>
      <c r="E331" s="1"/>
    </row>
    <row r="332" spans="3:5" ht="14.25" customHeight="1" x14ac:dyDescent="0.35">
      <c r="C332" s="1"/>
      <c r="D332" s="1"/>
      <c r="E332" s="1"/>
    </row>
    <row r="333" spans="3:5" ht="14.25" customHeight="1" x14ac:dyDescent="0.35">
      <c r="C333" s="1"/>
      <c r="D333" s="1"/>
      <c r="E333" s="1"/>
    </row>
    <row r="334" spans="3:5" ht="14.25" customHeight="1" x14ac:dyDescent="0.35"/>
    <row r="335" spans="3:5" ht="14.25" customHeight="1" x14ac:dyDescent="0.35"/>
    <row r="336" spans="3:5" ht="14.25" customHeight="1" x14ac:dyDescent="0.35"/>
    <row r="337" customFormat="1" ht="14.25" customHeight="1" x14ac:dyDescent="0.35"/>
    <row r="338" customFormat="1" ht="14.25" customHeight="1" x14ac:dyDescent="0.35"/>
    <row r="339" customFormat="1" ht="14.25" customHeight="1" x14ac:dyDescent="0.35"/>
    <row r="340" customFormat="1" ht="14.25" customHeight="1" x14ac:dyDescent="0.35"/>
    <row r="341" customFormat="1" ht="14.25" customHeight="1" x14ac:dyDescent="0.35"/>
    <row r="342" customFormat="1" ht="14.25" customHeight="1" x14ac:dyDescent="0.35"/>
    <row r="343" customFormat="1" ht="14.25" customHeight="1" x14ac:dyDescent="0.35"/>
    <row r="344" customFormat="1" ht="14.25" customHeight="1" x14ac:dyDescent="0.35"/>
    <row r="345" customFormat="1" ht="14.25" customHeight="1" x14ac:dyDescent="0.35"/>
    <row r="346" customFormat="1" ht="14.25" customHeight="1" x14ac:dyDescent="0.35"/>
    <row r="347" customFormat="1" ht="14.25" customHeight="1" x14ac:dyDescent="0.35"/>
    <row r="348" customFormat="1" ht="14.25" customHeight="1" x14ac:dyDescent="0.35"/>
    <row r="349" customFormat="1" ht="14.25" customHeight="1" x14ac:dyDescent="0.35"/>
    <row r="350" customFormat="1" ht="14.25" customHeight="1" x14ac:dyDescent="0.35"/>
    <row r="351" customFormat="1" ht="14.25" customHeight="1" x14ac:dyDescent="0.35"/>
    <row r="352" customFormat="1" ht="14.25" customHeight="1" x14ac:dyDescent="0.35"/>
    <row r="353" customFormat="1" ht="14.25" customHeight="1" x14ac:dyDescent="0.35"/>
    <row r="354" customFormat="1" ht="14.25" customHeight="1" x14ac:dyDescent="0.35"/>
    <row r="355" customFormat="1" ht="14.25" customHeight="1" x14ac:dyDescent="0.35"/>
    <row r="356" customFormat="1" ht="14.25" customHeight="1" x14ac:dyDescent="0.35"/>
    <row r="357" customFormat="1" ht="14.25" customHeight="1" x14ac:dyDescent="0.35"/>
    <row r="358" customFormat="1" ht="14.25" customHeight="1" x14ac:dyDescent="0.35"/>
    <row r="359" customFormat="1" ht="14.25" customHeight="1" x14ac:dyDescent="0.35"/>
    <row r="360" customFormat="1" ht="14.25" customHeight="1" x14ac:dyDescent="0.35"/>
    <row r="361" customFormat="1" ht="14.25" customHeight="1" x14ac:dyDescent="0.35"/>
    <row r="362" customFormat="1" ht="14.25" customHeight="1" x14ac:dyDescent="0.35"/>
    <row r="363" customFormat="1" ht="14.25" customHeight="1" x14ac:dyDescent="0.35"/>
    <row r="364" customFormat="1" ht="14.25" customHeight="1" x14ac:dyDescent="0.35"/>
    <row r="365" customFormat="1" ht="14.25" customHeight="1" x14ac:dyDescent="0.35"/>
    <row r="366" customFormat="1" ht="14.25" customHeight="1" x14ac:dyDescent="0.35"/>
    <row r="367" customFormat="1" ht="14.25" customHeight="1" x14ac:dyDescent="0.35"/>
    <row r="368" customFormat="1" ht="14.25" customHeight="1" x14ac:dyDescent="0.35"/>
    <row r="369" customFormat="1" ht="14.25" customHeight="1" x14ac:dyDescent="0.35"/>
    <row r="370" customFormat="1" ht="14.25" customHeight="1" x14ac:dyDescent="0.35"/>
    <row r="371" customFormat="1" ht="14.25" customHeight="1" x14ac:dyDescent="0.35"/>
    <row r="372" customFormat="1" ht="14.25" customHeight="1" x14ac:dyDescent="0.35"/>
    <row r="373" customFormat="1" ht="14.25" customHeight="1" x14ac:dyDescent="0.35"/>
    <row r="374" customFormat="1" ht="14.25" customHeight="1" x14ac:dyDescent="0.35"/>
    <row r="375" customFormat="1" ht="14.25" customHeight="1" x14ac:dyDescent="0.35"/>
    <row r="376" customFormat="1" ht="14.25" customHeight="1" x14ac:dyDescent="0.35"/>
    <row r="377" customFormat="1" ht="14.25" customHeight="1" x14ac:dyDescent="0.35"/>
    <row r="378" customFormat="1" ht="14.25" customHeight="1" x14ac:dyDescent="0.35"/>
    <row r="379" customFormat="1" ht="14.25" customHeight="1" x14ac:dyDescent="0.35"/>
    <row r="380" customFormat="1" ht="14.25" customHeight="1" x14ac:dyDescent="0.35"/>
    <row r="381" customFormat="1" ht="14.25" customHeight="1" x14ac:dyDescent="0.35"/>
    <row r="382" customFormat="1" ht="14.25" customHeight="1" x14ac:dyDescent="0.35"/>
    <row r="383" customFormat="1" ht="14.25" customHeight="1" x14ac:dyDescent="0.35"/>
    <row r="384" customFormat="1" ht="14.25" customHeight="1" x14ac:dyDescent="0.35"/>
    <row r="385" customFormat="1" ht="14.25" customHeight="1" x14ac:dyDescent="0.35"/>
    <row r="386" customFormat="1" ht="14.25" customHeight="1" x14ac:dyDescent="0.35"/>
    <row r="387" customFormat="1" ht="14.25" customHeight="1" x14ac:dyDescent="0.35"/>
    <row r="388" customFormat="1" ht="14.25" customHeight="1" x14ac:dyDescent="0.35"/>
    <row r="389" customFormat="1" ht="14.25" customHeight="1" x14ac:dyDescent="0.35"/>
    <row r="390" customFormat="1" ht="14.25" customHeight="1" x14ac:dyDescent="0.35"/>
    <row r="391" customFormat="1" ht="14.25" customHeight="1" x14ac:dyDescent="0.35"/>
    <row r="392" customFormat="1" ht="14.25" customHeight="1" x14ac:dyDescent="0.35"/>
    <row r="393" customFormat="1" ht="14.25" customHeight="1" x14ac:dyDescent="0.35"/>
    <row r="394" customFormat="1" ht="14.25" customHeight="1" x14ac:dyDescent="0.35"/>
    <row r="395" customFormat="1" ht="14.25" customHeight="1" x14ac:dyDescent="0.35"/>
    <row r="396" customFormat="1" ht="14.25" customHeight="1" x14ac:dyDescent="0.35"/>
    <row r="397" customFormat="1" ht="14.25" customHeight="1" x14ac:dyDescent="0.35"/>
    <row r="398" customFormat="1" ht="14.25" customHeight="1" x14ac:dyDescent="0.35"/>
    <row r="399" customFormat="1" ht="14.25" customHeight="1" x14ac:dyDescent="0.35"/>
    <row r="400" customFormat="1" ht="14.25" customHeight="1" x14ac:dyDescent="0.35"/>
    <row r="401" customFormat="1" ht="14.25" customHeight="1" x14ac:dyDescent="0.35"/>
    <row r="402" customFormat="1" ht="14.25" customHeight="1" x14ac:dyDescent="0.35"/>
    <row r="403" customFormat="1" ht="14.25" customHeight="1" x14ac:dyDescent="0.35"/>
    <row r="404" customFormat="1" ht="14.25" customHeight="1" x14ac:dyDescent="0.35"/>
    <row r="405" customFormat="1" ht="14.25" customHeight="1" x14ac:dyDescent="0.35"/>
    <row r="406" customFormat="1" ht="14.25" customHeight="1" x14ac:dyDescent="0.35"/>
    <row r="407" customFormat="1" ht="14.25" customHeight="1" x14ac:dyDescent="0.35"/>
    <row r="408" customFormat="1" ht="14.25" customHeight="1" x14ac:dyDescent="0.35"/>
    <row r="409" customFormat="1" ht="14.25" customHeight="1" x14ac:dyDescent="0.35"/>
    <row r="410" customFormat="1" ht="14.25" customHeight="1" x14ac:dyDescent="0.35"/>
    <row r="411" customFormat="1" ht="14.25" customHeight="1" x14ac:dyDescent="0.35"/>
    <row r="412" customFormat="1" ht="14.25" customHeight="1" x14ac:dyDescent="0.35"/>
    <row r="413" customFormat="1" ht="14.25" customHeight="1" x14ac:dyDescent="0.35"/>
    <row r="414" customFormat="1" ht="14.25" customHeight="1" x14ac:dyDescent="0.35"/>
    <row r="415" customFormat="1" ht="14.25" customHeight="1" x14ac:dyDescent="0.35"/>
    <row r="416" customFormat="1" ht="14.25" customHeight="1" x14ac:dyDescent="0.35"/>
    <row r="417" customFormat="1" ht="14.25" customHeight="1" x14ac:dyDescent="0.35"/>
    <row r="418" customFormat="1" ht="14.25" customHeight="1" x14ac:dyDescent="0.35"/>
    <row r="419" customFormat="1" ht="14.25" customHeight="1" x14ac:dyDescent="0.35"/>
    <row r="420" customFormat="1" ht="14.25" customHeight="1" x14ac:dyDescent="0.35"/>
    <row r="421" customFormat="1" ht="14.25" customHeight="1" x14ac:dyDescent="0.35"/>
    <row r="422" customFormat="1" ht="14.25" customHeight="1" x14ac:dyDescent="0.35"/>
    <row r="423" customFormat="1" ht="14.25" customHeight="1" x14ac:dyDescent="0.35"/>
    <row r="424" customFormat="1" ht="14.25" customHeight="1" x14ac:dyDescent="0.35"/>
    <row r="425" customFormat="1" ht="14.25" customHeight="1" x14ac:dyDescent="0.35"/>
    <row r="426" customFormat="1" ht="14.25" customHeight="1" x14ac:dyDescent="0.35"/>
    <row r="427" customFormat="1" ht="14.25" customHeight="1" x14ac:dyDescent="0.35"/>
    <row r="428" customFormat="1" ht="14.25" customHeight="1" x14ac:dyDescent="0.35"/>
    <row r="429" customFormat="1" ht="14.25" customHeight="1" x14ac:dyDescent="0.35"/>
    <row r="430" customFormat="1" ht="14.25" customHeight="1" x14ac:dyDescent="0.35"/>
    <row r="431" customFormat="1" ht="14.25" customHeight="1" x14ac:dyDescent="0.35"/>
    <row r="432" customFormat="1" ht="14.25" customHeight="1" x14ac:dyDescent="0.35"/>
    <row r="433" customFormat="1" ht="14.25" customHeight="1" x14ac:dyDescent="0.35"/>
    <row r="434" customFormat="1" ht="14.25" customHeight="1" x14ac:dyDescent="0.35"/>
    <row r="435" customFormat="1" ht="14.25" customHeight="1" x14ac:dyDescent="0.35"/>
    <row r="436" customFormat="1" ht="14.25" customHeight="1" x14ac:dyDescent="0.35"/>
    <row r="437" customFormat="1" ht="14.25" customHeight="1" x14ac:dyDescent="0.35"/>
    <row r="438" customFormat="1" ht="14.25" customHeight="1" x14ac:dyDescent="0.35"/>
    <row r="439" customFormat="1" ht="14.25" customHeight="1" x14ac:dyDescent="0.35"/>
    <row r="440" customFormat="1" ht="14.25" customHeight="1" x14ac:dyDescent="0.35"/>
    <row r="441" customFormat="1" ht="14.25" customHeight="1" x14ac:dyDescent="0.35"/>
    <row r="442" customFormat="1" ht="14.25" customHeight="1" x14ac:dyDescent="0.35"/>
    <row r="443" customFormat="1" ht="14.25" customHeight="1" x14ac:dyDescent="0.35"/>
    <row r="444" customFormat="1" ht="14.25" customHeight="1" x14ac:dyDescent="0.35"/>
    <row r="445" customFormat="1" ht="14.25" customHeight="1" x14ac:dyDescent="0.35"/>
    <row r="446" customFormat="1" ht="14.25" customHeight="1" x14ac:dyDescent="0.35"/>
    <row r="447" customFormat="1" ht="14.25" customHeight="1" x14ac:dyDescent="0.35"/>
    <row r="448" customFormat="1" ht="14.25" customHeight="1" x14ac:dyDescent="0.35"/>
    <row r="449" customFormat="1" ht="14.25" customHeight="1" x14ac:dyDescent="0.35"/>
    <row r="450" customFormat="1" ht="14.25" customHeight="1" x14ac:dyDescent="0.35"/>
    <row r="451" customFormat="1" ht="14.25" customHeight="1" x14ac:dyDescent="0.35"/>
    <row r="452" customFormat="1" ht="14.25" customHeight="1" x14ac:dyDescent="0.35"/>
    <row r="453" customFormat="1" ht="14.25" customHeight="1" x14ac:dyDescent="0.35"/>
    <row r="454" customFormat="1" ht="14.25" customHeight="1" x14ac:dyDescent="0.35"/>
    <row r="455" customFormat="1" ht="14.25" customHeight="1" x14ac:dyDescent="0.35"/>
    <row r="456" customFormat="1" ht="14.25" customHeight="1" x14ac:dyDescent="0.35"/>
    <row r="457" customFormat="1" ht="14.25" customHeight="1" x14ac:dyDescent="0.35"/>
    <row r="458" customFormat="1" ht="14.25" customHeight="1" x14ac:dyDescent="0.35"/>
    <row r="459" customFormat="1" ht="14.25" customHeight="1" x14ac:dyDescent="0.35"/>
    <row r="460" customFormat="1" ht="14.25" customHeight="1" x14ac:dyDescent="0.35"/>
    <row r="461" customFormat="1" ht="14.25" customHeight="1" x14ac:dyDescent="0.35"/>
    <row r="462" customFormat="1" ht="14.25" customHeight="1" x14ac:dyDescent="0.35"/>
    <row r="463" customFormat="1" ht="14.25" customHeight="1" x14ac:dyDescent="0.35"/>
    <row r="464" customFormat="1" ht="14.25" customHeight="1" x14ac:dyDescent="0.35"/>
    <row r="465" customFormat="1" ht="14.25" customHeight="1" x14ac:dyDescent="0.35"/>
    <row r="466" customFormat="1" ht="14.25" customHeight="1" x14ac:dyDescent="0.35"/>
    <row r="467" customFormat="1" ht="14.25" customHeight="1" x14ac:dyDescent="0.35"/>
    <row r="468" customFormat="1" ht="14.25" customHeight="1" x14ac:dyDescent="0.35"/>
    <row r="469" customFormat="1" ht="14.25" customHeight="1" x14ac:dyDescent="0.35"/>
    <row r="470" customFormat="1" ht="14.25" customHeight="1" x14ac:dyDescent="0.35"/>
    <row r="471" customFormat="1" ht="14.25" customHeight="1" x14ac:dyDescent="0.35"/>
    <row r="472" customFormat="1" ht="14.25" customHeight="1" x14ac:dyDescent="0.35"/>
    <row r="473" customFormat="1" ht="14.25" customHeight="1" x14ac:dyDescent="0.35"/>
    <row r="474" customFormat="1" ht="14.25" customHeight="1" x14ac:dyDescent="0.35"/>
    <row r="475" customFormat="1" ht="14.25" customHeight="1" x14ac:dyDescent="0.35"/>
    <row r="476" customFormat="1" ht="14.25" customHeight="1" x14ac:dyDescent="0.35"/>
    <row r="477" customFormat="1" ht="14.25" customHeight="1" x14ac:dyDescent="0.35"/>
    <row r="478" customFormat="1" ht="14.25" customHeight="1" x14ac:dyDescent="0.35"/>
    <row r="479" customFormat="1" ht="14.25" customHeight="1" x14ac:dyDescent="0.35"/>
    <row r="480" customFormat="1" ht="14.25" customHeight="1" x14ac:dyDescent="0.35"/>
    <row r="481" customFormat="1" ht="14.25" customHeight="1" x14ac:dyDescent="0.35"/>
    <row r="482" customFormat="1" ht="14.25" customHeight="1" x14ac:dyDescent="0.35"/>
    <row r="483" customFormat="1" ht="14.25" customHeight="1" x14ac:dyDescent="0.35"/>
    <row r="484" customFormat="1" ht="14.25" customHeight="1" x14ac:dyDescent="0.35"/>
    <row r="485" customFormat="1" ht="14.25" customHeight="1" x14ac:dyDescent="0.35"/>
    <row r="486" customFormat="1" ht="14.25" customHeight="1" x14ac:dyDescent="0.35"/>
    <row r="487" customFormat="1" ht="14.25" customHeight="1" x14ac:dyDescent="0.35"/>
    <row r="488" customFormat="1" ht="14.25" customHeight="1" x14ac:dyDescent="0.35"/>
    <row r="489" customFormat="1" ht="14.25" customHeight="1" x14ac:dyDescent="0.35"/>
    <row r="490" customFormat="1" ht="14.25" customHeight="1" x14ac:dyDescent="0.35"/>
    <row r="491" customFormat="1" ht="14.25" customHeight="1" x14ac:dyDescent="0.35"/>
    <row r="492" customFormat="1" ht="14.25" customHeight="1" x14ac:dyDescent="0.35"/>
    <row r="493" customFormat="1" ht="14.25" customHeight="1" x14ac:dyDescent="0.35"/>
    <row r="494" customFormat="1" ht="14.25" customHeight="1" x14ac:dyDescent="0.35"/>
    <row r="495" customFormat="1" ht="14.25" customHeight="1" x14ac:dyDescent="0.35"/>
    <row r="496" customFormat="1" ht="14.25" customHeight="1" x14ac:dyDescent="0.35"/>
    <row r="497" customFormat="1" ht="14.25" customHeight="1" x14ac:dyDescent="0.35"/>
    <row r="498" customFormat="1" ht="14.25" customHeight="1" x14ac:dyDescent="0.35"/>
    <row r="499" customFormat="1" ht="14.25" customHeight="1" x14ac:dyDescent="0.35"/>
    <row r="500" customFormat="1" ht="14.25" customHeight="1" x14ac:dyDescent="0.35"/>
    <row r="501" customFormat="1" ht="14.25" customHeight="1" x14ac:dyDescent="0.35"/>
    <row r="502" customFormat="1" ht="14.25" customHeight="1" x14ac:dyDescent="0.35"/>
    <row r="503" customFormat="1" ht="14.25" customHeight="1" x14ac:dyDescent="0.35"/>
    <row r="504" customFormat="1" ht="14.25" customHeight="1" x14ac:dyDescent="0.35"/>
    <row r="505" customFormat="1" ht="14.25" customHeight="1" x14ac:dyDescent="0.35"/>
    <row r="506" customFormat="1" ht="14.25" customHeight="1" x14ac:dyDescent="0.35"/>
    <row r="507" customFormat="1" ht="14.25" customHeight="1" x14ac:dyDescent="0.35"/>
    <row r="508" customFormat="1" ht="14.25" customHeight="1" x14ac:dyDescent="0.35"/>
    <row r="509" customFormat="1" ht="14.25" customHeight="1" x14ac:dyDescent="0.35"/>
    <row r="510" customFormat="1" ht="14.25" customHeight="1" x14ac:dyDescent="0.35"/>
    <row r="511" customFormat="1" ht="14.25" customHeight="1" x14ac:dyDescent="0.35"/>
    <row r="512" customFormat="1" ht="14.25" customHeight="1" x14ac:dyDescent="0.35"/>
    <row r="513" customFormat="1" ht="14.25" customHeight="1" x14ac:dyDescent="0.35"/>
    <row r="514" customFormat="1" ht="14.25" customHeight="1" x14ac:dyDescent="0.35"/>
    <row r="515" customFormat="1" ht="14.25" customHeight="1" x14ac:dyDescent="0.35"/>
    <row r="516" customFormat="1" ht="14.25" customHeight="1" x14ac:dyDescent="0.35"/>
    <row r="517" customFormat="1" ht="14.25" customHeight="1" x14ac:dyDescent="0.35"/>
    <row r="518" customFormat="1" ht="14.25" customHeight="1" x14ac:dyDescent="0.35"/>
    <row r="519" customFormat="1" ht="14.25" customHeight="1" x14ac:dyDescent="0.35"/>
    <row r="520" customFormat="1" ht="14.25" customHeight="1" x14ac:dyDescent="0.35"/>
    <row r="521" customFormat="1" ht="14.25" customHeight="1" x14ac:dyDescent="0.35"/>
    <row r="522" customFormat="1" ht="14.25" customHeight="1" x14ac:dyDescent="0.35"/>
    <row r="523" customFormat="1" ht="14.25" customHeight="1" x14ac:dyDescent="0.35"/>
    <row r="524" customFormat="1" ht="14.25" customHeight="1" x14ac:dyDescent="0.35"/>
    <row r="525" customFormat="1" ht="14.25" customHeight="1" x14ac:dyDescent="0.35"/>
    <row r="526" customFormat="1" ht="14.25" customHeight="1" x14ac:dyDescent="0.35"/>
    <row r="527" customFormat="1" ht="14.25" customHeight="1" x14ac:dyDescent="0.35"/>
    <row r="528" customFormat="1" ht="14.25" customHeight="1" x14ac:dyDescent="0.35"/>
    <row r="529" customFormat="1" ht="14.25" customHeight="1" x14ac:dyDescent="0.35"/>
    <row r="530" customFormat="1" ht="14.25" customHeight="1" x14ac:dyDescent="0.35"/>
    <row r="531" customFormat="1" ht="14.25" customHeight="1" x14ac:dyDescent="0.35"/>
    <row r="532" customFormat="1" ht="14.25" customHeight="1" x14ac:dyDescent="0.35"/>
    <row r="533" customFormat="1" ht="14.25" customHeight="1" x14ac:dyDescent="0.35"/>
    <row r="534" customFormat="1" ht="14.25" customHeight="1" x14ac:dyDescent="0.35"/>
    <row r="535" customFormat="1" ht="14.25" customHeight="1" x14ac:dyDescent="0.35"/>
    <row r="536" customFormat="1" ht="14.25" customHeight="1" x14ac:dyDescent="0.35"/>
    <row r="537" customFormat="1" ht="14.25" customHeight="1" x14ac:dyDescent="0.35"/>
    <row r="538" customFormat="1" ht="14.25" customHeight="1" x14ac:dyDescent="0.35"/>
    <row r="539" customFormat="1" ht="14.25" customHeight="1" x14ac:dyDescent="0.35"/>
    <row r="540" customFormat="1" ht="14.25" customHeight="1" x14ac:dyDescent="0.35"/>
    <row r="541" customFormat="1" ht="14.25" customHeight="1" x14ac:dyDescent="0.35"/>
    <row r="542" customFormat="1" ht="14.25" customHeight="1" x14ac:dyDescent="0.35"/>
    <row r="543" customFormat="1" ht="14.25" customHeight="1" x14ac:dyDescent="0.35"/>
    <row r="544" customFormat="1" ht="14.25" customHeight="1" x14ac:dyDescent="0.35"/>
    <row r="545" customFormat="1" ht="14.25" customHeight="1" x14ac:dyDescent="0.35"/>
    <row r="546" customFormat="1" ht="14.25" customHeight="1" x14ac:dyDescent="0.35"/>
    <row r="547" customFormat="1" ht="14.25" customHeight="1" x14ac:dyDescent="0.35"/>
    <row r="548" customFormat="1" ht="14.25" customHeight="1" x14ac:dyDescent="0.35"/>
    <row r="549" customFormat="1" ht="14.25" customHeight="1" x14ac:dyDescent="0.35"/>
    <row r="550" customFormat="1" ht="14.25" customHeight="1" x14ac:dyDescent="0.35"/>
    <row r="551" customFormat="1" ht="14.25" customHeight="1" x14ac:dyDescent="0.35"/>
    <row r="552" customFormat="1" ht="14.25" customHeight="1" x14ac:dyDescent="0.35"/>
    <row r="553" customFormat="1" ht="14.25" customHeight="1" x14ac:dyDescent="0.35"/>
    <row r="554" customFormat="1" ht="14.25" customHeight="1" x14ac:dyDescent="0.35"/>
    <row r="555" customFormat="1" ht="14.25" customHeight="1" x14ac:dyDescent="0.35"/>
    <row r="556" customFormat="1" ht="14.25" customHeight="1" x14ac:dyDescent="0.35"/>
    <row r="557" customFormat="1" ht="14.25" customHeight="1" x14ac:dyDescent="0.35"/>
    <row r="558" customFormat="1" ht="14.25" customHeight="1" x14ac:dyDescent="0.35"/>
    <row r="559" customFormat="1" ht="14.25" customHeight="1" x14ac:dyDescent="0.35"/>
    <row r="560" customFormat="1" ht="14.25" customHeight="1" x14ac:dyDescent="0.35"/>
    <row r="561" customFormat="1" ht="14.25" customHeight="1" x14ac:dyDescent="0.35"/>
    <row r="562" customFormat="1" ht="14.25" customHeight="1" x14ac:dyDescent="0.35"/>
    <row r="563" customFormat="1" ht="14.25" customHeight="1" x14ac:dyDescent="0.35"/>
    <row r="564" customFormat="1" ht="14.25" customHeight="1" x14ac:dyDescent="0.35"/>
    <row r="565" customFormat="1" ht="14.25" customHeight="1" x14ac:dyDescent="0.35"/>
    <row r="566" customFormat="1" ht="14.25" customHeight="1" x14ac:dyDescent="0.35"/>
    <row r="567" customFormat="1" ht="14.25" customHeight="1" x14ac:dyDescent="0.35"/>
    <row r="568" customFormat="1" ht="14.25" customHeight="1" x14ac:dyDescent="0.35"/>
    <row r="569" customFormat="1" ht="14.25" customHeight="1" x14ac:dyDescent="0.35"/>
    <row r="570" customFormat="1" ht="14.25" customHeight="1" x14ac:dyDescent="0.35"/>
    <row r="571" customFormat="1" ht="14.25" customHeight="1" x14ac:dyDescent="0.35"/>
    <row r="572" customFormat="1" ht="14.25" customHeight="1" x14ac:dyDescent="0.35"/>
    <row r="573" customFormat="1" ht="14.25" customHeight="1" x14ac:dyDescent="0.35"/>
    <row r="574" customFormat="1" ht="14.25" customHeight="1" x14ac:dyDescent="0.35"/>
    <row r="575" customFormat="1" ht="14.25" customHeight="1" x14ac:dyDescent="0.35"/>
    <row r="576" customFormat="1" ht="14.25" customHeight="1" x14ac:dyDescent="0.35"/>
    <row r="577" customFormat="1" ht="14.25" customHeight="1" x14ac:dyDescent="0.35"/>
    <row r="578" customFormat="1" ht="14.25" customHeight="1" x14ac:dyDescent="0.35"/>
    <row r="579" customFormat="1" ht="14.25" customHeight="1" x14ac:dyDescent="0.35"/>
    <row r="580" customFormat="1" ht="14.25" customHeight="1" x14ac:dyDescent="0.35"/>
    <row r="581" customFormat="1" ht="14.25" customHeight="1" x14ac:dyDescent="0.35"/>
    <row r="582" customFormat="1" ht="14.25" customHeight="1" x14ac:dyDescent="0.35"/>
    <row r="583" customFormat="1" ht="14.25" customHeight="1" x14ac:dyDescent="0.35"/>
    <row r="584" customFormat="1" ht="14.25" customHeight="1" x14ac:dyDescent="0.35"/>
    <row r="585" customFormat="1" ht="14.25" customHeight="1" x14ac:dyDescent="0.35"/>
    <row r="586" customFormat="1" ht="14.25" customHeight="1" x14ac:dyDescent="0.35"/>
    <row r="587" customFormat="1" ht="14.25" customHeight="1" x14ac:dyDescent="0.35"/>
    <row r="588" customFormat="1" ht="14.25" customHeight="1" x14ac:dyDescent="0.35"/>
    <row r="589" customFormat="1" ht="14.25" customHeight="1" x14ac:dyDescent="0.35"/>
    <row r="590" customFormat="1" ht="14.25" customHeight="1" x14ac:dyDescent="0.35"/>
    <row r="591" customFormat="1" ht="14.25" customHeight="1" x14ac:dyDescent="0.35"/>
    <row r="592" customFormat="1" ht="14.25" customHeight="1" x14ac:dyDescent="0.35"/>
    <row r="593" customFormat="1" ht="14.25" customHeight="1" x14ac:dyDescent="0.35"/>
    <row r="594" customFormat="1" ht="14.25" customHeight="1" x14ac:dyDescent="0.35"/>
    <row r="595" customFormat="1" ht="14.25" customHeight="1" x14ac:dyDescent="0.35"/>
    <row r="596" customFormat="1" ht="14.25" customHeight="1" x14ac:dyDescent="0.35"/>
    <row r="597" customFormat="1" ht="14.25" customHeight="1" x14ac:dyDescent="0.35"/>
    <row r="598" customFormat="1" ht="14.25" customHeight="1" x14ac:dyDescent="0.35"/>
    <row r="599" customFormat="1" ht="14.25" customHeight="1" x14ac:dyDescent="0.35"/>
    <row r="600" customFormat="1" ht="14.25" customHeight="1" x14ac:dyDescent="0.35"/>
    <row r="601" customFormat="1" ht="14.25" customHeight="1" x14ac:dyDescent="0.35"/>
    <row r="602" customFormat="1" ht="14.25" customHeight="1" x14ac:dyDescent="0.35"/>
    <row r="603" customFormat="1" ht="14.25" customHeight="1" x14ac:dyDescent="0.35"/>
    <row r="604" customFormat="1" ht="14.25" customHeight="1" x14ac:dyDescent="0.35"/>
    <row r="605" customFormat="1" ht="14.25" customHeight="1" x14ac:dyDescent="0.35"/>
    <row r="606" customFormat="1" ht="14.25" customHeight="1" x14ac:dyDescent="0.35"/>
    <row r="607" customFormat="1" ht="14.25" customHeight="1" x14ac:dyDescent="0.35"/>
    <row r="608" customFormat="1" ht="14.25" customHeight="1" x14ac:dyDescent="0.35"/>
    <row r="609" customFormat="1" ht="14.25" customHeight="1" x14ac:dyDescent="0.35"/>
    <row r="610" customFormat="1" ht="14.25" customHeight="1" x14ac:dyDescent="0.35"/>
    <row r="611" customFormat="1" ht="14.25" customHeight="1" x14ac:dyDescent="0.35"/>
    <row r="612" customFormat="1" ht="14.25" customHeight="1" x14ac:dyDescent="0.35"/>
    <row r="613" customFormat="1" ht="14.25" customHeight="1" x14ac:dyDescent="0.35"/>
    <row r="614" customFormat="1" ht="14.25" customHeight="1" x14ac:dyDescent="0.35"/>
    <row r="615" customFormat="1" ht="14.25" customHeight="1" x14ac:dyDescent="0.35"/>
    <row r="616" customFormat="1" ht="14.25" customHeight="1" x14ac:dyDescent="0.35"/>
    <row r="617" customFormat="1" ht="14.25" customHeight="1" x14ac:dyDescent="0.35"/>
    <row r="618" customFormat="1" ht="14.25" customHeight="1" x14ac:dyDescent="0.35"/>
    <row r="619" customFormat="1" ht="14.25" customHeight="1" x14ac:dyDescent="0.35"/>
    <row r="620" customFormat="1" ht="14.25" customHeight="1" x14ac:dyDescent="0.35"/>
    <row r="621" customFormat="1" ht="14.25" customHeight="1" x14ac:dyDescent="0.35"/>
    <row r="622" customFormat="1" ht="14.25" customHeight="1" x14ac:dyDescent="0.35"/>
    <row r="623" customFormat="1" ht="14.25" customHeight="1" x14ac:dyDescent="0.35"/>
    <row r="624" customFormat="1" ht="14.25" customHeight="1" x14ac:dyDescent="0.35"/>
    <row r="625" customFormat="1" ht="14.25" customHeight="1" x14ac:dyDescent="0.35"/>
    <row r="626" customFormat="1" ht="14.25" customHeight="1" x14ac:dyDescent="0.35"/>
    <row r="627" customFormat="1" ht="14.25" customHeight="1" x14ac:dyDescent="0.35"/>
    <row r="628" customFormat="1" ht="14.25" customHeight="1" x14ac:dyDescent="0.35"/>
    <row r="629" customFormat="1" ht="14.25" customHeight="1" x14ac:dyDescent="0.35"/>
    <row r="630" customFormat="1" ht="14.25" customHeight="1" x14ac:dyDescent="0.35"/>
    <row r="631" customFormat="1" ht="14.25" customHeight="1" x14ac:dyDescent="0.35"/>
    <row r="632" customFormat="1" ht="14.25" customHeight="1" x14ac:dyDescent="0.35"/>
    <row r="633" customFormat="1" ht="14.25" customHeight="1" x14ac:dyDescent="0.35"/>
    <row r="634" customFormat="1" ht="14.25" customHeight="1" x14ac:dyDescent="0.35"/>
    <row r="635" customFormat="1" ht="14.25" customHeight="1" x14ac:dyDescent="0.35"/>
    <row r="636" customFormat="1" ht="14.25" customHeight="1" x14ac:dyDescent="0.35"/>
    <row r="637" customFormat="1" ht="14.25" customHeight="1" x14ac:dyDescent="0.35"/>
    <row r="638" customFormat="1" ht="14.25" customHeight="1" x14ac:dyDescent="0.35"/>
    <row r="639" customFormat="1" ht="14.25" customHeight="1" x14ac:dyDescent="0.35"/>
    <row r="640" customFormat="1" ht="14.25" customHeight="1" x14ac:dyDescent="0.35"/>
    <row r="641" customFormat="1" ht="14.25" customHeight="1" x14ac:dyDescent="0.35"/>
    <row r="642" customFormat="1" ht="14.25" customHeight="1" x14ac:dyDescent="0.35"/>
    <row r="643" customFormat="1" ht="14.25" customHeight="1" x14ac:dyDescent="0.35"/>
    <row r="644" customFormat="1" ht="14.25" customHeight="1" x14ac:dyDescent="0.35"/>
    <row r="645" customFormat="1" ht="14.25" customHeight="1" x14ac:dyDescent="0.35"/>
    <row r="646" customFormat="1" ht="14.25" customHeight="1" x14ac:dyDescent="0.35"/>
    <row r="647" customFormat="1" ht="14.25" customHeight="1" x14ac:dyDescent="0.35"/>
    <row r="648" customFormat="1" ht="14.25" customHeight="1" x14ac:dyDescent="0.35"/>
    <row r="649" customFormat="1" ht="14.25" customHeight="1" x14ac:dyDescent="0.35"/>
    <row r="650" customFormat="1" ht="14.25" customHeight="1" x14ac:dyDescent="0.35"/>
    <row r="651" customFormat="1" ht="14.25" customHeight="1" x14ac:dyDescent="0.35"/>
    <row r="652" customFormat="1" ht="14.25" customHeight="1" x14ac:dyDescent="0.35"/>
    <row r="653" customFormat="1" ht="14.25" customHeight="1" x14ac:dyDescent="0.35"/>
    <row r="654" customFormat="1" ht="14.25" customHeight="1" x14ac:dyDescent="0.35"/>
    <row r="655" customFormat="1" ht="14.25" customHeight="1" x14ac:dyDescent="0.35"/>
    <row r="656" customFormat="1" ht="14.25" customHeight="1" x14ac:dyDescent="0.35"/>
    <row r="657" customFormat="1" ht="14.25" customHeight="1" x14ac:dyDescent="0.35"/>
    <row r="658" customFormat="1" ht="14.25" customHeight="1" x14ac:dyDescent="0.35"/>
    <row r="659" customFormat="1" ht="14.25" customHeight="1" x14ac:dyDescent="0.35"/>
    <row r="660" customFormat="1" ht="14.25" customHeight="1" x14ac:dyDescent="0.35"/>
    <row r="661" customFormat="1" ht="14.25" customHeight="1" x14ac:dyDescent="0.35"/>
    <row r="662" customFormat="1" ht="14.25" customHeight="1" x14ac:dyDescent="0.35"/>
    <row r="663" customFormat="1" ht="14.25" customHeight="1" x14ac:dyDescent="0.35"/>
    <row r="664" customFormat="1" ht="14.25" customHeight="1" x14ac:dyDescent="0.35"/>
    <row r="665" customFormat="1" ht="14.25" customHeight="1" x14ac:dyDescent="0.35"/>
    <row r="666" customFormat="1" ht="14.25" customHeight="1" x14ac:dyDescent="0.35"/>
    <row r="667" customFormat="1" ht="14.25" customHeight="1" x14ac:dyDescent="0.35"/>
    <row r="668" customFormat="1" ht="14.25" customHeight="1" x14ac:dyDescent="0.35"/>
    <row r="669" customFormat="1" ht="14.25" customHeight="1" x14ac:dyDescent="0.35"/>
    <row r="670" customFormat="1" ht="14.25" customHeight="1" x14ac:dyDescent="0.35"/>
    <row r="671" customFormat="1" ht="14.25" customHeight="1" x14ac:dyDescent="0.35"/>
    <row r="672" customFormat="1" ht="14.25" customHeight="1" x14ac:dyDescent="0.35"/>
    <row r="673" customFormat="1" ht="14.25" customHeight="1" x14ac:dyDescent="0.35"/>
    <row r="674" customFormat="1" ht="14.25" customHeight="1" x14ac:dyDescent="0.35"/>
    <row r="675" customFormat="1" ht="14.25" customHeight="1" x14ac:dyDescent="0.35"/>
    <row r="676" customFormat="1" ht="14.25" customHeight="1" x14ac:dyDescent="0.35"/>
    <row r="677" customFormat="1" ht="14.25" customHeight="1" x14ac:dyDescent="0.35"/>
    <row r="678" customFormat="1" ht="14.25" customHeight="1" x14ac:dyDescent="0.35"/>
    <row r="679" customFormat="1" ht="14.25" customHeight="1" x14ac:dyDescent="0.35"/>
    <row r="680" customFormat="1" ht="14.25" customHeight="1" x14ac:dyDescent="0.35"/>
    <row r="681" customFormat="1" ht="14.25" customHeight="1" x14ac:dyDescent="0.35"/>
    <row r="682" customFormat="1" ht="14.25" customHeight="1" x14ac:dyDescent="0.35"/>
    <row r="683" customFormat="1" ht="14.25" customHeight="1" x14ac:dyDescent="0.35"/>
    <row r="684" customFormat="1" ht="14.25" customHeight="1" x14ac:dyDescent="0.35"/>
    <row r="685" customFormat="1" ht="14.25" customHeight="1" x14ac:dyDescent="0.35"/>
    <row r="686" customFormat="1" ht="14.25" customHeight="1" x14ac:dyDescent="0.35"/>
    <row r="687" customFormat="1" ht="14.25" customHeight="1" x14ac:dyDescent="0.35"/>
    <row r="688" customFormat="1" ht="14.25" customHeight="1" x14ac:dyDescent="0.35"/>
    <row r="689" customFormat="1" ht="14.25" customHeight="1" x14ac:dyDescent="0.35"/>
    <row r="690" customFormat="1" ht="14.25" customHeight="1" x14ac:dyDescent="0.35"/>
    <row r="691" customFormat="1" ht="14.25" customHeight="1" x14ac:dyDescent="0.35"/>
    <row r="692" customFormat="1" ht="14.25" customHeight="1" x14ac:dyDescent="0.35"/>
    <row r="693" customFormat="1" ht="14.25" customHeight="1" x14ac:dyDescent="0.35"/>
    <row r="694" customFormat="1" ht="14.25" customHeight="1" x14ac:dyDescent="0.35"/>
    <row r="695" customFormat="1" ht="14.25" customHeight="1" x14ac:dyDescent="0.35"/>
    <row r="696" customFormat="1" ht="14.25" customHeight="1" x14ac:dyDescent="0.35"/>
    <row r="697" customFormat="1" ht="14.25" customHeight="1" x14ac:dyDescent="0.35"/>
    <row r="698" customFormat="1" ht="14.25" customHeight="1" x14ac:dyDescent="0.35"/>
    <row r="699" customFormat="1" ht="14.25" customHeight="1" x14ac:dyDescent="0.35"/>
    <row r="700" customFormat="1" ht="14.25" customHeight="1" x14ac:dyDescent="0.35"/>
    <row r="701" customFormat="1" ht="14.25" customHeight="1" x14ac:dyDescent="0.35"/>
    <row r="702" customFormat="1" ht="14.25" customHeight="1" x14ac:dyDescent="0.35"/>
    <row r="703" customFormat="1" ht="14.25" customHeight="1" x14ac:dyDescent="0.35"/>
    <row r="704" customFormat="1" ht="14.25" customHeight="1" x14ac:dyDescent="0.35"/>
    <row r="705" customFormat="1" ht="14.25" customHeight="1" x14ac:dyDescent="0.35"/>
    <row r="706" customFormat="1" ht="14.25" customHeight="1" x14ac:dyDescent="0.35"/>
    <row r="707" customFormat="1" ht="14.25" customHeight="1" x14ac:dyDescent="0.35"/>
    <row r="708" customFormat="1" ht="14.25" customHeight="1" x14ac:dyDescent="0.35"/>
    <row r="709" customFormat="1" ht="14.25" customHeight="1" x14ac:dyDescent="0.35"/>
    <row r="710" customFormat="1" ht="14.25" customHeight="1" x14ac:dyDescent="0.35"/>
    <row r="711" customFormat="1" ht="14.25" customHeight="1" x14ac:dyDescent="0.35"/>
    <row r="712" customFormat="1" ht="14.25" customHeight="1" x14ac:dyDescent="0.35"/>
    <row r="713" customFormat="1" ht="14.25" customHeight="1" x14ac:dyDescent="0.35"/>
    <row r="714" customFormat="1" ht="14.25" customHeight="1" x14ac:dyDescent="0.35"/>
    <row r="715" customFormat="1" ht="14.25" customHeight="1" x14ac:dyDescent="0.35"/>
    <row r="716" customFormat="1" ht="14.25" customHeight="1" x14ac:dyDescent="0.35"/>
    <row r="717" customFormat="1" ht="14.25" customHeight="1" x14ac:dyDescent="0.35"/>
    <row r="718" customFormat="1" ht="14.25" customHeight="1" x14ac:dyDescent="0.35"/>
    <row r="719" customFormat="1" ht="14.25" customHeight="1" x14ac:dyDescent="0.35"/>
    <row r="720" customFormat="1" ht="14.25" customHeight="1" x14ac:dyDescent="0.35"/>
    <row r="721" customFormat="1" ht="14.25" customHeight="1" x14ac:dyDescent="0.35"/>
    <row r="722" customFormat="1" ht="14.25" customHeight="1" x14ac:dyDescent="0.35"/>
    <row r="723" customFormat="1" ht="14.25" customHeight="1" x14ac:dyDescent="0.35"/>
    <row r="724" customFormat="1" ht="14.25" customHeight="1" x14ac:dyDescent="0.35"/>
    <row r="725" customFormat="1" ht="14.25" customHeight="1" x14ac:dyDescent="0.35"/>
    <row r="726" customFormat="1" ht="14.25" customHeight="1" x14ac:dyDescent="0.35"/>
    <row r="727" customFormat="1" ht="14.25" customHeight="1" x14ac:dyDescent="0.35"/>
    <row r="728" customFormat="1" ht="14.25" customHeight="1" x14ac:dyDescent="0.35"/>
    <row r="729" customFormat="1" ht="14.25" customHeight="1" x14ac:dyDescent="0.35"/>
    <row r="730" customFormat="1" ht="14.25" customHeight="1" x14ac:dyDescent="0.35"/>
    <row r="731" customFormat="1" ht="14.25" customHeight="1" x14ac:dyDescent="0.35"/>
    <row r="732" customFormat="1" ht="14.25" customHeight="1" x14ac:dyDescent="0.35"/>
    <row r="733" customFormat="1" ht="14.25" customHeight="1" x14ac:dyDescent="0.35"/>
    <row r="734" customFormat="1" ht="14.25" customHeight="1" x14ac:dyDescent="0.35"/>
    <row r="735" customFormat="1" ht="14.25" customHeight="1" x14ac:dyDescent="0.35"/>
    <row r="736" customFormat="1" ht="14.25" customHeight="1" x14ac:dyDescent="0.35"/>
    <row r="737" customFormat="1" ht="14.25" customHeight="1" x14ac:dyDescent="0.35"/>
    <row r="738" customFormat="1" ht="14.25" customHeight="1" x14ac:dyDescent="0.35"/>
    <row r="739" customFormat="1" ht="14.25" customHeight="1" x14ac:dyDescent="0.35"/>
    <row r="740" customFormat="1" ht="14.25" customHeight="1" x14ac:dyDescent="0.35"/>
    <row r="741" customFormat="1" ht="14.25" customHeight="1" x14ac:dyDescent="0.35"/>
    <row r="742" customFormat="1" ht="14.25" customHeight="1" x14ac:dyDescent="0.35"/>
    <row r="743" customFormat="1" ht="14.25" customHeight="1" x14ac:dyDescent="0.35"/>
    <row r="744" customFormat="1" ht="14.25" customHeight="1" x14ac:dyDescent="0.35"/>
    <row r="745" customFormat="1" ht="14.25" customHeight="1" x14ac:dyDescent="0.35"/>
    <row r="746" customFormat="1" ht="14.25" customHeight="1" x14ac:dyDescent="0.35"/>
    <row r="747" customFormat="1" ht="14.25" customHeight="1" x14ac:dyDescent="0.35"/>
    <row r="748" customFormat="1" ht="14.25" customHeight="1" x14ac:dyDescent="0.35"/>
    <row r="749" customFormat="1" ht="14.25" customHeight="1" x14ac:dyDescent="0.35"/>
    <row r="750" customFormat="1" ht="14.25" customHeight="1" x14ac:dyDescent="0.35"/>
    <row r="751" customFormat="1" ht="14.25" customHeight="1" x14ac:dyDescent="0.35"/>
    <row r="752" customFormat="1" ht="14.25" customHeight="1" x14ac:dyDescent="0.35"/>
    <row r="753" customFormat="1" ht="14.25" customHeight="1" x14ac:dyDescent="0.35"/>
    <row r="754" customFormat="1" ht="14.25" customHeight="1" x14ac:dyDescent="0.35"/>
    <row r="755" customFormat="1" ht="14.25" customHeight="1" x14ac:dyDescent="0.35"/>
    <row r="756" customFormat="1" ht="14.25" customHeight="1" x14ac:dyDescent="0.35"/>
    <row r="757" customFormat="1" ht="14.25" customHeight="1" x14ac:dyDescent="0.35"/>
    <row r="758" customFormat="1" ht="14.25" customHeight="1" x14ac:dyDescent="0.35"/>
    <row r="759" customFormat="1" ht="14.25" customHeight="1" x14ac:dyDescent="0.35"/>
    <row r="760" customFormat="1" ht="14.25" customHeight="1" x14ac:dyDescent="0.35"/>
    <row r="761" customFormat="1" ht="14.25" customHeight="1" x14ac:dyDescent="0.35"/>
    <row r="762" customFormat="1" ht="14.25" customHeight="1" x14ac:dyDescent="0.35"/>
    <row r="763" customFormat="1" ht="14.25" customHeight="1" x14ac:dyDescent="0.35"/>
    <row r="764" customFormat="1" ht="14.25" customHeight="1" x14ac:dyDescent="0.35"/>
    <row r="765" customFormat="1" ht="14.25" customHeight="1" x14ac:dyDescent="0.35"/>
    <row r="766" customFormat="1" ht="14.25" customHeight="1" x14ac:dyDescent="0.35"/>
    <row r="767" customFormat="1" ht="14.25" customHeight="1" x14ac:dyDescent="0.35"/>
    <row r="768" customFormat="1" ht="14.25" customHeight="1" x14ac:dyDescent="0.35"/>
    <row r="769" customFormat="1" ht="14.25" customHeight="1" x14ac:dyDescent="0.35"/>
    <row r="770" customFormat="1" ht="14.25" customHeight="1" x14ac:dyDescent="0.35"/>
    <row r="771" customFormat="1" ht="14.25" customHeight="1" x14ac:dyDescent="0.35"/>
    <row r="772" customFormat="1" ht="14.25" customHeight="1" x14ac:dyDescent="0.35"/>
    <row r="773" customFormat="1" ht="14.25" customHeight="1" x14ac:dyDescent="0.35"/>
    <row r="774" customFormat="1" ht="14.25" customHeight="1" x14ac:dyDescent="0.35"/>
    <row r="775" customFormat="1" ht="14.25" customHeight="1" x14ac:dyDescent="0.35"/>
    <row r="776" customFormat="1" ht="14.25" customHeight="1" x14ac:dyDescent="0.35"/>
    <row r="777" customFormat="1" ht="14.25" customHeight="1" x14ac:dyDescent="0.35"/>
    <row r="778" customFormat="1" ht="14.25" customHeight="1" x14ac:dyDescent="0.35"/>
    <row r="779" customFormat="1" ht="14.25" customHeight="1" x14ac:dyDescent="0.35"/>
    <row r="780" customFormat="1" ht="14.25" customHeight="1" x14ac:dyDescent="0.35"/>
    <row r="781" customFormat="1" ht="14.25" customHeight="1" x14ac:dyDescent="0.35"/>
    <row r="782" customFormat="1" ht="14.25" customHeight="1" x14ac:dyDescent="0.35"/>
    <row r="783" customFormat="1" ht="14.25" customHeight="1" x14ac:dyDescent="0.35"/>
    <row r="784" customFormat="1" ht="14.25" customHeight="1" x14ac:dyDescent="0.35"/>
    <row r="785" customFormat="1" ht="14.25" customHeight="1" x14ac:dyDescent="0.35"/>
    <row r="786" customFormat="1" ht="14.25" customHeight="1" x14ac:dyDescent="0.35"/>
    <row r="787" customFormat="1" ht="14.25" customHeight="1" x14ac:dyDescent="0.35"/>
    <row r="788" customFormat="1" ht="14.25" customHeight="1" x14ac:dyDescent="0.35"/>
    <row r="789" customFormat="1" ht="14.25" customHeight="1" x14ac:dyDescent="0.35"/>
    <row r="790" customFormat="1" ht="14.25" customHeight="1" x14ac:dyDescent="0.35"/>
    <row r="791" customFormat="1" ht="14.25" customHeight="1" x14ac:dyDescent="0.35"/>
    <row r="792" customFormat="1" ht="14.25" customHeight="1" x14ac:dyDescent="0.35"/>
    <row r="793" customFormat="1" ht="14.25" customHeight="1" x14ac:dyDescent="0.35"/>
    <row r="794" customFormat="1" ht="14.25" customHeight="1" x14ac:dyDescent="0.35"/>
    <row r="795" customFormat="1" ht="14.25" customHeight="1" x14ac:dyDescent="0.35"/>
    <row r="796" customFormat="1" ht="14.25" customHeight="1" x14ac:dyDescent="0.35"/>
    <row r="797" customFormat="1" ht="14.25" customHeight="1" x14ac:dyDescent="0.35"/>
    <row r="798" customFormat="1" ht="14.25" customHeight="1" x14ac:dyDescent="0.35"/>
    <row r="799" customFormat="1" ht="14.25" customHeight="1" x14ac:dyDescent="0.35"/>
    <row r="800" customFormat="1" ht="14.25" customHeight="1" x14ac:dyDescent="0.35"/>
    <row r="801" customFormat="1" ht="14.25" customHeight="1" x14ac:dyDescent="0.35"/>
    <row r="802" customFormat="1" ht="14.25" customHeight="1" x14ac:dyDescent="0.35"/>
    <row r="803" customFormat="1" ht="14.25" customHeight="1" x14ac:dyDescent="0.35"/>
    <row r="804" customFormat="1" ht="14.25" customHeight="1" x14ac:dyDescent="0.35"/>
    <row r="805" customFormat="1" ht="14.25" customHeight="1" x14ac:dyDescent="0.35"/>
    <row r="806" customFormat="1" ht="14.25" customHeight="1" x14ac:dyDescent="0.35"/>
    <row r="807" customFormat="1" ht="14.25" customHeight="1" x14ac:dyDescent="0.35"/>
    <row r="808" customFormat="1" ht="14.25" customHeight="1" x14ac:dyDescent="0.35"/>
    <row r="809" customFormat="1" ht="14.25" customHeight="1" x14ac:dyDescent="0.35"/>
    <row r="810" customFormat="1" ht="14.25" customHeight="1" x14ac:dyDescent="0.35"/>
    <row r="811" customFormat="1" ht="14.25" customHeight="1" x14ac:dyDescent="0.35"/>
    <row r="812" customFormat="1" ht="14.25" customHeight="1" x14ac:dyDescent="0.35"/>
    <row r="813" customFormat="1" ht="14.25" customHeight="1" x14ac:dyDescent="0.35"/>
    <row r="814" customFormat="1" ht="14.25" customHeight="1" x14ac:dyDescent="0.35"/>
    <row r="815" customFormat="1" ht="14.25" customHeight="1" x14ac:dyDescent="0.35"/>
    <row r="816" customFormat="1" ht="14.25" customHeight="1" x14ac:dyDescent="0.35"/>
    <row r="817" customFormat="1" ht="14.25" customHeight="1" x14ac:dyDescent="0.35"/>
    <row r="818" customFormat="1" ht="14.25" customHeight="1" x14ac:dyDescent="0.35"/>
    <row r="819" customFormat="1" ht="14.25" customHeight="1" x14ac:dyDescent="0.35"/>
    <row r="820" customFormat="1" ht="14.25" customHeight="1" x14ac:dyDescent="0.35"/>
    <row r="821" customFormat="1" ht="14.25" customHeight="1" x14ac:dyDescent="0.35"/>
    <row r="822" customFormat="1" ht="14.25" customHeight="1" x14ac:dyDescent="0.35"/>
    <row r="823" customFormat="1" ht="14.25" customHeight="1" x14ac:dyDescent="0.35"/>
    <row r="824" customFormat="1" ht="14.25" customHeight="1" x14ac:dyDescent="0.35"/>
    <row r="825" customFormat="1" ht="14.25" customHeight="1" x14ac:dyDescent="0.35"/>
    <row r="826" customFormat="1" ht="14.25" customHeight="1" x14ac:dyDescent="0.35"/>
    <row r="827" customFormat="1" ht="14.25" customHeight="1" x14ac:dyDescent="0.35"/>
    <row r="828" customFormat="1" ht="14.25" customHeight="1" x14ac:dyDescent="0.35"/>
    <row r="829" customFormat="1" ht="14.25" customHeight="1" x14ac:dyDescent="0.35"/>
    <row r="830" customFormat="1" ht="14.25" customHeight="1" x14ac:dyDescent="0.35"/>
    <row r="831" customFormat="1" ht="14.25" customHeight="1" x14ac:dyDescent="0.35"/>
    <row r="832" customFormat="1" ht="14.25" customHeight="1" x14ac:dyDescent="0.35"/>
    <row r="833" customFormat="1" ht="14.25" customHeight="1" x14ac:dyDescent="0.35"/>
    <row r="834" customFormat="1" ht="14.25" customHeight="1" x14ac:dyDescent="0.35"/>
    <row r="835" customFormat="1" ht="14.25" customHeight="1" x14ac:dyDescent="0.35"/>
    <row r="836" customFormat="1" ht="14.25" customHeight="1" x14ac:dyDescent="0.35"/>
    <row r="837" customFormat="1" ht="14.25" customHeight="1" x14ac:dyDescent="0.35"/>
    <row r="838" customFormat="1" ht="14.25" customHeight="1" x14ac:dyDescent="0.35"/>
    <row r="839" customFormat="1" ht="14.25" customHeight="1" x14ac:dyDescent="0.35"/>
    <row r="840" customFormat="1" ht="14.25" customHeight="1" x14ac:dyDescent="0.35"/>
    <row r="841" customFormat="1" ht="14.25" customHeight="1" x14ac:dyDescent="0.35"/>
    <row r="842" customFormat="1" ht="14.25" customHeight="1" x14ac:dyDescent="0.35"/>
    <row r="843" customFormat="1" ht="14.25" customHeight="1" x14ac:dyDescent="0.35"/>
    <row r="844" customFormat="1" ht="14.25" customHeight="1" x14ac:dyDescent="0.35"/>
    <row r="845" customFormat="1" ht="14.25" customHeight="1" x14ac:dyDescent="0.35"/>
    <row r="846" customFormat="1" ht="14.25" customHeight="1" x14ac:dyDescent="0.35"/>
    <row r="847" customFormat="1" ht="14.25" customHeight="1" x14ac:dyDescent="0.35"/>
    <row r="848" customFormat="1" ht="14.25" customHeight="1" x14ac:dyDescent="0.35"/>
    <row r="849" customFormat="1" ht="14.25" customHeight="1" x14ac:dyDescent="0.35"/>
    <row r="850" customFormat="1" ht="14.25" customHeight="1" x14ac:dyDescent="0.35"/>
    <row r="851" customFormat="1" ht="14.25" customHeight="1" x14ac:dyDescent="0.35"/>
    <row r="852" customFormat="1" ht="14.25" customHeight="1" x14ac:dyDescent="0.35"/>
    <row r="853" customFormat="1" ht="14.25" customHeight="1" x14ac:dyDescent="0.35"/>
    <row r="854" customFormat="1" ht="14.25" customHeight="1" x14ac:dyDescent="0.35"/>
    <row r="855" customFormat="1" ht="14.25" customHeight="1" x14ac:dyDescent="0.35"/>
    <row r="856" customFormat="1" ht="14.25" customHeight="1" x14ac:dyDescent="0.35"/>
    <row r="857" customFormat="1" ht="14.25" customHeight="1" x14ac:dyDescent="0.35"/>
    <row r="858" customFormat="1" ht="14.25" customHeight="1" x14ac:dyDescent="0.35"/>
    <row r="859" customFormat="1" ht="14.25" customHeight="1" x14ac:dyDescent="0.35"/>
    <row r="860" customFormat="1" ht="14.25" customHeight="1" x14ac:dyDescent="0.35"/>
    <row r="861" customFormat="1" ht="14.25" customHeight="1" x14ac:dyDescent="0.35"/>
    <row r="862" customFormat="1" ht="14.25" customHeight="1" x14ac:dyDescent="0.35"/>
    <row r="863" customFormat="1" ht="14.25" customHeight="1" x14ac:dyDescent="0.35"/>
    <row r="864" customFormat="1" ht="14.25" customHeight="1" x14ac:dyDescent="0.35"/>
    <row r="865" customFormat="1" ht="14.25" customHeight="1" x14ac:dyDescent="0.35"/>
    <row r="866" customFormat="1" ht="14.25" customHeight="1" x14ac:dyDescent="0.35"/>
    <row r="867" customFormat="1" ht="14.25" customHeight="1" x14ac:dyDescent="0.35"/>
    <row r="868" customFormat="1" ht="14.25" customHeight="1" x14ac:dyDescent="0.35"/>
    <row r="869" customFormat="1" ht="14.25" customHeight="1" x14ac:dyDescent="0.35"/>
    <row r="870" customFormat="1" ht="14.25" customHeight="1" x14ac:dyDescent="0.35"/>
    <row r="871" customFormat="1" ht="14.25" customHeight="1" x14ac:dyDescent="0.35"/>
    <row r="872" customFormat="1" ht="14.25" customHeight="1" x14ac:dyDescent="0.35"/>
    <row r="873" customFormat="1" ht="14.25" customHeight="1" x14ac:dyDescent="0.35"/>
    <row r="874" customFormat="1" ht="14.25" customHeight="1" x14ac:dyDescent="0.35"/>
    <row r="875" customFormat="1" ht="14.25" customHeight="1" x14ac:dyDescent="0.35"/>
    <row r="876" customFormat="1" ht="14.25" customHeight="1" x14ac:dyDescent="0.35"/>
    <row r="877" customFormat="1" ht="14.25" customHeight="1" x14ac:dyDescent="0.35"/>
    <row r="878" customFormat="1" ht="14.25" customHeight="1" x14ac:dyDescent="0.35"/>
    <row r="879" customFormat="1" ht="14.25" customHeight="1" x14ac:dyDescent="0.35"/>
    <row r="880" customFormat="1" ht="14.25" customHeight="1" x14ac:dyDescent="0.35"/>
    <row r="881" customFormat="1" ht="14.25" customHeight="1" x14ac:dyDescent="0.35"/>
    <row r="882" customFormat="1" ht="14.25" customHeight="1" x14ac:dyDescent="0.35"/>
    <row r="883" customFormat="1" ht="14.25" customHeight="1" x14ac:dyDescent="0.35"/>
    <row r="884" customFormat="1" ht="14.25" customHeight="1" x14ac:dyDescent="0.35"/>
    <row r="885" customFormat="1" ht="14.25" customHeight="1" x14ac:dyDescent="0.35"/>
    <row r="886" customFormat="1" ht="14.25" customHeight="1" x14ac:dyDescent="0.35"/>
    <row r="887" customFormat="1" ht="14.25" customHeight="1" x14ac:dyDescent="0.35"/>
    <row r="888" customFormat="1" ht="14.25" customHeight="1" x14ac:dyDescent="0.35"/>
    <row r="889" customFormat="1" ht="14.25" customHeight="1" x14ac:dyDescent="0.35"/>
    <row r="890" customFormat="1" ht="14.25" customHeight="1" x14ac:dyDescent="0.35"/>
    <row r="891" customFormat="1" ht="14.25" customHeight="1" x14ac:dyDescent="0.35"/>
    <row r="892" customFormat="1" ht="14.25" customHeight="1" x14ac:dyDescent="0.35"/>
    <row r="893" customFormat="1" ht="14.25" customHeight="1" x14ac:dyDescent="0.35"/>
    <row r="894" customFormat="1" ht="14.25" customHeight="1" x14ac:dyDescent="0.35"/>
    <row r="895" customFormat="1" ht="14.25" customHeight="1" x14ac:dyDescent="0.35"/>
    <row r="896" customFormat="1" ht="14.25" customHeight="1" x14ac:dyDescent="0.35"/>
    <row r="897" customFormat="1" ht="14.25" customHeight="1" x14ac:dyDescent="0.35"/>
    <row r="898" customFormat="1" ht="14.25" customHeight="1" x14ac:dyDescent="0.35"/>
    <row r="899" customFormat="1" ht="14.25" customHeight="1" x14ac:dyDescent="0.35"/>
    <row r="900" customFormat="1" ht="14.25" customHeight="1" x14ac:dyDescent="0.35"/>
    <row r="901" customFormat="1" ht="14.25" customHeight="1" x14ac:dyDescent="0.35"/>
    <row r="902" customFormat="1" ht="14.25" customHeight="1" x14ac:dyDescent="0.35"/>
    <row r="903" customFormat="1" ht="14.25" customHeight="1" x14ac:dyDescent="0.35"/>
    <row r="904" customFormat="1" ht="14.25" customHeight="1" x14ac:dyDescent="0.35"/>
    <row r="905" customFormat="1" ht="14.25" customHeight="1" x14ac:dyDescent="0.35"/>
    <row r="906" customFormat="1" ht="14.25" customHeight="1" x14ac:dyDescent="0.35"/>
    <row r="907" customFormat="1" ht="14.25" customHeight="1" x14ac:dyDescent="0.35"/>
    <row r="908" customFormat="1" ht="14.25" customHeight="1" x14ac:dyDescent="0.35"/>
    <row r="909" customFormat="1" ht="14.25" customHeight="1" x14ac:dyDescent="0.35"/>
    <row r="910" customFormat="1" ht="14.25" customHeight="1" x14ac:dyDescent="0.35"/>
    <row r="911" customFormat="1" ht="14.25" customHeight="1" x14ac:dyDescent="0.35"/>
    <row r="912" customFormat="1" ht="14.25" customHeight="1" x14ac:dyDescent="0.35"/>
    <row r="913" customFormat="1" ht="14.25" customHeight="1" x14ac:dyDescent="0.35"/>
    <row r="914" customFormat="1" ht="14.25" customHeight="1" x14ac:dyDescent="0.35"/>
    <row r="915" customFormat="1" ht="14.25" customHeight="1" x14ac:dyDescent="0.35"/>
    <row r="916" customFormat="1" ht="14.25" customHeight="1" x14ac:dyDescent="0.35"/>
    <row r="917" customFormat="1" ht="14.25" customHeight="1" x14ac:dyDescent="0.35"/>
    <row r="918" customFormat="1" ht="14.25" customHeight="1" x14ac:dyDescent="0.35"/>
    <row r="919" customFormat="1" ht="14.25" customHeight="1" x14ac:dyDescent="0.35"/>
    <row r="920" customFormat="1" ht="14.25" customHeight="1" x14ac:dyDescent="0.35"/>
    <row r="921" customFormat="1" ht="14.25" customHeight="1" x14ac:dyDescent="0.35"/>
    <row r="922" customFormat="1" ht="14.25" customHeight="1" x14ac:dyDescent="0.35"/>
    <row r="923" customFormat="1" ht="14.25" customHeight="1" x14ac:dyDescent="0.35"/>
    <row r="924" customFormat="1" ht="14.25" customHeight="1" x14ac:dyDescent="0.35"/>
    <row r="925" customFormat="1" ht="14.25" customHeight="1" x14ac:dyDescent="0.35"/>
    <row r="926" customFormat="1" ht="14.25" customHeight="1" x14ac:dyDescent="0.35"/>
    <row r="927" customFormat="1" ht="14.25" customHeight="1" x14ac:dyDescent="0.35"/>
    <row r="928" customFormat="1" ht="14.25" customHeight="1" x14ac:dyDescent="0.35"/>
    <row r="929" customFormat="1" ht="14.25" customHeight="1" x14ac:dyDescent="0.35"/>
    <row r="930" customFormat="1" ht="14.25" customHeight="1" x14ac:dyDescent="0.35"/>
    <row r="931" customFormat="1" ht="14.25" customHeight="1" x14ac:dyDescent="0.35"/>
    <row r="932" customFormat="1" ht="14.25" customHeight="1" x14ac:dyDescent="0.35"/>
    <row r="933" customFormat="1" ht="14.25" customHeight="1" x14ac:dyDescent="0.35"/>
    <row r="934" customFormat="1" ht="14.25" customHeight="1" x14ac:dyDescent="0.35"/>
    <row r="935" customFormat="1" ht="14.25" customHeight="1" x14ac:dyDescent="0.35"/>
    <row r="936" customFormat="1" ht="14.25" customHeight="1" x14ac:dyDescent="0.35"/>
    <row r="937" customFormat="1" ht="14.25" customHeight="1" x14ac:dyDescent="0.35"/>
    <row r="938" customFormat="1" ht="14.25" customHeight="1" x14ac:dyDescent="0.35"/>
    <row r="939" customFormat="1" ht="14.25" customHeight="1" x14ac:dyDescent="0.35"/>
    <row r="940" customFormat="1" ht="14.25" customHeight="1" x14ac:dyDescent="0.35"/>
    <row r="941" customFormat="1" ht="14.25" customHeight="1" x14ac:dyDescent="0.35"/>
    <row r="942" customFormat="1" ht="14.25" customHeight="1" x14ac:dyDescent="0.35"/>
    <row r="943" customFormat="1" ht="14.25" customHeight="1" x14ac:dyDescent="0.35"/>
    <row r="944" customFormat="1" ht="14.25" customHeight="1" x14ac:dyDescent="0.35"/>
    <row r="945" customFormat="1" ht="14.25" customHeight="1" x14ac:dyDescent="0.35"/>
    <row r="946" customFormat="1" ht="14.25" customHeight="1" x14ac:dyDescent="0.35"/>
    <row r="947" customFormat="1" ht="14.25" customHeight="1" x14ac:dyDescent="0.35"/>
    <row r="948" customFormat="1" ht="14.25" customHeight="1" x14ac:dyDescent="0.35"/>
    <row r="949" customFormat="1" ht="14.25" customHeight="1" x14ac:dyDescent="0.35"/>
    <row r="950" customFormat="1" ht="14.25" customHeight="1" x14ac:dyDescent="0.35"/>
    <row r="951" customFormat="1" ht="14.25" customHeight="1" x14ac:dyDescent="0.35"/>
    <row r="952" customFormat="1" ht="14.25" customHeight="1" x14ac:dyDescent="0.35"/>
    <row r="953" customFormat="1" ht="14.25" customHeight="1" x14ac:dyDescent="0.35"/>
    <row r="954" customFormat="1" ht="14.25" customHeight="1" x14ac:dyDescent="0.35"/>
    <row r="955" customFormat="1" ht="14.25" customHeight="1" x14ac:dyDescent="0.35"/>
    <row r="956" customFormat="1" ht="14.25" customHeight="1" x14ac:dyDescent="0.35"/>
    <row r="957" customFormat="1" ht="14.25" customHeight="1" x14ac:dyDescent="0.35"/>
    <row r="958" customFormat="1" ht="14.25" customHeight="1" x14ac:dyDescent="0.35"/>
    <row r="959" customFormat="1" ht="14.25" customHeight="1" x14ac:dyDescent="0.35"/>
    <row r="960" customFormat="1" ht="14.25" customHeight="1" x14ac:dyDescent="0.35"/>
    <row r="961" customFormat="1" ht="14.25" customHeight="1" x14ac:dyDescent="0.35"/>
    <row r="962" customFormat="1" ht="14.25" customHeight="1" x14ac:dyDescent="0.35"/>
    <row r="963" customFormat="1" ht="14.25" customHeight="1" x14ac:dyDescent="0.35"/>
    <row r="964" customFormat="1" ht="14.25" customHeight="1" x14ac:dyDescent="0.35"/>
    <row r="965" customFormat="1" ht="14.25" customHeight="1" x14ac:dyDescent="0.35"/>
    <row r="966" customFormat="1" ht="14.25" customHeight="1" x14ac:dyDescent="0.35"/>
    <row r="967" customFormat="1" ht="14.25" customHeight="1" x14ac:dyDescent="0.35"/>
    <row r="968" customFormat="1" ht="14.25" customHeight="1" x14ac:dyDescent="0.35"/>
    <row r="969" customFormat="1" ht="14.25" customHeight="1" x14ac:dyDescent="0.35"/>
    <row r="970" customFormat="1" ht="14.25" customHeight="1" x14ac:dyDescent="0.35"/>
    <row r="971" customFormat="1" ht="14.25" customHeight="1" x14ac:dyDescent="0.35"/>
    <row r="972" customFormat="1" ht="14.25" customHeight="1" x14ac:dyDescent="0.35"/>
    <row r="973" customFormat="1" ht="14.25" customHeight="1" x14ac:dyDescent="0.35"/>
    <row r="974" customFormat="1" ht="14.25" customHeight="1" x14ac:dyDescent="0.35"/>
    <row r="975" customFormat="1" ht="14.25" customHeight="1" x14ac:dyDescent="0.35"/>
    <row r="976" customFormat="1" ht="14.25" customHeight="1" x14ac:dyDescent="0.35"/>
    <row r="977" customFormat="1" ht="14.25" customHeight="1" x14ac:dyDescent="0.35"/>
    <row r="978" customFormat="1" ht="14.25" customHeight="1" x14ac:dyDescent="0.35"/>
    <row r="979" customFormat="1" ht="14.25" customHeight="1" x14ac:dyDescent="0.35"/>
    <row r="980" customFormat="1" ht="14.25" customHeight="1" x14ac:dyDescent="0.35"/>
    <row r="981" customFormat="1" ht="14.25" customHeight="1" x14ac:dyDescent="0.35"/>
    <row r="982" customFormat="1" ht="14.25" customHeight="1" x14ac:dyDescent="0.35"/>
    <row r="983" customFormat="1" ht="14.25" customHeight="1" x14ac:dyDescent="0.35"/>
    <row r="984" customFormat="1" ht="14.25" customHeight="1" x14ac:dyDescent="0.35"/>
    <row r="985" customFormat="1" ht="14.25" customHeight="1" x14ac:dyDescent="0.35"/>
    <row r="986" customFormat="1" ht="14.25" customHeight="1" x14ac:dyDescent="0.35"/>
    <row r="987" customFormat="1" ht="14.25" customHeight="1" x14ac:dyDescent="0.35"/>
    <row r="988" customFormat="1" ht="14.25" customHeight="1" x14ac:dyDescent="0.35"/>
    <row r="989" customFormat="1" ht="14.25" customHeight="1" x14ac:dyDescent="0.35"/>
    <row r="990" customFormat="1" ht="14.25" customHeight="1" x14ac:dyDescent="0.35"/>
    <row r="991" customFormat="1" ht="14.25" customHeight="1" x14ac:dyDescent="0.35"/>
    <row r="992" customFormat="1" ht="14.25" customHeight="1" x14ac:dyDescent="0.35"/>
    <row r="993" customFormat="1" ht="14.25" customHeight="1" x14ac:dyDescent="0.35"/>
    <row r="994" customFormat="1" ht="14.25" customHeight="1" x14ac:dyDescent="0.35"/>
    <row r="995" customFormat="1" ht="14.25" customHeight="1" x14ac:dyDescent="0.35"/>
    <row r="996" customFormat="1" ht="14.25" customHeight="1" x14ac:dyDescent="0.35"/>
    <row r="997" customFormat="1" ht="14.25" customHeight="1" x14ac:dyDescent="0.35"/>
    <row r="998" customFormat="1" ht="14.25" customHeight="1" x14ac:dyDescent="0.35"/>
    <row r="999" customFormat="1" ht="14.25" customHeight="1" x14ac:dyDescent="0.35"/>
    <row r="1000" customFormat="1" ht="14.25" customHeight="1" x14ac:dyDescent="0.35"/>
    <row r="1001" customFormat="1" ht="14.25" customHeight="1" x14ac:dyDescent="0.35"/>
    <row r="1002" customFormat="1" ht="14.25" customHeight="1" x14ac:dyDescent="0.35"/>
    <row r="1003" customFormat="1" ht="14.25" customHeight="1" x14ac:dyDescent="0.35"/>
    <row r="1004" customFormat="1" ht="14.25" customHeight="1" x14ac:dyDescent="0.35"/>
    <row r="1005" customFormat="1" ht="14.25" customHeight="1" x14ac:dyDescent="0.35"/>
    <row r="1006" customFormat="1" ht="14.25" customHeight="1" x14ac:dyDescent="0.35"/>
    <row r="1007" customFormat="1" ht="14.25" customHeight="1" x14ac:dyDescent="0.35"/>
    <row r="1008" customFormat="1" ht="14.25" customHeight="1" x14ac:dyDescent="0.35"/>
    <row r="1009" customFormat="1" ht="14.25" customHeight="1" x14ac:dyDescent="0.35"/>
    <row r="1010" customFormat="1" ht="14.25" customHeight="1" x14ac:dyDescent="0.35"/>
    <row r="1011" customFormat="1" ht="14.25" customHeight="1" x14ac:dyDescent="0.35"/>
  </sheetData>
  <autoFilter ref="A1:BV132" xr:uid="{00000000-0001-0000-0C00-000000000000}">
    <sortState xmlns:xlrd2="http://schemas.microsoft.com/office/spreadsheetml/2017/richdata2" ref="A2:BV132">
      <sortCondition ref="D1:D132"/>
    </sortState>
  </autoFilter>
  <conditionalFormatting sqref="R8:U8 R10:V27 S9 V9 Y38:Y48 X8:Y27 X29:X48 Y29:Y36 R29:V48 R50:V69 X50:Y69 X71:Y78 R71:V78 R92:V111 X92:Y111 X113:Y132 R113:V132 R80:V90 X80:Y90">
    <cfRule type="containsText" dxfId="188" priority="25" operator="containsText" text="xx">
      <formula>NOT(ISERROR(SEARCH(("xx"),(R8))))</formula>
    </cfRule>
  </conditionalFormatting>
  <conditionalFormatting sqref="J23 J26 J29:J33 J35">
    <cfRule type="containsText" dxfId="187" priority="26" operator="containsText" text="xx">
      <formula>NOT(ISERROR(SEARCH(("xx"),(J23))))</formula>
    </cfRule>
  </conditionalFormatting>
  <conditionalFormatting sqref="T9:U9">
    <cfRule type="containsText" dxfId="186" priority="27" operator="containsText" text="xx">
      <formula>NOT(ISERROR(SEARCH(("xx"),(T9))))</formula>
    </cfRule>
  </conditionalFormatting>
  <conditionalFormatting sqref="BE11 BE15">
    <cfRule type="containsText" dxfId="185" priority="10" operator="containsText" text="xx">
      <formula>NOT(ISERROR(SEARCH(("xx"),(BE11))))</formula>
    </cfRule>
  </conditionalFormatting>
  <conditionalFormatting sqref="BE19 BE23">
    <cfRule type="containsText" dxfId="184" priority="11" operator="containsText" text="xx">
      <formula>NOT(ISERROR(SEARCH(("xx"),(BE19))))</formula>
    </cfRule>
  </conditionalFormatting>
  <conditionalFormatting sqref="BE27 BE32">
    <cfRule type="containsText" dxfId="183" priority="12" operator="containsText" text="xx">
      <formula>NOT(ISERROR(SEARCH(("xx"),(BE27))))</formula>
    </cfRule>
  </conditionalFormatting>
  <conditionalFormatting sqref="BE36 BE40">
    <cfRule type="containsText" dxfId="182" priority="13" operator="containsText" text="xx">
      <formula>NOT(ISERROR(SEARCH(("xx"),(BE36))))</formula>
    </cfRule>
  </conditionalFormatting>
  <conditionalFormatting sqref="BE44 BE48">
    <cfRule type="containsText" dxfId="181" priority="14" operator="containsText" text="xx">
      <formula>NOT(ISERROR(SEARCH(("xx"),(BE44))))</formula>
    </cfRule>
  </conditionalFormatting>
  <conditionalFormatting sqref="BE53 BE57">
    <cfRule type="containsText" dxfId="180" priority="15" operator="containsText" text="xx">
      <formula>NOT(ISERROR(SEARCH(("xx"),(BE53))))</formula>
    </cfRule>
  </conditionalFormatting>
  <conditionalFormatting sqref="BE61 BE65">
    <cfRule type="containsText" dxfId="179" priority="16" operator="containsText" text="xx">
      <formula>NOT(ISERROR(SEARCH(("xx"),(BE61))))</formula>
    </cfRule>
  </conditionalFormatting>
  <conditionalFormatting sqref="BE69 BE74">
    <cfRule type="containsText" dxfId="178" priority="17" operator="containsText" text="xx">
      <formula>NOT(ISERROR(SEARCH(("xx"),(BE69))))</formula>
    </cfRule>
  </conditionalFormatting>
  <conditionalFormatting sqref="BE78 BE82">
    <cfRule type="containsText" dxfId="177" priority="18" operator="containsText" text="xx">
      <formula>NOT(ISERROR(SEARCH(("xx"),(BE78))))</formula>
    </cfRule>
  </conditionalFormatting>
  <conditionalFormatting sqref="BE86 BE90">
    <cfRule type="containsText" dxfId="176" priority="19" operator="containsText" text="xx">
      <formula>NOT(ISERROR(SEARCH(("xx"),(BE86))))</formula>
    </cfRule>
  </conditionalFormatting>
  <conditionalFormatting sqref="BE95 BE99">
    <cfRule type="containsText" dxfId="175" priority="20" operator="containsText" text="xx">
      <formula>NOT(ISERROR(SEARCH(("xx"),(BE95))))</formula>
    </cfRule>
  </conditionalFormatting>
  <conditionalFormatting sqref="BE103 BE107">
    <cfRule type="containsText" dxfId="174" priority="21" operator="containsText" text="xx">
      <formula>NOT(ISERROR(SEARCH(("xx"),(BE103))))</formula>
    </cfRule>
  </conditionalFormatting>
  <conditionalFormatting sqref="BE111 BE116">
    <cfRule type="containsText" dxfId="173" priority="22" operator="containsText" text="xx">
      <formula>NOT(ISERROR(SEARCH(("xx"),(BE111))))</formula>
    </cfRule>
  </conditionalFormatting>
  <conditionalFormatting sqref="BE120 BE124">
    <cfRule type="containsText" dxfId="172" priority="23" operator="containsText" text="xx">
      <formula>NOT(ISERROR(SEARCH(("xx"),(BE120))))</formula>
    </cfRule>
  </conditionalFormatting>
  <conditionalFormatting sqref="BE128 BE132">
    <cfRule type="containsText" dxfId="171" priority="24" operator="containsText" text="xx">
      <formula>NOT(ISERROR(SEARCH(("xx"),(BE128))))</formula>
    </cfRule>
  </conditionalFormatting>
  <conditionalFormatting sqref="R2:V7 X2:Y7">
    <cfRule type="containsText" dxfId="170" priority="8" operator="containsText" text="xx">
      <formula>NOT(ISERROR(SEARCH(("xx"),(R2))))</formula>
    </cfRule>
  </conditionalFormatting>
  <conditionalFormatting sqref="BE7">
    <cfRule type="containsText" dxfId="169" priority="9" operator="containsText" text="xx">
      <formula>NOT(ISERROR(SEARCH(("xx"),(BE7))))</formula>
    </cfRule>
  </conditionalFormatting>
  <conditionalFormatting sqref="R28:V28 X28:Y28">
    <cfRule type="containsText" dxfId="168" priority="7" operator="containsText" text="xx">
      <formula>NOT(ISERROR(SEARCH(("xx"),(R28))))</formula>
    </cfRule>
  </conditionalFormatting>
  <conditionalFormatting sqref="R49:V49 X49:Y49">
    <cfRule type="containsText" dxfId="167" priority="6" operator="containsText" text="xx">
      <formula>NOT(ISERROR(SEARCH(("xx"),(R49))))</formula>
    </cfRule>
  </conditionalFormatting>
  <conditionalFormatting sqref="R70:V70 X70:Y70">
    <cfRule type="containsText" dxfId="166" priority="5" operator="containsText" text="xx">
      <formula>NOT(ISERROR(SEARCH(("xx"),(R70))))</formula>
    </cfRule>
  </conditionalFormatting>
  <conditionalFormatting sqref="R91:V91 X91:Y91">
    <cfRule type="containsText" dxfId="165" priority="3" operator="containsText" text="xx">
      <formula>NOT(ISERROR(SEARCH(("xx"),(R91))))</formula>
    </cfRule>
  </conditionalFormatting>
  <conditionalFormatting sqref="BE91">
    <cfRule type="containsText" dxfId="164" priority="4" operator="containsText" text="xx">
      <formula>NOT(ISERROR(SEARCH(("xx"),(BE91))))</formula>
    </cfRule>
  </conditionalFormatting>
  <conditionalFormatting sqref="R112:V112 X112:Y112">
    <cfRule type="containsText" dxfId="163" priority="2" operator="containsText" text="xx">
      <formula>NOT(ISERROR(SEARCH(("xx"),(R112))))</formula>
    </cfRule>
  </conditionalFormatting>
  <conditionalFormatting sqref="R79:V79 X79:Y79">
    <cfRule type="containsText" dxfId="162" priority="1" operator="containsText" text="xx">
      <formula>NOT(ISERROR(SEARCH(("xx"),(R79))))</formula>
    </cfRule>
  </conditionalFormatting>
  <pageMargins left="0.7" right="0.7" top="0.78740157499999996" bottom="0.78740157499999996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813A0-0142-4305-8254-2F2CAF857DF3}">
  <dimension ref="A1:BV906"/>
  <sheetViews>
    <sheetView zoomScale="40" zoomScaleNormal="40" workbookViewId="0">
      <selection activeCell="H28" sqref="H28"/>
    </sheetView>
  </sheetViews>
  <sheetFormatPr baseColWidth="10" defaultColWidth="14.453125" defaultRowHeight="15" customHeight="1" x14ac:dyDescent="0.35"/>
  <cols>
    <col min="1" max="1" width="10.7265625" customWidth="1"/>
    <col min="2" max="4" width="3.54296875" customWidth="1"/>
    <col min="5" max="5" width="4.453125" customWidth="1"/>
    <col min="6" max="6" width="8.453125" customWidth="1"/>
    <col min="7" max="7" width="89.81640625" bestFit="1" customWidth="1"/>
    <col min="8" max="29" width="10.7265625" customWidth="1"/>
  </cols>
  <sheetData>
    <row r="1" spans="1:74" ht="14.25" customHeight="1" x14ac:dyDescent="0.35">
      <c r="A1" s="1" t="str">
        <f>[1]main!A1</f>
        <v>Stimuli_ID</v>
      </c>
      <c r="B1" s="1" t="str">
        <f>[1]main!B1</f>
        <v>List</v>
      </c>
      <c r="C1" s="1" t="s">
        <v>0</v>
      </c>
      <c r="D1" s="1" t="s">
        <v>1</v>
      </c>
      <c r="E1" s="1" t="s">
        <v>2</v>
      </c>
      <c r="F1" s="1" t="str">
        <f>[1]main!F1</f>
        <v>Sent_ID</v>
      </c>
      <c r="G1" s="1" t="str">
        <f>[1]main!G1</f>
        <v>l</v>
      </c>
      <c r="H1" s="1" t="str">
        <f>[1]main!H1</f>
        <v>Name</v>
      </c>
      <c r="I1" s="1" t="str">
        <f>[1]main!I1</f>
        <v>Name_alt</v>
      </c>
      <c r="J1" s="1" t="str">
        <f>[1]main!J1</f>
        <v>V</v>
      </c>
      <c r="K1" s="1" t="str">
        <f>[1]main!K1</f>
        <v>Wo</v>
      </c>
      <c r="L1" s="1" t="str">
        <f>[1]main!L1</f>
        <v>Wohin</v>
      </c>
      <c r="M1" s="1" t="str">
        <f>[1]main!M1</f>
        <v>Woher</v>
      </c>
      <c r="N1" s="1" t="str">
        <f>[1]main!N1</f>
        <v>PP_N</v>
      </c>
      <c r="O1" s="1" t="str">
        <f>[1]main!O1</f>
        <v>PP_mitPunkt</v>
      </c>
      <c r="P1" s="1" t="str">
        <f>[1]main!P1</f>
        <v>PP</v>
      </c>
      <c r="Q1" s="1" t="str">
        <f>[1]main!Q1</f>
        <v>PRO</v>
      </c>
      <c r="R1" s="1" t="str">
        <f>[1]main!R1</f>
        <v>Pos05</v>
      </c>
      <c r="S1" s="1" t="str">
        <f>[1]main!S1</f>
        <v>Pos06</v>
      </c>
      <c r="T1" s="1" t="str">
        <f>[1]main!T1</f>
        <v>Pos07</v>
      </c>
      <c r="U1" s="1" t="str">
        <f>[1]main!U1</f>
        <v>Was</v>
      </c>
      <c r="V1" s="1" t="str">
        <f>[1]main!V1</f>
        <v>Wen</v>
      </c>
      <c r="W1" s="1" t="str">
        <f>[1]main!W1</f>
        <v>Pos08</v>
      </c>
      <c r="X1" s="1" t="str">
        <f>[1]main!X1</f>
        <v>Pos09_mitPunkt</v>
      </c>
      <c r="Y1" s="1" t="str">
        <f>[1]main!Y1</f>
        <v>Pos09</v>
      </c>
      <c r="Z1" s="1" t="str">
        <f>[1]main!Z1</f>
        <v>Item_ID</v>
      </c>
      <c r="AA1" s="1" t="str">
        <f>[1]main!AA1</f>
        <v>Item</v>
      </c>
      <c r="AB1" s="1" t="str">
        <f>[1]main!AB1</f>
        <v>Google_Gender</v>
      </c>
      <c r="AC1" s="1" t="str">
        <f>[1]main!AC1</f>
        <v>Norming_Rating_Mean</v>
      </c>
      <c r="AD1" s="1" t="str">
        <f>[1]main!AD1</f>
        <v>Norming_Rating_SD</v>
      </c>
      <c r="AE1" s="1" t="str">
        <f>[1]main!AE1</f>
        <v>Norming_Rating_Median</v>
      </c>
      <c r="AF1" s="1" t="str">
        <f>[1]main!AF1</f>
        <v>Norming_Item_Class</v>
      </c>
      <c r="AG1" s="1" t="str">
        <f>[1]main!AG1</f>
        <v>Item_Status</v>
      </c>
      <c r="AH1" s="1" t="str">
        <f>[1]main!AH1</f>
        <v>DWDSFreq</v>
      </c>
      <c r="AI1" s="1" t="str">
        <f>[1]main!AI1</f>
        <v>GoogleFreq</v>
      </c>
      <c r="AJ1" s="1" t="str">
        <f>[1]main!AJ1</f>
        <v>DET</v>
      </c>
      <c r="AK1" s="1" t="str">
        <f>[1]main!AK1</f>
        <v>DET_small</v>
      </c>
      <c r="AL1" s="1" t="str">
        <f>[1]main!AL1</f>
        <v>Item_ID_alt</v>
      </c>
      <c r="AM1" s="1" t="str">
        <f>[1]main!AM1</f>
        <v>Item_alt</v>
      </c>
      <c r="AN1" s="1" t="str">
        <f>[1]main!AN1</f>
        <v>Google_Gender_alt</v>
      </c>
      <c r="AO1" s="1" t="str">
        <f>[1]main!AO1</f>
        <v>Norming_Rating_Mean_alt</v>
      </c>
      <c r="AP1" s="1" t="str">
        <f>[1]main!AP1</f>
        <v>Norming_Rating_SD_alt</v>
      </c>
      <c r="AQ1" s="1" t="str">
        <f>[1]main!AQ1</f>
        <v>Norming_Rating_Median_alt</v>
      </c>
      <c r="AR1" s="1" t="str">
        <f>[1]main!AR1</f>
        <v>Norming_Item_Class_alt</v>
      </c>
      <c r="AS1" s="1" t="str">
        <f>[1]main!AS1</f>
        <v>Item_Status_alt</v>
      </c>
      <c r="AT1" s="1" t="str">
        <f>[1]main!AT1</f>
        <v>DWDSFreq_alt</v>
      </c>
      <c r="AU1" s="1" t="str">
        <f>[1]main!AU1</f>
        <v>GoogleFreq_alt</v>
      </c>
      <c r="AV1" s="1" t="str">
        <f>[1]main!AV1</f>
        <v>DET_alt</v>
      </c>
      <c r="AW1" s="1" t="str">
        <f>[1]main!AW1</f>
        <v>DET_small_alt</v>
      </c>
      <c r="AX1" s="1" t="str">
        <f>[1]main!AX1</f>
        <v>Pro_m</v>
      </c>
      <c r="AY1" s="1" t="str">
        <f>[1]main!AY1</f>
        <v>Pro_f</v>
      </c>
      <c r="AZ1" s="1" t="str">
        <f>[1]main!AZ1</f>
        <v>Pro_Presentation</v>
      </c>
      <c r="BA1" s="1" t="str">
        <f>[1]main!BA1</f>
        <v>Wer</v>
      </c>
      <c r="BB1" s="1" t="str">
        <f>[1]main!BB1</f>
        <v>Was</v>
      </c>
      <c r="BC1" s="1" t="str">
        <f>[1]main!BC1</f>
        <v>Wo_Wohin_Woher</v>
      </c>
      <c r="BD1" s="1" t="str">
        <f>[1]main!BD1</f>
        <v>Wen_Was</v>
      </c>
      <c r="BE1" s="1" t="str">
        <f>[1]main!BE1</f>
        <v>Quest_Type</v>
      </c>
      <c r="BF1" s="1" t="str">
        <f>[1]main!BF1</f>
        <v>Quest_Potential</v>
      </c>
      <c r="BG1" s="1" t="str">
        <f>[1]main!BG1</f>
        <v>Quest_OneOutOfFour</v>
      </c>
      <c r="BH1" s="1" t="str">
        <f>[1]main!BH1</f>
        <v>followUp</v>
      </c>
      <c r="BI1" s="1" t="str">
        <f>[1]main!BI1</f>
        <v>Quest_Presented</v>
      </c>
      <c r="BJ1" s="1" t="str">
        <f>[1]main!BJ1</f>
        <v>Quest_Copy</v>
      </c>
      <c r="BK1" s="1" t="str">
        <f>[1]main!BK1</f>
        <v>Quest_Answer</v>
      </c>
      <c r="BL1" s="1" t="str">
        <f>[1]main!BL1</f>
        <v>Quest_FalseAlternative</v>
      </c>
      <c r="BM1" s="1" t="str">
        <f>[1]main!BM1</f>
        <v>Quest_UpOrDown</v>
      </c>
      <c r="BN1" s="1" t="str">
        <f>[1]main!BN1</f>
        <v>Quest_Up</v>
      </c>
      <c r="BO1" s="1" t="str">
        <f>[1]main!BO1</f>
        <v>Quest_Down</v>
      </c>
      <c r="BP1" s="1" t="str">
        <f>[1]main!BP1</f>
        <v>Quest_BlockS1_Wo</v>
      </c>
      <c r="BQ1" s="1" t="str">
        <f>[1]main!BQ1</f>
        <v>Quest_BlockS1_Wohin</v>
      </c>
      <c r="BR1" s="1" t="str">
        <f>[1]main!BR1</f>
        <v>Quest_BlockS1_Woher</v>
      </c>
      <c r="BS1" s="1" t="str">
        <f>[1]main!BS1</f>
        <v>Quest_BlockS1_Final</v>
      </c>
      <c r="BT1" s="1" t="str">
        <f>[1]main!BT1</f>
        <v>Quest_BlockS2_Was</v>
      </c>
      <c r="BU1" s="1" t="str">
        <f>[1]main!BU1</f>
        <v>Quest_BlockS2_Wen</v>
      </c>
      <c r="BV1" s="1" t="str">
        <f>[1]main!BV1</f>
        <v>Quest_BlockS2_Final</v>
      </c>
    </row>
    <row r="2" spans="1:74" ht="14.25" customHeight="1" x14ac:dyDescent="0.35">
      <c r="A2" s="2" t="str">
        <f>CONCATENATE("L",B2,"_S",F2,"_I",Z3,"_P",AZ2)</f>
        <v>L1_S138_I56_PSie</v>
      </c>
      <c r="B2" s="3">
        <v>1</v>
      </c>
      <c r="C2" s="4">
        <v>0.1</v>
      </c>
      <c r="D2" s="4">
        <v>1</v>
      </c>
      <c r="E2" s="3">
        <v>1</v>
      </c>
      <c r="F2" s="2">
        <v>138</v>
      </c>
      <c r="G2" s="2" t="str">
        <f>CONCATENATE(H2," ",J2," ",P2," ",Q2," ",R2," ",S2," ",T2," ",W2," ",Y2)</f>
        <v>Der Komponist geht in die Oper Sie hat die teuren Tickets gewonnen</v>
      </c>
      <c r="H2" s="2" t="str">
        <f t="shared" ref="H2:H27" si="0">IF(AJ2="NA",AA2,CONCATENATE(AJ2," ",AA2))</f>
        <v>Der Komponist</v>
      </c>
      <c r="I2" s="2" t="str">
        <f t="shared" ref="I2:I27" si="1">IF(AV2="NA",AM2,CONCATENATE(AV2," ",AM2))</f>
        <v>Die Komponistin</v>
      </c>
      <c r="J2" s="3" t="s">
        <v>3</v>
      </c>
      <c r="K2" s="2"/>
      <c r="L2" s="2" t="s">
        <v>4</v>
      </c>
      <c r="M2" s="2"/>
      <c r="N2" s="2" t="s">
        <v>5</v>
      </c>
      <c r="O2" s="2" t="str">
        <f t="shared" ref="O2:O27" si="2">CONCATENATE(K2,L2,M2," ",N2,".")</f>
        <v>in die Oper.</v>
      </c>
      <c r="P2" s="2" t="str">
        <f t="shared" ref="P2:P27" si="3">CONCATENATE(K2,L2,M2," ",N2)</f>
        <v>in die Oper</v>
      </c>
      <c r="Q2" s="2" t="s">
        <v>6</v>
      </c>
      <c r="R2" s="2" t="s">
        <v>7</v>
      </c>
      <c r="S2" s="2" t="s">
        <v>8</v>
      </c>
      <c r="T2" s="2" t="s">
        <v>9</v>
      </c>
      <c r="U2" s="3" t="s">
        <v>10</v>
      </c>
      <c r="V2" s="3"/>
      <c r="W2" s="3" t="str">
        <f t="shared" ref="W2:W27" si="4">CONCATENATE(U2,V2)</f>
        <v>Tickets</v>
      </c>
      <c r="X2" s="3" t="str">
        <f t="shared" ref="X2:X27" si="5">CONCATENATE(Y2,".")</f>
        <v>gewonnen.</v>
      </c>
      <c r="Y2" s="3" t="s">
        <v>11</v>
      </c>
      <c r="Z2" s="2">
        <v>99</v>
      </c>
      <c r="AA2" s="2" t="s">
        <v>12</v>
      </c>
      <c r="AB2" s="2" t="s">
        <v>13</v>
      </c>
      <c r="AC2" s="2" t="s">
        <v>13</v>
      </c>
      <c r="AD2" s="2" t="s">
        <v>13</v>
      </c>
      <c r="AE2" s="2" t="s">
        <v>13</v>
      </c>
      <c r="AF2" s="2" t="s">
        <v>13</v>
      </c>
      <c r="AG2" s="2" t="s">
        <v>14</v>
      </c>
      <c r="AH2" s="2" t="s">
        <v>13</v>
      </c>
      <c r="AI2" s="2" t="s">
        <v>13</v>
      </c>
      <c r="AJ2" s="3" t="s">
        <v>15</v>
      </c>
      <c r="AK2" s="4" t="s">
        <v>16</v>
      </c>
      <c r="AL2" s="2">
        <v>99</v>
      </c>
      <c r="AM2" s="2" t="s">
        <v>17</v>
      </c>
      <c r="AN2" s="2" t="s">
        <v>13</v>
      </c>
      <c r="AO2" s="2" t="s">
        <v>13</v>
      </c>
      <c r="AP2" s="2" t="s">
        <v>13</v>
      </c>
      <c r="AQ2" s="2" t="s">
        <v>13</v>
      </c>
      <c r="AR2" s="2" t="s">
        <v>13</v>
      </c>
      <c r="AS2" s="5" t="s">
        <v>18</v>
      </c>
      <c r="AT2" s="2" t="s">
        <v>13</v>
      </c>
      <c r="AU2" s="2" t="s">
        <v>13</v>
      </c>
      <c r="AV2" s="3" t="s">
        <v>19</v>
      </c>
      <c r="AW2" s="4" t="s">
        <v>8</v>
      </c>
      <c r="AX2" s="6" t="s">
        <v>20</v>
      </c>
      <c r="AY2" s="6" t="s">
        <v>6</v>
      </c>
      <c r="AZ2" s="7" t="str">
        <f>AY2</f>
        <v>Sie</v>
      </c>
      <c r="BA2" s="2" t="str">
        <f t="shared" ref="BA2:BA27" si="6">CONCATENATE("Wer"," ",J2," ",P2,"?")</f>
        <v>Wer geht in die Oper?</v>
      </c>
      <c r="BB2" s="2" t="str">
        <f t="shared" ref="BB2:BB27" si="7">IF(AK2="NA",CONCATENATE($BB$1," ","tat", " ",AA2,"?"),CONCATENATE($BB$1," ","tat", " ",AK2," ",AA2,"?"))</f>
        <v>Was tat der Komponist?</v>
      </c>
      <c r="BC2" s="2" t="str">
        <f t="shared" ref="BC2:BC27" si="8">BS2</f>
        <v>Wohin geht der Komponist?</v>
      </c>
      <c r="BD2" s="2" t="str">
        <f t="shared" ref="BD2:BD27" si="9">BV2</f>
        <v>Was hat der Komponist gewonnen?</v>
      </c>
      <c r="BE2" s="4" t="s">
        <v>21</v>
      </c>
      <c r="BF2" s="2" t="str">
        <f>BD2</f>
        <v>Was hat der Komponist gewonnen?</v>
      </c>
      <c r="BG2" s="4">
        <v>2</v>
      </c>
      <c r="BH2" s="2">
        <f t="shared" ref="BH2:BH27" si="10">IF(BI2="NA",0,1)</f>
        <v>0</v>
      </c>
      <c r="BI2" s="2" t="str">
        <f t="shared" ref="BI2:BI27" si="11">IF(BG2=1,BF2,"NA")</f>
        <v>NA</v>
      </c>
      <c r="BJ2" s="2" t="str">
        <f>IF(BI2="NA","NA",CONCATENATE(S2," ",T2," ",W2))</f>
        <v>NA</v>
      </c>
      <c r="BK2" s="2" t="str">
        <f>BJ2</f>
        <v>NA</v>
      </c>
      <c r="BL2" s="3"/>
      <c r="BM2" s="4">
        <v>0</v>
      </c>
      <c r="BN2" s="2">
        <f t="shared" ref="BN2:BN27" si="12">IF(BM2=1,BK2,BL2)</f>
        <v>0</v>
      </c>
      <c r="BO2" s="2" t="str">
        <f>IF(BM2=0,BK2,BL2)</f>
        <v>NA</v>
      </c>
      <c r="BP2" s="2" t="str">
        <f t="shared" ref="BP2:BP27" si="13">IF(AK2="NA",IF(K2="","",CONCATENATE(K$1," ",J2," ",H2,"?")),IF(K2="","",CONCATENATE(K$1," ",J2," ",AK2," ",AA2,"?")))</f>
        <v/>
      </c>
      <c r="BQ2" s="2" t="str">
        <f t="shared" ref="BQ2:BQ27" si="14">IF(AK2="NA",IF(L2="","",CONCATENATE(L$1," ",J2," ",H2,"?")),IF(L2="","",CONCATENATE(L$1," ",J2," ",AK2," ",AA2,"?")))</f>
        <v>Wohin geht der Komponist?</v>
      </c>
      <c r="BR2" s="2" t="str">
        <f t="shared" ref="BR2:BR27" si="15">IF(AK2="NA",IF(M2="","",CONCATENATE(M$1," ",J2," ",H2,"?")),IF(M2="","",CONCATENATE(M$1," ",J2," ",AK2," ",AA2,"?")))</f>
        <v/>
      </c>
      <c r="BS2" s="2" t="str">
        <f t="shared" ref="BS2:BS27" si="16">CONCATENATE(BP2,BQ2,BR2)</f>
        <v>Wohin geht der Komponist?</v>
      </c>
      <c r="BT2" s="2" t="str">
        <f t="shared" ref="BT2:BT27" si="17">IF(AK2="NA",IF(U2="","",CONCATENATE(U$1," ",R2," ",H2," ",Y2,"?")),IF(U2="","",CONCATENATE(U$1," ",R2," ",AK2," ",AA2," ",Y2,"?")))</f>
        <v>Was hat der Komponist gewonnen?</v>
      </c>
      <c r="BU2" s="2" t="str">
        <f t="shared" ref="BU2:BU27" si="18">IF(AK2="NA",IF(V2="","",CONCATENATE(V$1," ",R2," ",H2," ",Y2,"?")),IF(V2="","",CONCATENATE(V$1," ",R2," ",AK2," ",AA2," ",Y2,"?")))</f>
        <v/>
      </c>
      <c r="BV2" s="2" t="str">
        <f t="shared" ref="BV2:BV27" si="19">CONCATENATE(BT2,BU2)</f>
        <v>Was hat der Komponist gewonnen?</v>
      </c>
    </row>
    <row r="3" spans="1:74" ht="14.25" customHeight="1" x14ac:dyDescent="0.35">
      <c r="A3" s="2" t="str">
        <f t="shared" ref="A3:A27" si="20">CONCATENATE("L",B3,"_S",F3,"_I",Z3,"_P",AZ3)</f>
        <v>L1_S123_I56_PEr</v>
      </c>
      <c r="B3" s="3">
        <v>1</v>
      </c>
      <c r="C3" s="4">
        <v>0.2</v>
      </c>
      <c r="D3" s="4">
        <v>2</v>
      </c>
      <c r="E3" s="3">
        <v>1</v>
      </c>
      <c r="F3" s="2">
        <v>123</v>
      </c>
      <c r="G3" s="2" t="str">
        <f>CONCATENATE(H3," ",J3," ",O3," ",Q3," ",R3," ",S3," ",T3," ",W3," ",X3)</f>
        <v>Robin kommt von der Frittenbude. Er hat ein saftiges Menu verzehrt.</v>
      </c>
      <c r="H3" s="2" t="str">
        <f t="shared" si="0"/>
        <v>Robin</v>
      </c>
      <c r="I3" s="2" t="str">
        <f t="shared" si="1"/>
        <v>Gerrit</v>
      </c>
      <c r="J3" s="2" t="s">
        <v>22</v>
      </c>
      <c r="K3" s="3"/>
      <c r="L3" s="3"/>
      <c r="M3" s="2" t="s">
        <v>23</v>
      </c>
      <c r="N3" s="2" t="s">
        <v>24</v>
      </c>
      <c r="O3" s="2" t="str">
        <f t="shared" si="2"/>
        <v>von der Frittenbude.</v>
      </c>
      <c r="P3" s="2" t="str">
        <f t="shared" si="3"/>
        <v>von der Frittenbude</v>
      </c>
      <c r="Q3" s="2" t="str">
        <f>AZ3</f>
        <v>Er</v>
      </c>
      <c r="R3" s="2" t="s">
        <v>7</v>
      </c>
      <c r="S3" s="2" t="s">
        <v>25</v>
      </c>
      <c r="T3" s="2" t="s">
        <v>26</v>
      </c>
      <c r="U3" s="2" t="s">
        <v>27</v>
      </c>
      <c r="V3" s="3"/>
      <c r="W3" s="2" t="str">
        <f t="shared" si="4"/>
        <v>Menu</v>
      </c>
      <c r="X3" s="2" t="str">
        <f t="shared" si="5"/>
        <v>verzehrt.</v>
      </c>
      <c r="Y3" s="2" t="s">
        <v>28</v>
      </c>
      <c r="Z3" s="2">
        <v>56</v>
      </c>
      <c r="AA3" s="2" t="s">
        <v>29</v>
      </c>
      <c r="AB3" s="2" t="s">
        <v>30</v>
      </c>
      <c r="AC3" s="2">
        <v>2.371428571</v>
      </c>
      <c r="AD3" s="2">
        <v>1.4159950619999999</v>
      </c>
      <c r="AE3" s="2">
        <v>2</v>
      </c>
      <c r="AF3" s="4" t="s">
        <v>30</v>
      </c>
      <c r="AG3" s="4" t="s">
        <v>14</v>
      </c>
      <c r="AH3" s="8" t="s">
        <v>13</v>
      </c>
      <c r="AI3" s="9" t="s">
        <v>13</v>
      </c>
      <c r="AJ3" s="6" t="s">
        <v>13</v>
      </c>
      <c r="AK3" s="6" t="s">
        <v>13</v>
      </c>
      <c r="AL3" s="2">
        <v>59</v>
      </c>
      <c r="AM3" s="2" t="s">
        <v>31</v>
      </c>
      <c r="AN3" s="2" t="s">
        <v>30</v>
      </c>
      <c r="AO3" s="2">
        <v>2.8857142859999998</v>
      </c>
      <c r="AP3" s="2">
        <v>1.761874479</v>
      </c>
      <c r="AQ3" s="2">
        <v>3</v>
      </c>
      <c r="AR3" s="4" t="s">
        <v>30</v>
      </c>
      <c r="AS3" s="4" t="s">
        <v>18</v>
      </c>
      <c r="AT3" s="8" t="s">
        <v>13</v>
      </c>
      <c r="AU3" s="9" t="s">
        <v>13</v>
      </c>
      <c r="AV3" s="6" t="s">
        <v>13</v>
      </c>
      <c r="AW3" s="3" t="s">
        <v>13</v>
      </c>
      <c r="AX3" s="6" t="s">
        <v>20</v>
      </c>
      <c r="AY3" s="6" t="s">
        <v>6</v>
      </c>
      <c r="AZ3" s="7" t="str">
        <f>AX3</f>
        <v>Er</v>
      </c>
      <c r="BA3" s="2" t="str">
        <f t="shared" si="6"/>
        <v>Wer kommt von der Frittenbude?</v>
      </c>
      <c r="BB3" s="2" t="str">
        <f t="shared" si="7"/>
        <v>Was tat Robin?</v>
      </c>
      <c r="BC3" s="2" t="str">
        <f t="shared" si="8"/>
        <v>Woher kommt Robin?</v>
      </c>
      <c r="BD3" s="2" t="str">
        <f t="shared" si="9"/>
        <v>Was hat Robin verzehrt?</v>
      </c>
      <c r="BE3" s="2" t="s">
        <v>32</v>
      </c>
      <c r="BF3" s="2" t="str">
        <f>BC3</f>
        <v>Woher kommt Robin?</v>
      </c>
      <c r="BG3" s="4">
        <v>1</v>
      </c>
      <c r="BH3" s="2">
        <f t="shared" si="10"/>
        <v>1</v>
      </c>
      <c r="BI3" s="2" t="str">
        <f t="shared" si="11"/>
        <v>Woher kommt Robin?</v>
      </c>
      <c r="BJ3" s="2" t="str">
        <f>IF(BI3="NA","NA",P3)</f>
        <v>von der Frittenbude</v>
      </c>
      <c r="BK3" s="2" t="str">
        <f>BJ3</f>
        <v>von der Frittenbude</v>
      </c>
      <c r="BL3" s="2" t="s">
        <v>13</v>
      </c>
      <c r="BM3" s="4">
        <v>1</v>
      </c>
      <c r="BN3" s="2" t="str">
        <f t="shared" si="12"/>
        <v>von der Frittenbude</v>
      </c>
      <c r="BO3" s="2" t="s">
        <v>33</v>
      </c>
      <c r="BP3" s="2" t="str">
        <f t="shared" si="13"/>
        <v/>
      </c>
      <c r="BQ3" s="2" t="str">
        <f t="shared" si="14"/>
        <v/>
      </c>
      <c r="BR3" s="2" t="str">
        <f t="shared" si="15"/>
        <v>Woher kommt Robin?</v>
      </c>
      <c r="BS3" s="2" t="str">
        <f t="shared" si="16"/>
        <v>Woher kommt Robin?</v>
      </c>
      <c r="BT3" s="2" t="str">
        <f t="shared" si="17"/>
        <v>Was hat Robin verzehrt?</v>
      </c>
      <c r="BU3" s="2" t="str">
        <f t="shared" si="18"/>
        <v/>
      </c>
      <c r="BV3" s="2" t="str">
        <f t="shared" si="19"/>
        <v>Was hat Robin verzehrt?</v>
      </c>
    </row>
    <row r="4" spans="1:74" ht="14.25" customHeight="1" x14ac:dyDescent="0.35">
      <c r="A4" s="2" t="str">
        <f t="shared" si="20"/>
        <v>L1_S131_I63_PEr</v>
      </c>
      <c r="B4" s="3">
        <v>1</v>
      </c>
      <c r="C4" s="4">
        <v>0.3</v>
      </c>
      <c r="D4" s="4">
        <v>3</v>
      </c>
      <c r="E4" s="3">
        <v>1</v>
      </c>
      <c r="F4" s="2">
        <v>131</v>
      </c>
      <c r="G4" s="2" t="str">
        <f>CONCATENATE(H4," ",J4," ",P4," ",Q4," ",R4," ",S4," ",T4," ",W4," ",Y4)</f>
        <v>Die Friseurin geht zum Markt Sie hat die geringen Vorräte aufgegessen</v>
      </c>
      <c r="H4" s="2" t="str">
        <f t="shared" si="0"/>
        <v>Die Friseurin</v>
      </c>
      <c r="I4" s="2" t="str">
        <f t="shared" si="1"/>
        <v>Der Friseur</v>
      </c>
      <c r="J4" s="3" t="s">
        <v>3</v>
      </c>
      <c r="K4" s="2"/>
      <c r="L4" s="2" t="s">
        <v>34</v>
      </c>
      <c r="M4" s="2"/>
      <c r="N4" s="2" t="s">
        <v>35</v>
      </c>
      <c r="O4" s="2" t="str">
        <f t="shared" si="2"/>
        <v>zum Markt.</v>
      </c>
      <c r="P4" s="2" t="str">
        <f t="shared" si="3"/>
        <v>zum Markt</v>
      </c>
      <c r="Q4" s="2" t="s">
        <v>6</v>
      </c>
      <c r="R4" s="2" t="s">
        <v>7</v>
      </c>
      <c r="S4" s="2" t="s">
        <v>8</v>
      </c>
      <c r="T4" s="2" t="s">
        <v>36</v>
      </c>
      <c r="U4" s="3" t="s">
        <v>37</v>
      </c>
      <c r="V4" s="3"/>
      <c r="W4" s="3" t="str">
        <f t="shared" si="4"/>
        <v>Vorräte</v>
      </c>
      <c r="X4" s="3" t="str">
        <f t="shared" si="5"/>
        <v>aufgegessen.</v>
      </c>
      <c r="Y4" s="3" t="s">
        <v>38</v>
      </c>
      <c r="Z4" s="2">
        <v>63</v>
      </c>
      <c r="AA4" s="2" t="s">
        <v>39</v>
      </c>
      <c r="AB4" s="2" t="s">
        <v>13</v>
      </c>
      <c r="AC4" s="2" t="s">
        <v>13</v>
      </c>
      <c r="AD4" s="2" t="s">
        <v>13</v>
      </c>
      <c r="AE4" s="2" t="s">
        <v>13</v>
      </c>
      <c r="AF4" s="2" t="s">
        <v>13</v>
      </c>
      <c r="AG4" s="2" t="s">
        <v>14</v>
      </c>
      <c r="AH4" s="2" t="s">
        <v>13</v>
      </c>
      <c r="AI4" s="2" t="s">
        <v>13</v>
      </c>
      <c r="AJ4" s="3" t="s">
        <v>19</v>
      </c>
      <c r="AK4" s="4" t="s">
        <v>8</v>
      </c>
      <c r="AL4" s="2">
        <v>63</v>
      </c>
      <c r="AM4" s="2" t="s">
        <v>40</v>
      </c>
      <c r="AN4" s="2" t="s">
        <v>13</v>
      </c>
      <c r="AO4" s="2" t="s">
        <v>13</v>
      </c>
      <c r="AP4" s="2" t="s">
        <v>13</v>
      </c>
      <c r="AQ4" s="2" t="s">
        <v>13</v>
      </c>
      <c r="AR4" s="2" t="s">
        <v>13</v>
      </c>
      <c r="AS4" s="5" t="s">
        <v>18</v>
      </c>
      <c r="AT4" s="2" t="s">
        <v>13</v>
      </c>
      <c r="AU4" s="2" t="s">
        <v>13</v>
      </c>
      <c r="AV4" s="3" t="s">
        <v>15</v>
      </c>
      <c r="AW4" s="4" t="s">
        <v>16</v>
      </c>
      <c r="AX4" s="6" t="s">
        <v>20</v>
      </c>
      <c r="AY4" s="6" t="s">
        <v>6</v>
      </c>
      <c r="AZ4" s="7" t="str">
        <f>AX4</f>
        <v>Er</v>
      </c>
      <c r="BA4" s="2" t="str">
        <f t="shared" si="6"/>
        <v>Wer geht zum Markt?</v>
      </c>
      <c r="BB4" s="2" t="str">
        <f t="shared" si="7"/>
        <v>Was tat die Friseurin?</v>
      </c>
      <c r="BC4" s="2" t="str">
        <f t="shared" si="8"/>
        <v>Wohin geht die Friseurin?</v>
      </c>
      <c r="BD4" s="2" t="str">
        <f t="shared" si="9"/>
        <v>Was hat die Friseurin aufgegessen?</v>
      </c>
      <c r="BE4" s="2" t="s">
        <v>32</v>
      </c>
      <c r="BF4" s="2" t="str">
        <f>BC4</f>
        <v>Wohin geht die Friseurin?</v>
      </c>
      <c r="BG4" s="4">
        <v>2</v>
      </c>
      <c r="BH4" s="2">
        <f t="shared" si="10"/>
        <v>0</v>
      </c>
      <c r="BI4" s="2" t="str">
        <f t="shared" si="11"/>
        <v>NA</v>
      </c>
      <c r="BJ4" s="2" t="str">
        <f>IF(BI4="NA","NA",P4)</f>
        <v>NA</v>
      </c>
      <c r="BK4" s="2" t="str">
        <f>BJ4</f>
        <v>NA</v>
      </c>
      <c r="BL4" s="3"/>
      <c r="BM4" s="4">
        <v>0</v>
      </c>
      <c r="BN4" s="2">
        <f t="shared" si="12"/>
        <v>0</v>
      </c>
      <c r="BO4" s="2" t="str">
        <f t="shared" ref="BO4:BO27" si="21">IF(BM4=0,BK4,BL4)</f>
        <v>NA</v>
      </c>
      <c r="BP4" s="2" t="str">
        <f t="shared" si="13"/>
        <v/>
      </c>
      <c r="BQ4" s="2" t="str">
        <f t="shared" si="14"/>
        <v>Wohin geht die Friseurin?</v>
      </c>
      <c r="BR4" s="2" t="str">
        <f t="shared" si="15"/>
        <v/>
      </c>
      <c r="BS4" s="2" t="str">
        <f t="shared" si="16"/>
        <v>Wohin geht die Friseurin?</v>
      </c>
      <c r="BT4" s="2" t="str">
        <f t="shared" si="17"/>
        <v>Was hat die Friseurin aufgegessen?</v>
      </c>
      <c r="BU4" s="2" t="str">
        <f t="shared" si="18"/>
        <v/>
      </c>
      <c r="BV4" s="2" t="str">
        <f t="shared" si="19"/>
        <v>Was hat die Friseurin aufgegessen?</v>
      </c>
    </row>
    <row r="5" spans="1:74" ht="14.25" customHeight="1" x14ac:dyDescent="0.35">
      <c r="A5" s="2" t="str">
        <f t="shared" si="20"/>
        <v>L1_S124_I57_PSie</v>
      </c>
      <c r="B5" s="3">
        <v>1</v>
      </c>
      <c r="C5" s="4">
        <v>0.4</v>
      </c>
      <c r="D5" s="4">
        <v>4</v>
      </c>
      <c r="E5" s="3">
        <v>1</v>
      </c>
      <c r="F5" s="2">
        <v>124</v>
      </c>
      <c r="G5" s="2" t="str">
        <f t="shared" ref="G5:G27" si="22">CONCATENATE(H5," ",J5," ",O5," ",Q5," ",R5," ",S5," ",T5," ",W5," ",X5)</f>
        <v>Milan simst im Frisörsalon. Sie ist die langweiligen Gespräche leid.</v>
      </c>
      <c r="H5" s="2" t="str">
        <f t="shared" si="0"/>
        <v>Milan</v>
      </c>
      <c r="I5" s="2" t="str">
        <f t="shared" si="1"/>
        <v>Ulli</v>
      </c>
      <c r="J5" s="2" t="s">
        <v>41</v>
      </c>
      <c r="K5" s="2" t="s">
        <v>42</v>
      </c>
      <c r="L5" s="3"/>
      <c r="M5" s="3"/>
      <c r="N5" s="2" t="s">
        <v>43</v>
      </c>
      <c r="O5" s="2" t="str">
        <f t="shared" si="2"/>
        <v>im Frisörsalon.</v>
      </c>
      <c r="P5" s="2" t="str">
        <f t="shared" si="3"/>
        <v>im Frisörsalon</v>
      </c>
      <c r="Q5" s="2" t="str">
        <f t="shared" ref="Q5:Q27" si="23">AZ5</f>
        <v>Sie</v>
      </c>
      <c r="R5" s="2" t="s">
        <v>44</v>
      </c>
      <c r="S5" s="2" t="s">
        <v>8</v>
      </c>
      <c r="T5" s="2" t="s">
        <v>45</v>
      </c>
      <c r="U5" s="2" t="s">
        <v>46</v>
      </c>
      <c r="V5" s="3"/>
      <c r="W5" s="2" t="str">
        <f t="shared" si="4"/>
        <v>Gespräche</v>
      </c>
      <c r="X5" s="2" t="str">
        <f t="shared" si="5"/>
        <v>leid.</v>
      </c>
      <c r="Y5" s="2" t="s">
        <v>47</v>
      </c>
      <c r="Z5" s="2">
        <v>57</v>
      </c>
      <c r="AA5" s="2" t="s">
        <v>48</v>
      </c>
      <c r="AB5" s="2" t="s">
        <v>49</v>
      </c>
      <c r="AC5" s="2">
        <v>2.4285714289999998</v>
      </c>
      <c r="AD5" s="2">
        <v>1.266902529</v>
      </c>
      <c r="AE5" s="2">
        <v>2</v>
      </c>
      <c r="AF5" s="4" t="s">
        <v>30</v>
      </c>
      <c r="AG5" s="4" t="s">
        <v>14</v>
      </c>
      <c r="AH5" s="8" t="s">
        <v>13</v>
      </c>
      <c r="AI5" s="9" t="s">
        <v>13</v>
      </c>
      <c r="AJ5" s="6" t="s">
        <v>13</v>
      </c>
      <c r="AK5" s="6" t="s">
        <v>13</v>
      </c>
      <c r="AL5" s="2">
        <v>60</v>
      </c>
      <c r="AM5" s="2" t="s">
        <v>50</v>
      </c>
      <c r="AN5" s="2" t="s">
        <v>30</v>
      </c>
      <c r="AO5" s="2">
        <v>2.914285714</v>
      </c>
      <c r="AP5" s="2">
        <v>1.291862053</v>
      </c>
      <c r="AQ5" s="2">
        <v>3</v>
      </c>
      <c r="AR5" s="4" t="s">
        <v>30</v>
      </c>
      <c r="AS5" s="4" t="s">
        <v>18</v>
      </c>
      <c r="AT5" s="8" t="s">
        <v>13</v>
      </c>
      <c r="AU5" s="9" t="s">
        <v>13</v>
      </c>
      <c r="AV5" s="6" t="s">
        <v>13</v>
      </c>
      <c r="AW5" s="3" t="s">
        <v>13</v>
      </c>
      <c r="AX5" s="6" t="s">
        <v>20</v>
      </c>
      <c r="AY5" s="6" t="s">
        <v>6</v>
      </c>
      <c r="AZ5" s="7" t="str">
        <f>AY5</f>
        <v>Sie</v>
      </c>
      <c r="BA5" s="2" t="str">
        <f t="shared" si="6"/>
        <v>Wer simst im Frisörsalon?</v>
      </c>
      <c r="BB5" s="2" t="str">
        <f t="shared" si="7"/>
        <v>Was tat Milan?</v>
      </c>
      <c r="BC5" s="2" t="str">
        <f t="shared" si="8"/>
        <v>Wo simst Milan?</v>
      </c>
      <c r="BD5" s="2" t="str">
        <f t="shared" si="9"/>
        <v>Was ist Milan leid?</v>
      </c>
      <c r="BE5" s="4" t="s">
        <v>21</v>
      </c>
      <c r="BF5" s="2" t="str">
        <f>BD5</f>
        <v>Was ist Milan leid?</v>
      </c>
      <c r="BG5" s="4">
        <v>2</v>
      </c>
      <c r="BH5" s="2">
        <f t="shared" si="10"/>
        <v>0</v>
      </c>
      <c r="BI5" s="2" t="str">
        <f t="shared" si="11"/>
        <v>NA</v>
      </c>
      <c r="BJ5" s="2" t="str">
        <f>IF(BI5="NA","NA",CONCATENATE(S5," ",T5," ",W5))</f>
        <v>NA</v>
      </c>
      <c r="BK5" s="2" t="str">
        <f>BJ5</f>
        <v>NA</v>
      </c>
      <c r="BL5" s="2" t="s">
        <v>13</v>
      </c>
      <c r="BM5" s="4">
        <v>0</v>
      </c>
      <c r="BN5" s="2" t="str">
        <f t="shared" si="12"/>
        <v>NA</v>
      </c>
      <c r="BO5" s="2" t="str">
        <f t="shared" si="21"/>
        <v>NA</v>
      </c>
      <c r="BP5" s="2" t="str">
        <f t="shared" si="13"/>
        <v>Wo simst Milan?</v>
      </c>
      <c r="BQ5" s="2" t="str">
        <f t="shared" si="14"/>
        <v/>
      </c>
      <c r="BR5" s="2" t="str">
        <f t="shared" si="15"/>
        <v/>
      </c>
      <c r="BS5" s="2" t="str">
        <f t="shared" si="16"/>
        <v>Wo simst Milan?</v>
      </c>
      <c r="BT5" s="2" t="str">
        <f t="shared" si="17"/>
        <v>Was ist Milan leid?</v>
      </c>
      <c r="BU5" s="2" t="str">
        <f t="shared" si="18"/>
        <v/>
      </c>
      <c r="BV5" s="2" t="str">
        <f t="shared" si="19"/>
        <v>Was ist Milan leid?</v>
      </c>
    </row>
    <row r="6" spans="1:74" ht="14.25" customHeight="1" x14ac:dyDescent="0.35">
      <c r="A6" s="2" t="str">
        <f t="shared" si="20"/>
        <v>L1_S128_I115_PSie</v>
      </c>
      <c r="B6" s="3">
        <v>1</v>
      </c>
      <c r="C6" s="4">
        <v>0.5</v>
      </c>
      <c r="D6" s="4">
        <v>5</v>
      </c>
      <c r="E6" s="3">
        <v>1</v>
      </c>
      <c r="F6" s="2">
        <v>128</v>
      </c>
      <c r="G6" s="2" t="str">
        <f t="shared" si="22"/>
        <v>Der Bauarbeiter weint in der Therapie. Sie hat die verdrängten Erlebnisse verarbeitet.</v>
      </c>
      <c r="H6" s="2" t="str">
        <f t="shared" si="0"/>
        <v>Der Bauarbeiter</v>
      </c>
      <c r="I6" s="2" t="str">
        <f t="shared" si="1"/>
        <v>Die Bauarbeiterin</v>
      </c>
      <c r="J6" s="2" t="s">
        <v>51</v>
      </c>
      <c r="K6" s="2" t="s">
        <v>52</v>
      </c>
      <c r="L6" s="3"/>
      <c r="M6" s="3"/>
      <c r="N6" s="2" t="s">
        <v>53</v>
      </c>
      <c r="O6" s="2" t="str">
        <f t="shared" si="2"/>
        <v>in der Therapie.</v>
      </c>
      <c r="P6" s="2" t="str">
        <f t="shared" si="3"/>
        <v>in der Therapie</v>
      </c>
      <c r="Q6" s="2" t="str">
        <f t="shared" si="23"/>
        <v>Sie</v>
      </c>
      <c r="R6" s="2" t="s">
        <v>7</v>
      </c>
      <c r="S6" s="2" t="s">
        <v>8</v>
      </c>
      <c r="T6" s="2" t="s">
        <v>54</v>
      </c>
      <c r="U6" s="2" t="s">
        <v>55</v>
      </c>
      <c r="V6" s="3"/>
      <c r="W6" s="2" t="str">
        <f t="shared" si="4"/>
        <v>Erlebnisse</v>
      </c>
      <c r="X6" s="2" t="str">
        <f t="shared" si="5"/>
        <v>verarbeitet.</v>
      </c>
      <c r="Y6" s="2" t="s">
        <v>56</v>
      </c>
      <c r="Z6" s="2">
        <v>115</v>
      </c>
      <c r="AA6" s="2" t="s">
        <v>57</v>
      </c>
      <c r="AB6" s="2" t="s">
        <v>13</v>
      </c>
      <c r="AC6" s="2" t="s">
        <v>13</v>
      </c>
      <c r="AD6" s="2" t="s">
        <v>13</v>
      </c>
      <c r="AE6" s="2" t="s">
        <v>13</v>
      </c>
      <c r="AF6" s="2" t="s">
        <v>13</v>
      </c>
      <c r="AG6" s="2" t="s">
        <v>14</v>
      </c>
      <c r="AH6" s="2" t="s">
        <v>13</v>
      </c>
      <c r="AI6" s="2" t="s">
        <v>13</v>
      </c>
      <c r="AJ6" s="3" t="s">
        <v>15</v>
      </c>
      <c r="AK6" s="4" t="s">
        <v>16</v>
      </c>
      <c r="AL6" s="2">
        <v>115</v>
      </c>
      <c r="AM6" s="2" t="s">
        <v>58</v>
      </c>
      <c r="AN6" s="2" t="s">
        <v>13</v>
      </c>
      <c r="AO6" s="2" t="s">
        <v>13</v>
      </c>
      <c r="AP6" s="2" t="s">
        <v>13</v>
      </c>
      <c r="AQ6" s="2" t="s">
        <v>13</v>
      </c>
      <c r="AR6" s="2" t="s">
        <v>13</v>
      </c>
      <c r="AS6" s="5" t="s">
        <v>18</v>
      </c>
      <c r="AT6" s="2" t="s">
        <v>13</v>
      </c>
      <c r="AU6" s="2" t="s">
        <v>13</v>
      </c>
      <c r="AV6" s="3" t="s">
        <v>19</v>
      </c>
      <c r="AW6" s="4" t="s">
        <v>8</v>
      </c>
      <c r="AX6" s="6" t="s">
        <v>20</v>
      </c>
      <c r="AY6" s="6" t="s">
        <v>6</v>
      </c>
      <c r="AZ6" s="7" t="str">
        <f>AY6</f>
        <v>Sie</v>
      </c>
      <c r="BA6" s="2" t="str">
        <f t="shared" si="6"/>
        <v>Wer weint in der Therapie?</v>
      </c>
      <c r="BB6" s="2" t="str">
        <f t="shared" si="7"/>
        <v>Was tat der Bauarbeiter?</v>
      </c>
      <c r="BC6" s="2" t="str">
        <f t="shared" si="8"/>
        <v>Wo weint der Bauarbeiter?</v>
      </c>
      <c r="BD6" s="2" t="str">
        <f t="shared" si="9"/>
        <v>Was hat der Bauarbeiter verarbeitet?</v>
      </c>
      <c r="BE6" s="4" t="s">
        <v>21</v>
      </c>
      <c r="BF6" s="2" t="str">
        <f>BD6</f>
        <v>Was hat der Bauarbeiter verarbeitet?</v>
      </c>
      <c r="BG6" s="4">
        <v>1</v>
      </c>
      <c r="BH6" s="2">
        <f t="shared" si="10"/>
        <v>1</v>
      </c>
      <c r="BI6" s="2" t="str">
        <f t="shared" si="11"/>
        <v>Was hat der Bauarbeiter verarbeitet?</v>
      </c>
      <c r="BJ6" s="2" t="str">
        <f>IF(BI6="NA","NA",CONCATENATE(S6," ",T6," ",W6))</f>
        <v>die verdrängten Erlebnisse</v>
      </c>
      <c r="BK6" s="2" t="str">
        <f>BJ6</f>
        <v>die verdrängten Erlebnisse</v>
      </c>
      <c r="BL6" s="2" t="s">
        <v>59</v>
      </c>
      <c r="BM6" s="4">
        <v>0</v>
      </c>
      <c r="BN6" s="2" t="str">
        <f t="shared" si="12"/>
        <v>den zähen Teig</v>
      </c>
      <c r="BO6" s="2" t="str">
        <f t="shared" si="21"/>
        <v>die verdrängten Erlebnisse</v>
      </c>
      <c r="BP6" s="2" t="str">
        <f t="shared" si="13"/>
        <v>Wo weint der Bauarbeiter?</v>
      </c>
      <c r="BQ6" s="2" t="str">
        <f t="shared" si="14"/>
        <v/>
      </c>
      <c r="BR6" s="2" t="str">
        <f t="shared" si="15"/>
        <v/>
      </c>
      <c r="BS6" s="2" t="str">
        <f t="shared" si="16"/>
        <v>Wo weint der Bauarbeiter?</v>
      </c>
      <c r="BT6" s="2" t="str">
        <f t="shared" si="17"/>
        <v>Was hat der Bauarbeiter verarbeitet?</v>
      </c>
      <c r="BU6" s="2" t="str">
        <f t="shared" si="18"/>
        <v/>
      </c>
      <c r="BV6" s="2" t="str">
        <f t="shared" si="19"/>
        <v>Was hat der Bauarbeiter verarbeitet?</v>
      </c>
    </row>
    <row r="7" spans="1:74" ht="14.25" customHeight="1" x14ac:dyDescent="0.35">
      <c r="A7" s="2" t="str">
        <f t="shared" si="20"/>
        <v>L1_S130_I123_PSie</v>
      </c>
      <c r="B7" s="3">
        <v>1</v>
      </c>
      <c r="C7" s="4">
        <v>0.6</v>
      </c>
      <c r="D7" s="4">
        <v>6</v>
      </c>
      <c r="E7" s="3">
        <v>1</v>
      </c>
      <c r="F7" s="2">
        <v>130</v>
      </c>
      <c r="G7" s="2" t="str">
        <f t="shared" si="22"/>
        <v>Charlotte weint in der Klinik. Sie hat die falsche Operation bekommen.</v>
      </c>
      <c r="H7" s="2" t="str">
        <f t="shared" si="0"/>
        <v>Charlotte</v>
      </c>
      <c r="I7" s="2" t="str">
        <f t="shared" si="1"/>
        <v>Chris</v>
      </c>
      <c r="J7" s="2" t="s">
        <v>51</v>
      </c>
      <c r="K7" s="2" t="s">
        <v>52</v>
      </c>
      <c r="L7" s="3"/>
      <c r="M7" s="3"/>
      <c r="N7" s="2" t="s">
        <v>60</v>
      </c>
      <c r="O7" s="2" t="str">
        <f t="shared" si="2"/>
        <v>in der Klinik.</v>
      </c>
      <c r="P7" s="2" t="str">
        <f t="shared" si="3"/>
        <v>in der Klinik</v>
      </c>
      <c r="Q7" s="2" t="str">
        <f t="shared" si="23"/>
        <v>Sie</v>
      </c>
      <c r="R7" s="2" t="s">
        <v>7</v>
      </c>
      <c r="S7" s="2" t="s">
        <v>8</v>
      </c>
      <c r="T7" s="2" t="s">
        <v>61</v>
      </c>
      <c r="U7" s="2" t="s">
        <v>62</v>
      </c>
      <c r="V7" s="3"/>
      <c r="W7" s="2" t="str">
        <f t="shared" si="4"/>
        <v>Operation</v>
      </c>
      <c r="X7" s="2" t="str">
        <f t="shared" si="5"/>
        <v>bekommen.</v>
      </c>
      <c r="Y7" s="2" t="s">
        <v>63</v>
      </c>
      <c r="Z7" s="2">
        <v>123</v>
      </c>
      <c r="AA7" s="2" t="s">
        <v>64</v>
      </c>
      <c r="AB7" s="2" t="s">
        <v>65</v>
      </c>
      <c r="AC7" s="2">
        <v>6.8</v>
      </c>
      <c r="AD7" s="2">
        <v>0.58410313400000002</v>
      </c>
      <c r="AE7" s="2">
        <v>7</v>
      </c>
      <c r="AF7" s="4" t="s">
        <v>65</v>
      </c>
      <c r="AG7" s="10" t="s">
        <v>14</v>
      </c>
      <c r="AH7" s="8" t="s">
        <v>13</v>
      </c>
      <c r="AI7" s="9" t="s">
        <v>13</v>
      </c>
      <c r="AJ7" s="6" t="s">
        <v>13</v>
      </c>
      <c r="AK7" s="6" t="s">
        <v>13</v>
      </c>
      <c r="AL7" s="2">
        <v>53</v>
      </c>
      <c r="AM7" s="2" t="s">
        <v>66</v>
      </c>
      <c r="AN7" s="2" t="s">
        <v>30</v>
      </c>
      <c r="AO7" s="2">
        <v>2.1714285709999999</v>
      </c>
      <c r="AP7" s="2">
        <v>1.294461375</v>
      </c>
      <c r="AQ7" s="2">
        <v>2</v>
      </c>
      <c r="AR7" s="4" t="s">
        <v>30</v>
      </c>
      <c r="AS7" s="5" t="s">
        <v>18</v>
      </c>
      <c r="AT7" s="8" t="s">
        <v>13</v>
      </c>
      <c r="AU7" s="9" t="s">
        <v>13</v>
      </c>
      <c r="AV7" s="6" t="s">
        <v>13</v>
      </c>
      <c r="AW7" s="3" t="s">
        <v>13</v>
      </c>
      <c r="AX7" s="6" t="s">
        <v>20</v>
      </c>
      <c r="AY7" s="6" t="s">
        <v>6</v>
      </c>
      <c r="AZ7" s="7" t="str">
        <f>AY7</f>
        <v>Sie</v>
      </c>
      <c r="BA7" s="2" t="str">
        <f t="shared" si="6"/>
        <v>Wer weint in der Klinik?</v>
      </c>
      <c r="BB7" s="2" t="str">
        <f t="shared" si="7"/>
        <v>Was tat Charlotte?</v>
      </c>
      <c r="BC7" s="2" t="str">
        <f t="shared" si="8"/>
        <v>Wo weint Charlotte?</v>
      </c>
      <c r="BD7" s="2" t="str">
        <f t="shared" si="9"/>
        <v>Was hat Charlotte bekommen?</v>
      </c>
      <c r="BE7" s="2" t="s">
        <v>67</v>
      </c>
      <c r="BF7" s="2" t="str">
        <f>BB7</f>
        <v>Was tat Charlotte?</v>
      </c>
      <c r="BG7" s="4">
        <v>2</v>
      </c>
      <c r="BH7" s="2">
        <f t="shared" si="10"/>
        <v>0</v>
      </c>
      <c r="BI7" s="2" t="str">
        <f t="shared" si="11"/>
        <v>NA</v>
      </c>
      <c r="BJ7" s="2" t="str">
        <f>IF(BI7="NA","NA",J7)</f>
        <v>NA</v>
      </c>
      <c r="BK7" s="2" t="s">
        <v>68</v>
      </c>
      <c r="BL7" s="2" t="s">
        <v>69</v>
      </c>
      <c r="BM7" s="4">
        <v>0</v>
      </c>
      <c r="BN7" s="2" t="str">
        <f t="shared" si="12"/>
        <v>heulen</v>
      </c>
      <c r="BO7" s="2" t="str">
        <f t="shared" si="21"/>
        <v>weinen</v>
      </c>
      <c r="BP7" s="2" t="str">
        <f t="shared" si="13"/>
        <v>Wo weint Charlotte?</v>
      </c>
      <c r="BQ7" s="2" t="str">
        <f t="shared" si="14"/>
        <v/>
      </c>
      <c r="BR7" s="2" t="str">
        <f t="shared" si="15"/>
        <v/>
      </c>
      <c r="BS7" s="2" t="str">
        <f t="shared" si="16"/>
        <v>Wo weint Charlotte?</v>
      </c>
      <c r="BT7" s="2" t="str">
        <f t="shared" si="17"/>
        <v>Was hat Charlotte bekommen?</v>
      </c>
      <c r="BU7" s="2" t="str">
        <f t="shared" si="18"/>
        <v/>
      </c>
      <c r="BV7" s="2" t="str">
        <f t="shared" si="19"/>
        <v>Was hat Charlotte bekommen?</v>
      </c>
    </row>
    <row r="8" spans="1:74" ht="14.25" customHeight="1" x14ac:dyDescent="0.35">
      <c r="A8" s="1" t="str">
        <f t="shared" si="20"/>
        <v>L6_S112_I195_PSie</v>
      </c>
      <c r="B8" s="1">
        <v>6</v>
      </c>
      <c r="C8" s="1">
        <v>112</v>
      </c>
      <c r="D8" s="4">
        <v>7</v>
      </c>
      <c r="E8">
        <v>1</v>
      </c>
      <c r="F8" s="1">
        <v>112</v>
      </c>
      <c r="G8" s="1" t="str">
        <f t="shared" si="22"/>
        <v>Der Fischer simst im Hörsaal. Sie findet die andauernde Vorlesung langweilig.</v>
      </c>
      <c r="H8" s="1" t="str">
        <f t="shared" si="0"/>
        <v>Der Fischer</v>
      </c>
      <c r="I8" s="1" t="str">
        <f t="shared" si="1"/>
        <v>Die Fischerin</v>
      </c>
      <c r="J8" s="1" t="s">
        <v>41</v>
      </c>
      <c r="K8" s="1" t="s">
        <v>42</v>
      </c>
      <c r="N8" s="1" t="s">
        <v>70</v>
      </c>
      <c r="O8" s="1" t="str">
        <f t="shared" si="2"/>
        <v>im Hörsaal.</v>
      </c>
      <c r="P8" s="1" t="str">
        <f t="shared" si="3"/>
        <v>im Hörsaal</v>
      </c>
      <c r="Q8" s="1" t="str">
        <f t="shared" si="23"/>
        <v>Sie</v>
      </c>
      <c r="R8" s="1" t="s">
        <v>71</v>
      </c>
      <c r="S8" s="1" t="s">
        <v>8</v>
      </c>
      <c r="T8" s="1" t="s">
        <v>72</v>
      </c>
      <c r="U8" s="1" t="s">
        <v>73</v>
      </c>
      <c r="W8" s="1" t="str">
        <f t="shared" si="4"/>
        <v>Vorlesung</v>
      </c>
      <c r="X8" s="1" t="str">
        <f t="shared" si="5"/>
        <v>langweilig.</v>
      </c>
      <c r="Y8" s="1" t="s">
        <v>74</v>
      </c>
      <c r="Z8" s="1">
        <f>[1]main!Z113</f>
        <v>195</v>
      </c>
      <c r="AA8" s="1" t="str">
        <f>[1]main!AA113</f>
        <v>Fischer</v>
      </c>
      <c r="AB8" s="1" t="str">
        <f>[1]main!AB113</f>
        <v>NA</v>
      </c>
      <c r="AC8" s="1">
        <f>[1]main!AC113</f>
        <v>6.15</v>
      </c>
      <c r="AD8" s="1" t="str">
        <f>[1]main!AD113</f>
        <v>NA</v>
      </c>
      <c r="AE8" s="1" t="str">
        <f>[1]main!AE113</f>
        <v>NA</v>
      </c>
      <c r="AF8" s="1" t="str">
        <f>[1]main!AF113</f>
        <v>m</v>
      </c>
      <c r="AG8" s="1" t="str">
        <f>[1]main!AG113</f>
        <v>Filler</v>
      </c>
      <c r="AH8" s="1" t="str">
        <f>[1]main!AH113</f>
        <v>NA</v>
      </c>
      <c r="AI8" s="1" t="str">
        <f>[1]main!AI113</f>
        <v>NA</v>
      </c>
      <c r="AJ8" s="1" t="str">
        <f>[1]main!AJ113</f>
        <v>Der</v>
      </c>
      <c r="AK8" s="1" t="str">
        <f>[1]main!AK113</f>
        <v>der</v>
      </c>
      <c r="AL8" s="1">
        <f>[1]main!AL113</f>
        <v>52</v>
      </c>
      <c r="AM8" s="1" t="str">
        <f>[1]main!AM113</f>
        <v>Fischerin</v>
      </c>
      <c r="AN8" s="1" t="str">
        <f>[1]main!AN113</f>
        <v>NA</v>
      </c>
      <c r="AO8" s="1" t="str">
        <f>[1]main!AO113</f>
        <v>NA</v>
      </c>
      <c r="AP8" s="1" t="str">
        <f>[1]main!AP113</f>
        <v>NA</v>
      </c>
      <c r="AQ8" s="1" t="str">
        <f>[1]main!AQ113</f>
        <v>NA</v>
      </c>
      <c r="AR8" s="1" t="str">
        <f>[1]main!AR113</f>
        <v>NA</v>
      </c>
      <c r="AS8" s="1" t="str">
        <f>[1]main!AS113</f>
        <v>Alternative</v>
      </c>
      <c r="AT8" s="1" t="str">
        <f>[1]main!AT113</f>
        <v>NA</v>
      </c>
      <c r="AU8" s="1" t="str">
        <f>[1]main!AU113</f>
        <v>NA</v>
      </c>
      <c r="AV8" s="1" t="str">
        <f>[1]main!AV113</f>
        <v>Die</v>
      </c>
      <c r="AW8" s="1" t="str">
        <f>[1]main!AW113</f>
        <v>die</v>
      </c>
      <c r="AX8" s="1" t="str">
        <f>[1]main!AX113</f>
        <v>Er</v>
      </c>
      <c r="AY8" s="1" t="str">
        <f>[1]main!AY113</f>
        <v>Sie</v>
      </c>
      <c r="AZ8" s="1" t="str">
        <f>[1]main!AZ113</f>
        <v>Sie</v>
      </c>
      <c r="BA8" s="1" t="str">
        <f t="shared" si="6"/>
        <v>Wer simst im Hörsaal?</v>
      </c>
      <c r="BB8" s="2" t="str">
        <f t="shared" si="7"/>
        <v>Was tat der Fischer?</v>
      </c>
      <c r="BC8" s="1" t="str">
        <f t="shared" si="8"/>
        <v>Wo simst der Fischer?</v>
      </c>
      <c r="BD8" s="1" t="str">
        <f t="shared" si="9"/>
        <v>Was findet der Fischer langweilig?</v>
      </c>
      <c r="BE8" s="11" t="s">
        <v>21</v>
      </c>
      <c r="BF8" s="1" t="str">
        <f>BD8</f>
        <v>Was findet der Fischer langweilig?</v>
      </c>
      <c r="BG8" s="1">
        <v>3</v>
      </c>
      <c r="BH8" s="1">
        <f t="shared" si="10"/>
        <v>0</v>
      </c>
      <c r="BI8" s="1" t="str">
        <f t="shared" si="11"/>
        <v>NA</v>
      </c>
      <c r="BJ8" s="1" t="str">
        <f>IF(BI8="NA","NA",CONCATENATE(S8," ",T8," ",W8))</f>
        <v>NA</v>
      </c>
      <c r="BK8" s="1" t="str">
        <f>BJ8</f>
        <v>NA</v>
      </c>
      <c r="BL8" s="1" t="s">
        <v>13</v>
      </c>
      <c r="BM8" s="11">
        <v>1</v>
      </c>
      <c r="BN8" s="1" t="str">
        <f t="shared" si="12"/>
        <v>NA</v>
      </c>
      <c r="BO8" s="1" t="str">
        <f t="shared" si="21"/>
        <v>NA</v>
      </c>
      <c r="BP8" s="1" t="str">
        <f t="shared" si="13"/>
        <v>Wo simst der Fischer?</v>
      </c>
      <c r="BQ8" s="1" t="str">
        <f t="shared" si="14"/>
        <v/>
      </c>
      <c r="BR8" s="1" t="str">
        <f t="shared" si="15"/>
        <v/>
      </c>
      <c r="BS8" s="1" t="str">
        <f t="shared" si="16"/>
        <v>Wo simst der Fischer?</v>
      </c>
      <c r="BT8" s="1" t="str">
        <f t="shared" si="17"/>
        <v>Was findet der Fischer langweilig?</v>
      </c>
      <c r="BU8" s="1" t="str">
        <f t="shared" si="18"/>
        <v/>
      </c>
      <c r="BV8" s="1" t="str">
        <f t="shared" si="19"/>
        <v>Was findet der Fischer langweilig?</v>
      </c>
    </row>
    <row r="9" spans="1:74" ht="14.25" customHeight="1" x14ac:dyDescent="0.35">
      <c r="A9" s="1" t="str">
        <f t="shared" si="20"/>
        <v>L6_S99_I182_PSie</v>
      </c>
      <c r="B9" s="1">
        <v>6</v>
      </c>
      <c r="C9" s="1">
        <v>99</v>
      </c>
      <c r="D9" s="4">
        <v>8</v>
      </c>
      <c r="E9">
        <v>1</v>
      </c>
      <c r="F9" s="1">
        <v>99</v>
      </c>
      <c r="G9" s="1" t="str">
        <f t="shared" si="22"/>
        <v>Der Professor wandert aus der Burg. Sie hat eine hölzernes Schwert gekauft.</v>
      </c>
      <c r="H9" s="1" t="str">
        <f t="shared" si="0"/>
        <v>Der Professor</v>
      </c>
      <c r="I9" s="1" t="str">
        <f t="shared" si="1"/>
        <v>Die Professorin</v>
      </c>
      <c r="J9" s="1" t="s">
        <v>75</v>
      </c>
      <c r="M9" s="1" t="s">
        <v>76</v>
      </c>
      <c r="N9" s="1" t="s">
        <v>77</v>
      </c>
      <c r="O9" s="1" t="str">
        <f t="shared" si="2"/>
        <v>aus der Burg.</v>
      </c>
      <c r="P9" s="1" t="str">
        <f t="shared" si="3"/>
        <v>aus der Burg</v>
      </c>
      <c r="Q9" s="1" t="str">
        <f t="shared" si="23"/>
        <v>Sie</v>
      </c>
      <c r="R9" s="1" t="s">
        <v>7</v>
      </c>
      <c r="S9" s="1" t="s">
        <v>78</v>
      </c>
      <c r="T9" s="1" t="s">
        <v>79</v>
      </c>
      <c r="U9" s="1" t="s">
        <v>80</v>
      </c>
      <c r="W9" s="1" t="str">
        <f t="shared" si="4"/>
        <v>Schwert</v>
      </c>
      <c r="X9" s="1" t="str">
        <f t="shared" si="5"/>
        <v>gekauft.</v>
      </c>
      <c r="Y9" s="1" t="s">
        <v>81</v>
      </c>
      <c r="Z9" s="1">
        <f>[1]main!Z100</f>
        <v>182</v>
      </c>
      <c r="AA9" s="1" t="str">
        <f>[1]main!AA100</f>
        <v>Professor</v>
      </c>
      <c r="AB9" s="1" t="str">
        <f>[1]main!AB100</f>
        <v>NA</v>
      </c>
      <c r="AC9" s="1">
        <f>[1]main!AC100</f>
        <v>4.8499999999999996</v>
      </c>
      <c r="AD9" s="1" t="str">
        <f>[1]main!AD100</f>
        <v>NA</v>
      </c>
      <c r="AE9" s="1" t="str">
        <f>[1]main!AE100</f>
        <v>NA</v>
      </c>
      <c r="AF9" s="1" t="str">
        <f>[1]main!AF100</f>
        <v>m</v>
      </c>
      <c r="AG9" s="1" t="str">
        <f>[1]main!AG100</f>
        <v>Filler</v>
      </c>
      <c r="AH9" s="1" t="str">
        <f>[1]main!AH100</f>
        <v>NA</v>
      </c>
      <c r="AI9" s="1" t="str">
        <f>[1]main!AI100</f>
        <v>NA</v>
      </c>
      <c r="AJ9" s="1" t="str">
        <f>[1]main!AJ100</f>
        <v>Der</v>
      </c>
      <c r="AK9" s="1" t="str">
        <f>[1]main!AK100</f>
        <v>der</v>
      </c>
      <c r="AL9" s="1">
        <f>[1]main!AL100</f>
        <v>39</v>
      </c>
      <c r="AM9" s="1" t="str">
        <f>[1]main!AM100</f>
        <v>Professorin</v>
      </c>
      <c r="AN9" s="1" t="str">
        <f>[1]main!AN100</f>
        <v>NA</v>
      </c>
      <c r="AO9" s="1" t="str">
        <f>[1]main!AO100</f>
        <v>NA</v>
      </c>
      <c r="AP9" s="1" t="str">
        <f>[1]main!AP100</f>
        <v>NA</v>
      </c>
      <c r="AQ9" s="1" t="str">
        <f>[1]main!AQ100</f>
        <v>NA</v>
      </c>
      <c r="AR9" s="1" t="str">
        <f>[1]main!AR100</f>
        <v>NA</v>
      </c>
      <c r="AS9" s="1" t="str">
        <f>[1]main!AS100</f>
        <v>Alternative</v>
      </c>
      <c r="AT9" s="1" t="str">
        <f>[1]main!AT100</f>
        <v>NA</v>
      </c>
      <c r="AU9" s="1" t="str">
        <f>[1]main!AU100</f>
        <v>NA</v>
      </c>
      <c r="AV9" s="1" t="str">
        <f>[1]main!AV100</f>
        <v>Die</v>
      </c>
      <c r="AW9" s="1" t="str">
        <f>[1]main!AW100</f>
        <v>die</v>
      </c>
      <c r="AX9" s="1" t="str">
        <f>[1]main!AX100</f>
        <v>Er</v>
      </c>
      <c r="AY9" s="1" t="str">
        <f>[1]main!AY100</f>
        <v>Sie</v>
      </c>
      <c r="AZ9" s="1" t="str">
        <f>[1]main!AZ100</f>
        <v>Sie</v>
      </c>
      <c r="BA9" s="1" t="str">
        <f t="shared" si="6"/>
        <v>Wer wandert aus der Burg?</v>
      </c>
      <c r="BB9" s="2" t="str">
        <f t="shared" si="7"/>
        <v>Was tat der Professor?</v>
      </c>
      <c r="BC9" s="1" t="str">
        <f t="shared" si="8"/>
        <v>Woher wandert der Professor?</v>
      </c>
      <c r="BD9" s="1" t="str">
        <f t="shared" si="9"/>
        <v>Was hat der Professor gekauft?</v>
      </c>
      <c r="BE9" s="1" t="s">
        <v>32</v>
      </c>
      <c r="BF9" s="1" t="str">
        <f>BC9</f>
        <v>Woher wandert der Professor?</v>
      </c>
      <c r="BG9" s="1">
        <v>4</v>
      </c>
      <c r="BH9" s="1">
        <f t="shared" si="10"/>
        <v>0</v>
      </c>
      <c r="BI9" s="1" t="str">
        <f t="shared" si="11"/>
        <v>NA</v>
      </c>
      <c r="BJ9" s="1" t="str">
        <f>IF(BI9="NA","NA",P9)</f>
        <v>NA</v>
      </c>
      <c r="BK9" s="1" t="str">
        <f>BJ9</f>
        <v>NA</v>
      </c>
      <c r="BL9" s="1" t="s">
        <v>13</v>
      </c>
      <c r="BM9" s="11">
        <v>1</v>
      </c>
      <c r="BN9" s="1" t="str">
        <f t="shared" si="12"/>
        <v>NA</v>
      </c>
      <c r="BO9" s="1" t="str">
        <f t="shared" si="21"/>
        <v>NA</v>
      </c>
      <c r="BP9" s="1" t="str">
        <f t="shared" si="13"/>
        <v/>
      </c>
      <c r="BQ9" s="1" t="str">
        <f t="shared" si="14"/>
        <v/>
      </c>
      <c r="BR9" s="1" t="str">
        <f t="shared" si="15"/>
        <v>Woher wandert der Professor?</v>
      </c>
      <c r="BS9" s="1" t="str">
        <f t="shared" si="16"/>
        <v>Woher wandert der Professor?</v>
      </c>
      <c r="BT9" s="1" t="str">
        <f t="shared" si="17"/>
        <v>Was hat der Professor gekauft?</v>
      </c>
      <c r="BU9" s="1" t="str">
        <f t="shared" si="18"/>
        <v/>
      </c>
      <c r="BV9" s="1" t="str">
        <f t="shared" si="19"/>
        <v>Was hat der Professor gekauft?</v>
      </c>
    </row>
    <row r="10" spans="1:74" ht="14.25" customHeight="1" x14ac:dyDescent="0.35">
      <c r="A10" s="1" t="str">
        <f t="shared" si="20"/>
        <v>L6_S63_I146_PEr</v>
      </c>
      <c r="B10" s="1">
        <v>6</v>
      </c>
      <c r="C10" s="1">
        <v>63</v>
      </c>
      <c r="D10" s="4">
        <v>9</v>
      </c>
      <c r="E10">
        <v>1</v>
      </c>
      <c r="F10" s="1">
        <v>63</v>
      </c>
      <c r="G10" s="1" t="str">
        <f t="shared" si="22"/>
        <v>Die Balletttänzerin reist ins Bistum. Er hat den edlen Bischof vermisst.</v>
      </c>
      <c r="H10" s="1" t="str">
        <f t="shared" si="0"/>
        <v>Die Balletttänzerin</v>
      </c>
      <c r="I10" s="1" t="str">
        <f t="shared" si="1"/>
        <v>Der Balletttänzer</v>
      </c>
      <c r="J10" s="1" t="s">
        <v>82</v>
      </c>
      <c r="L10" s="1" t="s">
        <v>83</v>
      </c>
      <c r="N10" s="1" t="s">
        <v>84</v>
      </c>
      <c r="O10" s="1" t="str">
        <f t="shared" si="2"/>
        <v>ins Bistum.</v>
      </c>
      <c r="P10" s="1" t="str">
        <f t="shared" si="3"/>
        <v>ins Bistum</v>
      </c>
      <c r="Q10" s="1" t="str">
        <f t="shared" si="23"/>
        <v>Er</v>
      </c>
      <c r="R10" s="1" t="s">
        <v>7</v>
      </c>
      <c r="S10" s="1" t="s">
        <v>85</v>
      </c>
      <c r="T10" s="1" t="s">
        <v>86</v>
      </c>
      <c r="V10" s="1" t="s">
        <v>87</v>
      </c>
      <c r="W10" s="1" t="str">
        <f t="shared" si="4"/>
        <v>Bischof</v>
      </c>
      <c r="X10" s="1" t="str">
        <f t="shared" si="5"/>
        <v>vermisst.</v>
      </c>
      <c r="Y10" s="1" t="s">
        <v>88</v>
      </c>
      <c r="Z10" s="1">
        <f>[1]main!Z64</f>
        <v>146</v>
      </c>
      <c r="AA10" s="1" t="str">
        <f>[1]main!AA64</f>
        <v>Balletttänzerin</v>
      </c>
      <c r="AB10" s="1" t="str">
        <f>[1]main!AB64</f>
        <v>NA</v>
      </c>
      <c r="AC10" s="1">
        <f>[1]main!AC64</f>
        <v>1.5249999999999999</v>
      </c>
      <c r="AD10" s="1" t="str">
        <f>[1]main!AD64</f>
        <v>NA</v>
      </c>
      <c r="AE10" s="1" t="str">
        <f>[1]main!AE64</f>
        <v>NA</v>
      </c>
      <c r="AF10" s="1" t="str">
        <f>[1]main!AF64</f>
        <v>f</v>
      </c>
      <c r="AG10" s="1" t="str">
        <f>[1]main!AG64</f>
        <v>Filler</v>
      </c>
      <c r="AH10" s="1" t="str">
        <f>[1]main!AH64</f>
        <v>NA</v>
      </c>
      <c r="AI10" s="1" t="str">
        <f>[1]main!AI64</f>
        <v>NA</v>
      </c>
      <c r="AJ10" s="1" t="str">
        <f>[1]main!AJ64</f>
        <v>Die</v>
      </c>
      <c r="AK10" s="1" t="str">
        <f>[1]main!AK64</f>
        <v>die</v>
      </c>
      <c r="AL10" s="1">
        <f>[1]main!AL64</f>
        <v>3</v>
      </c>
      <c r="AM10" s="1" t="str">
        <f>[1]main!AM64</f>
        <v>Balletttänzer</v>
      </c>
      <c r="AN10" s="1" t="str">
        <f>[1]main!AN64</f>
        <v>NA</v>
      </c>
      <c r="AO10" s="1" t="str">
        <f>[1]main!AO64</f>
        <v>NA</v>
      </c>
      <c r="AP10" s="1" t="str">
        <f>[1]main!AP64</f>
        <v>NA</v>
      </c>
      <c r="AQ10" s="1" t="str">
        <f>[1]main!AQ64</f>
        <v>NA</v>
      </c>
      <c r="AR10" s="1" t="str">
        <f>[1]main!AR64</f>
        <v>NA</v>
      </c>
      <c r="AS10" s="1" t="str">
        <f>[1]main!AS64</f>
        <v>Alternative</v>
      </c>
      <c r="AT10" s="1" t="str">
        <f>[1]main!AT64</f>
        <v>NA</v>
      </c>
      <c r="AU10" s="1" t="str">
        <f>[1]main!AU64</f>
        <v>NA</v>
      </c>
      <c r="AV10" s="1" t="str">
        <f>[1]main!AV64</f>
        <v>Der</v>
      </c>
      <c r="AW10" s="1" t="str">
        <f>[1]main!AW64</f>
        <v>der</v>
      </c>
      <c r="AX10" s="1" t="str">
        <f>[1]main!AX64</f>
        <v>Er</v>
      </c>
      <c r="AY10" s="1" t="str">
        <f>[1]main!AY64</f>
        <v>Sie</v>
      </c>
      <c r="AZ10" s="1" t="str">
        <f>[1]main!AZ64</f>
        <v>Er</v>
      </c>
      <c r="BA10" s="1" t="str">
        <f t="shared" si="6"/>
        <v>Wer reist ins Bistum?</v>
      </c>
      <c r="BB10" s="2" t="str">
        <f t="shared" si="7"/>
        <v>Was tat die Balletttänzerin?</v>
      </c>
      <c r="BC10" s="1" t="str">
        <f t="shared" si="8"/>
        <v>Wohin reist die Balletttänzerin?</v>
      </c>
      <c r="BD10" s="1" t="str">
        <f t="shared" si="9"/>
        <v>Wen hat die Balletttänzerin vermisst?</v>
      </c>
      <c r="BE10" s="1" t="s">
        <v>32</v>
      </c>
      <c r="BF10" s="1" t="str">
        <f>BC10</f>
        <v>Wohin reist die Balletttänzerin?</v>
      </c>
      <c r="BG10" s="1">
        <v>3</v>
      </c>
      <c r="BH10" s="1">
        <f t="shared" si="10"/>
        <v>0</v>
      </c>
      <c r="BI10" s="1" t="str">
        <f t="shared" si="11"/>
        <v>NA</v>
      </c>
      <c r="BJ10" s="1" t="str">
        <f>IF(BI10="NA","NA",P10)</f>
        <v>NA</v>
      </c>
      <c r="BK10" s="1" t="str">
        <f>BJ10</f>
        <v>NA</v>
      </c>
      <c r="BL10" s="1" t="s">
        <v>13</v>
      </c>
      <c r="BM10" s="11">
        <v>0</v>
      </c>
      <c r="BN10" s="1" t="str">
        <f t="shared" si="12"/>
        <v>NA</v>
      </c>
      <c r="BO10" s="1" t="str">
        <f t="shared" si="21"/>
        <v>NA</v>
      </c>
      <c r="BP10" s="1" t="str">
        <f t="shared" si="13"/>
        <v/>
      </c>
      <c r="BQ10" s="1" t="str">
        <f t="shared" si="14"/>
        <v>Wohin reist die Balletttänzerin?</v>
      </c>
      <c r="BR10" s="1" t="str">
        <f t="shared" si="15"/>
        <v/>
      </c>
      <c r="BS10" s="1" t="str">
        <f t="shared" si="16"/>
        <v>Wohin reist die Balletttänzerin?</v>
      </c>
      <c r="BT10" s="1" t="str">
        <f t="shared" si="17"/>
        <v/>
      </c>
      <c r="BU10" s="1" t="str">
        <f t="shared" si="18"/>
        <v>Wen hat die Balletttänzerin vermisst?</v>
      </c>
      <c r="BV10" s="11" t="str">
        <f t="shared" si="19"/>
        <v>Wen hat die Balletttänzerin vermisst?</v>
      </c>
    </row>
    <row r="11" spans="1:74" ht="14.25" customHeight="1" x14ac:dyDescent="0.35">
      <c r="A11" s="1" t="str">
        <f t="shared" si="20"/>
        <v>L6_S37_I79_PSie</v>
      </c>
      <c r="B11" s="1">
        <v>6</v>
      </c>
      <c r="C11" s="1">
        <v>37</v>
      </c>
      <c r="D11" s="4">
        <v>10</v>
      </c>
      <c r="E11">
        <v>1</v>
      </c>
      <c r="F11" s="1">
        <v>37</v>
      </c>
      <c r="G11" s="1" t="str">
        <f t="shared" si="22"/>
        <v>Romy joggt zum PKW. Sie hat einen wichtigen Termin vergessen.</v>
      </c>
      <c r="H11" s="1" t="str">
        <f t="shared" si="0"/>
        <v>Romy</v>
      </c>
      <c r="I11" s="1" t="str">
        <f t="shared" si="1"/>
        <v>Timo</v>
      </c>
      <c r="J11" s="1" t="s">
        <v>89</v>
      </c>
      <c r="L11" s="1" t="s">
        <v>34</v>
      </c>
      <c r="N11" s="1" t="s">
        <v>90</v>
      </c>
      <c r="O11" s="1" t="str">
        <f t="shared" si="2"/>
        <v>zum PKW.</v>
      </c>
      <c r="P11" s="1" t="str">
        <f t="shared" si="3"/>
        <v>zum PKW</v>
      </c>
      <c r="Q11" s="1" t="str">
        <f t="shared" si="23"/>
        <v>Sie</v>
      </c>
      <c r="R11" s="1" t="s">
        <v>7</v>
      </c>
      <c r="S11" s="1" t="s">
        <v>91</v>
      </c>
      <c r="T11" s="1" t="s">
        <v>92</v>
      </c>
      <c r="U11" s="1" t="s">
        <v>93</v>
      </c>
      <c r="W11" s="1" t="str">
        <f t="shared" si="4"/>
        <v>Termin</v>
      </c>
      <c r="X11" s="1" t="str">
        <f t="shared" si="5"/>
        <v>vergessen.</v>
      </c>
      <c r="Y11" s="1" t="s">
        <v>94</v>
      </c>
      <c r="Z11" s="1">
        <f>[1]main!Z38</f>
        <v>79</v>
      </c>
      <c r="AA11" s="1" t="str">
        <f>[1]main!AA38</f>
        <v>Romy</v>
      </c>
      <c r="AB11" s="1" t="str">
        <f>[1]main!AB38</f>
        <v>f</v>
      </c>
      <c r="AC11" s="1">
        <f>[1]main!AC38</f>
        <v>4.7142857139999998</v>
      </c>
      <c r="AD11" s="1">
        <f>[1]main!AD38</f>
        <v>1.600945099</v>
      </c>
      <c r="AE11" s="1">
        <f>[1]main!AE38</f>
        <v>4</v>
      </c>
      <c r="AF11" s="1" t="str">
        <f>[1]main!AF38</f>
        <v>n</v>
      </c>
      <c r="AG11" s="1" t="str">
        <f>[1]main!AG38</f>
        <v>Target</v>
      </c>
      <c r="AH11" s="1" t="str">
        <f>[1]main!AH38</f>
        <v>NA</v>
      </c>
      <c r="AI11" s="1">
        <f>[1]main!AI38</f>
        <v>60300000</v>
      </c>
      <c r="AJ11" s="1" t="str">
        <f>[1]main!AJ38</f>
        <v>NA</v>
      </c>
      <c r="AK11" s="1" t="str">
        <f>[1]main!AK38</f>
        <v>NA</v>
      </c>
      <c r="AL11" s="1">
        <f>[1]main!AL38</f>
        <v>29</v>
      </c>
      <c r="AM11" s="1" t="str">
        <f>[1]main!AM38</f>
        <v>Timo</v>
      </c>
      <c r="AN11" s="1" t="str">
        <f>[1]main!AN38</f>
        <v>m</v>
      </c>
      <c r="AO11" s="1">
        <f>[1]main!AO38</f>
        <v>1.342857143</v>
      </c>
      <c r="AP11" s="1">
        <f>[1]main!AP38</f>
        <v>0.76477052099999998</v>
      </c>
      <c r="AQ11" s="1">
        <f>[1]main!AQ38</f>
        <v>1</v>
      </c>
      <c r="AR11" s="1" t="str">
        <f>[1]main!AR38</f>
        <v>m</v>
      </c>
      <c r="AS11" s="1" t="str">
        <f>[1]main!AS38</f>
        <v>Alternative</v>
      </c>
      <c r="AT11" s="1" t="str">
        <f>[1]main!AT38</f>
        <v>NA</v>
      </c>
      <c r="AU11" s="1" t="str">
        <f>[1]main!AU38</f>
        <v>NA</v>
      </c>
      <c r="AV11" s="1" t="str">
        <f>[1]main!AV38</f>
        <v>NA</v>
      </c>
      <c r="AW11" s="1" t="str">
        <f>[1]main!AW38</f>
        <v>NA</v>
      </c>
      <c r="AX11" s="1" t="str">
        <f>[1]main!AX38</f>
        <v>Er</v>
      </c>
      <c r="AY11" s="1" t="str">
        <f>[1]main!AY38</f>
        <v>Sie</v>
      </c>
      <c r="AZ11" s="1" t="str">
        <f>[1]main!AZ38</f>
        <v>Sie</v>
      </c>
      <c r="BA11" s="1" t="str">
        <f t="shared" si="6"/>
        <v>Wer joggt zum PKW?</v>
      </c>
      <c r="BB11" s="2" t="str">
        <f t="shared" si="7"/>
        <v>Was tat Romy?</v>
      </c>
      <c r="BC11" s="1" t="str">
        <f t="shared" si="8"/>
        <v>Wohin joggt Romy?</v>
      </c>
      <c r="BD11" s="1" t="str">
        <f t="shared" si="9"/>
        <v>Was hat Romy vergessen?</v>
      </c>
      <c r="BE11" s="1" t="s">
        <v>95</v>
      </c>
      <c r="BF11" s="1" t="str">
        <f>BA11</f>
        <v>Wer joggt zum PKW?</v>
      </c>
      <c r="BG11" s="1">
        <v>2</v>
      </c>
      <c r="BH11" s="1">
        <f t="shared" si="10"/>
        <v>0</v>
      </c>
      <c r="BI11" s="1" t="str">
        <f t="shared" si="11"/>
        <v>NA</v>
      </c>
      <c r="BJ11" s="1" t="str">
        <f>IF(BI11="NA","NA",H11)</f>
        <v>NA</v>
      </c>
      <c r="BK11" s="1" t="str">
        <f>BJ11</f>
        <v>NA</v>
      </c>
      <c r="BL11" s="1" t="s">
        <v>13</v>
      </c>
      <c r="BM11" s="11">
        <v>0</v>
      </c>
      <c r="BN11" s="1" t="str">
        <f t="shared" si="12"/>
        <v>NA</v>
      </c>
      <c r="BO11" s="1" t="str">
        <f t="shared" si="21"/>
        <v>NA</v>
      </c>
      <c r="BP11" s="1" t="str">
        <f t="shared" si="13"/>
        <v/>
      </c>
      <c r="BQ11" s="1" t="str">
        <f t="shared" si="14"/>
        <v>Wohin joggt Romy?</v>
      </c>
      <c r="BR11" s="1" t="str">
        <f t="shared" si="15"/>
        <v/>
      </c>
      <c r="BS11" s="1" t="str">
        <f t="shared" si="16"/>
        <v>Wohin joggt Romy?</v>
      </c>
      <c r="BT11" s="1" t="str">
        <f t="shared" si="17"/>
        <v>Was hat Romy vergessen?</v>
      </c>
      <c r="BU11" s="1" t="str">
        <f t="shared" si="18"/>
        <v/>
      </c>
      <c r="BV11" s="1" t="str">
        <f t="shared" si="19"/>
        <v>Was hat Romy vergessen?</v>
      </c>
    </row>
    <row r="12" spans="1:74" ht="14.25" customHeight="1" x14ac:dyDescent="0.35">
      <c r="A12" s="1" t="str">
        <f t="shared" si="20"/>
        <v>L6_S118_I201_PSie</v>
      </c>
      <c r="B12" s="1">
        <v>6</v>
      </c>
      <c r="C12" s="1">
        <v>118</v>
      </c>
      <c r="D12" s="4">
        <v>11</v>
      </c>
      <c r="E12">
        <v>1</v>
      </c>
      <c r="F12" s="1">
        <v>118</v>
      </c>
      <c r="G12" s="1" t="str">
        <f t="shared" si="22"/>
        <v>Der Brunnenbohrer guckt aus dem Fenster. Sie hat einen guten Freund gesehen.</v>
      </c>
      <c r="H12" s="1" t="str">
        <f t="shared" si="0"/>
        <v>Der Brunnenbohrer</v>
      </c>
      <c r="I12" s="1" t="str">
        <f t="shared" si="1"/>
        <v>Die Brunnenbohrerin</v>
      </c>
      <c r="J12" s="1" t="s">
        <v>96</v>
      </c>
      <c r="M12" s="1" t="s">
        <v>97</v>
      </c>
      <c r="N12" s="11" t="s">
        <v>98</v>
      </c>
      <c r="O12" s="1" t="str">
        <f t="shared" si="2"/>
        <v>aus dem Fenster.</v>
      </c>
      <c r="P12" s="1" t="str">
        <f t="shared" si="3"/>
        <v>aus dem Fenster</v>
      </c>
      <c r="Q12" s="1" t="str">
        <f t="shared" si="23"/>
        <v>Sie</v>
      </c>
      <c r="R12" s="1" t="s">
        <v>7</v>
      </c>
      <c r="S12" s="1" t="s">
        <v>91</v>
      </c>
      <c r="T12" s="1" t="s">
        <v>99</v>
      </c>
      <c r="V12" s="1" t="s">
        <v>100</v>
      </c>
      <c r="W12" s="1" t="str">
        <f t="shared" si="4"/>
        <v>Freund</v>
      </c>
      <c r="X12" s="1" t="str">
        <f t="shared" si="5"/>
        <v>gesehen.</v>
      </c>
      <c r="Y12" s="1" t="s">
        <v>101</v>
      </c>
      <c r="Z12" s="1">
        <f>[1]main!Z119</f>
        <v>201</v>
      </c>
      <c r="AA12" s="1" t="str">
        <f>[1]main!AA119</f>
        <v>Brunnenbohrer</v>
      </c>
      <c r="AB12" s="1" t="str">
        <f>[1]main!AB119</f>
        <v>NA</v>
      </c>
      <c r="AC12" s="1">
        <f>[1]main!AC119</f>
        <v>6.4</v>
      </c>
      <c r="AD12" s="1" t="str">
        <f>[1]main!AD119</f>
        <v>NA</v>
      </c>
      <c r="AE12" s="1" t="str">
        <f>[1]main!AE119</f>
        <v>NA</v>
      </c>
      <c r="AF12" s="1" t="str">
        <f>[1]main!AF119</f>
        <v>m</v>
      </c>
      <c r="AG12" s="1" t="str">
        <f>[1]main!AG119</f>
        <v>Filler</v>
      </c>
      <c r="AH12" s="1" t="str">
        <f>[1]main!AH119</f>
        <v>NA</v>
      </c>
      <c r="AI12" s="1" t="str">
        <f>[1]main!AI119</f>
        <v>NA</v>
      </c>
      <c r="AJ12" s="1" t="str">
        <f>[1]main!AJ119</f>
        <v>Der</v>
      </c>
      <c r="AK12" s="1" t="str">
        <f>[1]main!AK119</f>
        <v>der</v>
      </c>
      <c r="AL12" s="1">
        <f>[1]main!AL119</f>
        <v>58</v>
      </c>
      <c r="AM12" s="1" t="str">
        <f>[1]main!AM119</f>
        <v>Brunnenbohrerin</v>
      </c>
      <c r="AN12" s="1" t="str">
        <f>[1]main!AN119</f>
        <v>NA</v>
      </c>
      <c r="AO12" s="1" t="str">
        <f>[1]main!AO119</f>
        <v>NA</v>
      </c>
      <c r="AP12" s="1" t="str">
        <f>[1]main!AP119</f>
        <v>NA</v>
      </c>
      <c r="AQ12" s="1" t="str">
        <f>[1]main!AQ119</f>
        <v>NA</v>
      </c>
      <c r="AR12" s="1" t="str">
        <f>[1]main!AR119</f>
        <v>NA</v>
      </c>
      <c r="AS12" s="1" t="str">
        <f>[1]main!AS119</f>
        <v>Alternative</v>
      </c>
      <c r="AT12" s="1" t="str">
        <f>[1]main!AT119</f>
        <v>NA</v>
      </c>
      <c r="AU12" s="1" t="str">
        <f>[1]main!AU119</f>
        <v>NA</v>
      </c>
      <c r="AV12" s="1" t="str">
        <f>[1]main!AV119</f>
        <v>Die</v>
      </c>
      <c r="AW12" s="1" t="str">
        <f>[1]main!AW119</f>
        <v>die</v>
      </c>
      <c r="AX12" s="1" t="str">
        <f>[1]main!AX119</f>
        <v>Er</v>
      </c>
      <c r="AY12" s="1" t="str">
        <f>[1]main!AY119</f>
        <v>Sie</v>
      </c>
      <c r="AZ12" s="1" t="str">
        <f>[1]main!AZ119</f>
        <v>Sie</v>
      </c>
      <c r="BA12" s="1" t="str">
        <f t="shared" si="6"/>
        <v>Wer guckt aus dem Fenster?</v>
      </c>
      <c r="BB12" s="2" t="str">
        <f t="shared" si="7"/>
        <v>Was tat der Brunnenbohrer?</v>
      </c>
      <c r="BC12" s="1" t="str">
        <f t="shared" si="8"/>
        <v>Woher guckt der Brunnenbohrer?</v>
      </c>
      <c r="BD12" s="1" t="str">
        <f t="shared" si="9"/>
        <v>Wen hat der Brunnenbohrer gesehen?</v>
      </c>
      <c r="BE12" s="1" t="s">
        <v>67</v>
      </c>
      <c r="BF12" s="1" t="str">
        <f>BB12</f>
        <v>Was tat der Brunnenbohrer?</v>
      </c>
      <c r="BG12" s="1">
        <v>1</v>
      </c>
      <c r="BH12" s="1">
        <f t="shared" si="10"/>
        <v>1</v>
      </c>
      <c r="BI12" s="1" t="str">
        <f t="shared" si="11"/>
        <v>Was tat der Brunnenbohrer?</v>
      </c>
      <c r="BJ12" s="1" t="str">
        <f>IF(BI12="NA","NA",J12)</f>
        <v>guckt</v>
      </c>
      <c r="BK12" s="1" t="s">
        <v>102</v>
      </c>
      <c r="BL12" s="1" t="s">
        <v>103</v>
      </c>
      <c r="BM12" s="11">
        <v>1</v>
      </c>
      <c r="BN12" s="1" t="str">
        <f t="shared" si="12"/>
        <v>aus dem Fenster gucken</v>
      </c>
      <c r="BO12" s="1" t="str">
        <f t="shared" si="21"/>
        <v>aus dem Fenster schauen</v>
      </c>
      <c r="BP12" s="1" t="str">
        <f t="shared" si="13"/>
        <v/>
      </c>
      <c r="BQ12" s="1" t="str">
        <f t="shared" si="14"/>
        <v/>
      </c>
      <c r="BR12" s="1" t="str">
        <f t="shared" si="15"/>
        <v>Woher guckt der Brunnenbohrer?</v>
      </c>
      <c r="BS12" s="1" t="str">
        <f t="shared" si="16"/>
        <v>Woher guckt der Brunnenbohrer?</v>
      </c>
      <c r="BT12" s="1" t="str">
        <f t="shared" si="17"/>
        <v/>
      </c>
      <c r="BU12" s="1" t="str">
        <f t="shared" si="18"/>
        <v>Wen hat der Brunnenbohrer gesehen?</v>
      </c>
      <c r="BV12" s="1" t="str">
        <f t="shared" si="19"/>
        <v>Wen hat der Brunnenbohrer gesehen?</v>
      </c>
    </row>
    <row r="13" spans="1:74" ht="14.25" customHeight="1" x14ac:dyDescent="0.35">
      <c r="A13" s="1" t="str">
        <f t="shared" si="20"/>
        <v>L6_S54_I137_PSie</v>
      </c>
      <c r="B13" s="1">
        <v>6</v>
      </c>
      <c r="C13" s="1">
        <v>54</v>
      </c>
      <c r="D13" s="4">
        <v>12</v>
      </c>
      <c r="E13">
        <v>1</v>
      </c>
      <c r="F13" s="1">
        <v>54</v>
      </c>
      <c r="G13" s="1" t="str">
        <f t="shared" si="22"/>
        <v>Rosa marschiert aus dem Rathaus. Sie hat das goldene Buch beschmutzt.</v>
      </c>
      <c r="H13" s="1" t="str">
        <f t="shared" si="0"/>
        <v>Rosa</v>
      </c>
      <c r="I13" s="1" t="str">
        <f t="shared" si="1"/>
        <v>Ida</v>
      </c>
      <c r="J13" s="1" t="s">
        <v>104</v>
      </c>
      <c r="M13" s="1" t="s">
        <v>97</v>
      </c>
      <c r="N13" s="1" t="s">
        <v>105</v>
      </c>
      <c r="O13" s="1" t="str">
        <f t="shared" si="2"/>
        <v>aus dem Rathaus.</v>
      </c>
      <c r="P13" s="1" t="str">
        <f t="shared" si="3"/>
        <v>aus dem Rathaus</v>
      </c>
      <c r="Q13" s="1" t="str">
        <f t="shared" si="23"/>
        <v>Sie</v>
      </c>
      <c r="R13" s="1" t="s">
        <v>7</v>
      </c>
      <c r="S13" s="1" t="s">
        <v>106</v>
      </c>
      <c r="T13" s="1" t="s">
        <v>107</v>
      </c>
      <c r="U13" s="1" t="s">
        <v>108</v>
      </c>
      <c r="W13" s="1" t="str">
        <f t="shared" si="4"/>
        <v>Buch</v>
      </c>
      <c r="X13" s="1" t="str">
        <f t="shared" si="5"/>
        <v>beschmutzt.</v>
      </c>
      <c r="Y13" s="1" t="s">
        <v>109</v>
      </c>
      <c r="Z13" s="1">
        <f>[1]main!Z55</f>
        <v>137</v>
      </c>
      <c r="AA13" s="1" t="str">
        <f>[1]main!AA55</f>
        <v>Rosa</v>
      </c>
      <c r="AB13" s="1" t="str">
        <f>[1]main!AB55</f>
        <v>f</v>
      </c>
      <c r="AC13" s="1">
        <f>[1]main!AC55</f>
        <v>6.8857142859999998</v>
      </c>
      <c r="AD13" s="1">
        <f>[1]main!AD55</f>
        <v>0.40376380499999998</v>
      </c>
      <c r="AE13" s="1">
        <f>[1]main!AE55</f>
        <v>7</v>
      </c>
      <c r="AF13" s="1" t="str">
        <f>[1]main!AF55</f>
        <v>f</v>
      </c>
      <c r="AG13" s="1" t="str">
        <f>[1]main!AG55</f>
        <v>Target</v>
      </c>
      <c r="AH13" s="1" t="str">
        <f>[1]main!AH55</f>
        <v>NA</v>
      </c>
      <c r="AI13" s="1">
        <f>[1]main!AI55</f>
        <v>4220000000</v>
      </c>
      <c r="AJ13" s="1" t="str">
        <f>[1]main!AJ55</f>
        <v>NA</v>
      </c>
      <c r="AK13" s="1" t="str">
        <f>[1]main!AK55</f>
        <v>NA</v>
      </c>
      <c r="AL13" s="1">
        <f>[1]main!AL55</f>
        <v>105</v>
      </c>
      <c r="AM13" s="1" t="str">
        <f>[1]main!AM55</f>
        <v>Ida</v>
      </c>
      <c r="AN13" s="1" t="str">
        <f>[1]main!AN55</f>
        <v>f</v>
      </c>
      <c r="AO13" s="1">
        <f>[1]main!AO55</f>
        <v>6.5714285710000002</v>
      </c>
      <c r="AP13" s="1">
        <f>[1]main!AP55</f>
        <v>0.73906595600000002</v>
      </c>
      <c r="AQ13" s="1">
        <f>[1]main!AQ55</f>
        <v>7</v>
      </c>
      <c r="AR13" s="1" t="str">
        <f>[1]main!AR55</f>
        <v>f</v>
      </c>
      <c r="AS13" s="1" t="str">
        <f>[1]main!AS55</f>
        <v>Alternative</v>
      </c>
      <c r="AT13" s="1" t="str">
        <f>[1]main!AT55</f>
        <v>NA</v>
      </c>
      <c r="AU13" s="1" t="str">
        <f>[1]main!AU55</f>
        <v>NA</v>
      </c>
      <c r="AV13" s="1" t="str">
        <f>[1]main!AV55</f>
        <v>NA</v>
      </c>
      <c r="AW13" s="1" t="str">
        <f>[1]main!AW55</f>
        <v>NA</v>
      </c>
      <c r="AX13" s="1" t="str">
        <f>[1]main!AX55</f>
        <v>Er</v>
      </c>
      <c r="AY13" s="1" t="str">
        <f>[1]main!AY55</f>
        <v>Sie</v>
      </c>
      <c r="AZ13" s="1" t="str">
        <f>[1]main!AZ55</f>
        <v>Sie</v>
      </c>
      <c r="BA13" s="1" t="str">
        <f t="shared" si="6"/>
        <v>Wer marschiert aus dem Rathaus?</v>
      </c>
      <c r="BB13" s="2" t="str">
        <f t="shared" si="7"/>
        <v>Was tat Rosa?</v>
      </c>
      <c r="BC13" s="1" t="str">
        <f t="shared" si="8"/>
        <v>Woher marschiert Rosa?</v>
      </c>
      <c r="BD13" s="1" t="str">
        <f t="shared" si="9"/>
        <v>Was hat Rosa beschmutzt?</v>
      </c>
      <c r="BE13" s="1" t="s">
        <v>67</v>
      </c>
      <c r="BF13" s="1" t="str">
        <f>BB13</f>
        <v>Was tat Rosa?</v>
      </c>
      <c r="BG13" s="1">
        <v>1</v>
      </c>
      <c r="BH13" s="1">
        <f t="shared" si="10"/>
        <v>1</v>
      </c>
      <c r="BI13" s="1" t="str">
        <f t="shared" si="11"/>
        <v>Was tat Rosa?</v>
      </c>
      <c r="BJ13" s="1" t="str">
        <f>IF(BI13="NA","NA",J13)</f>
        <v>marschiert</v>
      </c>
      <c r="BK13" s="12" t="s">
        <v>110</v>
      </c>
      <c r="BL13" s="12" t="s">
        <v>111</v>
      </c>
      <c r="BM13" s="11">
        <v>0</v>
      </c>
      <c r="BN13" s="1" t="str">
        <f t="shared" si="12"/>
        <v>aus dem Rathaus spazieren</v>
      </c>
      <c r="BO13" s="1" t="str">
        <f t="shared" si="21"/>
        <v>aus dem Rathaus marschieren</v>
      </c>
      <c r="BP13" s="1" t="str">
        <f t="shared" si="13"/>
        <v/>
      </c>
      <c r="BQ13" s="1" t="str">
        <f t="shared" si="14"/>
        <v/>
      </c>
      <c r="BR13" s="1" t="str">
        <f t="shared" si="15"/>
        <v>Woher marschiert Rosa?</v>
      </c>
      <c r="BS13" s="1" t="str">
        <f t="shared" si="16"/>
        <v>Woher marschiert Rosa?</v>
      </c>
      <c r="BT13" s="1" t="str">
        <f t="shared" si="17"/>
        <v>Was hat Rosa beschmutzt?</v>
      </c>
      <c r="BU13" s="1" t="str">
        <f t="shared" si="18"/>
        <v/>
      </c>
      <c r="BV13" s="1" t="str">
        <f t="shared" si="19"/>
        <v>Was hat Rosa beschmutzt?</v>
      </c>
    </row>
    <row r="14" spans="1:74" ht="14.25" customHeight="1" x14ac:dyDescent="0.35">
      <c r="A14" s="1" t="str">
        <f t="shared" si="20"/>
        <v>L6_S2_I2_PEr</v>
      </c>
      <c r="B14" s="1">
        <v>6</v>
      </c>
      <c r="C14" s="1">
        <v>2</v>
      </c>
      <c r="D14" s="4">
        <v>13</v>
      </c>
      <c r="E14">
        <v>1</v>
      </c>
      <c r="F14" s="1">
        <v>2</v>
      </c>
      <c r="G14" s="1" t="str">
        <f t="shared" si="22"/>
        <v>Georg schreit in der Sauna. Er hat  einen heißen Aufgussstein berührt.</v>
      </c>
      <c r="H14" s="1" t="str">
        <f t="shared" si="0"/>
        <v>Georg</v>
      </c>
      <c r="I14" s="1" t="str">
        <f t="shared" si="1"/>
        <v>Raphael</v>
      </c>
      <c r="J14" s="1" t="s">
        <v>112</v>
      </c>
      <c r="K14" s="1" t="s">
        <v>52</v>
      </c>
      <c r="N14" s="1" t="s">
        <v>113</v>
      </c>
      <c r="O14" s="1" t="str">
        <f t="shared" si="2"/>
        <v>in der Sauna.</v>
      </c>
      <c r="P14" s="1" t="str">
        <f t="shared" si="3"/>
        <v>in der Sauna</v>
      </c>
      <c r="Q14" s="1" t="str">
        <f t="shared" si="23"/>
        <v>Er</v>
      </c>
      <c r="R14" s="1" t="s">
        <v>114</v>
      </c>
      <c r="S14" s="1" t="s">
        <v>91</v>
      </c>
      <c r="T14" s="1" t="s">
        <v>115</v>
      </c>
      <c r="U14" s="1" t="s">
        <v>116</v>
      </c>
      <c r="W14" s="1" t="str">
        <f t="shared" si="4"/>
        <v>Aufgussstein</v>
      </c>
      <c r="X14" s="1" t="str">
        <f t="shared" si="5"/>
        <v>berührt.</v>
      </c>
      <c r="Y14" s="1" t="s">
        <v>117</v>
      </c>
      <c r="Z14" s="1">
        <f>[1]main!Z3</f>
        <v>2</v>
      </c>
      <c r="AA14" s="1" t="str">
        <f>[1]main!AA3</f>
        <v>Georg</v>
      </c>
      <c r="AB14" s="1" t="str">
        <f>[1]main!AB3</f>
        <v>m</v>
      </c>
      <c r="AC14" s="1">
        <f>[1]main!AC3</f>
        <v>1.085714286</v>
      </c>
      <c r="AD14" s="1">
        <f>[1]main!AD3</f>
        <v>0.37349136300000002</v>
      </c>
      <c r="AE14" s="1">
        <f>[1]main!AE3</f>
        <v>1</v>
      </c>
      <c r="AF14" s="1" t="str">
        <f>[1]main!AF3</f>
        <v>m</v>
      </c>
      <c r="AG14" s="1" t="str">
        <f>[1]main!AG3</f>
        <v>Target</v>
      </c>
      <c r="AH14" s="1" t="str">
        <f>[1]main!AH3</f>
        <v>NA</v>
      </c>
      <c r="AI14" s="1">
        <f>[1]main!AI3</f>
        <v>1970000000</v>
      </c>
      <c r="AJ14" s="1" t="str">
        <f>[1]main!AJ3</f>
        <v>NA</v>
      </c>
      <c r="AK14" s="1" t="str">
        <f>[1]main!AK3</f>
        <v>NA</v>
      </c>
      <c r="AL14" s="1">
        <f>[1]main!AL3</f>
        <v>34</v>
      </c>
      <c r="AM14" s="1" t="str">
        <f>[1]main!AM3</f>
        <v>Raphael</v>
      </c>
      <c r="AN14" s="1" t="str">
        <f>[1]main!AN3</f>
        <v>m</v>
      </c>
      <c r="AO14" s="1">
        <f>[1]main!AO3</f>
        <v>1.457142857</v>
      </c>
      <c r="AP14" s="1">
        <f>[1]main!AP3</f>
        <v>0.88593111999999996</v>
      </c>
      <c r="AQ14" s="1">
        <f>[1]main!AQ3</f>
        <v>1</v>
      </c>
      <c r="AR14" s="1" t="str">
        <f>[1]main!AR3</f>
        <v>m</v>
      </c>
      <c r="AS14" s="1" t="str">
        <f>[1]main!AS3</f>
        <v>Alternative</v>
      </c>
      <c r="AT14" s="1" t="str">
        <f>[1]main!AT3</f>
        <v>NA</v>
      </c>
      <c r="AU14" s="1" t="str">
        <f>[1]main!AU3</f>
        <v>NA</v>
      </c>
      <c r="AV14" s="1" t="str">
        <f>[1]main!AV3</f>
        <v>NA</v>
      </c>
      <c r="AW14" s="1" t="str">
        <f>[1]main!AW3</f>
        <v>NA</v>
      </c>
      <c r="AX14" s="1" t="str">
        <f>[1]main!AX3</f>
        <v>Er</v>
      </c>
      <c r="AY14" s="1" t="str">
        <f>[1]main!AY3</f>
        <v>Sie</v>
      </c>
      <c r="AZ14" s="1" t="str">
        <f>[1]main!AZ3</f>
        <v>Er</v>
      </c>
      <c r="BA14" s="1" t="str">
        <f t="shared" si="6"/>
        <v>Wer schreit in der Sauna?</v>
      </c>
      <c r="BB14" s="2" t="str">
        <f t="shared" si="7"/>
        <v>Was tat Georg?</v>
      </c>
      <c r="BC14" s="1" t="str">
        <f t="shared" si="8"/>
        <v>Wo schreit Georg?</v>
      </c>
      <c r="BD14" s="1" t="str">
        <f t="shared" si="9"/>
        <v>Was hat  Georg berührt?</v>
      </c>
      <c r="BE14" s="1" t="s">
        <v>67</v>
      </c>
      <c r="BF14" s="1" t="str">
        <f>BB14</f>
        <v>Was tat Georg?</v>
      </c>
      <c r="BG14" s="1">
        <v>3</v>
      </c>
      <c r="BH14" s="1">
        <f t="shared" si="10"/>
        <v>0</v>
      </c>
      <c r="BI14" s="1" t="str">
        <f t="shared" si="11"/>
        <v>NA</v>
      </c>
      <c r="BJ14" s="1" t="str">
        <f>IF(BI14="NA","NA",J14)</f>
        <v>NA</v>
      </c>
      <c r="BK14" s="1" t="str">
        <f t="shared" ref="BK14:BK27" si="24">BJ14</f>
        <v>NA</v>
      </c>
      <c r="BL14" s="1" t="s">
        <v>13</v>
      </c>
      <c r="BM14" s="11">
        <v>0</v>
      </c>
      <c r="BN14" s="1" t="str">
        <f t="shared" si="12"/>
        <v>NA</v>
      </c>
      <c r="BO14" s="1" t="str">
        <f t="shared" si="21"/>
        <v>NA</v>
      </c>
      <c r="BP14" s="1" t="str">
        <f t="shared" si="13"/>
        <v>Wo schreit Georg?</v>
      </c>
      <c r="BQ14" s="1" t="str">
        <f t="shared" si="14"/>
        <v/>
      </c>
      <c r="BR14" s="1" t="str">
        <f t="shared" si="15"/>
        <v/>
      </c>
      <c r="BS14" s="1" t="str">
        <f t="shared" si="16"/>
        <v>Wo schreit Georg?</v>
      </c>
      <c r="BT14" s="1" t="str">
        <f t="shared" si="17"/>
        <v>Was hat  Georg berührt?</v>
      </c>
      <c r="BU14" s="1" t="str">
        <f t="shared" si="18"/>
        <v/>
      </c>
      <c r="BV14" s="1" t="str">
        <f t="shared" si="19"/>
        <v>Was hat  Georg berührt?</v>
      </c>
    </row>
    <row r="15" spans="1:74" ht="14.25" customHeight="1" x14ac:dyDescent="0.35">
      <c r="A15" s="1" t="str">
        <f t="shared" si="20"/>
        <v>L6_S7_I7_PEr</v>
      </c>
      <c r="B15" s="1">
        <v>6</v>
      </c>
      <c r="C15" s="1">
        <v>7</v>
      </c>
      <c r="D15" s="4">
        <v>14</v>
      </c>
      <c r="E15">
        <v>1</v>
      </c>
      <c r="F15" s="1">
        <v>7</v>
      </c>
      <c r="G15" s="1" t="str">
        <f t="shared" si="22"/>
        <v>Maximilian geht zur Pommesbude. Er hat die grauenvolle Abnehmkur überstanden.</v>
      </c>
      <c r="H15" s="1" t="str">
        <f t="shared" si="0"/>
        <v>Maximilian</v>
      </c>
      <c r="I15" s="1" t="str">
        <f t="shared" si="1"/>
        <v>Simon</v>
      </c>
      <c r="J15" s="1" t="s">
        <v>3</v>
      </c>
      <c r="L15" s="1" t="s">
        <v>118</v>
      </c>
      <c r="N15" s="1" t="s">
        <v>119</v>
      </c>
      <c r="O15" s="1" t="str">
        <f t="shared" si="2"/>
        <v>zur Pommesbude.</v>
      </c>
      <c r="P15" s="1" t="str">
        <f t="shared" si="3"/>
        <v>zur Pommesbude</v>
      </c>
      <c r="Q15" s="1" t="str">
        <f t="shared" si="23"/>
        <v>Er</v>
      </c>
      <c r="R15" s="1" t="s">
        <v>7</v>
      </c>
      <c r="S15" s="1" t="s">
        <v>8</v>
      </c>
      <c r="T15" s="1" t="s">
        <v>120</v>
      </c>
      <c r="U15" s="1" t="s">
        <v>121</v>
      </c>
      <c r="W15" s="1" t="str">
        <f t="shared" si="4"/>
        <v>Abnehmkur</v>
      </c>
      <c r="X15" s="1" t="str">
        <f t="shared" si="5"/>
        <v>überstanden.</v>
      </c>
      <c r="Y15" s="1" t="s">
        <v>122</v>
      </c>
      <c r="Z15" s="1">
        <f>[1]main!Z8</f>
        <v>7</v>
      </c>
      <c r="AA15" s="1" t="str">
        <f>[1]main!AA8</f>
        <v>Maximilian</v>
      </c>
      <c r="AB15" s="1" t="str">
        <f>[1]main!AB8</f>
        <v>m</v>
      </c>
      <c r="AC15" s="1">
        <f>[1]main!AC8</f>
        <v>1.114285714</v>
      </c>
      <c r="AD15" s="1">
        <f>[1]main!AD8</f>
        <v>0.40376380499999998</v>
      </c>
      <c r="AE15" s="1">
        <f>[1]main!AE8</f>
        <v>1</v>
      </c>
      <c r="AF15" s="1" t="str">
        <f>[1]main!AF8</f>
        <v>m</v>
      </c>
      <c r="AG15" s="1" t="str">
        <f>[1]main!AG8</f>
        <v>Target</v>
      </c>
      <c r="AH15" s="1" t="str">
        <f>[1]main!AH8</f>
        <v>NA</v>
      </c>
      <c r="AI15" s="1">
        <f>[1]main!AI8</f>
        <v>176000000</v>
      </c>
      <c r="AJ15" s="1" t="str">
        <f>[1]main!AJ8</f>
        <v>NA</v>
      </c>
      <c r="AK15" s="1" t="str">
        <f>[1]main!AK8</f>
        <v>NA</v>
      </c>
      <c r="AL15" s="1">
        <f>[1]main!AL8</f>
        <v>39</v>
      </c>
      <c r="AM15" s="1" t="str">
        <f>[1]main!AM8</f>
        <v>Simon</v>
      </c>
      <c r="AN15" s="1" t="str">
        <f>[1]main!AN8</f>
        <v>m</v>
      </c>
      <c r="AO15" s="1">
        <f>[1]main!AO8</f>
        <v>1.5142857139999999</v>
      </c>
      <c r="AP15" s="1">
        <f>[1]main!AP8</f>
        <v>1.2216533780000001</v>
      </c>
      <c r="AQ15" s="1">
        <f>[1]main!AQ8</f>
        <v>1</v>
      </c>
      <c r="AR15" s="1" t="str">
        <f>[1]main!AR8</f>
        <v>m</v>
      </c>
      <c r="AS15" s="1" t="str">
        <f>[1]main!AS8</f>
        <v>Alternative</v>
      </c>
      <c r="AT15" s="1" t="str">
        <f>[1]main!AT8</f>
        <v>NA</v>
      </c>
      <c r="AU15" s="1" t="str">
        <f>[1]main!AU8</f>
        <v>NA</v>
      </c>
      <c r="AV15" s="1" t="str">
        <f>[1]main!AV8</f>
        <v>NA</v>
      </c>
      <c r="AW15" s="1" t="str">
        <f>[1]main!AW8</f>
        <v>NA</v>
      </c>
      <c r="AX15" s="1" t="str">
        <f>[1]main!AX8</f>
        <v>Er</v>
      </c>
      <c r="AY15" s="1" t="str">
        <f>[1]main!AY8</f>
        <v>Sie</v>
      </c>
      <c r="AZ15" s="1" t="str">
        <f>[1]main!AZ8</f>
        <v>Er</v>
      </c>
      <c r="BA15" s="1" t="str">
        <f t="shared" si="6"/>
        <v>Wer geht zur Pommesbude?</v>
      </c>
      <c r="BB15" s="2" t="str">
        <f t="shared" si="7"/>
        <v>Was tat Maximilian?</v>
      </c>
      <c r="BC15" s="1" t="str">
        <f t="shared" si="8"/>
        <v>Wohin geht Maximilian?</v>
      </c>
      <c r="BD15" s="1" t="str">
        <f t="shared" si="9"/>
        <v>Was hat Maximilian überstanden?</v>
      </c>
      <c r="BE15" s="1" t="s">
        <v>32</v>
      </c>
      <c r="BF15" s="1" t="str">
        <f>BC15</f>
        <v>Wohin geht Maximilian?</v>
      </c>
      <c r="BG15" s="1">
        <v>3</v>
      </c>
      <c r="BH15" s="1">
        <f t="shared" si="10"/>
        <v>0</v>
      </c>
      <c r="BI15" s="1" t="str">
        <f t="shared" si="11"/>
        <v>NA</v>
      </c>
      <c r="BJ15" s="1" t="str">
        <f>IF(BI15="NA","NA",P15)</f>
        <v>NA</v>
      </c>
      <c r="BK15" s="1" t="str">
        <f t="shared" si="24"/>
        <v>NA</v>
      </c>
      <c r="BL15" s="1" t="s">
        <v>13</v>
      </c>
      <c r="BM15" s="11">
        <v>1</v>
      </c>
      <c r="BN15" s="1" t="str">
        <f t="shared" si="12"/>
        <v>NA</v>
      </c>
      <c r="BO15" s="1" t="str">
        <f t="shared" si="21"/>
        <v>NA</v>
      </c>
      <c r="BP15" s="1" t="str">
        <f t="shared" si="13"/>
        <v/>
      </c>
      <c r="BQ15" s="1" t="str">
        <f t="shared" si="14"/>
        <v>Wohin geht Maximilian?</v>
      </c>
      <c r="BR15" s="1" t="str">
        <f t="shared" si="15"/>
        <v/>
      </c>
      <c r="BS15" s="1" t="str">
        <f t="shared" si="16"/>
        <v>Wohin geht Maximilian?</v>
      </c>
      <c r="BT15" s="1" t="str">
        <f t="shared" si="17"/>
        <v>Was hat Maximilian überstanden?</v>
      </c>
      <c r="BU15" s="1" t="str">
        <f t="shared" si="18"/>
        <v/>
      </c>
      <c r="BV15" s="1" t="str">
        <f t="shared" si="19"/>
        <v>Was hat Maximilian überstanden?</v>
      </c>
    </row>
    <row r="16" spans="1:74" ht="14.25" customHeight="1" x14ac:dyDescent="0.35">
      <c r="A16" s="1" t="str">
        <f t="shared" si="20"/>
        <v>L6_S27_I69_PEr</v>
      </c>
      <c r="B16" s="1">
        <v>6</v>
      </c>
      <c r="C16" s="1">
        <v>27</v>
      </c>
      <c r="D16" s="4">
        <v>15</v>
      </c>
      <c r="E16">
        <v>1</v>
      </c>
      <c r="F16" s="1">
        <v>27</v>
      </c>
      <c r="G16" s="1" t="str">
        <f t="shared" si="22"/>
        <v>Luca landet in der Notaufnahme. Er hat die schweren Handwerksarbeiten unterschätzt.</v>
      </c>
      <c r="H16" s="1" t="str">
        <f t="shared" si="0"/>
        <v>Luca</v>
      </c>
      <c r="I16" s="1" t="str">
        <f t="shared" si="1"/>
        <v>Lara</v>
      </c>
      <c r="J16" s="1" t="s">
        <v>123</v>
      </c>
      <c r="K16" s="1" t="s">
        <v>52</v>
      </c>
      <c r="N16" s="1" t="s">
        <v>124</v>
      </c>
      <c r="O16" s="1" t="str">
        <f t="shared" si="2"/>
        <v>in der Notaufnahme.</v>
      </c>
      <c r="P16" s="1" t="str">
        <f t="shared" si="3"/>
        <v>in der Notaufnahme</v>
      </c>
      <c r="Q16" s="1" t="str">
        <f t="shared" si="23"/>
        <v>Er</v>
      </c>
      <c r="R16" s="1" t="s">
        <v>7</v>
      </c>
      <c r="S16" s="1" t="s">
        <v>8</v>
      </c>
      <c r="T16" s="1" t="s">
        <v>125</v>
      </c>
      <c r="U16" s="1" t="s">
        <v>126</v>
      </c>
      <c r="W16" s="1" t="str">
        <f t="shared" si="4"/>
        <v>Handwerksarbeiten</v>
      </c>
      <c r="X16" s="1" t="str">
        <f t="shared" si="5"/>
        <v>unterschätzt.</v>
      </c>
      <c r="Y16" s="1" t="s">
        <v>127</v>
      </c>
      <c r="Z16" s="1">
        <f>[1]main!Z28</f>
        <v>69</v>
      </c>
      <c r="AA16" s="1" t="str">
        <f>[1]main!AA28</f>
        <v>Luca</v>
      </c>
      <c r="AB16" s="1" t="str">
        <f>[1]main!AB28</f>
        <v>n</v>
      </c>
      <c r="AC16" s="1">
        <f>[1]main!AC28</f>
        <v>3.457142857</v>
      </c>
      <c r="AD16" s="1">
        <f>[1]main!AD28</f>
        <v>1.5967403769999999</v>
      </c>
      <c r="AE16" s="1">
        <f>[1]main!AE28</f>
        <v>4</v>
      </c>
      <c r="AF16" s="1" t="str">
        <f>[1]main!AF28</f>
        <v>n</v>
      </c>
      <c r="AG16" s="1" t="str">
        <f>[1]main!AG28</f>
        <v>Target</v>
      </c>
      <c r="AH16" s="1" t="str">
        <f>[1]main!AH28</f>
        <v>NA</v>
      </c>
      <c r="AI16" s="1">
        <f>[1]main!AI28</f>
        <v>2680000000</v>
      </c>
      <c r="AJ16" s="1" t="str">
        <f>[1]main!AJ28</f>
        <v>NA</v>
      </c>
      <c r="AK16" s="1" t="str">
        <f>[1]main!AK28</f>
        <v>NA</v>
      </c>
      <c r="AL16" s="1">
        <f>[1]main!AL28</f>
        <v>118</v>
      </c>
      <c r="AM16" s="1" t="str">
        <f>[1]main!AM28</f>
        <v>Lara</v>
      </c>
      <c r="AN16" s="1" t="str">
        <f>[1]main!AN28</f>
        <v>f</v>
      </c>
      <c r="AO16" s="1">
        <f>[1]main!AO28</f>
        <v>6.7428571430000002</v>
      </c>
      <c r="AP16" s="1">
        <f>[1]main!AP28</f>
        <v>0.61082668900000003</v>
      </c>
      <c r="AQ16" s="1">
        <f>[1]main!AQ28</f>
        <v>7</v>
      </c>
      <c r="AR16" s="1" t="str">
        <f>[1]main!AR28</f>
        <v>f</v>
      </c>
      <c r="AS16" s="1" t="str">
        <f>[1]main!AS28</f>
        <v>Alternative</v>
      </c>
      <c r="AT16" s="1" t="str">
        <f>[1]main!AT28</f>
        <v>NA</v>
      </c>
      <c r="AU16" s="1" t="str">
        <f>[1]main!AU28</f>
        <v>NA</v>
      </c>
      <c r="AV16" s="1" t="str">
        <f>[1]main!AV28</f>
        <v>NA</v>
      </c>
      <c r="AW16" s="1" t="str">
        <f>[1]main!AW28</f>
        <v>NA</v>
      </c>
      <c r="AX16" s="1" t="str">
        <f>[1]main!AX28</f>
        <v>Er</v>
      </c>
      <c r="AY16" s="1" t="str">
        <f>[1]main!AY28</f>
        <v>Sie</v>
      </c>
      <c r="AZ16" s="1" t="str">
        <f>[1]main!AZ28</f>
        <v>Er</v>
      </c>
      <c r="BA16" s="1" t="str">
        <f t="shared" si="6"/>
        <v>Wer landet in der Notaufnahme?</v>
      </c>
      <c r="BB16" s="2" t="str">
        <f t="shared" si="7"/>
        <v>Was tat Luca?</v>
      </c>
      <c r="BC16" s="1" t="str">
        <f t="shared" si="8"/>
        <v>Wo landet Luca?</v>
      </c>
      <c r="BD16" s="1" t="str">
        <f t="shared" si="9"/>
        <v>Was hat Luca unterschätzt?</v>
      </c>
      <c r="BE16" s="1" t="s">
        <v>32</v>
      </c>
      <c r="BF16" s="1" t="str">
        <f>BC16</f>
        <v>Wo landet Luca?</v>
      </c>
      <c r="BG16" s="1">
        <v>2</v>
      </c>
      <c r="BH16" s="1">
        <f t="shared" si="10"/>
        <v>0</v>
      </c>
      <c r="BI16" s="1" t="str">
        <f t="shared" si="11"/>
        <v>NA</v>
      </c>
      <c r="BJ16" s="1" t="str">
        <f>IF(BI16="NA","NA",P16)</f>
        <v>NA</v>
      </c>
      <c r="BK16" s="1" t="str">
        <f t="shared" si="24"/>
        <v>NA</v>
      </c>
      <c r="BL16" s="1" t="s">
        <v>13</v>
      </c>
      <c r="BM16" s="11">
        <v>0</v>
      </c>
      <c r="BN16" s="1" t="str">
        <f t="shared" si="12"/>
        <v>NA</v>
      </c>
      <c r="BO16" s="1" t="str">
        <f t="shared" si="21"/>
        <v>NA</v>
      </c>
      <c r="BP16" s="1" t="str">
        <f t="shared" si="13"/>
        <v>Wo landet Luca?</v>
      </c>
      <c r="BQ16" s="1" t="str">
        <f t="shared" si="14"/>
        <v/>
      </c>
      <c r="BR16" s="1" t="str">
        <f t="shared" si="15"/>
        <v/>
      </c>
      <c r="BS16" s="1" t="str">
        <f t="shared" si="16"/>
        <v>Wo landet Luca?</v>
      </c>
      <c r="BT16" s="1" t="str">
        <f t="shared" si="17"/>
        <v>Was hat Luca unterschätzt?</v>
      </c>
      <c r="BU16" s="1" t="str">
        <f t="shared" si="18"/>
        <v/>
      </c>
      <c r="BV16" s="1" t="str">
        <f t="shared" si="19"/>
        <v>Was hat Luca unterschätzt?</v>
      </c>
    </row>
    <row r="17" spans="1:74" ht="14.25" customHeight="1" x14ac:dyDescent="0.35">
      <c r="A17" s="1" t="str">
        <f t="shared" si="20"/>
        <v>L6_S39_I81_PSie</v>
      </c>
      <c r="B17" s="1">
        <v>6</v>
      </c>
      <c r="C17" s="1">
        <v>39</v>
      </c>
      <c r="D17" s="4">
        <v>16</v>
      </c>
      <c r="E17">
        <v>1</v>
      </c>
      <c r="F17" s="1">
        <v>39</v>
      </c>
      <c r="G17" s="1" t="str">
        <f t="shared" si="22"/>
        <v>Sidney stolpert aus der Kneipe. Sie hat das neue Craftbier genossen.</v>
      </c>
      <c r="H17" s="1" t="str">
        <f t="shared" si="0"/>
        <v>Sidney</v>
      </c>
      <c r="I17" s="1" t="str">
        <f t="shared" si="1"/>
        <v>Adrian</v>
      </c>
      <c r="J17" s="1" t="s">
        <v>128</v>
      </c>
      <c r="M17" s="1" t="s">
        <v>76</v>
      </c>
      <c r="N17" s="11" t="s">
        <v>129</v>
      </c>
      <c r="O17" s="1" t="str">
        <f t="shared" si="2"/>
        <v>aus der Kneipe.</v>
      </c>
      <c r="P17" s="1" t="str">
        <f t="shared" si="3"/>
        <v>aus der Kneipe</v>
      </c>
      <c r="Q17" s="1" t="str">
        <f t="shared" si="23"/>
        <v>Sie</v>
      </c>
      <c r="R17" s="1" t="s">
        <v>7</v>
      </c>
      <c r="S17" s="1" t="s">
        <v>106</v>
      </c>
      <c r="T17" s="1" t="s">
        <v>130</v>
      </c>
      <c r="U17" s="1" t="s">
        <v>131</v>
      </c>
      <c r="W17" s="1" t="str">
        <f t="shared" si="4"/>
        <v>Craftbier</v>
      </c>
      <c r="X17" s="1" t="str">
        <f t="shared" si="5"/>
        <v>genossen.</v>
      </c>
      <c r="Y17" s="1" t="s">
        <v>132</v>
      </c>
      <c r="Z17" s="1">
        <f>[1]main!Z40</f>
        <v>81</v>
      </c>
      <c r="AA17" s="1" t="str">
        <f>[1]main!AA40</f>
        <v>Sidney</v>
      </c>
      <c r="AB17" s="1" t="str">
        <f>[1]main!AB40</f>
        <v>n</v>
      </c>
      <c r="AC17" s="1">
        <f>[1]main!AC40</f>
        <v>4.7428571430000002</v>
      </c>
      <c r="AD17" s="1">
        <f>[1]main!AD40</f>
        <v>1.421326165</v>
      </c>
      <c r="AE17" s="1">
        <f>[1]main!AE40</f>
        <v>4</v>
      </c>
      <c r="AF17" s="1" t="str">
        <f>[1]main!AF40</f>
        <v>n</v>
      </c>
      <c r="AG17" s="1" t="str">
        <f>[1]main!AG40</f>
        <v>Target</v>
      </c>
      <c r="AH17" s="1" t="str">
        <f>[1]main!AH40</f>
        <v>NA</v>
      </c>
      <c r="AI17" s="1">
        <f>[1]main!AI40</f>
        <v>1940000000</v>
      </c>
      <c r="AJ17" s="1" t="str">
        <f>[1]main!AJ40</f>
        <v>NA</v>
      </c>
      <c r="AK17" s="1" t="str">
        <f>[1]main!AK40</f>
        <v>NA</v>
      </c>
      <c r="AL17" s="1">
        <f>[1]main!AL40</f>
        <v>31</v>
      </c>
      <c r="AM17" s="1" t="str">
        <f>[1]main!AM40</f>
        <v>Adrian</v>
      </c>
      <c r="AN17" s="1" t="str">
        <f>[1]main!AN40</f>
        <v>m</v>
      </c>
      <c r="AO17" s="1">
        <f>[1]main!AO40</f>
        <v>1.371428571</v>
      </c>
      <c r="AP17" s="1">
        <f>[1]main!AP40</f>
        <v>0.73106345900000003</v>
      </c>
      <c r="AQ17" s="1">
        <f>[1]main!AQ40</f>
        <v>1</v>
      </c>
      <c r="AR17" s="1" t="str">
        <f>[1]main!AR40</f>
        <v>m</v>
      </c>
      <c r="AS17" s="1" t="str">
        <f>[1]main!AS40</f>
        <v>Alternative</v>
      </c>
      <c r="AT17" s="1" t="str">
        <f>[1]main!AT40</f>
        <v>NA</v>
      </c>
      <c r="AU17" s="1" t="str">
        <f>[1]main!AU40</f>
        <v>NA</v>
      </c>
      <c r="AV17" s="1" t="str">
        <f>[1]main!AV40</f>
        <v>NA</v>
      </c>
      <c r="AW17" s="1" t="str">
        <f>[1]main!AW40</f>
        <v>NA</v>
      </c>
      <c r="AX17" s="1" t="str">
        <f>[1]main!AX40</f>
        <v>Er</v>
      </c>
      <c r="AY17" s="1" t="str">
        <f>[1]main!AY40</f>
        <v>Sie</v>
      </c>
      <c r="AZ17" s="1" t="str">
        <f>[1]main!AZ40</f>
        <v>Sie</v>
      </c>
      <c r="BA17" s="1" t="str">
        <f t="shared" si="6"/>
        <v>Wer stolpert aus der Kneipe?</v>
      </c>
      <c r="BB17" s="2" t="str">
        <f t="shared" si="7"/>
        <v>Was tat Sidney?</v>
      </c>
      <c r="BC17" s="1" t="str">
        <f t="shared" si="8"/>
        <v>Woher stolpert Sidney?</v>
      </c>
      <c r="BD17" s="1" t="str">
        <f t="shared" si="9"/>
        <v>Was hat Sidney genossen?</v>
      </c>
      <c r="BE17" s="1" t="s">
        <v>32</v>
      </c>
      <c r="BF17" s="1" t="str">
        <f>BC17</f>
        <v>Woher stolpert Sidney?</v>
      </c>
      <c r="BG17" s="1">
        <v>1</v>
      </c>
      <c r="BH17" s="1">
        <f t="shared" si="10"/>
        <v>1</v>
      </c>
      <c r="BI17" s="1" t="str">
        <f t="shared" si="11"/>
        <v>Woher stolpert Sidney?</v>
      </c>
      <c r="BJ17" s="1" t="str">
        <f>IF(BI17="NA","NA",P17)</f>
        <v>aus der Kneipe</v>
      </c>
      <c r="BK17" s="1" t="str">
        <f t="shared" si="24"/>
        <v>aus der Kneipe</v>
      </c>
      <c r="BL17" s="1" t="s">
        <v>133</v>
      </c>
      <c r="BM17" s="11">
        <v>1</v>
      </c>
      <c r="BN17" s="1" t="str">
        <f t="shared" si="12"/>
        <v>aus der Kneipe</v>
      </c>
      <c r="BO17" s="1" t="str">
        <f t="shared" si="21"/>
        <v>aus der Bar</v>
      </c>
      <c r="BP17" s="1" t="str">
        <f t="shared" si="13"/>
        <v/>
      </c>
      <c r="BQ17" s="1" t="str">
        <f t="shared" si="14"/>
        <v/>
      </c>
      <c r="BR17" s="1" t="str">
        <f t="shared" si="15"/>
        <v>Woher stolpert Sidney?</v>
      </c>
      <c r="BS17" s="1" t="str">
        <f t="shared" si="16"/>
        <v>Woher stolpert Sidney?</v>
      </c>
      <c r="BT17" s="1" t="str">
        <f t="shared" si="17"/>
        <v>Was hat Sidney genossen?</v>
      </c>
      <c r="BU17" s="1" t="str">
        <f t="shared" si="18"/>
        <v/>
      </c>
      <c r="BV17" s="1" t="str">
        <f t="shared" si="19"/>
        <v>Was hat Sidney genossen?</v>
      </c>
    </row>
    <row r="18" spans="1:74" ht="14.25" customHeight="1" x14ac:dyDescent="0.35">
      <c r="A18" s="1" t="str">
        <f t="shared" si="20"/>
        <v>L6_S76_I159_PSie</v>
      </c>
      <c r="B18" s="1">
        <v>6</v>
      </c>
      <c r="C18" s="1">
        <v>76</v>
      </c>
      <c r="D18" s="4">
        <v>17</v>
      </c>
      <c r="E18">
        <v>1</v>
      </c>
      <c r="F18" s="1">
        <v>76</v>
      </c>
      <c r="G18" s="1" t="str">
        <f t="shared" si="22"/>
        <v>Die Turnerin betet auf der Fähre. Sie hat das andauernde Schaukeln satt.</v>
      </c>
      <c r="H18" s="1" t="str">
        <f t="shared" si="0"/>
        <v>Die Turnerin</v>
      </c>
      <c r="I18" s="1" t="str">
        <f t="shared" si="1"/>
        <v>Der Turner</v>
      </c>
      <c r="J18" s="1" t="s">
        <v>134</v>
      </c>
      <c r="K18" s="1" t="s">
        <v>135</v>
      </c>
      <c r="N18" s="1" t="s">
        <v>136</v>
      </c>
      <c r="O18" s="1" t="str">
        <f t="shared" si="2"/>
        <v>auf der Fähre.</v>
      </c>
      <c r="P18" s="1" t="str">
        <f t="shared" si="3"/>
        <v>auf der Fähre</v>
      </c>
      <c r="Q18" s="1" t="str">
        <f t="shared" si="23"/>
        <v>Sie</v>
      </c>
      <c r="R18" s="1" t="s">
        <v>7</v>
      </c>
      <c r="S18" s="1" t="s">
        <v>106</v>
      </c>
      <c r="T18" s="1" t="s">
        <v>72</v>
      </c>
      <c r="U18" s="1" t="s">
        <v>137</v>
      </c>
      <c r="W18" s="1" t="str">
        <f t="shared" si="4"/>
        <v>Schaukeln</v>
      </c>
      <c r="X18" s="1" t="str">
        <f t="shared" si="5"/>
        <v>satt.</v>
      </c>
      <c r="Y18" s="1" t="s">
        <v>138</v>
      </c>
      <c r="Z18" s="1">
        <f>[1]main!Z77</f>
        <v>159</v>
      </c>
      <c r="AA18" s="1" t="str">
        <f>[1]main!AA77</f>
        <v>Turnerin</v>
      </c>
      <c r="AB18" s="1" t="str">
        <f>[1]main!AB77</f>
        <v>NA</v>
      </c>
      <c r="AC18" s="1">
        <f>[1]main!AC77</f>
        <v>2.5</v>
      </c>
      <c r="AD18" s="1" t="str">
        <f>[1]main!AD77</f>
        <v>NA</v>
      </c>
      <c r="AE18" s="1" t="str">
        <f>[1]main!AE77</f>
        <v>NA</v>
      </c>
      <c r="AF18" s="1" t="str">
        <f>[1]main!AF77</f>
        <v>f</v>
      </c>
      <c r="AG18" s="1" t="str">
        <f>[1]main!AG77</f>
        <v>Filler</v>
      </c>
      <c r="AH18" s="1" t="str">
        <f>[1]main!AH77</f>
        <v>NA</v>
      </c>
      <c r="AI18" s="1" t="str">
        <f>[1]main!AI77</f>
        <v>NA</v>
      </c>
      <c r="AJ18" s="1" t="str">
        <f>[1]main!AJ77</f>
        <v>Die</v>
      </c>
      <c r="AK18" s="1" t="str">
        <f>[1]main!AK77</f>
        <v>die</v>
      </c>
      <c r="AL18" s="1">
        <f>[1]main!AL77</f>
        <v>16</v>
      </c>
      <c r="AM18" s="1" t="str">
        <f>[1]main!AM77</f>
        <v>Turner</v>
      </c>
      <c r="AN18" s="1" t="str">
        <f>[1]main!AN77</f>
        <v>NA</v>
      </c>
      <c r="AO18" s="1" t="str">
        <f>[1]main!AO77</f>
        <v>NA</v>
      </c>
      <c r="AP18" s="1" t="str">
        <f>[1]main!AP77</f>
        <v>NA</v>
      </c>
      <c r="AQ18" s="1" t="str">
        <f>[1]main!AQ77</f>
        <v>NA</v>
      </c>
      <c r="AR18" s="1" t="str">
        <f>[1]main!AR77</f>
        <v>NA</v>
      </c>
      <c r="AS18" s="1" t="str">
        <f>[1]main!AS77</f>
        <v>Alternative</v>
      </c>
      <c r="AT18" s="1" t="str">
        <f>[1]main!AT77</f>
        <v>NA</v>
      </c>
      <c r="AU18" s="1" t="str">
        <f>[1]main!AU77</f>
        <v>NA</v>
      </c>
      <c r="AV18" s="1" t="str">
        <f>[1]main!AV77</f>
        <v>Der</v>
      </c>
      <c r="AW18" s="1" t="str">
        <f>[1]main!AW77</f>
        <v>der</v>
      </c>
      <c r="AX18" s="1" t="str">
        <f>[1]main!AX77</f>
        <v>Er</v>
      </c>
      <c r="AY18" s="1" t="str">
        <f>[1]main!AY77</f>
        <v>Sie</v>
      </c>
      <c r="AZ18" s="1" t="str">
        <f>[1]main!AZ77</f>
        <v>Sie</v>
      </c>
      <c r="BA18" s="1" t="str">
        <f t="shared" si="6"/>
        <v>Wer betet auf der Fähre?</v>
      </c>
      <c r="BB18" s="2" t="str">
        <f t="shared" si="7"/>
        <v>Was tat die Turnerin?</v>
      </c>
      <c r="BC18" s="1" t="str">
        <f t="shared" si="8"/>
        <v>Wo betet die Turnerin?</v>
      </c>
      <c r="BD18" s="1" t="str">
        <f t="shared" si="9"/>
        <v>Was hat die Turnerin satt?</v>
      </c>
      <c r="BE18" s="11" t="s">
        <v>21</v>
      </c>
      <c r="BF18" s="1" t="str">
        <f>BD18</f>
        <v>Was hat die Turnerin satt?</v>
      </c>
      <c r="BG18" s="1">
        <v>1</v>
      </c>
      <c r="BH18" s="1">
        <f t="shared" si="10"/>
        <v>1</v>
      </c>
      <c r="BI18" s="1" t="str">
        <f t="shared" si="11"/>
        <v>Was hat die Turnerin satt?</v>
      </c>
      <c r="BJ18" s="1" t="str">
        <f>IF(BI18="NA","NA",CONCATENATE(S18," ",T18," ",W18))</f>
        <v>das andauernde Schaukeln</v>
      </c>
      <c r="BK18" s="1" t="str">
        <f t="shared" si="24"/>
        <v>das andauernde Schaukeln</v>
      </c>
      <c r="BL18" s="1" t="s">
        <v>139</v>
      </c>
      <c r="BM18" s="11">
        <v>0</v>
      </c>
      <c r="BN18" s="1" t="str">
        <f t="shared" si="12"/>
        <v>das kontinuierliche Schaukeln</v>
      </c>
      <c r="BO18" s="1" t="str">
        <f t="shared" si="21"/>
        <v>das andauernde Schaukeln</v>
      </c>
      <c r="BP18" s="1" t="str">
        <f t="shared" si="13"/>
        <v>Wo betet die Turnerin?</v>
      </c>
      <c r="BQ18" s="1" t="str">
        <f t="shared" si="14"/>
        <v/>
      </c>
      <c r="BR18" s="1" t="str">
        <f t="shared" si="15"/>
        <v/>
      </c>
      <c r="BS18" s="1" t="str">
        <f t="shared" si="16"/>
        <v>Wo betet die Turnerin?</v>
      </c>
      <c r="BT18" s="1" t="str">
        <f t="shared" si="17"/>
        <v>Was hat die Turnerin satt?</v>
      </c>
      <c r="BU18" s="1" t="str">
        <f t="shared" si="18"/>
        <v/>
      </c>
      <c r="BV18" s="1" t="str">
        <f t="shared" si="19"/>
        <v>Was hat die Turnerin satt?</v>
      </c>
    </row>
    <row r="19" spans="1:74" ht="14.25" customHeight="1" x14ac:dyDescent="0.35">
      <c r="A19" s="1" t="str">
        <f t="shared" si="20"/>
        <v>L6_S43_I126_PEr</v>
      </c>
      <c r="B19" s="1">
        <v>6</v>
      </c>
      <c r="C19" s="1">
        <v>43</v>
      </c>
      <c r="D19" s="4">
        <v>18</v>
      </c>
      <c r="E19">
        <v>1</v>
      </c>
      <c r="F19" s="1">
        <v>43</v>
      </c>
      <c r="G19" s="1" t="str">
        <f t="shared" si="22"/>
        <v>Fiona kommt aus der Kita. Er hat die beiden Zwillinge dabei.</v>
      </c>
      <c r="H19" s="1" t="str">
        <f t="shared" si="0"/>
        <v>Fiona</v>
      </c>
      <c r="I19" s="1" t="str">
        <f t="shared" si="1"/>
        <v>Kilian</v>
      </c>
      <c r="J19" s="1" t="s">
        <v>22</v>
      </c>
      <c r="M19" s="1" t="s">
        <v>76</v>
      </c>
      <c r="N19" s="1" t="s">
        <v>140</v>
      </c>
      <c r="O19" s="1" t="str">
        <f t="shared" si="2"/>
        <v>aus der Kita.</v>
      </c>
      <c r="P19" s="1" t="str">
        <f t="shared" si="3"/>
        <v>aus der Kita</v>
      </c>
      <c r="Q19" s="1" t="str">
        <f t="shared" si="23"/>
        <v>Er</v>
      </c>
      <c r="R19" s="1" t="s">
        <v>7</v>
      </c>
      <c r="S19" s="1" t="s">
        <v>8</v>
      </c>
      <c r="T19" s="1" t="s">
        <v>141</v>
      </c>
      <c r="V19" s="1" t="s">
        <v>142</v>
      </c>
      <c r="W19" s="1" t="str">
        <f t="shared" si="4"/>
        <v>Zwillinge</v>
      </c>
      <c r="X19" s="1" t="str">
        <f t="shared" si="5"/>
        <v>dabei.</v>
      </c>
      <c r="Y19" s="1" t="s">
        <v>143</v>
      </c>
      <c r="Z19" s="1">
        <f>[1]main!Z44</f>
        <v>126</v>
      </c>
      <c r="AA19" s="1" t="str">
        <f>[1]main!AA44</f>
        <v>Fiona</v>
      </c>
      <c r="AB19" s="1" t="str">
        <f>[1]main!AB44</f>
        <v>f</v>
      </c>
      <c r="AC19" s="1">
        <f>[1]main!AC44</f>
        <v>6.8285714290000001</v>
      </c>
      <c r="AD19" s="1">
        <f>[1]main!AD44</f>
        <v>0.45281565400000001</v>
      </c>
      <c r="AE19" s="1">
        <f>[1]main!AE44</f>
        <v>7</v>
      </c>
      <c r="AF19" s="1" t="str">
        <f>[1]main!AF44</f>
        <v>f</v>
      </c>
      <c r="AG19" s="1" t="str">
        <f>[1]main!AG44</f>
        <v>Target</v>
      </c>
      <c r="AH19" s="1" t="str">
        <f>[1]main!AH44</f>
        <v>NA</v>
      </c>
      <c r="AI19" s="1">
        <f>[1]main!AI44</f>
        <v>1800000000</v>
      </c>
      <c r="AJ19" s="1" t="str">
        <f>[1]main!AJ44</f>
        <v>NA</v>
      </c>
      <c r="AK19" s="1" t="str">
        <f>[1]main!AK44</f>
        <v>NA</v>
      </c>
      <c r="AL19" s="1">
        <f>[1]main!AL44</f>
        <v>45</v>
      </c>
      <c r="AM19" s="1" t="str">
        <f>[1]main!AM44</f>
        <v>Kilian</v>
      </c>
      <c r="AN19" s="1" t="str">
        <f>[1]main!AN44</f>
        <v>m</v>
      </c>
      <c r="AO19" s="1">
        <f>[1]main!AO44</f>
        <v>1.657142857</v>
      </c>
      <c r="AP19" s="1">
        <f>[1]main!AP44</f>
        <v>0.96840855299999995</v>
      </c>
      <c r="AQ19" s="1">
        <f>[1]main!AQ44</f>
        <v>1</v>
      </c>
      <c r="AR19" s="1" t="str">
        <f>[1]main!AR44</f>
        <v>m</v>
      </c>
      <c r="AS19" s="1" t="str">
        <f>[1]main!AS44</f>
        <v>Alternative</v>
      </c>
      <c r="AT19" s="1" t="str">
        <f>[1]main!AT44</f>
        <v>NA</v>
      </c>
      <c r="AU19" s="1" t="str">
        <f>[1]main!AU44</f>
        <v>NA</v>
      </c>
      <c r="AV19" s="1" t="str">
        <f>[1]main!AV44</f>
        <v>NA</v>
      </c>
      <c r="AW19" s="1" t="str">
        <f>[1]main!AW44</f>
        <v>NA</v>
      </c>
      <c r="AX19" s="1" t="str">
        <f>[1]main!AX44</f>
        <v>Er</v>
      </c>
      <c r="AY19" s="1" t="str">
        <f>[1]main!AY44</f>
        <v>Sie</v>
      </c>
      <c r="AZ19" s="1" t="str">
        <f>[1]main!AZ44</f>
        <v>Er</v>
      </c>
      <c r="BA19" s="1" t="str">
        <f t="shared" si="6"/>
        <v>Wer kommt aus der Kita?</v>
      </c>
      <c r="BB19" s="2" t="str">
        <f t="shared" si="7"/>
        <v>Was tat Fiona?</v>
      </c>
      <c r="BC19" s="1" t="str">
        <f t="shared" si="8"/>
        <v>Woher kommt Fiona?</v>
      </c>
      <c r="BD19" s="1" t="str">
        <f t="shared" si="9"/>
        <v>Wen hat Fiona dabei?</v>
      </c>
      <c r="BE19" s="1" t="s">
        <v>32</v>
      </c>
      <c r="BF19" s="1" t="str">
        <f>BC19</f>
        <v>Woher kommt Fiona?</v>
      </c>
      <c r="BG19" s="1">
        <v>1</v>
      </c>
      <c r="BH19" s="1">
        <f t="shared" si="10"/>
        <v>1</v>
      </c>
      <c r="BI19" s="1" t="str">
        <f t="shared" si="11"/>
        <v>Woher kommt Fiona?</v>
      </c>
      <c r="BJ19" s="1" t="str">
        <f>IF(BI19="NA","NA",P19)</f>
        <v>aus der Kita</v>
      </c>
      <c r="BK19" s="1" t="str">
        <f t="shared" si="24"/>
        <v>aus der Kita</v>
      </c>
      <c r="BL19" s="1" t="s">
        <v>144</v>
      </c>
      <c r="BM19" s="11">
        <v>1</v>
      </c>
      <c r="BN19" s="1" t="str">
        <f t="shared" si="12"/>
        <v>aus der Kita</v>
      </c>
      <c r="BO19" s="1" t="str">
        <f t="shared" si="21"/>
        <v>aus der Schule</v>
      </c>
      <c r="BP19" s="1" t="str">
        <f t="shared" si="13"/>
        <v/>
      </c>
      <c r="BQ19" s="1" t="str">
        <f t="shared" si="14"/>
        <v/>
      </c>
      <c r="BR19" s="1" t="str">
        <f t="shared" si="15"/>
        <v>Woher kommt Fiona?</v>
      </c>
      <c r="BS19" s="1" t="str">
        <f t="shared" si="16"/>
        <v>Woher kommt Fiona?</v>
      </c>
      <c r="BT19" s="1" t="str">
        <f t="shared" si="17"/>
        <v/>
      </c>
      <c r="BU19" s="1" t="str">
        <f t="shared" si="18"/>
        <v>Wen hat Fiona dabei?</v>
      </c>
      <c r="BV19" s="1" t="str">
        <f t="shared" si="19"/>
        <v>Wen hat Fiona dabei?</v>
      </c>
    </row>
    <row r="20" spans="1:74" ht="14.25" customHeight="1" x14ac:dyDescent="0.35">
      <c r="A20" s="1" t="str">
        <f t="shared" si="20"/>
        <v>L6_S5_I5_PEr</v>
      </c>
      <c r="B20" s="1">
        <v>6</v>
      </c>
      <c r="C20" s="1">
        <v>5</v>
      </c>
      <c r="D20" s="4">
        <v>19</v>
      </c>
      <c r="E20">
        <v>1</v>
      </c>
      <c r="F20" s="1">
        <v>5</v>
      </c>
      <c r="G20" s="1" t="str">
        <f t="shared" si="22"/>
        <v>Paul reist in die Metropole. Er möchte die weltbekannte Clubkultur erleben.</v>
      </c>
      <c r="H20" s="1" t="str">
        <f t="shared" si="0"/>
        <v>Paul</v>
      </c>
      <c r="I20" s="1" t="str">
        <f t="shared" si="1"/>
        <v>Hannes</v>
      </c>
      <c r="J20" s="13" t="s">
        <v>82</v>
      </c>
      <c r="L20" s="1" t="s">
        <v>4</v>
      </c>
      <c r="N20" s="1" t="s">
        <v>145</v>
      </c>
      <c r="O20" s="1" t="str">
        <f t="shared" si="2"/>
        <v>in die Metropole.</v>
      </c>
      <c r="P20" s="1" t="str">
        <f t="shared" si="3"/>
        <v>in die Metropole</v>
      </c>
      <c r="Q20" s="1" t="str">
        <f t="shared" si="23"/>
        <v>Er</v>
      </c>
      <c r="R20" s="1" t="s">
        <v>146</v>
      </c>
      <c r="S20" s="1" t="s">
        <v>8</v>
      </c>
      <c r="T20" s="1" t="s">
        <v>147</v>
      </c>
      <c r="U20" s="1" t="s">
        <v>148</v>
      </c>
      <c r="W20" s="1" t="str">
        <f t="shared" si="4"/>
        <v>Clubkultur</v>
      </c>
      <c r="X20" s="1" t="str">
        <f t="shared" si="5"/>
        <v>erleben.</v>
      </c>
      <c r="Y20" s="1" t="s">
        <v>149</v>
      </c>
      <c r="Z20" s="1">
        <f>[1]main!Z6</f>
        <v>5</v>
      </c>
      <c r="AA20" s="1" t="str">
        <f>[1]main!AA6</f>
        <v>Paul</v>
      </c>
      <c r="AB20" s="1" t="str">
        <f>[1]main!AB6</f>
        <v>m</v>
      </c>
      <c r="AC20" s="1">
        <f>[1]main!AC6</f>
        <v>1.114285714</v>
      </c>
      <c r="AD20" s="1">
        <f>[1]main!AD6</f>
        <v>0.322802851</v>
      </c>
      <c r="AE20" s="1">
        <f>[1]main!AE6</f>
        <v>1</v>
      </c>
      <c r="AF20" s="1" t="str">
        <f>[1]main!AF6</f>
        <v>m</v>
      </c>
      <c r="AG20" s="1" t="str">
        <f>[1]main!AG6</f>
        <v>Target</v>
      </c>
      <c r="AH20" s="1" t="str">
        <f>[1]main!AH6</f>
        <v>NA</v>
      </c>
      <c r="AI20" s="1">
        <f>[1]main!AI6</f>
        <v>4230000000</v>
      </c>
      <c r="AJ20" s="1" t="str">
        <f>[1]main!AJ6</f>
        <v>NA</v>
      </c>
      <c r="AK20" s="1" t="str">
        <f>[1]main!AK6</f>
        <v>NA</v>
      </c>
      <c r="AL20" s="1">
        <f>[1]main!AL6</f>
        <v>37</v>
      </c>
      <c r="AM20" s="1" t="str">
        <f>[1]main!AM6</f>
        <v>Hannes</v>
      </c>
      <c r="AN20" s="1" t="str">
        <f>[1]main!AN6</f>
        <v>m</v>
      </c>
      <c r="AO20" s="1">
        <f>[1]main!AO6</f>
        <v>1.5142857139999999</v>
      </c>
      <c r="AP20" s="1">
        <f>[1]main!AP6</f>
        <v>0.95089520000000005</v>
      </c>
      <c r="AQ20" s="1">
        <f>[1]main!AQ6</f>
        <v>1</v>
      </c>
      <c r="AR20" s="1" t="str">
        <f>[1]main!AR6</f>
        <v>m</v>
      </c>
      <c r="AS20" s="1" t="str">
        <f>[1]main!AS6</f>
        <v>Alternative</v>
      </c>
      <c r="AT20" s="1" t="str">
        <f>[1]main!AT6</f>
        <v>NA</v>
      </c>
      <c r="AU20" s="1" t="str">
        <f>[1]main!AU6</f>
        <v>NA</v>
      </c>
      <c r="AV20" s="1" t="str">
        <f>[1]main!AV6</f>
        <v>NA</v>
      </c>
      <c r="AW20" s="1" t="str">
        <f>[1]main!AW6</f>
        <v>NA</v>
      </c>
      <c r="AX20" s="1" t="str">
        <f>[1]main!AX6</f>
        <v>Er</v>
      </c>
      <c r="AY20" s="1" t="str">
        <f>[1]main!AY6</f>
        <v>Sie</v>
      </c>
      <c r="AZ20" s="1" t="str">
        <f>[1]main!AZ6</f>
        <v>Er</v>
      </c>
      <c r="BA20" s="1" t="str">
        <f t="shared" si="6"/>
        <v>Wer reist in die Metropole?</v>
      </c>
      <c r="BB20" s="2" t="str">
        <f t="shared" si="7"/>
        <v>Was tat Paul?</v>
      </c>
      <c r="BC20" s="1" t="str">
        <f t="shared" si="8"/>
        <v>Wohin reist Paul?</v>
      </c>
      <c r="BD20" s="1" t="str">
        <f t="shared" si="9"/>
        <v>Was möchte Paul erleben?</v>
      </c>
      <c r="BE20" s="1" t="s">
        <v>95</v>
      </c>
      <c r="BF20" s="1" t="str">
        <f>BA20</f>
        <v>Wer reist in die Metropole?</v>
      </c>
      <c r="BG20" s="1">
        <v>2</v>
      </c>
      <c r="BH20" s="1">
        <f t="shared" si="10"/>
        <v>0</v>
      </c>
      <c r="BI20" s="1" t="str">
        <f t="shared" si="11"/>
        <v>NA</v>
      </c>
      <c r="BJ20" s="1" t="str">
        <f>IF(BI20="NA","NA",H20)</f>
        <v>NA</v>
      </c>
      <c r="BK20" s="1" t="str">
        <f t="shared" si="24"/>
        <v>NA</v>
      </c>
      <c r="BL20" s="1" t="s">
        <v>13</v>
      </c>
      <c r="BM20" s="11">
        <v>1</v>
      </c>
      <c r="BN20" s="1" t="str">
        <f t="shared" si="12"/>
        <v>NA</v>
      </c>
      <c r="BO20" s="1" t="str">
        <f t="shared" si="21"/>
        <v>NA</v>
      </c>
      <c r="BP20" s="1" t="str">
        <f t="shared" si="13"/>
        <v/>
      </c>
      <c r="BQ20" s="1" t="str">
        <f t="shared" si="14"/>
        <v>Wohin reist Paul?</v>
      </c>
      <c r="BR20" s="1" t="str">
        <f t="shared" si="15"/>
        <v/>
      </c>
      <c r="BS20" s="1" t="str">
        <f t="shared" si="16"/>
        <v>Wohin reist Paul?</v>
      </c>
      <c r="BT20" s="1" t="str">
        <f t="shared" si="17"/>
        <v>Was möchte Paul erleben?</v>
      </c>
      <c r="BU20" s="1" t="str">
        <f t="shared" si="18"/>
        <v/>
      </c>
      <c r="BV20" s="14" t="str">
        <f t="shared" si="19"/>
        <v>Was möchte Paul erleben?</v>
      </c>
    </row>
    <row r="21" spans="1:74" ht="14.25" customHeight="1" x14ac:dyDescent="0.35">
      <c r="A21" s="1" t="str">
        <f t="shared" si="20"/>
        <v>L6_S69_I152_PEr</v>
      </c>
      <c r="B21" s="1">
        <v>6</v>
      </c>
      <c r="C21" s="1">
        <v>69</v>
      </c>
      <c r="D21" s="4">
        <v>20</v>
      </c>
      <c r="E21">
        <v>1</v>
      </c>
      <c r="F21" s="1">
        <v>69</v>
      </c>
      <c r="G21" s="1" t="str">
        <f t="shared" si="22"/>
        <v>Die Haushälterin schleicht zum Deutschkurs. Er hat nur wenig Spaß am Lernen.</v>
      </c>
      <c r="H21" s="1" t="str">
        <f t="shared" si="0"/>
        <v>Die Haushälterin</v>
      </c>
      <c r="I21" s="1" t="str">
        <f t="shared" si="1"/>
        <v>Der Haushälter</v>
      </c>
      <c r="J21" s="1" t="s">
        <v>150</v>
      </c>
      <c r="L21" s="1" t="s">
        <v>34</v>
      </c>
      <c r="N21" s="1" t="s">
        <v>151</v>
      </c>
      <c r="O21" s="1" t="str">
        <f t="shared" si="2"/>
        <v>zum Deutschkurs.</v>
      </c>
      <c r="P21" s="1" t="str">
        <f t="shared" si="3"/>
        <v>zum Deutschkurs</v>
      </c>
      <c r="Q21" s="1" t="str">
        <f t="shared" si="23"/>
        <v>Er</v>
      </c>
      <c r="R21" s="1" t="s">
        <v>7</v>
      </c>
      <c r="S21" s="1" t="s">
        <v>152</v>
      </c>
      <c r="T21" s="1" t="s">
        <v>153</v>
      </c>
      <c r="U21" s="1" t="s">
        <v>154</v>
      </c>
      <c r="W21" s="1" t="str">
        <f t="shared" si="4"/>
        <v>Spaß</v>
      </c>
      <c r="X21" s="1" t="str">
        <f t="shared" si="5"/>
        <v>am Lernen.</v>
      </c>
      <c r="Y21" s="1" t="s">
        <v>155</v>
      </c>
      <c r="Z21" s="1">
        <f>[1]main!Z70</f>
        <v>152</v>
      </c>
      <c r="AA21" s="1" t="str">
        <f>[1]main!AA70</f>
        <v>Haushälterin</v>
      </c>
      <c r="AB21" s="1" t="str">
        <f>[1]main!AB70</f>
        <v>NA</v>
      </c>
      <c r="AC21" s="1">
        <f>[1]main!AC70</f>
        <v>2.0750000000000002</v>
      </c>
      <c r="AD21" s="1" t="str">
        <f>[1]main!AD70</f>
        <v>NA</v>
      </c>
      <c r="AE21" s="1" t="str">
        <f>[1]main!AE70</f>
        <v>NA</v>
      </c>
      <c r="AF21" s="1" t="str">
        <f>[1]main!AF70</f>
        <v>f</v>
      </c>
      <c r="AG21" s="1" t="str">
        <f>[1]main!AG70</f>
        <v>Filler</v>
      </c>
      <c r="AH21" s="1" t="str">
        <f>[1]main!AH70</f>
        <v>NA</v>
      </c>
      <c r="AI21" s="1" t="str">
        <f>[1]main!AI70</f>
        <v>NA</v>
      </c>
      <c r="AJ21" s="1" t="str">
        <f>[1]main!AJ70</f>
        <v>Die</v>
      </c>
      <c r="AK21" s="1" t="str">
        <f>[1]main!AK70</f>
        <v>die</v>
      </c>
      <c r="AL21" s="1">
        <f>[1]main!AL70</f>
        <v>9</v>
      </c>
      <c r="AM21" s="1" t="str">
        <f>[1]main!AM70</f>
        <v>Haushälter</v>
      </c>
      <c r="AN21" s="1" t="str">
        <f>[1]main!AN70</f>
        <v>NA</v>
      </c>
      <c r="AO21" s="1" t="str">
        <f>[1]main!AO70</f>
        <v>NA</v>
      </c>
      <c r="AP21" s="1" t="str">
        <f>[1]main!AP70</f>
        <v>NA</v>
      </c>
      <c r="AQ21" s="1" t="str">
        <f>[1]main!AQ70</f>
        <v>NA</v>
      </c>
      <c r="AR21" s="1" t="str">
        <f>[1]main!AR70</f>
        <v>NA</v>
      </c>
      <c r="AS21" s="1" t="str">
        <f>[1]main!AS70</f>
        <v>Alternative</v>
      </c>
      <c r="AT21" s="1" t="str">
        <f>[1]main!AT70</f>
        <v>NA</v>
      </c>
      <c r="AU21" s="1" t="str">
        <f>[1]main!AU70</f>
        <v>NA</v>
      </c>
      <c r="AV21" s="1" t="str">
        <f>[1]main!AV70</f>
        <v>Der</v>
      </c>
      <c r="AW21" s="1" t="str">
        <f>[1]main!AW70</f>
        <v>der</v>
      </c>
      <c r="AX21" s="1" t="str">
        <f>[1]main!AX70</f>
        <v>Er</v>
      </c>
      <c r="AY21" s="1" t="str">
        <f>[1]main!AY70</f>
        <v>Sie</v>
      </c>
      <c r="AZ21" s="1" t="str">
        <f>[1]main!AZ70</f>
        <v>Er</v>
      </c>
      <c r="BA21" s="1" t="str">
        <f t="shared" si="6"/>
        <v>Wer schleicht zum Deutschkurs?</v>
      </c>
      <c r="BB21" s="2" t="str">
        <f t="shared" si="7"/>
        <v>Was tat die Haushälterin?</v>
      </c>
      <c r="BC21" s="1" t="str">
        <f t="shared" si="8"/>
        <v>Wohin schleicht die Haushälterin?</v>
      </c>
      <c r="BD21" s="1" t="str">
        <f t="shared" si="9"/>
        <v>Was hat die Haushälterin am Lernen?</v>
      </c>
      <c r="BE21" s="1" t="s">
        <v>95</v>
      </c>
      <c r="BF21" s="1" t="str">
        <f>BA21</f>
        <v>Wer schleicht zum Deutschkurs?</v>
      </c>
      <c r="BG21" s="1">
        <v>2</v>
      </c>
      <c r="BH21" s="1">
        <f t="shared" si="10"/>
        <v>0</v>
      </c>
      <c r="BI21" s="1" t="str">
        <f t="shared" si="11"/>
        <v>NA</v>
      </c>
      <c r="BJ21" s="1" t="str">
        <f>IF(BI21="NA","NA",H21)</f>
        <v>NA</v>
      </c>
      <c r="BK21" s="1" t="str">
        <f t="shared" si="24"/>
        <v>NA</v>
      </c>
      <c r="BL21" s="1" t="s">
        <v>13</v>
      </c>
      <c r="BM21" s="11">
        <v>0</v>
      </c>
      <c r="BN21" s="1" t="str">
        <f t="shared" si="12"/>
        <v>NA</v>
      </c>
      <c r="BO21" s="1" t="str">
        <f t="shared" si="21"/>
        <v>NA</v>
      </c>
      <c r="BP21" s="1" t="str">
        <f t="shared" si="13"/>
        <v/>
      </c>
      <c r="BQ21" s="1" t="str">
        <f t="shared" si="14"/>
        <v>Wohin schleicht die Haushälterin?</v>
      </c>
      <c r="BR21" s="1" t="str">
        <f t="shared" si="15"/>
        <v/>
      </c>
      <c r="BS21" s="1" t="str">
        <f t="shared" si="16"/>
        <v>Wohin schleicht die Haushälterin?</v>
      </c>
      <c r="BT21" s="1" t="str">
        <f t="shared" si="17"/>
        <v>Was hat die Haushälterin am Lernen?</v>
      </c>
      <c r="BU21" s="1" t="str">
        <f t="shared" si="18"/>
        <v/>
      </c>
      <c r="BV21" s="11" t="str">
        <f t="shared" si="19"/>
        <v>Was hat die Haushälterin am Lernen?</v>
      </c>
    </row>
    <row r="22" spans="1:74" ht="14.25" customHeight="1" x14ac:dyDescent="0.35">
      <c r="A22" s="1" t="str">
        <f t="shared" si="20"/>
        <v>L6_S9_I9_PEr</v>
      </c>
      <c r="B22" s="1">
        <v>6</v>
      </c>
      <c r="C22" s="1">
        <v>9</v>
      </c>
      <c r="D22" s="4">
        <v>21</v>
      </c>
      <c r="E22">
        <v>1</v>
      </c>
      <c r="F22" s="1">
        <v>9</v>
      </c>
      <c r="G22" s="1" t="str">
        <f t="shared" si="22"/>
        <v>Johannes flitzt aus der Behörde. Er muss den letzten Bus bekommen.</v>
      </c>
      <c r="H22" s="1" t="str">
        <f t="shared" si="0"/>
        <v>Johannes</v>
      </c>
      <c r="I22" s="1" t="str">
        <f t="shared" si="1"/>
        <v>Jan</v>
      </c>
      <c r="J22" s="1" t="s">
        <v>156</v>
      </c>
      <c r="M22" s="1" t="s">
        <v>76</v>
      </c>
      <c r="N22" s="1" t="s">
        <v>157</v>
      </c>
      <c r="O22" s="1" t="str">
        <f t="shared" si="2"/>
        <v>aus der Behörde.</v>
      </c>
      <c r="P22" s="1" t="str">
        <f t="shared" si="3"/>
        <v>aus der Behörde</v>
      </c>
      <c r="Q22" s="1" t="str">
        <f t="shared" si="23"/>
        <v>Er</v>
      </c>
      <c r="R22" s="1" t="s">
        <v>158</v>
      </c>
      <c r="S22" s="1" t="s">
        <v>85</v>
      </c>
      <c r="T22" s="1" t="s">
        <v>159</v>
      </c>
      <c r="U22" s="1" t="s">
        <v>160</v>
      </c>
      <c r="W22" s="1" t="str">
        <f t="shared" si="4"/>
        <v>Bus</v>
      </c>
      <c r="X22" s="1" t="str">
        <f t="shared" si="5"/>
        <v>bekommen.</v>
      </c>
      <c r="Y22" s="1" t="s">
        <v>63</v>
      </c>
      <c r="Z22" s="1">
        <f>[1]main!Z10</f>
        <v>9</v>
      </c>
      <c r="AA22" s="1" t="str">
        <f>[1]main!AA10</f>
        <v>Johannes</v>
      </c>
      <c r="AB22" s="1" t="str">
        <f>[1]main!AB10</f>
        <v>m</v>
      </c>
      <c r="AC22" s="1">
        <f>[1]main!AC10</f>
        <v>1.1428571430000001</v>
      </c>
      <c r="AD22" s="1">
        <f>[1]main!AD10</f>
        <v>0.35503580099999998</v>
      </c>
      <c r="AE22" s="1">
        <f>[1]main!AE10</f>
        <v>1</v>
      </c>
      <c r="AF22" s="1" t="str">
        <f>[1]main!AF10</f>
        <v>m</v>
      </c>
      <c r="AG22" s="1" t="str">
        <f>[1]main!AG10</f>
        <v>Target</v>
      </c>
      <c r="AH22" s="1" t="str">
        <f>[1]main!AH10</f>
        <v>NA</v>
      </c>
      <c r="AI22" s="1">
        <f>[1]main!AI10</f>
        <v>2370000000</v>
      </c>
      <c r="AJ22" s="1" t="str">
        <f>[1]main!AJ10</f>
        <v>NA</v>
      </c>
      <c r="AK22" s="1" t="str">
        <f>[1]main!AK10</f>
        <v>NA</v>
      </c>
      <c r="AL22" s="1">
        <f>[1]main!AL10</f>
        <v>41</v>
      </c>
      <c r="AM22" s="1" t="str">
        <f>[1]main!AM10</f>
        <v>Jan</v>
      </c>
      <c r="AN22" s="1" t="str">
        <f>[1]main!AN10</f>
        <v>m</v>
      </c>
      <c r="AO22" s="1">
        <f>[1]main!AO10</f>
        <v>1.542857143</v>
      </c>
      <c r="AP22" s="1">
        <f>[1]main!AP10</f>
        <v>0.98048178900000005</v>
      </c>
      <c r="AQ22" s="1">
        <f>[1]main!AQ10</f>
        <v>1</v>
      </c>
      <c r="AR22" s="1" t="str">
        <f>[1]main!AR10</f>
        <v>m</v>
      </c>
      <c r="AS22" s="1" t="str">
        <f>[1]main!AS10</f>
        <v>Alternative</v>
      </c>
      <c r="AT22" s="1" t="str">
        <f>[1]main!AT10</f>
        <v>NA</v>
      </c>
      <c r="AU22" s="1" t="str">
        <f>[1]main!AU10</f>
        <v>NA</v>
      </c>
      <c r="AV22" s="1" t="str">
        <f>[1]main!AV10</f>
        <v>NA</v>
      </c>
      <c r="AW22" s="1" t="str">
        <f>[1]main!AW10</f>
        <v>NA</v>
      </c>
      <c r="AX22" s="1" t="str">
        <f>[1]main!AX10</f>
        <v>Er</v>
      </c>
      <c r="AY22" s="1" t="str">
        <f>[1]main!AY10</f>
        <v>Sie</v>
      </c>
      <c r="AZ22" s="1" t="str">
        <f>[1]main!AZ10</f>
        <v>Er</v>
      </c>
      <c r="BA22" s="1" t="str">
        <f t="shared" si="6"/>
        <v>Wer flitzt aus der Behörde?</v>
      </c>
      <c r="BB22" s="2" t="str">
        <f t="shared" si="7"/>
        <v>Was tat Johannes?</v>
      </c>
      <c r="BC22" s="1" t="str">
        <f t="shared" si="8"/>
        <v>Woher flitzt Johannes?</v>
      </c>
      <c r="BD22" s="1" t="str">
        <f t="shared" si="9"/>
        <v>Was muss Johannes bekommen?</v>
      </c>
      <c r="BE22" s="1" t="s">
        <v>95</v>
      </c>
      <c r="BF22" s="1" t="str">
        <f>BA22</f>
        <v>Wer flitzt aus der Behörde?</v>
      </c>
      <c r="BG22" s="1">
        <v>1</v>
      </c>
      <c r="BH22" s="1">
        <f t="shared" si="10"/>
        <v>1</v>
      </c>
      <c r="BI22" s="1" t="str">
        <f t="shared" si="11"/>
        <v>Wer flitzt aus der Behörde?</v>
      </c>
      <c r="BJ22" s="1" t="str">
        <f>IF(BI22="NA","NA",H22)</f>
        <v>Johannes</v>
      </c>
      <c r="BK22" s="1" t="str">
        <f t="shared" si="24"/>
        <v>Johannes</v>
      </c>
      <c r="BL22" s="1" t="str">
        <f>I22</f>
        <v>Jan</v>
      </c>
      <c r="BM22" s="11">
        <v>0</v>
      </c>
      <c r="BN22" s="1" t="str">
        <f t="shared" si="12"/>
        <v>Jan</v>
      </c>
      <c r="BO22" s="1" t="str">
        <f t="shared" si="21"/>
        <v>Johannes</v>
      </c>
      <c r="BP22" s="1" t="str">
        <f t="shared" si="13"/>
        <v/>
      </c>
      <c r="BQ22" s="1" t="str">
        <f t="shared" si="14"/>
        <v/>
      </c>
      <c r="BR22" s="1" t="str">
        <f t="shared" si="15"/>
        <v>Woher flitzt Johannes?</v>
      </c>
      <c r="BS22" s="1" t="str">
        <f t="shared" si="16"/>
        <v>Woher flitzt Johannes?</v>
      </c>
      <c r="BT22" s="1" t="str">
        <f t="shared" si="17"/>
        <v>Was muss Johannes bekommen?</v>
      </c>
      <c r="BU22" s="1" t="str">
        <f t="shared" si="18"/>
        <v/>
      </c>
      <c r="BV22" s="1" t="str">
        <f t="shared" si="19"/>
        <v>Was muss Johannes bekommen?</v>
      </c>
    </row>
    <row r="23" spans="1:74" ht="14.25" customHeight="1" x14ac:dyDescent="0.35">
      <c r="A23" s="1" t="str">
        <f t="shared" si="20"/>
        <v>L6_S50_I133_PEr</v>
      </c>
      <c r="B23" s="1">
        <v>6</v>
      </c>
      <c r="C23" s="1">
        <v>50</v>
      </c>
      <c r="D23" s="4">
        <v>22</v>
      </c>
      <c r="E23">
        <v>1</v>
      </c>
      <c r="F23" s="1">
        <v>50</v>
      </c>
      <c r="G23" s="1" t="str">
        <f t="shared" si="22"/>
        <v>Martha schleicht ins Haus. Er möchte die schlafenden Nachbarn nicht wecken.</v>
      </c>
      <c r="H23" s="1" t="str">
        <f t="shared" si="0"/>
        <v>Martha</v>
      </c>
      <c r="I23" s="1" t="str">
        <f t="shared" si="1"/>
        <v>Kai</v>
      </c>
      <c r="J23" s="1" t="s">
        <v>150</v>
      </c>
      <c r="L23" s="1" t="s">
        <v>83</v>
      </c>
      <c r="N23" s="1" t="s">
        <v>161</v>
      </c>
      <c r="O23" s="1" t="str">
        <f t="shared" si="2"/>
        <v>ins Haus.</v>
      </c>
      <c r="P23" s="1" t="str">
        <f t="shared" si="3"/>
        <v>ins Haus</v>
      </c>
      <c r="Q23" s="1" t="str">
        <f t="shared" si="23"/>
        <v>Er</v>
      </c>
      <c r="R23" s="1" t="s">
        <v>146</v>
      </c>
      <c r="S23" s="1" t="s">
        <v>8</v>
      </c>
      <c r="T23" s="1" t="s">
        <v>162</v>
      </c>
      <c r="V23" s="1" t="s">
        <v>163</v>
      </c>
      <c r="W23" s="1" t="str">
        <f t="shared" si="4"/>
        <v>Nachbarn</v>
      </c>
      <c r="X23" s="1" t="str">
        <f t="shared" si="5"/>
        <v>nicht wecken.</v>
      </c>
      <c r="Y23" s="1" t="s">
        <v>164</v>
      </c>
      <c r="Z23" s="1">
        <f>[1]main!Z51</f>
        <v>133</v>
      </c>
      <c r="AA23" s="1" t="str">
        <f>[1]main!AA51</f>
        <v>Martha</v>
      </c>
      <c r="AB23" s="1" t="str">
        <f>[1]main!AB51</f>
        <v>f</v>
      </c>
      <c r="AC23" s="1">
        <f>[1]main!AC51</f>
        <v>6.8571428570000004</v>
      </c>
      <c r="AD23" s="1">
        <f>[1]main!AD51</f>
        <v>0.42996970800000001</v>
      </c>
      <c r="AE23" s="1">
        <f>[1]main!AE51</f>
        <v>7</v>
      </c>
      <c r="AF23" s="1" t="str">
        <f>[1]main!AF51</f>
        <v>f</v>
      </c>
      <c r="AG23" s="1" t="str">
        <f>[1]main!AG51</f>
        <v>Target</v>
      </c>
      <c r="AH23" s="1" t="str">
        <f>[1]main!AH51</f>
        <v>NA</v>
      </c>
      <c r="AI23" s="1">
        <f>[1]main!AI51</f>
        <v>2400000000</v>
      </c>
      <c r="AJ23" s="1" t="str">
        <f>[1]main!AJ51</f>
        <v>NA</v>
      </c>
      <c r="AK23" s="1" t="str">
        <f>[1]main!AK51</f>
        <v>NA</v>
      </c>
      <c r="AL23" s="1">
        <f>[1]main!AL51</f>
        <v>52</v>
      </c>
      <c r="AM23" s="1" t="str">
        <f>[1]main!AM51</f>
        <v>Kai</v>
      </c>
      <c r="AN23" s="1" t="str">
        <f>[1]main!AN51</f>
        <v>n</v>
      </c>
      <c r="AO23" s="1">
        <f>[1]main!AO51</f>
        <v>2.1428571430000001</v>
      </c>
      <c r="AP23" s="1">
        <f>[1]main!AP51</f>
        <v>1.4580982199999999</v>
      </c>
      <c r="AQ23" s="1">
        <f>[1]main!AQ51</f>
        <v>1</v>
      </c>
      <c r="AR23" s="1" t="str">
        <f>[1]main!AR51</f>
        <v>n</v>
      </c>
      <c r="AS23" s="1" t="str">
        <f>[1]main!AS51</f>
        <v>Alternative</v>
      </c>
      <c r="AT23" s="1" t="str">
        <f>[1]main!AT51</f>
        <v>NA</v>
      </c>
      <c r="AU23" s="1" t="str">
        <f>[1]main!AU51</f>
        <v>NA</v>
      </c>
      <c r="AV23" s="1" t="str">
        <f>[1]main!AV51</f>
        <v>NA</v>
      </c>
      <c r="AW23" s="1" t="str">
        <f>[1]main!AW51</f>
        <v>NA</v>
      </c>
      <c r="AX23" s="1" t="str">
        <f>[1]main!AX51</f>
        <v>Er</v>
      </c>
      <c r="AY23" s="1" t="str">
        <f>[1]main!AY51</f>
        <v>Sie</v>
      </c>
      <c r="AZ23" s="1" t="str">
        <f>[1]main!AZ51</f>
        <v>Er</v>
      </c>
      <c r="BA23" s="1" t="str">
        <f t="shared" si="6"/>
        <v>Wer schleicht ins Haus?</v>
      </c>
      <c r="BB23" s="2" t="str">
        <f t="shared" si="7"/>
        <v>Was tat Martha?</v>
      </c>
      <c r="BC23" s="1" t="str">
        <f t="shared" si="8"/>
        <v>Wohin schleicht Martha?</v>
      </c>
      <c r="BD23" s="1" t="str">
        <f t="shared" si="9"/>
        <v>Wen möchte Martha nicht wecken?</v>
      </c>
      <c r="BE23" s="1" t="s">
        <v>67</v>
      </c>
      <c r="BF23" s="1" t="str">
        <f>BB23</f>
        <v>Was tat Martha?</v>
      </c>
      <c r="BG23" s="1">
        <v>3</v>
      </c>
      <c r="BH23" s="1">
        <f t="shared" si="10"/>
        <v>0</v>
      </c>
      <c r="BI23" s="1" t="str">
        <f t="shared" si="11"/>
        <v>NA</v>
      </c>
      <c r="BJ23" s="1" t="str">
        <f>IF(BI23="NA","NA",J23)</f>
        <v>NA</v>
      </c>
      <c r="BK23" s="1" t="str">
        <f t="shared" si="24"/>
        <v>NA</v>
      </c>
      <c r="BL23" s="1" t="s">
        <v>13</v>
      </c>
      <c r="BM23" s="11">
        <v>0</v>
      </c>
      <c r="BN23" s="1" t="str">
        <f t="shared" si="12"/>
        <v>NA</v>
      </c>
      <c r="BO23" s="1" t="str">
        <f t="shared" si="21"/>
        <v>NA</v>
      </c>
      <c r="BP23" s="1" t="str">
        <f t="shared" si="13"/>
        <v/>
      </c>
      <c r="BQ23" s="1" t="str">
        <f t="shared" si="14"/>
        <v>Wohin schleicht Martha?</v>
      </c>
      <c r="BR23" s="1" t="str">
        <f t="shared" si="15"/>
        <v/>
      </c>
      <c r="BS23" s="1" t="str">
        <f t="shared" si="16"/>
        <v>Wohin schleicht Martha?</v>
      </c>
      <c r="BT23" s="1" t="str">
        <f t="shared" si="17"/>
        <v/>
      </c>
      <c r="BU23" s="1" t="str">
        <f t="shared" si="18"/>
        <v>Wen möchte Martha nicht wecken?</v>
      </c>
      <c r="BV23" s="1" t="str">
        <f t="shared" si="19"/>
        <v>Wen möchte Martha nicht wecken?</v>
      </c>
    </row>
    <row r="24" spans="1:74" ht="14.25" customHeight="1" x14ac:dyDescent="0.35">
      <c r="A24" s="1" t="str">
        <f t="shared" si="20"/>
        <v>L6_S8_I8_PEr</v>
      </c>
      <c r="B24" s="1">
        <v>6</v>
      </c>
      <c r="C24" s="1">
        <v>8</v>
      </c>
      <c r="D24" s="4">
        <v>23</v>
      </c>
      <c r="E24">
        <v>1</v>
      </c>
      <c r="F24" s="1">
        <v>8</v>
      </c>
      <c r="G24" s="1" t="str">
        <f t="shared" si="22"/>
        <v>Thomas parkt auf dem Radweg. Er möchte ein starkes Zeichen setzen.</v>
      </c>
      <c r="H24" s="1" t="str">
        <f t="shared" si="0"/>
        <v>Thomas</v>
      </c>
      <c r="I24" s="1" t="str">
        <f t="shared" si="1"/>
        <v>Tim</v>
      </c>
      <c r="J24" s="1" t="s">
        <v>165</v>
      </c>
      <c r="K24" s="1" t="s">
        <v>166</v>
      </c>
      <c r="N24" s="1" t="s">
        <v>167</v>
      </c>
      <c r="O24" s="1" t="str">
        <f t="shared" si="2"/>
        <v>auf dem Radweg.</v>
      </c>
      <c r="P24" s="1" t="str">
        <f t="shared" si="3"/>
        <v>auf dem Radweg</v>
      </c>
      <c r="Q24" s="1" t="str">
        <f t="shared" si="23"/>
        <v>Er</v>
      </c>
      <c r="R24" s="1" t="s">
        <v>146</v>
      </c>
      <c r="S24" s="1" t="s">
        <v>25</v>
      </c>
      <c r="T24" s="1" t="s">
        <v>168</v>
      </c>
      <c r="U24" s="1" t="s">
        <v>169</v>
      </c>
      <c r="W24" s="1" t="str">
        <f t="shared" si="4"/>
        <v>Zeichen</v>
      </c>
      <c r="X24" s="1" t="str">
        <f t="shared" si="5"/>
        <v>setzen.</v>
      </c>
      <c r="Y24" s="1" t="s">
        <v>170</v>
      </c>
      <c r="Z24" s="1">
        <f>[1]main!Z9</f>
        <v>8</v>
      </c>
      <c r="AA24" s="1" t="str">
        <f>[1]main!AA9</f>
        <v>Thomas</v>
      </c>
      <c r="AB24" s="1" t="str">
        <f>[1]main!AB9</f>
        <v>m</v>
      </c>
      <c r="AC24" s="1">
        <f>[1]main!AC9</f>
        <v>1.114285714</v>
      </c>
      <c r="AD24" s="1">
        <f>[1]main!AD9</f>
        <v>0.40376380499999998</v>
      </c>
      <c r="AE24" s="1">
        <f>[1]main!AE9</f>
        <v>1</v>
      </c>
      <c r="AF24" s="1" t="str">
        <f>[1]main!AF9</f>
        <v>m</v>
      </c>
      <c r="AG24" s="1" t="str">
        <f>[1]main!AG9</f>
        <v>Target</v>
      </c>
      <c r="AH24" s="1" t="str">
        <f>[1]main!AH9</f>
        <v>NA</v>
      </c>
      <c r="AI24" s="1">
        <f>[1]main!AI9</f>
        <v>1700000000</v>
      </c>
      <c r="AJ24" s="1" t="str">
        <f>[1]main!AJ9</f>
        <v>NA</v>
      </c>
      <c r="AK24" s="1" t="str">
        <f>[1]main!AK9</f>
        <v>NA</v>
      </c>
      <c r="AL24" s="1">
        <f>[1]main!AL9</f>
        <v>40</v>
      </c>
      <c r="AM24" s="1" t="str">
        <f>[1]main!AM9</f>
        <v>Tim</v>
      </c>
      <c r="AN24" s="1" t="str">
        <f>[1]main!AN9</f>
        <v>m</v>
      </c>
      <c r="AO24" s="1">
        <f>[1]main!AO9</f>
        <v>1.5142857139999999</v>
      </c>
      <c r="AP24" s="1">
        <f>[1]main!AP9</f>
        <v>1.4627015409999999</v>
      </c>
      <c r="AQ24" s="1">
        <f>[1]main!AQ9</f>
        <v>1</v>
      </c>
      <c r="AR24" s="1" t="str">
        <f>[1]main!AR9</f>
        <v>m</v>
      </c>
      <c r="AS24" s="1" t="str">
        <f>[1]main!AS9</f>
        <v>Alternative</v>
      </c>
      <c r="AT24" s="1" t="str">
        <f>[1]main!AT9</f>
        <v>NA</v>
      </c>
      <c r="AU24" s="1" t="str">
        <f>[1]main!AU9</f>
        <v>NA</v>
      </c>
      <c r="AV24" s="1" t="str">
        <f>[1]main!AV9</f>
        <v>NA</v>
      </c>
      <c r="AW24" s="1" t="str">
        <f>[1]main!AW9</f>
        <v>NA</v>
      </c>
      <c r="AX24" s="1" t="str">
        <f>[1]main!AX9</f>
        <v>Er</v>
      </c>
      <c r="AY24" s="1" t="str">
        <f>[1]main!AY9</f>
        <v>Sie</v>
      </c>
      <c r="AZ24" s="1" t="str">
        <f>[1]main!AZ9</f>
        <v>Er</v>
      </c>
      <c r="BA24" s="1" t="str">
        <f t="shared" si="6"/>
        <v>Wer parkt auf dem Radweg?</v>
      </c>
      <c r="BB24" s="2" t="str">
        <f t="shared" si="7"/>
        <v>Was tat Thomas?</v>
      </c>
      <c r="BC24" s="1" t="str">
        <f t="shared" si="8"/>
        <v>Wo parkt Thomas?</v>
      </c>
      <c r="BD24" s="1" t="str">
        <f t="shared" si="9"/>
        <v>Was möchte Thomas setzen?</v>
      </c>
      <c r="BE24" s="11" t="s">
        <v>21</v>
      </c>
      <c r="BF24" s="1" t="str">
        <f>BD24</f>
        <v>Was möchte Thomas setzen?</v>
      </c>
      <c r="BG24" s="1">
        <v>4</v>
      </c>
      <c r="BH24" s="1">
        <f t="shared" si="10"/>
        <v>0</v>
      </c>
      <c r="BI24" s="1" t="str">
        <f t="shared" si="11"/>
        <v>NA</v>
      </c>
      <c r="BJ24" s="1" t="str">
        <f>IF(BI24="NA","NA",CONCATENATE(S24," ",T24," ",W24))</f>
        <v>NA</v>
      </c>
      <c r="BK24" s="1" t="str">
        <f t="shared" si="24"/>
        <v>NA</v>
      </c>
      <c r="BL24" s="1" t="s">
        <v>13</v>
      </c>
      <c r="BM24" s="11">
        <v>1</v>
      </c>
      <c r="BN24" s="1" t="str">
        <f t="shared" si="12"/>
        <v>NA</v>
      </c>
      <c r="BO24" s="1" t="str">
        <f t="shared" si="21"/>
        <v>NA</v>
      </c>
      <c r="BP24" s="1" t="str">
        <f t="shared" si="13"/>
        <v>Wo parkt Thomas?</v>
      </c>
      <c r="BQ24" s="1" t="str">
        <f t="shared" si="14"/>
        <v/>
      </c>
      <c r="BR24" s="1" t="str">
        <f t="shared" si="15"/>
        <v/>
      </c>
      <c r="BS24" s="1" t="str">
        <f t="shared" si="16"/>
        <v>Wo parkt Thomas?</v>
      </c>
      <c r="BT24" s="1" t="str">
        <f t="shared" si="17"/>
        <v>Was möchte Thomas setzen?</v>
      </c>
      <c r="BU24" s="1" t="str">
        <f t="shared" si="18"/>
        <v/>
      </c>
      <c r="BV24" s="1" t="str">
        <f t="shared" si="19"/>
        <v>Was möchte Thomas setzen?</v>
      </c>
    </row>
    <row r="25" spans="1:74" ht="14.25" customHeight="1" x14ac:dyDescent="0.35">
      <c r="A25" s="1" t="str">
        <f t="shared" si="20"/>
        <v>L6_S20_I20_PSie</v>
      </c>
      <c r="B25" s="1">
        <v>6</v>
      </c>
      <c r="C25" s="1">
        <v>20</v>
      </c>
      <c r="D25" s="4">
        <v>24</v>
      </c>
      <c r="E25">
        <v>1</v>
      </c>
      <c r="F25" s="1">
        <v>20</v>
      </c>
      <c r="G25" s="1" t="str">
        <f t="shared" si="22"/>
        <v>Erik reitet aus dem Stall. Sie hat die langweiligen Probestunden absolviert.</v>
      </c>
      <c r="H25" s="1" t="str">
        <f t="shared" si="0"/>
        <v>Erik</v>
      </c>
      <c r="I25" s="1" t="str">
        <f t="shared" si="1"/>
        <v>Maria</v>
      </c>
      <c r="J25" s="1" t="s">
        <v>171</v>
      </c>
      <c r="M25" s="1" t="s">
        <v>97</v>
      </c>
      <c r="N25" s="1" t="s">
        <v>172</v>
      </c>
      <c r="O25" s="1" t="str">
        <f t="shared" si="2"/>
        <v>aus dem Stall.</v>
      </c>
      <c r="P25" s="1" t="str">
        <f t="shared" si="3"/>
        <v>aus dem Stall</v>
      </c>
      <c r="Q25" s="1" t="str">
        <f t="shared" si="23"/>
        <v>Sie</v>
      </c>
      <c r="R25" s="1" t="s">
        <v>7</v>
      </c>
      <c r="S25" s="1" t="s">
        <v>8</v>
      </c>
      <c r="T25" s="1" t="s">
        <v>45</v>
      </c>
      <c r="U25" s="1" t="s">
        <v>173</v>
      </c>
      <c r="W25" s="1" t="str">
        <f t="shared" si="4"/>
        <v>Probestunden</v>
      </c>
      <c r="X25" s="1" t="str">
        <f t="shared" si="5"/>
        <v>absolviert.</v>
      </c>
      <c r="Y25" s="1" t="s">
        <v>174</v>
      </c>
      <c r="Z25" s="1">
        <f>[1]main!Z21</f>
        <v>20</v>
      </c>
      <c r="AA25" s="1" t="str">
        <f>[1]main!AA21</f>
        <v>Erik</v>
      </c>
      <c r="AB25" s="1" t="str">
        <f>[1]main!AB21</f>
        <v>m</v>
      </c>
      <c r="AC25" s="1">
        <f>[1]main!AC21</f>
        <v>1.2571428570000001</v>
      </c>
      <c r="AD25" s="1">
        <f>[1]main!AD21</f>
        <v>0.56061191099999996</v>
      </c>
      <c r="AE25" s="1">
        <f>[1]main!AE21</f>
        <v>1</v>
      </c>
      <c r="AF25" s="1" t="str">
        <f>[1]main!AF21</f>
        <v>m</v>
      </c>
      <c r="AG25" s="1" t="str">
        <f>[1]main!AG21</f>
        <v>Target</v>
      </c>
      <c r="AH25" s="1" t="str">
        <f>[1]main!AH21</f>
        <v>NA</v>
      </c>
      <c r="AI25" s="1">
        <f>[1]main!AI21</f>
        <v>2550000000</v>
      </c>
      <c r="AJ25" s="1" t="str">
        <f>[1]main!AJ21</f>
        <v>NA</v>
      </c>
      <c r="AK25" s="1" t="str">
        <f>[1]main!AK21</f>
        <v>NA</v>
      </c>
      <c r="AL25" s="1">
        <f>[1]main!AL21</f>
        <v>101</v>
      </c>
      <c r="AM25" s="1" t="str">
        <f>[1]main!AM21</f>
        <v>Maria</v>
      </c>
      <c r="AN25" s="1" t="str">
        <f>[1]main!AN21</f>
        <v>n</v>
      </c>
      <c r="AO25" s="1">
        <f>[1]main!AO21</f>
        <v>6.542857143</v>
      </c>
      <c r="AP25" s="1">
        <f>[1]main!AP21</f>
        <v>0.78000215500000003</v>
      </c>
      <c r="AQ25" s="1">
        <f>[1]main!AQ21</f>
        <v>7</v>
      </c>
      <c r="AR25" s="1" t="str">
        <f>[1]main!AR21</f>
        <v>f</v>
      </c>
      <c r="AS25" s="1" t="str">
        <f>[1]main!AS21</f>
        <v>Alternative</v>
      </c>
      <c r="AT25" s="1" t="str">
        <f>[1]main!AT21</f>
        <v>NA</v>
      </c>
      <c r="AU25" s="1" t="str">
        <f>[1]main!AU21</f>
        <v>NA</v>
      </c>
      <c r="AV25" s="1" t="str">
        <f>[1]main!AV21</f>
        <v>NA</v>
      </c>
      <c r="AW25" s="1" t="str">
        <f>[1]main!AW21</f>
        <v>NA</v>
      </c>
      <c r="AX25" s="1" t="str">
        <f>[1]main!AX21</f>
        <v>Er</v>
      </c>
      <c r="AY25" s="1" t="str">
        <f>[1]main!AY21</f>
        <v>Sie</v>
      </c>
      <c r="AZ25" s="1" t="str">
        <f>[1]main!AZ21</f>
        <v>Sie</v>
      </c>
      <c r="BA25" s="1" t="str">
        <f t="shared" si="6"/>
        <v>Wer reitet aus dem Stall?</v>
      </c>
      <c r="BB25" s="2" t="str">
        <f t="shared" si="7"/>
        <v>Was tat Erik?</v>
      </c>
      <c r="BC25" s="1" t="str">
        <f t="shared" si="8"/>
        <v>Woher reitet Erik?</v>
      </c>
      <c r="BD25" s="1" t="str">
        <f t="shared" si="9"/>
        <v>Was hat Erik absolviert?</v>
      </c>
      <c r="BE25" s="11" t="s">
        <v>21</v>
      </c>
      <c r="BF25" s="1" t="str">
        <f>BD25</f>
        <v>Was hat Erik absolviert?</v>
      </c>
      <c r="BG25" s="1">
        <v>3</v>
      </c>
      <c r="BH25" s="1">
        <f t="shared" si="10"/>
        <v>0</v>
      </c>
      <c r="BI25" s="1" t="str">
        <f t="shared" si="11"/>
        <v>NA</v>
      </c>
      <c r="BJ25" s="1" t="str">
        <f>IF(BI25="NA","NA",CONCATENATE(S25," ",T25," ",W25))</f>
        <v>NA</v>
      </c>
      <c r="BK25" s="1" t="str">
        <f t="shared" si="24"/>
        <v>NA</v>
      </c>
      <c r="BL25" s="1" t="s">
        <v>13</v>
      </c>
      <c r="BM25" s="11">
        <v>1</v>
      </c>
      <c r="BN25" s="1" t="str">
        <f t="shared" si="12"/>
        <v>NA</v>
      </c>
      <c r="BO25" s="1" t="str">
        <f t="shared" si="21"/>
        <v>NA</v>
      </c>
      <c r="BP25" s="1" t="str">
        <f t="shared" si="13"/>
        <v/>
      </c>
      <c r="BQ25" s="1" t="str">
        <f t="shared" si="14"/>
        <v/>
      </c>
      <c r="BR25" s="1" t="str">
        <f t="shared" si="15"/>
        <v>Woher reitet Erik?</v>
      </c>
      <c r="BS25" s="1" t="str">
        <f t="shared" si="16"/>
        <v>Woher reitet Erik?</v>
      </c>
      <c r="BT25" s="1" t="str">
        <f t="shared" si="17"/>
        <v>Was hat Erik absolviert?</v>
      </c>
      <c r="BU25" s="1" t="str">
        <f t="shared" si="18"/>
        <v/>
      </c>
      <c r="BV25" s="1" t="str">
        <f t="shared" si="19"/>
        <v>Was hat Erik absolviert?</v>
      </c>
    </row>
    <row r="26" spans="1:74" ht="14.25" customHeight="1" x14ac:dyDescent="0.35">
      <c r="A26" s="1" t="str">
        <f t="shared" si="20"/>
        <v>L6_S120_I203_PSie</v>
      </c>
      <c r="B26" s="1">
        <v>6</v>
      </c>
      <c r="C26" s="1">
        <v>120</v>
      </c>
      <c r="D26" s="4">
        <v>25</v>
      </c>
      <c r="E26">
        <v>1</v>
      </c>
      <c r="F26" s="1">
        <v>120</v>
      </c>
      <c r="G26" s="1" t="str">
        <f t="shared" si="22"/>
        <v>Der Kollege schleicht in den Palast. Sie möchte das teure Porzellan stehlen.</v>
      </c>
      <c r="H26" s="1" t="str">
        <f t="shared" si="0"/>
        <v>Der Kollege</v>
      </c>
      <c r="I26" s="1" t="str">
        <f t="shared" si="1"/>
        <v>Die Kollegin</v>
      </c>
      <c r="J26" s="1" t="s">
        <v>150</v>
      </c>
      <c r="L26" s="1" t="s">
        <v>175</v>
      </c>
      <c r="N26" s="1" t="s">
        <v>176</v>
      </c>
      <c r="O26" s="1" t="str">
        <f t="shared" si="2"/>
        <v>in den Palast.</v>
      </c>
      <c r="P26" s="1" t="str">
        <f t="shared" si="3"/>
        <v>in den Palast</v>
      </c>
      <c r="Q26" s="1" t="str">
        <f t="shared" si="23"/>
        <v>Sie</v>
      </c>
      <c r="R26" s="1" t="s">
        <v>146</v>
      </c>
      <c r="S26" s="1" t="s">
        <v>106</v>
      </c>
      <c r="T26" s="1" t="s">
        <v>177</v>
      </c>
      <c r="U26" s="1" t="s">
        <v>178</v>
      </c>
      <c r="W26" s="1" t="str">
        <f t="shared" si="4"/>
        <v>Porzellan</v>
      </c>
      <c r="X26" s="1" t="str">
        <f t="shared" si="5"/>
        <v>stehlen.</v>
      </c>
      <c r="Y26" s="1" t="s">
        <v>179</v>
      </c>
      <c r="Z26" s="1">
        <f>[1]main!Z121</f>
        <v>203</v>
      </c>
      <c r="AA26" s="1" t="str">
        <f>[1]main!AA121</f>
        <v>Kollege</v>
      </c>
      <c r="AB26" s="1" t="str">
        <f>[1]main!AB121</f>
        <v>NA</v>
      </c>
      <c r="AC26" s="1">
        <f>[1]main!AC121</f>
        <v>6.7</v>
      </c>
      <c r="AD26" s="1" t="str">
        <f>[1]main!AD121</f>
        <v>NA</v>
      </c>
      <c r="AE26" s="1" t="str">
        <f>[1]main!AE121</f>
        <v>NA</v>
      </c>
      <c r="AF26" s="1" t="str">
        <f>[1]main!AF121</f>
        <v>m</v>
      </c>
      <c r="AG26" s="1" t="str">
        <f>[1]main!AG121</f>
        <v>Filler</v>
      </c>
      <c r="AH26" s="1" t="str">
        <f>[1]main!AH121</f>
        <v>NA</v>
      </c>
      <c r="AI26" s="1" t="str">
        <f>[1]main!AI121</f>
        <v>NA</v>
      </c>
      <c r="AJ26" s="1" t="str">
        <f>[1]main!AJ121</f>
        <v>Der</v>
      </c>
      <c r="AK26" s="1" t="str">
        <f>[1]main!AK121</f>
        <v>der</v>
      </c>
      <c r="AL26" s="1">
        <f>[1]main!AL121</f>
        <v>60</v>
      </c>
      <c r="AM26" s="1" t="str">
        <f>[1]main!AM121</f>
        <v>Kollegin</v>
      </c>
      <c r="AN26" s="1" t="str">
        <f>[1]main!AN121</f>
        <v>NA</v>
      </c>
      <c r="AO26" s="1" t="str">
        <f>[1]main!AO121</f>
        <v>NA</v>
      </c>
      <c r="AP26" s="1" t="str">
        <f>[1]main!AP121</f>
        <v>NA</v>
      </c>
      <c r="AQ26" s="1" t="str">
        <f>[1]main!AQ121</f>
        <v>NA</v>
      </c>
      <c r="AR26" s="1" t="str">
        <f>[1]main!AR121</f>
        <v>NA</v>
      </c>
      <c r="AS26" s="1" t="str">
        <f>[1]main!AS121</f>
        <v>Alternative</v>
      </c>
      <c r="AT26" s="1" t="str">
        <f>[1]main!AT121</f>
        <v>NA</v>
      </c>
      <c r="AU26" s="1" t="str">
        <f>[1]main!AU121</f>
        <v>NA</v>
      </c>
      <c r="AV26" s="1" t="str">
        <f>[1]main!AV121</f>
        <v>Die</v>
      </c>
      <c r="AW26" s="1" t="str">
        <f>[1]main!AW121</f>
        <v>die</v>
      </c>
      <c r="AX26" s="1" t="str">
        <f>[1]main!AX121</f>
        <v>Er</v>
      </c>
      <c r="AY26" s="1" t="str">
        <f>[1]main!AY121</f>
        <v>Sie</v>
      </c>
      <c r="AZ26" s="1" t="str">
        <f>[1]main!AZ121</f>
        <v>Sie</v>
      </c>
      <c r="BA26" s="1" t="str">
        <f t="shared" si="6"/>
        <v>Wer schleicht in den Palast?</v>
      </c>
      <c r="BB26" s="2" t="str">
        <f t="shared" si="7"/>
        <v>Was tat der Kollege?</v>
      </c>
      <c r="BC26" s="1" t="str">
        <f t="shared" si="8"/>
        <v>Wohin schleicht der Kollege?</v>
      </c>
      <c r="BD26" s="1" t="str">
        <f t="shared" si="9"/>
        <v>Was möchte der Kollege stehlen?</v>
      </c>
      <c r="BE26" s="11" t="s">
        <v>21</v>
      </c>
      <c r="BF26" s="1" t="str">
        <f>BD26</f>
        <v>Was möchte der Kollege stehlen?</v>
      </c>
      <c r="BG26" s="1">
        <v>2</v>
      </c>
      <c r="BH26" s="1">
        <f t="shared" si="10"/>
        <v>0</v>
      </c>
      <c r="BI26" s="1" t="str">
        <f t="shared" si="11"/>
        <v>NA</v>
      </c>
      <c r="BJ26" s="1" t="str">
        <f>IF(BI26="NA","NA",CONCATENATE(S26," ",T26," ",W26))</f>
        <v>NA</v>
      </c>
      <c r="BK26" s="1" t="str">
        <f t="shared" si="24"/>
        <v>NA</v>
      </c>
      <c r="BL26" s="1" t="s">
        <v>13</v>
      </c>
      <c r="BM26" s="11">
        <v>0</v>
      </c>
      <c r="BN26" s="1" t="str">
        <f t="shared" si="12"/>
        <v>NA</v>
      </c>
      <c r="BO26" s="1" t="str">
        <f t="shared" si="21"/>
        <v>NA</v>
      </c>
      <c r="BP26" s="1" t="str">
        <f t="shared" si="13"/>
        <v/>
      </c>
      <c r="BQ26" s="1" t="str">
        <f t="shared" si="14"/>
        <v>Wohin schleicht der Kollege?</v>
      </c>
      <c r="BR26" s="1" t="str">
        <f t="shared" si="15"/>
        <v/>
      </c>
      <c r="BS26" s="1" t="str">
        <f t="shared" si="16"/>
        <v>Wohin schleicht der Kollege?</v>
      </c>
      <c r="BT26" s="1" t="str">
        <f t="shared" si="17"/>
        <v>Was möchte der Kollege stehlen?</v>
      </c>
      <c r="BU26" s="1" t="str">
        <f t="shared" si="18"/>
        <v/>
      </c>
      <c r="BV26" s="1" t="str">
        <f t="shared" si="19"/>
        <v>Was möchte der Kollege stehlen?</v>
      </c>
    </row>
    <row r="27" spans="1:74" ht="14.25" customHeight="1" x14ac:dyDescent="0.35">
      <c r="A27" s="1" t="str">
        <f t="shared" si="20"/>
        <v>L6_S77_I160_PSie</v>
      </c>
      <c r="B27" s="1">
        <v>6</v>
      </c>
      <c r="C27" s="1">
        <v>77</v>
      </c>
      <c r="D27" s="4">
        <v>26</v>
      </c>
      <c r="E27">
        <v>1</v>
      </c>
      <c r="F27" s="1">
        <v>77</v>
      </c>
      <c r="G27" s="1" t="str">
        <f t="shared" si="22"/>
        <v>Die Ernährungsberaterin stürzt auf dem Radrennen. Sie hat einen ekstatischen Fan übersehen.</v>
      </c>
      <c r="H27" s="1" t="str">
        <f t="shared" si="0"/>
        <v>Die Ernährungsberaterin</v>
      </c>
      <c r="I27" s="1" t="str">
        <f t="shared" si="1"/>
        <v>Der Ernährungsberater</v>
      </c>
      <c r="J27" s="1" t="s">
        <v>180</v>
      </c>
      <c r="K27" s="1" t="s">
        <v>166</v>
      </c>
      <c r="N27" s="1" t="s">
        <v>181</v>
      </c>
      <c r="O27" s="1" t="str">
        <f t="shared" si="2"/>
        <v>auf dem Radrennen.</v>
      </c>
      <c r="P27" s="1" t="str">
        <f t="shared" si="3"/>
        <v>auf dem Radrennen</v>
      </c>
      <c r="Q27" s="1" t="str">
        <f t="shared" si="23"/>
        <v>Sie</v>
      </c>
      <c r="R27" s="1" t="s">
        <v>7</v>
      </c>
      <c r="S27" s="1" t="s">
        <v>91</v>
      </c>
      <c r="T27" s="1" t="s">
        <v>182</v>
      </c>
      <c r="V27" s="1" t="s">
        <v>183</v>
      </c>
      <c r="W27" s="1" t="str">
        <f t="shared" si="4"/>
        <v>Fan</v>
      </c>
      <c r="X27" s="1" t="str">
        <f t="shared" si="5"/>
        <v>übersehen.</v>
      </c>
      <c r="Y27" s="1" t="s">
        <v>184</v>
      </c>
      <c r="Z27" s="1">
        <f>[1]main!Z78</f>
        <v>160</v>
      </c>
      <c r="AA27" s="1" t="str">
        <f>[1]main!AA78</f>
        <v>Ernährungsberaterin</v>
      </c>
      <c r="AB27" s="1" t="str">
        <f>[1]main!AB78</f>
        <v>NA</v>
      </c>
      <c r="AC27" s="1">
        <f>[1]main!AC78</f>
        <v>2.6749999999999998</v>
      </c>
      <c r="AD27" s="1" t="str">
        <f>[1]main!AD78</f>
        <v>NA</v>
      </c>
      <c r="AE27" s="1" t="str">
        <f>[1]main!AE78</f>
        <v>NA</v>
      </c>
      <c r="AF27" s="1" t="str">
        <f>[1]main!AF78</f>
        <v>f</v>
      </c>
      <c r="AG27" s="1" t="str">
        <f>[1]main!AG78</f>
        <v>Filler</v>
      </c>
      <c r="AH27" s="1" t="str">
        <f>[1]main!AH78</f>
        <v>NA</v>
      </c>
      <c r="AI27" s="1" t="str">
        <f>[1]main!AI78</f>
        <v>NA</v>
      </c>
      <c r="AJ27" s="1" t="str">
        <f>[1]main!AJ78</f>
        <v>Die</v>
      </c>
      <c r="AK27" s="1" t="str">
        <f>[1]main!AK78</f>
        <v>die</v>
      </c>
      <c r="AL27" s="1">
        <f>[1]main!AL78</f>
        <v>17</v>
      </c>
      <c r="AM27" s="1" t="str">
        <f>[1]main!AM78</f>
        <v>Ernährungsberater</v>
      </c>
      <c r="AN27" s="1" t="str">
        <f>[1]main!AN78</f>
        <v>NA</v>
      </c>
      <c r="AO27" s="1" t="str">
        <f>[1]main!AO78</f>
        <v>NA</v>
      </c>
      <c r="AP27" s="1" t="str">
        <f>[1]main!AP78</f>
        <v>NA</v>
      </c>
      <c r="AQ27" s="1" t="str">
        <f>[1]main!AQ78</f>
        <v>NA</v>
      </c>
      <c r="AR27" s="1" t="str">
        <f>[1]main!AR78</f>
        <v>NA</v>
      </c>
      <c r="AS27" s="1" t="str">
        <f>[1]main!AS78</f>
        <v>Alternative</v>
      </c>
      <c r="AT27" s="1" t="str">
        <f>[1]main!AT78</f>
        <v>NA</v>
      </c>
      <c r="AU27" s="1" t="str">
        <f>[1]main!AU78</f>
        <v>NA</v>
      </c>
      <c r="AV27" s="1" t="str">
        <f>[1]main!AV78</f>
        <v>Der</v>
      </c>
      <c r="AW27" s="1" t="str">
        <f>[1]main!AW78</f>
        <v>der</v>
      </c>
      <c r="AX27" s="1" t="str">
        <f>[1]main!AX78</f>
        <v>Er</v>
      </c>
      <c r="AY27" s="1" t="str">
        <f>[1]main!AY78</f>
        <v>Sie</v>
      </c>
      <c r="AZ27" s="1" t="str">
        <f>[1]main!AZ78</f>
        <v>Sie</v>
      </c>
      <c r="BA27" s="1" t="str">
        <f t="shared" si="6"/>
        <v>Wer stürzt auf dem Radrennen?</v>
      </c>
      <c r="BB27" s="2" t="str">
        <f t="shared" si="7"/>
        <v>Was tat die Ernährungsberaterin?</v>
      </c>
      <c r="BC27" s="1" t="str">
        <f t="shared" si="8"/>
        <v>Wo stürzt die Ernährungsberaterin?</v>
      </c>
      <c r="BD27" s="1" t="str">
        <f t="shared" si="9"/>
        <v>Wen hat die Ernährungsberaterin übersehen?</v>
      </c>
      <c r="BE27" s="1" t="s">
        <v>95</v>
      </c>
      <c r="BF27" s="1" t="str">
        <f>BA27</f>
        <v>Wer stürzt auf dem Radrennen?</v>
      </c>
      <c r="BG27" s="1">
        <v>3</v>
      </c>
      <c r="BH27" s="1">
        <f t="shared" si="10"/>
        <v>0</v>
      </c>
      <c r="BI27" s="1" t="str">
        <f t="shared" si="11"/>
        <v>NA</v>
      </c>
      <c r="BJ27" s="1" t="str">
        <f>IF(BI27="NA","NA",H27)</f>
        <v>NA</v>
      </c>
      <c r="BK27" s="1" t="str">
        <f t="shared" si="24"/>
        <v>NA</v>
      </c>
      <c r="BL27" s="1" t="s">
        <v>13</v>
      </c>
      <c r="BM27" s="11">
        <v>0</v>
      </c>
      <c r="BN27" s="1" t="str">
        <f t="shared" si="12"/>
        <v>NA</v>
      </c>
      <c r="BO27" s="1" t="str">
        <f t="shared" si="21"/>
        <v>NA</v>
      </c>
      <c r="BP27" s="1" t="str">
        <f t="shared" si="13"/>
        <v>Wo stürzt die Ernährungsberaterin?</v>
      </c>
      <c r="BQ27" s="1" t="str">
        <f t="shared" si="14"/>
        <v/>
      </c>
      <c r="BR27" s="1" t="str">
        <f t="shared" si="15"/>
        <v/>
      </c>
      <c r="BS27" s="1" t="str">
        <f t="shared" si="16"/>
        <v>Wo stürzt die Ernährungsberaterin?</v>
      </c>
      <c r="BT27" s="1" t="str">
        <f t="shared" si="17"/>
        <v/>
      </c>
      <c r="BU27" s="1" t="str">
        <f t="shared" si="18"/>
        <v>Wen hat die Ernährungsberaterin übersehen?</v>
      </c>
      <c r="BV27" s="1" t="str">
        <f t="shared" si="19"/>
        <v>Wen hat die Ernährungsberaterin übersehen?</v>
      </c>
    </row>
    <row r="28" spans="1:74" ht="14.25" customHeight="1" x14ac:dyDescent="0.35">
      <c r="C28" s="1"/>
      <c r="D28" s="1"/>
      <c r="E28" s="1"/>
    </row>
    <row r="29" spans="1:74" ht="14.25" customHeight="1" x14ac:dyDescent="0.35">
      <c r="C29" s="1"/>
      <c r="D29" s="1"/>
      <c r="E29" s="1"/>
    </row>
    <row r="30" spans="1:74" ht="14.25" customHeight="1" x14ac:dyDescent="0.35">
      <c r="C30" s="1"/>
      <c r="D30" s="1"/>
      <c r="E30" s="1"/>
    </row>
    <row r="31" spans="1:74" ht="14.25" customHeight="1" x14ac:dyDescent="0.35">
      <c r="C31" s="1"/>
      <c r="D31" s="1"/>
      <c r="E31" s="1"/>
    </row>
    <row r="32" spans="1:74" ht="14.25" customHeight="1" x14ac:dyDescent="0.35">
      <c r="C32" s="1"/>
      <c r="D32" s="1"/>
      <c r="E32" s="1"/>
    </row>
    <row r="33" spans="3:5" ht="14.25" customHeight="1" x14ac:dyDescent="0.35">
      <c r="C33" s="1"/>
      <c r="D33" s="1"/>
      <c r="E33" s="1"/>
    </row>
    <row r="34" spans="3:5" ht="14.25" customHeight="1" x14ac:dyDescent="0.35">
      <c r="C34" s="1"/>
      <c r="D34" s="1"/>
      <c r="E34" s="1"/>
    </row>
    <row r="35" spans="3:5" ht="14.25" customHeight="1" x14ac:dyDescent="0.35">
      <c r="C35" s="1"/>
      <c r="D35" s="1"/>
      <c r="E35" s="1"/>
    </row>
    <row r="36" spans="3:5" ht="14.25" customHeight="1" x14ac:dyDescent="0.35">
      <c r="C36" s="1"/>
      <c r="D36" s="1"/>
      <c r="E36" s="1"/>
    </row>
    <row r="37" spans="3:5" ht="14.25" customHeight="1" x14ac:dyDescent="0.35">
      <c r="C37" s="1"/>
      <c r="D37" s="1"/>
      <c r="E37" s="1"/>
    </row>
    <row r="38" spans="3:5" ht="14.25" customHeight="1" x14ac:dyDescent="0.35">
      <c r="C38" s="1"/>
      <c r="D38" s="1"/>
      <c r="E38" s="1"/>
    </row>
    <row r="39" spans="3:5" ht="14.25" customHeight="1" x14ac:dyDescent="0.35">
      <c r="C39" s="1"/>
      <c r="D39" s="1"/>
      <c r="E39" s="1"/>
    </row>
    <row r="40" spans="3:5" ht="14.25" customHeight="1" x14ac:dyDescent="0.35">
      <c r="C40" s="1"/>
      <c r="D40" s="1"/>
      <c r="E40" s="1"/>
    </row>
    <row r="41" spans="3:5" ht="14.25" customHeight="1" x14ac:dyDescent="0.35">
      <c r="C41" s="1"/>
      <c r="D41" s="1"/>
      <c r="E41" s="1"/>
    </row>
    <row r="42" spans="3:5" ht="14.25" customHeight="1" x14ac:dyDescent="0.35">
      <c r="C42" s="1"/>
      <c r="D42" s="1"/>
      <c r="E42" s="1"/>
    </row>
    <row r="43" spans="3:5" ht="14.25" customHeight="1" x14ac:dyDescent="0.35">
      <c r="C43" s="1"/>
      <c r="D43" s="1"/>
      <c r="E43" s="1"/>
    </row>
    <row r="44" spans="3:5" ht="14.25" customHeight="1" x14ac:dyDescent="0.35">
      <c r="C44" s="1"/>
      <c r="D44" s="1"/>
      <c r="E44" s="1"/>
    </row>
    <row r="45" spans="3:5" ht="14.25" customHeight="1" x14ac:dyDescent="0.35">
      <c r="C45" s="1"/>
      <c r="D45" s="1"/>
      <c r="E45" s="1"/>
    </row>
    <row r="46" spans="3:5" ht="14.25" customHeight="1" x14ac:dyDescent="0.35">
      <c r="C46" s="1"/>
      <c r="D46" s="1"/>
      <c r="E46" s="1"/>
    </row>
    <row r="47" spans="3:5" ht="14.25" customHeight="1" x14ac:dyDescent="0.35">
      <c r="C47" s="1"/>
      <c r="D47" s="1"/>
      <c r="E47" s="1"/>
    </row>
    <row r="48" spans="3:5" ht="14.25" customHeight="1" x14ac:dyDescent="0.35">
      <c r="C48" s="1"/>
      <c r="D48" s="1"/>
      <c r="E48" s="1"/>
    </row>
    <row r="49" spans="3:5" ht="14.25" customHeight="1" x14ac:dyDescent="0.35">
      <c r="C49" s="1"/>
      <c r="D49" s="1"/>
      <c r="E49" s="1"/>
    </row>
    <row r="50" spans="3:5" ht="14.25" customHeight="1" x14ac:dyDescent="0.35">
      <c r="C50" s="1"/>
      <c r="D50" s="1"/>
      <c r="E50" s="1"/>
    </row>
    <row r="51" spans="3:5" ht="14.25" customHeight="1" x14ac:dyDescent="0.35">
      <c r="C51" s="1"/>
      <c r="D51" s="1"/>
      <c r="E51" s="1"/>
    </row>
    <row r="52" spans="3:5" ht="14.25" customHeight="1" x14ac:dyDescent="0.35">
      <c r="C52" s="1"/>
      <c r="D52" s="1"/>
      <c r="E52" s="1"/>
    </row>
    <row r="53" spans="3:5" ht="14.25" customHeight="1" x14ac:dyDescent="0.35">
      <c r="C53" s="1"/>
      <c r="D53" s="1"/>
      <c r="E53" s="1"/>
    </row>
    <row r="54" spans="3:5" ht="14.25" customHeight="1" x14ac:dyDescent="0.35">
      <c r="C54" s="1"/>
      <c r="D54" s="1"/>
      <c r="E54" s="1"/>
    </row>
    <row r="55" spans="3:5" ht="14.25" customHeight="1" x14ac:dyDescent="0.35">
      <c r="C55" s="1"/>
      <c r="D55" s="1"/>
      <c r="E55" s="1"/>
    </row>
    <row r="56" spans="3:5" ht="14.25" customHeight="1" x14ac:dyDescent="0.35">
      <c r="C56" s="1"/>
      <c r="D56" s="1"/>
      <c r="E56" s="1"/>
    </row>
    <row r="57" spans="3:5" ht="14.25" customHeight="1" x14ac:dyDescent="0.35">
      <c r="C57" s="1"/>
      <c r="D57" s="1"/>
      <c r="E57" s="1"/>
    </row>
    <row r="58" spans="3:5" ht="14.25" customHeight="1" x14ac:dyDescent="0.35">
      <c r="C58" s="1"/>
      <c r="D58" s="1"/>
      <c r="E58" s="1"/>
    </row>
    <row r="59" spans="3:5" ht="14.25" customHeight="1" x14ac:dyDescent="0.35">
      <c r="C59" s="1"/>
      <c r="D59" s="1"/>
      <c r="E59" s="1"/>
    </row>
    <row r="60" spans="3:5" ht="14.25" customHeight="1" x14ac:dyDescent="0.35">
      <c r="C60" s="1"/>
      <c r="D60" s="1"/>
      <c r="E60" s="1"/>
    </row>
    <row r="61" spans="3:5" ht="14.25" customHeight="1" x14ac:dyDescent="0.35">
      <c r="C61" s="1"/>
      <c r="D61" s="1"/>
      <c r="E61" s="1"/>
    </row>
    <row r="62" spans="3:5" ht="14.25" customHeight="1" x14ac:dyDescent="0.35">
      <c r="C62" s="1"/>
      <c r="D62" s="1"/>
      <c r="E62" s="1"/>
    </row>
    <row r="63" spans="3:5" ht="14.25" customHeight="1" x14ac:dyDescent="0.35">
      <c r="C63" s="1"/>
      <c r="D63" s="1"/>
      <c r="E63" s="1"/>
    </row>
    <row r="64" spans="3:5" ht="14.25" customHeight="1" x14ac:dyDescent="0.35">
      <c r="C64" s="1"/>
      <c r="D64" s="1"/>
      <c r="E64" s="1"/>
    </row>
    <row r="65" spans="3:5" ht="14.25" customHeight="1" x14ac:dyDescent="0.35">
      <c r="C65" s="1"/>
      <c r="D65" s="1"/>
      <c r="E65" s="1"/>
    </row>
    <row r="66" spans="3:5" ht="14.25" customHeight="1" x14ac:dyDescent="0.35">
      <c r="C66" s="1"/>
      <c r="D66" s="1"/>
      <c r="E66" s="1"/>
    </row>
    <row r="67" spans="3:5" ht="14.25" customHeight="1" x14ac:dyDescent="0.35">
      <c r="C67" s="1"/>
      <c r="D67" s="1"/>
      <c r="E67" s="1"/>
    </row>
    <row r="68" spans="3:5" ht="14.25" customHeight="1" x14ac:dyDescent="0.35">
      <c r="C68" s="1"/>
      <c r="D68" s="1"/>
      <c r="E68" s="1"/>
    </row>
    <row r="69" spans="3:5" ht="14.25" customHeight="1" x14ac:dyDescent="0.35">
      <c r="C69" s="1"/>
      <c r="D69" s="1"/>
      <c r="E69" s="1"/>
    </row>
    <row r="70" spans="3:5" ht="14.25" customHeight="1" x14ac:dyDescent="0.35">
      <c r="C70" s="1"/>
      <c r="D70" s="1"/>
      <c r="E70" s="1"/>
    </row>
    <row r="71" spans="3:5" ht="14.25" customHeight="1" x14ac:dyDescent="0.35">
      <c r="C71" s="1"/>
      <c r="D71" s="1"/>
      <c r="E71" s="1"/>
    </row>
    <row r="72" spans="3:5" ht="14.25" customHeight="1" x14ac:dyDescent="0.35">
      <c r="C72" s="1"/>
      <c r="D72" s="1"/>
      <c r="E72" s="1"/>
    </row>
    <row r="73" spans="3:5" ht="14.25" customHeight="1" x14ac:dyDescent="0.35">
      <c r="C73" s="1"/>
      <c r="D73" s="1"/>
      <c r="E73" s="1"/>
    </row>
    <row r="74" spans="3:5" ht="14.25" customHeight="1" x14ac:dyDescent="0.35">
      <c r="C74" s="1"/>
      <c r="D74" s="1"/>
      <c r="E74" s="1"/>
    </row>
    <row r="75" spans="3:5" ht="14.25" customHeight="1" x14ac:dyDescent="0.35">
      <c r="C75" s="1"/>
      <c r="D75" s="1"/>
      <c r="E75" s="1"/>
    </row>
    <row r="76" spans="3:5" ht="14.25" customHeight="1" x14ac:dyDescent="0.35">
      <c r="C76" s="1"/>
      <c r="D76" s="1"/>
      <c r="E76" s="1"/>
    </row>
    <row r="77" spans="3:5" ht="14.25" customHeight="1" x14ac:dyDescent="0.35">
      <c r="C77" s="1"/>
      <c r="D77" s="1"/>
      <c r="E77" s="1"/>
    </row>
    <row r="78" spans="3:5" ht="14.25" customHeight="1" x14ac:dyDescent="0.35">
      <c r="C78" s="1"/>
      <c r="D78" s="1"/>
      <c r="E78" s="1"/>
    </row>
    <row r="79" spans="3:5" ht="14.25" customHeight="1" x14ac:dyDescent="0.35">
      <c r="C79" s="1"/>
      <c r="D79" s="1"/>
      <c r="E79" s="1"/>
    </row>
    <row r="80" spans="3:5" ht="14.25" customHeight="1" x14ac:dyDescent="0.35">
      <c r="C80" s="1"/>
      <c r="D80" s="1"/>
      <c r="E80" s="1"/>
    </row>
    <row r="81" spans="3:5" ht="14.25" customHeight="1" x14ac:dyDescent="0.35">
      <c r="C81" s="1"/>
      <c r="D81" s="1"/>
      <c r="E81" s="1"/>
    </row>
    <row r="82" spans="3:5" ht="14.25" customHeight="1" x14ac:dyDescent="0.35">
      <c r="C82" s="1"/>
      <c r="D82" s="1"/>
      <c r="E82" s="1"/>
    </row>
    <row r="83" spans="3:5" ht="14.25" customHeight="1" x14ac:dyDescent="0.35">
      <c r="C83" s="1"/>
      <c r="D83" s="1"/>
      <c r="E83" s="1"/>
    </row>
    <row r="84" spans="3:5" ht="14.25" customHeight="1" x14ac:dyDescent="0.35">
      <c r="C84" s="1"/>
      <c r="D84" s="1"/>
      <c r="E84" s="1"/>
    </row>
    <row r="85" spans="3:5" ht="14.25" customHeight="1" x14ac:dyDescent="0.35">
      <c r="C85" s="1"/>
      <c r="D85" s="1"/>
      <c r="E85" s="1"/>
    </row>
    <row r="86" spans="3:5" ht="14.25" customHeight="1" x14ac:dyDescent="0.35">
      <c r="C86" s="1"/>
      <c r="D86" s="1"/>
      <c r="E86" s="1"/>
    </row>
    <row r="87" spans="3:5" ht="14.25" customHeight="1" x14ac:dyDescent="0.35">
      <c r="C87" s="1"/>
      <c r="D87" s="1"/>
      <c r="E87" s="1"/>
    </row>
    <row r="88" spans="3:5" ht="14.25" customHeight="1" x14ac:dyDescent="0.35">
      <c r="C88" s="1"/>
      <c r="D88" s="1"/>
      <c r="E88" s="1"/>
    </row>
    <row r="89" spans="3:5" ht="14.25" customHeight="1" x14ac:dyDescent="0.35">
      <c r="C89" s="1"/>
      <c r="D89" s="1"/>
      <c r="E89" s="1"/>
    </row>
    <row r="90" spans="3:5" ht="14.25" customHeight="1" x14ac:dyDescent="0.35">
      <c r="C90" s="1"/>
      <c r="D90" s="1"/>
      <c r="E90" s="1"/>
    </row>
    <row r="91" spans="3:5" ht="14.25" customHeight="1" x14ac:dyDescent="0.35">
      <c r="C91" s="1"/>
      <c r="D91" s="1"/>
      <c r="E91" s="1"/>
    </row>
    <row r="92" spans="3:5" ht="14.25" customHeight="1" x14ac:dyDescent="0.35">
      <c r="C92" s="1"/>
      <c r="D92" s="1"/>
      <c r="E92" s="1"/>
    </row>
    <row r="93" spans="3:5" ht="14.25" customHeight="1" x14ac:dyDescent="0.35">
      <c r="C93" s="1"/>
      <c r="D93" s="1"/>
      <c r="E93" s="1"/>
    </row>
    <row r="94" spans="3:5" ht="14.25" customHeight="1" x14ac:dyDescent="0.35">
      <c r="C94" s="1"/>
      <c r="D94" s="1"/>
      <c r="E94" s="1"/>
    </row>
    <row r="95" spans="3:5" ht="14.25" customHeight="1" x14ac:dyDescent="0.35">
      <c r="C95" s="1"/>
      <c r="D95" s="1"/>
      <c r="E95" s="1"/>
    </row>
    <row r="96" spans="3:5" ht="14.25" customHeight="1" x14ac:dyDescent="0.35">
      <c r="C96" s="1"/>
      <c r="D96" s="1"/>
      <c r="E96" s="1"/>
    </row>
    <row r="97" spans="3:5" ht="14.25" customHeight="1" x14ac:dyDescent="0.35">
      <c r="C97" s="1"/>
      <c r="D97" s="1"/>
      <c r="E97" s="1"/>
    </row>
    <row r="98" spans="3:5" ht="14.25" customHeight="1" x14ac:dyDescent="0.35">
      <c r="C98" s="1"/>
      <c r="D98" s="1"/>
      <c r="E98" s="1"/>
    </row>
    <row r="99" spans="3:5" ht="14.25" customHeight="1" x14ac:dyDescent="0.35">
      <c r="C99" s="1"/>
      <c r="D99" s="1"/>
      <c r="E99" s="1"/>
    </row>
    <row r="100" spans="3:5" ht="14.25" customHeight="1" x14ac:dyDescent="0.35">
      <c r="C100" s="1"/>
      <c r="D100" s="1"/>
      <c r="E100" s="1"/>
    </row>
    <row r="101" spans="3:5" ht="14.25" customHeight="1" x14ac:dyDescent="0.35">
      <c r="C101" s="1"/>
      <c r="D101" s="1"/>
      <c r="E101" s="1"/>
    </row>
    <row r="102" spans="3:5" ht="14.25" customHeight="1" x14ac:dyDescent="0.35">
      <c r="C102" s="1"/>
      <c r="D102" s="1"/>
      <c r="E102" s="1"/>
    </row>
    <row r="103" spans="3:5" ht="14.25" customHeight="1" x14ac:dyDescent="0.35">
      <c r="C103" s="1"/>
      <c r="D103" s="1"/>
      <c r="E103" s="1"/>
    </row>
    <row r="104" spans="3:5" ht="14.25" customHeight="1" x14ac:dyDescent="0.35">
      <c r="C104" s="1"/>
      <c r="D104" s="1"/>
      <c r="E104" s="1"/>
    </row>
    <row r="105" spans="3:5" ht="14.25" customHeight="1" x14ac:dyDescent="0.35">
      <c r="C105" s="1"/>
      <c r="D105" s="1"/>
      <c r="E105" s="1"/>
    </row>
    <row r="106" spans="3:5" ht="14.25" customHeight="1" x14ac:dyDescent="0.35">
      <c r="C106" s="1"/>
      <c r="D106" s="1"/>
      <c r="E106" s="1"/>
    </row>
    <row r="107" spans="3:5" ht="14.25" customHeight="1" x14ac:dyDescent="0.35">
      <c r="C107" s="1"/>
      <c r="D107" s="1"/>
      <c r="E107" s="1"/>
    </row>
    <row r="108" spans="3:5" ht="14.25" customHeight="1" x14ac:dyDescent="0.35">
      <c r="C108" s="1"/>
      <c r="D108" s="1"/>
      <c r="E108" s="1"/>
    </row>
    <row r="109" spans="3:5" ht="14.25" customHeight="1" x14ac:dyDescent="0.35">
      <c r="C109" s="1"/>
      <c r="D109" s="1"/>
      <c r="E109" s="1"/>
    </row>
    <row r="110" spans="3:5" ht="14.25" customHeight="1" x14ac:dyDescent="0.35">
      <c r="C110" s="1"/>
      <c r="D110" s="1"/>
      <c r="E110" s="1"/>
    </row>
    <row r="111" spans="3:5" ht="14.25" customHeight="1" x14ac:dyDescent="0.35">
      <c r="C111" s="1"/>
      <c r="D111" s="1"/>
      <c r="E111" s="1"/>
    </row>
    <row r="112" spans="3:5" ht="14.25" customHeight="1" x14ac:dyDescent="0.35">
      <c r="C112" s="1"/>
      <c r="D112" s="1"/>
      <c r="E112" s="1"/>
    </row>
    <row r="113" spans="3:5" ht="14.25" customHeight="1" x14ac:dyDescent="0.35">
      <c r="C113" s="1"/>
      <c r="D113" s="1"/>
      <c r="E113" s="1"/>
    </row>
    <row r="114" spans="3:5" ht="14.25" customHeight="1" x14ac:dyDescent="0.35">
      <c r="C114" s="1"/>
      <c r="D114" s="1"/>
      <c r="E114" s="1"/>
    </row>
    <row r="115" spans="3:5" ht="14.25" customHeight="1" x14ac:dyDescent="0.35">
      <c r="C115" s="1"/>
      <c r="D115" s="1"/>
      <c r="E115" s="1"/>
    </row>
    <row r="116" spans="3:5" ht="14.25" customHeight="1" x14ac:dyDescent="0.35">
      <c r="C116" s="1"/>
      <c r="D116" s="1"/>
      <c r="E116" s="1"/>
    </row>
    <row r="117" spans="3:5" ht="14.25" customHeight="1" x14ac:dyDescent="0.35">
      <c r="C117" s="1"/>
      <c r="D117" s="1"/>
      <c r="E117" s="1"/>
    </row>
    <row r="118" spans="3:5" ht="14.25" customHeight="1" x14ac:dyDescent="0.35">
      <c r="C118" s="1"/>
      <c r="D118" s="1"/>
      <c r="E118" s="1"/>
    </row>
    <row r="119" spans="3:5" ht="14.25" customHeight="1" x14ac:dyDescent="0.35">
      <c r="C119" s="1"/>
      <c r="D119" s="1"/>
      <c r="E119" s="1"/>
    </row>
    <row r="120" spans="3:5" ht="14.25" customHeight="1" x14ac:dyDescent="0.35">
      <c r="C120" s="1"/>
      <c r="D120" s="1"/>
      <c r="E120" s="1"/>
    </row>
    <row r="121" spans="3:5" ht="14.25" customHeight="1" x14ac:dyDescent="0.35">
      <c r="C121" s="1"/>
      <c r="D121" s="1"/>
      <c r="E121" s="1"/>
    </row>
    <row r="122" spans="3:5" ht="14.25" customHeight="1" x14ac:dyDescent="0.35">
      <c r="C122" s="1"/>
      <c r="D122" s="1"/>
      <c r="E122" s="1"/>
    </row>
    <row r="123" spans="3:5" ht="14.25" customHeight="1" x14ac:dyDescent="0.35">
      <c r="C123" s="1"/>
      <c r="D123" s="1"/>
      <c r="E123" s="1"/>
    </row>
    <row r="124" spans="3:5" ht="14.25" customHeight="1" x14ac:dyDescent="0.35">
      <c r="C124" s="1"/>
      <c r="D124" s="1"/>
      <c r="E124" s="1"/>
    </row>
    <row r="125" spans="3:5" ht="14.25" customHeight="1" x14ac:dyDescent="0.35">
      <c r="C125" s="1"/>
      <c r="D125" s="1"/>
      <c r="E125" s="1"/>
    </row>
    <row r="126" spans="3:5" ht="14.25" customHeight="1" x14ac:dyDescent="0.35">
      <c r="C126" s="1"/>
      <c r="D126" s="1"/>
      <c r="E126" s="1"/>
    </row>
    <row r="127" spans="3:5" ht="14.25" customHeight="1" x14ac:dyDescent="0.35">
      <c r="C127" s="1"/>
      <c r="D127" s="1"/>
      <c r="E127" s="1"/>
    </row>
    <row r="128" spans="3:5" ht="14.25" customHeight="1" x14ac:dyDescent="0.35">
      <c r="C128" s="1"/>
      <c r="D128" s="1"/>
      <c r="E128" s="1"/>
    </row>
    <row r="129" spans="3:5" ht="14.25" customHeight="1" x14ac:dyDescent="0.35">
      <c r="C129" s="1"/>
      <c r="D129" s="1"/>
      <c r="E129" s="1"/>
    </row>
    <row r="130" spans="3:5" ht="14.25" customHeight="1" x14ac:dyDescent="0.35">
      <c r="C130" s="1"/>
      <c r="D130" s="1"/>
      <c r="E130" s="1"/>
    </row>
    <row r="131" spans="3:5" ht="14.25" customHeight="1" x14ac:dyDescent="0.35">
      <c r="C131" s="1"/>
      <c r="D131" s="1"/>
      <c r="E131" s="1"/>
    </row>
    <row r="132" spans="3:5" ht="14.25" customHeight="1" x14ac:dyDescent="0.35">
      <c r="C132" s="1"/>
      <c r="D132" s="1"/>
      <c r="E132" s="1"/>
    </row>
    <row r="133" spans="3:5" ht="14.25" customHeight="1" x14ac:dyDescent="0.35">
      <c r="C133" s="1"/>
      <c r="D133" s="1"/>
      <c r="E133" s="1"/>
    </row>
    <row r="134" spans="3:5" ht="14.25" customHeight="1" x14ac:dyDescent="0.35">
      <c r="C134" s="1"/>
      <c r="D134" s="1"/>
      <c r="E134" s="1"/>
    </row>
    <row r="135" spans="3:5" ht="14.25" customHeight="1" x14ac:dyDescent="0.35">
      <c r="C135" s="1"/>
      <c r="D135" s="1"/>
      <c r="E135" s="1"/>
    </row>
    <row r="136" spans="3:5" ht="14.25" customHeight="1" x14ac:dyDescent="0.35">
      <c r="C136" s="1"/>
      <c r="D136" s="1"/>
      <c r="E136" s="1"/>
    </row>
    <row r="137" spans="3:5" ht="14.25" customHeight="1" x14ac:dyDescent="0.35">
      <c r="C137" s="1"/>
      <c r="D137" s="1"/>
      <c r="E137" s="1"/>
    </row>
    <row r="138" spans="3:5" ht="14.25" customHeight="1" x14ac:dyDescent="0.35">
      <c r="C138" s="1"/>
      <c r="D138" s="1"/>
      <c r="E138" s="1"/>
    </row>
    <row r="139" spans="3:5" ht="14.25" customHeight="1" x14ac:dyDescent="0.35">
      <c r="C139" s="1"/>
      <c r="D139" s="1"/>
      <c r="E139" s="1"/>
    </row>
    <row r="140" spans="3:5" ht="14.25" customHeight="1" x14ac:dyDescent="0.35">
      <c r="C140" s="1"/>
      <c r="D140" s="1"/>
      <c r="E140" s="1"/>
    </row>
    <row r="141" spans="3:5" ht="14.25" customHeight="1" x14ac:dyDescent="0.35">
      <c r="C141" s="1"/>
      <c r="D141" s="1"/>
      <c r="E141" s="1"/>
    </row>
    <row r="142" spans="3:5" ht="14.25" customHeight="1" x14ac:dyDescent="0.35">
      <c r="C142" s="1"/>
      <c r="D142" s="1"/>
      <c r="E142" s="1"/>
    </row>
    <row r="143" spans="3:5" ht="14.25" customHeight="1" x14ac:dyDescent="0.35">
      <c r="C143" s="1"/>
      <c r="D143" s="1"/>
      <c r="E143" s="1"/>
    </row>
    <row r="144" spans="3:5" ht="14.25" customHeight="1" x14ac:dyDescent="0.35">
      <c r="C144" s="1"/>
      <c r="D144" s="1"/>
      <c r="E144" s="1"/>
    </row>
    <row r="145" spans="3:5" ht="14.25" customHeight="1" x14ac:dyDescent="0.35">
      <c r="C145" s="1"/>
      <c r="D145" s="1"/>
      <c r="E145" s="1"/>
    </row>
    <row r="146" spans="3:5" ht="14.25" customHeight="1" x14ac:dyDescent="0.35">
      <c r="C146" s="1"/>
      <c r="D146" s="1"/>
      <c r="E146" s="1"/>
    </row>
    <row r="147" spans="3:5" ht="14.25" customHeight="1" x14ac:dyDescent="0.35">
      <c r="C147" s="1"/>
      <c r="D147" s="1"/>
      <c r="E147" s="1"/>
    </row>
    <row r="148" spans="3:5" ht="14.25" customHeight="1" x14ac:dyDescent="0.35">
      <c r="C148" s="1"/>
      <c r="D148" s="1"/>
      <c r="E148" s="1"/>
    </row>
    <row r="149" spans="3:5" ht="14.25" customHeight="1" x14ac:dyDescent="0.35">
      <c r="C149" s="1"/>
      <c r="D149" s="1"/>
      <c r="E149" s="1"/>
    </row>
    <row r="150" spans="3:5" ht="14.25" customHeight="1" x14ac:dyDescent="0.35">
      <c r="C150" s="1"/>
      <c r="D150" s="1"/>
      <c r="E150" s="1"/>
    </row>
    <row r="151" spans="3:5" ht="14.25" customHeight="1" x14ac:dyDescent="0.35">
      <c r="C151" s="1"/>
      <c r="D151" s="1"/>
      <c r="E151" s="1"/>
    </row>
    <row r="152" spans="3:5" ht="14.25" customHeight="1" x14ac:dyDescent="0.35">
      <c r="C152" s="1"/>
      <c r="D152" s="1"/>
      <c r="E152" s="1"/>
    </row>
    <row r="153" spans="3:5" ht="14.25" customHeight="1" x14ac:dyDescent="0.35">
      <c r="C153" s="1"/>
      <c r="D153" s="1"/>
      <c r="E153" s="1"/>
    </row>
    <row r="154" spans="3:5" ht="14.25" customHeight="1" x14ac:dyDescent="0.35">
      <c r="C154" s="1"/>
      <c r="D154" s="1"/>
      <c r="E154" s="1"/>
    </row>
    <row r="155" spans="3:5" ht="14.25" customHeight="1" x14ac:dyDescent="0.35">
      <c r="C155" s="1"/>
      <c r="D155" s="1"/>
      <c r="E155" s="1"/>
    </row>
    <row r="156" spans="3:5" ht="14.25" customHeight="1" x14ac:dyDescent="0.35">
      <c r="C156" s="1"/>
      <c r="D156" s="1"/>
      <c r="E156" s="1"/>
    </row>
    <row r="157" spans="3:5" ht="14.25" customHeight="1" x14ac:dyDescent="0.35">
      <c r="C157" s="1"/>
      <c r="D157" s="1"/>
      <c r="E157" s="1"/>
    </row>
    <row r="158" spans="3:5" ht="14.25" customHeight="1" x14ac:dyDescent="0.35">
      <c r="C158" s="1"/>
      <c r="D158" s="1"/>
      <c r="E158" s="1"/>
    </row>
    <row r="159" spans="3:5" ht="14.25" customHeight="1" x14ac:dyDescent="0.35">
      <c r="C159" s="1"/>
      <c r="D159" s="1"/>
      <c r="E159" s="1"/>
    </row>
    <row r="160" spans="3:5" ht="14.25" customHeight="1" x14ac:dyDescent="0.35">
      <c r="C160" s="1"/>
      <c r="D160" s="1"/>
      <c r="E160" s="1"/>
    </row>
    <row r="161" spans="3:5" ht="14.25" customHeight="1" x14ac:dyDescent="0.35">
      <c r="C161" s="1"/>
      <c r="D161" s="1"/>
      <c r="E161" s="1"/>
    </row>
    <row r="162" spans="3:5" ht="14.25" customHeight="1" x14ac:dyDescent="0.35">
      <c r="C162" s="1"/>
      <c r="D162" s="1"/>
      <c r="E162" s="1"/>
    </row>
    <row r="163" spans="3:5" ht="14.25" customHeight="1" x14ac:dyDescent="0.35">
      <c r="C163" s="1"/>
      <c r="D163" s="1"/>
      <c r="E163" s="1"/>
    </row>
    <row r="164" spans="3:5" ht="14.25" customHeight="1" x14ac:dyDescent="0.35">
      <c r="C164" s="1"/>
      <c r="D164" s="1"/>
      <c r="E164" s="1"/>
    </row>
    <row r="165" spans="3:5" ht="14.25" customHeight="1" x14ac:dyDescent="0.35">
      <c r="C165" s="1"/>
      <c r="D165" s="1"/>
      <c r="E165" s="1"/>
    </row>
    <row r="166" spans="3:5" ht="14.25" customHeight="1" x14ac:dyDescent="0.35">
      <c r="C166" s="1"/>
      <c r="D166" s="1"/>
      <c r="E166" s="1"/>
    </row>
    <row r="167" spans="3:5" ht="14.25" customHeight="1" x14ac:dyDescent="0.35">
      <c r="C167" s="1"/>
      <c r="D167" s="1"/>
      <c r="E167" s="1"/>
    </row>
    <row r="168" spans="3:5" ht="14.25" customHeight="1" x14ac:dyDescent="0.35">
      <c r="C168" s="1"/>
      <c r="D168" s="1"/>
      <c r="E168" s="1"/>
    </row>
    <row r="169" spans="3:5" ht="14.25" customHeight="1" x14ac:dyDescent="0.35">
      <c r="C169" s="1"/>
      <c r="D169" s="1"/>
      <c r="E169" s="1"/>
    </row>
    <row r="170" spans="3:5" ht="14.25" customHeight="1" x14ac:dyDescent="0.35">
      <c r="C170" s="1"/>
      <c r="D170" s="1"/>
      <c r="E170" s="1"/>
    </row>
    <row r="171" spans="3:5" ht="14.25" customHeight="1" x14ac:dyDescent="0.35">
      <c r="C171" s="1"/>
      <c r="D171" s="1"/>
      <c r="E171" s="1"/>
    </row>
    <row r="172" spans="3:5" ht="14.25" customHeight="1" x14ac:dyDescent="0.35">
      <c r="C172" s="1"/>
      <c r="D172" s="1"/>
      <c r="E172" s="1"/>
    </row>
    <row r="173" spans="3:5" ht="14.25" customHeight="1" x14ac:dyDescent="0.35">
      <c r="C173" s="1"/>
      <c r="D173" s="1"/>
      <c r="E173" s="1"/>
    </row>
    <row r="174" spans="3:5" ht="14.25" customHeight="1" x14ac:dyDescent="0.35">
      <c r="C174" s="1"/>
      <c r="D174" s="1"/>
      <c r="E174" s="1"/>
    </row>
    <row r="175" spans="3:5" ht="14.25" customHeight="1" x14ac:dyDescent="0.35">
      <c r="C175" s="1"/>
      <c r="D175" s="1"/>
      <c r="E175" s="1"/>
    </row>
    <row r="176" spans="3:5" ht="14.25" customHeight="1" x14ac:dyDescent="0.35">
      <c r="C176" s="1"/>
      <c r="D176" s="1"/>
      <c r="E176" s="1"/>
    </row>
    <row r="177" spans="3:5" ht="14.25" customHeight="1" x14ac:dyDescent="0.35">
      <c r="C177" s="1"/>
      <c r="D177" s="1"/>
      <c r="E177" s="1"/>
    </row>
    <row r="178" spans="3:5" ht="14.25" customHeight="1" x14ac:dyDescent="0.35">
      <c r="C178" s="1"/>
      <c r="D178" s="1"/>
      <c r="E178" s="1"/>
    </row>
    <row r="179" spans="3:5" ht="14.25" customHeight="1" x14ac:dyDescent="0.35">
      <c r="C179" s="1"/>
      <c r="D179" s="1"/>
      <c r="E179" s="1"/>
    </row>
    <row r="180" spans="3:5" ht="14.25" customHeight="1" x14ac:dyDescent="0.35">
      <c r="C180" s="1"/>
      <c r="D180" s="1"/>
      <c r="E180" s="1"/>
    </row>
    <row r="181" spans="3:5" ht="14.25" customHeight="1" x14ac:dyDescent="0.35">
      <c r="C181" s="1"/>
      <c r="D181" s="1"/>
      <c r="E181" s="1"/>
    </row>
    <row r="182" spans="3:5" ht="14.25" customHeight="1" x14ac:dyDescent="0.35">
      <c r="C182" s="1"/>
      <c r="D182" s="1"/>
      <c r="E182" s="1"/>
    </row>
    <row r="183" spans="3:5" ht="14.25" customHeight="1" x14ac:dyDescent="0.35">
      <c r="C183" s="1"/>
      <c r="D183" s="1"/>
      <c r="E183" s="1"/>
    </row>
    <row r="184" spans="3:5" ht="14.25" customHeight="1" x14ac:dyDescent="0.35">
      <c r="C184" s="1"/>
      <c r="D184" s="1"/>
      <c r="E184" s="1"/>
    </row>
    <row r="185" spans="3:5" ht="14.25" customHeight="1" x14ac:dyDescent="0.35">
      <c r="C185" s="1"/>
      <c r="D185" s="1"/>
      <c r="E185" s="1"/>
    </row>
    <row r="186" spans="3:5" ht="14.25" customHeight="1" x14ac:dyDescent="0.35">
      <c r="C186" s="1"/>
      <c r="D186" s="1"/>
      <c r="E186" s="1"/>
    </row>
    <row r="187" spans="3:5" ht="14.25" customHeight="1" x14ac:dyDescent="0.35">
      <c r="C187" s="1"/>
      <c r="D187" s="1"/>
      <c r="E187" s="1"/>
    </row>
    <row r="188" spans="3:5" ht="14.25" customHeight="1" x14ac:dyDescent="0.35">
      <c r="C188" s="1"/>
      <c r="D188" s="1"/>
      <c r="E188" s="1"/>
    </row>
    <row r="189" spans="3:5" ht="14.25" customHeight="1" x14ac:dyDescent="0.35">
      <c r="C189" s="1"/>
      <c r="D189" s="1"/>
      <c r="E189" s="1"/>
    </row>
    <row r="190" spans="3:5" ht="14.25" customHeight="1" x14ac:dyDescent="0.35">
      <c r="C190" s="1"/>
      <c r="D190" s="1"/>
      <c r="E190" s="1"/>
    </row>
    <row r="191" spans="3:5" ht="14.25" customHeight="1" x14ac:dyDescent="0.35">
      <c r="C191" s="1"/>
      <c r="D191" s="1"/>
      <c r="E191" s="1"/>
    </row>
    <row r="192" spans="3:5" ht="14.25" customHeight="1" x14ac:dyDescent="0.35">
      <c r="C192" s="1"/>
      <c r="D192" s="1"/>
      <c r="E192" s="1"/>
    </row>
    <row r="193" spans="3:5" ht="14.25" customHeight="1" x14ac:dyDescent="0.35">
      <c r="C193" s="1"/>
      <c r="D193" s="1"/>
      <c r="E193" s="1"/>
    </row>
    <row r="194" spans="3:5" ht="14.25" customHeight="1" x14ac:dyDescent="0.35">
      <c r="C194" s="1"/>
      <c r="D194" s="1"/>
      <c r="E194" s="1"/>
    </row>
    <row r="195" spans="3:5" ht="14.25" customHeight="1" x14ac:dyDescent="0.35">
      <c r="C195" s="1"/>
      <c r="D195" s="1"/>
      <c r="E195" s="1"/>
    </row>
    <row r="196" spans="3:5" ht="14.25" customHeight="1" x14ac:dyDescent="0.35">
      <c r="C196" s="1"/>
      <c r="D196" s="1"/>
      <c r="E196" s="1"/>
    </row>
    <row r="197" spans="3:5" ht="14.25" customHeight="1" x14ac:dyDescent="0.35">
      <c r="C197" s="1"/>
      <c r="D197" s="1"/>
      <c r="E197" s="1"/>
    </row>
    <row r="198" spans="3:5" ht="14.25" customHeight="1" x14ac:dyDescent="0.35">
      <c r="C198" s="1"/>
      <c r="D198" s="1"/>
      <c r="E198" s="1"/>
    </row>
    <row r="199" spans="3:5" ht="14.25" customHeight="1" x14ac:dyDescent="0.35">
      <c r="C199" s="1"/>
      <c r="D199" s="1"/>
      <c r="E199" s="1"/>
    </row>
    <row r="200" spans="3:5" ht="14.25" customHeight="1" x14ac:dyDescent="0.35">
      <c r="C200" s="1"/>
      <c r="D200" s="1"/>
      <c r="E200" s="1"/>
    </row>
    <row r="201" spans="3:5" ht="14.25" customHeight="1" x14ac:dyDescent="0.35">
      <c r="C201" s="1"/>
      <c r="D201" s="1"/>
      <c r="E201" s="1"/>
    </row>
    <row r="202" spans="3:5" ht="14.25" customHeight="1" x14ac:dyDescent="0.35">
      <c r="C202" s="1"/>
      <c r="D202" s="1"/>
      <c r="E202" s="1"/>
    </row>
    <row r="203" spans="3:5" ht="14.25" customHeight="1" x14ac:dyDescent="0.35">
      <c r="C203" s="1"/>
      <c r="D203" s="1"/>
      <c r="E203" s="1"/>
    </row>
    <row r="204" spans="3:5" ht="14.25" customHeight="1" x14ac:dyDescent="0.35">
      <c r="C204" s="1"/>
      <c r="D204" s="1"/>
      <c r="E204" s="1"/>
    </row>
    <row r="205" spans="3:5" ht="14.25" customHeight="1" x14ac:dyDescent="0.35">
      <c r="C205" s="1"/>
      <c r="D205" s="1"/>
      <c r="E205" s="1"/>
    </row>
    <row r="206" spans="3:5" ht="14.25" customHeight="1" x14ac:dyDescent="0.35">
      <c r="C206" s="1"/>
      <c r="D206" s="1"/>
      <c r="E206" s="1"/>
    </row>
    <row r="207" spans="3:5" ht="14.25" customHeight="1" x14ac:dyDescent="0.35">
      <c r="C207" s="1"/>
      <c r="D207" s="1"/>
      <c r="E207" s="1"/>
    </row>
    <row r="208" spans="3:5" ht="14.25" customHeight="1" x14ac:dyDescent="0.35">
      <c r="C208" s="1"/>
      <c r="D208" s="1"/>
      <c r="E208" s="1"/>
    </row>
    <row r="209" spans="3:5" ht="14.25" customHeight="1" x14ac:dyDescent="0.35">
      <c r="C209" s="1"/>
      <c r="D209" s="1"/>
      <c r="E209" s="1"/>
    </row>
    <row r="210" spans="3:5" ht="14.25" customHeight="1" x14ac:dyDescent="0.35">
      <c r="C210" s="1"/>
      <c r="D210" s="1"/>
      <c r="E210" s="1"/>
    </row>
    <row r="211" spans="3:5" ht="14.25" customHeight="1" x14ac:dyDescent="0.35">
      <c r="C211" s="1"/>
      <c r="D211" s="1"/>
      <c r="E211" s="1"/>
    </row>
    <row r="212" spans="3:5" ht="14.25" customHeight="1" x14ac:dyDescent="0.35">
      <c r="C212" s="1"/>
      <c r="D212" s="1"/>
      <c r="E212" s="1"/>
    </row>
    <row r="213" spans="3:5" ht="14.25" customHeight="1" x14ac:dyDescent="0.35">
      <c r="C213" s="1"/>
      <c r="D213" s="1"/>
      <c r="E213" s="1"/>
    </row>
    <row r="214" spans="3:5" ht="14.25" customHeight="1" x14ac:dyDescent="0.35">
      <c r="C214" s="1"/>
      <c r="D214" s="1"/>
      <c r="E214" s="1"/>
    </row>
    <row r="215" spans="3:5" ht="14.25" customHeight="1" x14ac:dyDescent="0.35">
      <c r="C215" s="1"/>
      <c r="D215" s="1"/>
      <c r="E215" s="1"/>
    </row>
    <row r="216" spans="3:5" ht="14.25" customHeight="1" x14ac:dyDescent="0.35">
      <c r="C216" s="1"/>
      <c r="D216" s="1"/>
      <c r="E216" s="1"/>
    </row>
    <row r="217" spans="3:5" ht="14.25" customHeight="1" x14ac:dyDescent="0.35">
      <c r="C217" s="1"/>
      <c r="D217" s="1"/>
      <c r="E217" s="1"/>
    </row>
    <row r="218" spans="3:5" ht="14.25" customHeight="1" x14ac:dyDescent="0.35">
      <c r="C218" s="1"/>
      <c r="D218" s="1"/>
      <c r="E218" s="1"/>
    </row>
    <row r="219" spans="3:5" ht="14.25" customHeight="1" x14ac:dyDescent="0.35">
      <c r="C219" s="1"/>
      <c r="D219" s="1"/>
      <c r="E219" s="1"/>
    </row>
    <row r="220" spans="3:5" ht="14.25" customHeight="1" x14ac:dyDescent="0.35">
      <c r="C220" s="1"/>
      <c r="D220" s="1"/>
      <c r="E220" s="1"/>
    </row>
    <row r="221" spans="3:5" ht="14.25" customHeight="1" x14ac:dyDescent="0.35">
      <c r="C221" s="1"/>
      <c r="D221" s="1"/>
      <c r="E221" s="1"/>
    </row>
    <row r="222" spans="3:5" ht="14.25" customHeight="1" x14ac:dyDescent="0.35">
      <c r="C222" s="1"/>
      <c r="D222" s="1"/>
      <c r="E222" s="1"/>
    </row>
    <row r="223" spans="3:5" ht="14.25" customHeight="1" x14ac:dyDescent="0.35">
      <c r="C223" s="1"/>
      <c r="D223" s="1"/>
      <c r="E223" s="1"/>
    </row>
    <row r="224" spans="3:5" ht="14.25" customHeight="1" x14ac:dyDescent="0.35">
      <c r="C224" s="1"/>
      <c r="D224" s="1"/>
      <c r="E224" s="1"/>
    </row>
    <row r="225" spans="3:5" ht="14.25" customHeight="1" x14ac:dyDescent="0.35">
      <c r="C225" s="1"/>
      <c r="D225" s="1"/>
      <c r="E225" s="1"/>
    </row>
    <row r="226" spans="3:5" ht="14.25" customHeight="1" x14ac:dyDescent="0.35">
      <c r="C226" s="1"/>
      <c r="D226" s="1"/>
      <c r="E226" s="1"/>
    </row>
    <row r="227" spans="3:5" ht="14.25" customHeight="1" x14ac:dyDescent="0.35">
      <c r="C227" s="1"/>
      <c r="D227" s="1"/>
      <c r="E227" s="1"/>
    </row>
    <row r="228" spans="3:5" ht="14.25" customHeight="1" x14ac:dyDescent="0.35">
      <c r="C228" s="1"/>
      <c r="D228" s="1"/>
      <c r="E228" s="1"/>
    </row>
    <row r="229" spans="3:5" ht="14.25" customHeight="1" x14ac:dyDescent="0.35"/>
    <row r="230" spans="3:5" ht="14.25" customHeight="1" x14ac:dyDescent="0.35"/>
    <row r="231" spans="3:5" ht="14.25" customHeight="1" x14ac:dyDescent="0.35"/>
    <row r="232" spans="3:5" ht="14.25" customHeight="1" x14ac:dyDescent="0.35"/>
    <row r="233" spans="3:5" ht="14.25" customHeight="1" x14ac:dyDescent="0.35"/>
    <row r="234" spans="3:5" ht="14.25" customHeight="1" x14ac:dyDescent="0.35"/>
    <row r="235" spans="3:5" ht="14.25" customHeight="1" x14ac:dyDescent="0.35"/>
    <row r="236" spans="3:5" ht="14.25" customHeight="1" x14ac:dyDescent="0.35"/>
    <row r="237" spans="3:5" ht="14.25" customHeight="1" x14ac:dyDescent="0.35"/>
    <row r="238" spans="3:5" ht="14.25" customHeight="1" x14ac:dyDescent="0.35"/>
    <row r="239" spans="3:5" ht="14.25" customHeight="1" x14ac:dyDescent="0.35"/>
    <row r="240" spans="3:5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</sheetData>
  <autoFilter ref="A1:BV27" xr:uid="{00000000-0001-0000-0C00-000000000000}">
    <sortState xmlns:xlrd2="http://schemas.microsoft.com/office/spreadsheetml/2017/richdata2" ref="A2:BV27">
      <sortCondition ref="D1:D27"/>
    </sortState>
  </autoFilter>
  <conditionalFormatting sqref="R8:U8 R10:V27 S9 V9 X8:Y27">
    <cfRule type="containsText" dxfId="161" priority="25" operator="containsText" text="xx">
      <formula>NOT(ISERROR(SEARCH(("xx"),(R8))))</formula>
    </cfRule>
  </conditionalFormatting>
  <conditionalFormatting sqref="J23 J26">
    <cfRule type="containsText" dxfId="160" priority="26" operator="containsText" text="xx">
      <formula>NOT(ISERROR(SEARCH(("xx"),(J23))))</formula>
    </cfRule>
  </conditionalFormatting>
  <conditionalFormatting sqref="T9:U9">
    <cfRule type="containsText" dxfId="159" priority="27" operator="containsText" text="xx">
      <formula>NOT(ISERROR(SEARCH(("xx"),(T9))))</formula>
    </cfRule>
  </conditionalFormatting>
  <conditionalFormatting sqref="BE11 BE15">
    <cfRule type="containsText" dxfId="158" priority="10" operator="containsText" text="xx">
      <formula>NOT(ISERROR(SEARCH(("xx"),(BE11))))</formula>
    </cfRule>
  </conditionalFormatting>
  <conditionalFormatting sqref="BE19 BE23">
    <cfRule type="containsText" dxfId="157" priority="11" operator="containsText" text="xx">
      <formula>NOT(ISERROR(SEARCH(("xx"),(BE19))))</formula>
    </cfRule>
  </conditionalFormatting>
  <conditionalFormatting sqref="BE27">
    <cfRule type="containsText" dxfId="156" priority="12" operator="containsText" text="xx">
      <formula>NOT(ISERROR(SEARCH(("xx"),(BE27))))</formula>
    </cfRule>
  </conditionalFormatting>
  <conditionalFormatting sqref="R2:V7 X2:Y7">
    <cfRule type="containsText" dxfId="143" priority="8" operator="containsText" text="xx">
      <formula>NOT(ISERROR(SEARCH(("xx"),(R2))))</formula>
    </cfRule>
  </conditionalFormatting>
  <conditionalFormatting sqref="BE7">
    <cfRule type="containsText" dxfId="142" priority="9" operator="containsText" text="xx">
      <formula>NOT(ISERROR(SEARCH(("xx"),(BE7))))</formula>
    </cfRule>
  </conditionalFormatting>
  <pageMargins left="0.7" right="0.7" top="0.78740157499999996" bottom="0.78740157499999996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4CDA53-9A8C-4224-AFC9-D494E328BBA5}">
  <dimension ref="A1:BV901"/>
  <sheetViews>
    <sheetView zoomScale="40" zoomScaleNormal="40" workbookViewId="0">
      <selection activeCell="G16" sqref="G16"/>
    </sheetView>
  </sheetViews>
  <sheetFormatPr baseColWidth="10" defaultColWidth="14.453125" defaultRowHeight="15" customHeight="1" x14ac:dyDescent="0.35"/>
  <cols>
    <col min="1" max="1" width="10.7265625" customWidth="1"/>
    <col min="2" max="4" width="3.54296875" customWidth="1"/>
    <col min="5" max="5" width="4.453125" customWidth="1"/>
    <col min="6" max="6" width="8.453125" customWidth="1"/>
    <col min="7" max="7" width="89.81640625" bestFit="1" customWidth="1"/>
    <col min="8" max="29" width="10.7265625" customWidth="1"/>
  </cols>
  <sheetData>
    <row r="1" spans="1:74" ht="14.25" customHeight="1" x14ac:dyDescent="0.35">
      <c r="A1" s="1" t="str">
        <f>[1]main!A1</f>
        <v>Stimuli_ID</v>
      </c>
      <c r="B1" s="1" t="str">
        <f>[1]main!B1</f>
        <v>List</v>
      </c>
      <c r="C1" s="1" t="s">
        <v>0</v>
      </c>
      <c r="D1" s="1" t="s">
        <v>1</v>
      </c>
      <c r="E1" s="1" t="s">
        <v>2</v>
      </c>
      <c r="F1" s="1" t="str">
        <f>[1]main!F1</f>
        <v>Sent_ID</v>
      </c>
      <c r="G1" s="1" t="str">
        <f>[1]main!G1</f>
        <v>l</v>
      </c>
      <c r="H1" s="1" t="str">
        <f>[1]main!H1</f>
        <v>Name</v>
      </c>
      <c r="I1" s="1" t="str">
        <f>[1]main!I1</f>
        <v>Name_alt</v>
      </c>
      <c r="J1" s="1" t="str">
        <f>[1]main!J1</f>
        <v>V</v>
      </c>
      <c r="K1" s="1" t="str">
        <f>[1]main!K1</f>
        <v>Wo</v>
      </c>
      <c r="L1" s="1" t="str">
        <f>[1]main!L1</f>
        <v>Wohin</v>
      </c>
      <c r="M1" s="1" t="str">
        <f>[1]main!M1</f>
        <v>Woher</v>
      </c>
      <c r="N1" s="1" t="str">
        <f>[1]main!N1</f>
        <v>PP_N</v>
      </c>
      <c r="O1" s="1" t="str">
        <f>[1]main!O1</f>
        <v>PP_mitPunkt</v>
      </c>
      <c r="P1" s="1" t="str">
        <f>[1]main!P1</f>
        <v>PP</v>
      </c>
      <c r="Q1" s="1" t="str">
        <f>[1]main!Q1</f>
        <v>PRO</v>
      </c>
      <c r="R1" s="1" t="str">
        <f>[1]main!R1</f>
        <v>Pos05</v>
      </c>
      <c r="S1" s="1" t="str">
        <f>[1]main!S1</f>
        <v>Pos06</v>
      </c>
      <c r="T1" s="1" t="str">
        <f>[1]main!T1</f>
        <v>Pos07</v>
      </c>
      <c r="U1" s="1" t="str">
        <f>[1]main!U1</f>
        <v>Was</v>
      </c>
      <c r="V1" s="1" t="str">
        <f>[1]main!V1</f>
        <v>Wen</v>
      </c>
      <c r="W1" s="1" t="str">
        <f>[1]main!W1</f>
        <v>Pos08</v>
      </c>
      <c r="X1" s="1" t="str">
        <f>[1]main!X1</f>
        <v>Pos09_mitPunkt</v>
      </c>
      <c r="Y1" s="1" t="str">
        <f>[1]main!Y1</f>
        <v>Pos09</v>
      </c>
      <c r="Z1" s="1" t="str">
        <f>[1]main!Z1</f>
        <v>Item_ID</v>
      </c>
      <c r="AA1" s="1" t="str">
        <f>[1]main!AA1</f>
        <v>Item</v>
      </c>
      <c r="AB1" s="1" t="str">
        <f>[1]main!AB1</f>
        <v>Google_Gender</v>
      </c>
      <c r="AC1" s="1" t="str">
        <f>[1]main!AC1</f>
        <v>Norming_Rating_Mean</v>
      </c>
      <c r="AD1" s="1" t="str">
        <f>[1]main!AD1</f>
        <v>Norming_Rating_SD</v>
      </c>
      <c r="AE1" s="1" t="str">
        <f>[1]main!AE1</f>
        <v>Norming_Rating_Median</v>
      </c>
      <c r="AF1" s="1" t="str">
        <f>[1]main!AF1</f>
        <v>Norming_Item_Class</v>
      </c>
      <c r="AG1" s="1" t="str">
        <f>[1]main!AG1</f>
        <v>Item_Status</v>
      </c>
      <c r="AH1" s="1" t="str">
        <f>[1]main!AH1</f>
        <v>DWDSFreq</v>
      </c>
      <c r="AI1" s="1" t="str">
        <f>[1]main!AI1</f>
        <v>GoogleFreq</v>
      </c>
      <c r="AJ1" s="1" t="str">
        <f>[1]main!AJ1</f>
        <v>DET</v>
      </c>
      <c r="AK1" s="1" t="str">
        <f>[1]main!AK1</f>
        <v>DET_small</v>
      </c>
      <c r="AL1" s="1" t="str">
        <f>[1]main!AL1</f>
        <v>Item_ID_alt</v>
      </c>
      <c r="AM1" s="1" t="str">
        <f>[1]main!AM1</f>
        <v>Item_alt</v>
      </c>
      <c r="AN1" s="1" t="str">
        <f>[1]main!AN1</f>
        <v>Google_Gender_alt</v>
      </c>
      <c r="AO1" s="1" t="str">
        <f>[1]main!AO1</f>
        <v>Norming_Rating_Mean_alt</v>
      </c>
      <c r="AP1" s="1" t="str">
        <f>[1]main!AP1</f>
        <v>Norming_Rating_SD_alt</v>
      </c>
      <c r="AQ1" s="1" t="str">
        <f>[1]main!AQ1</f>
        <v>Norming_Rating_Median_alt</v>
      </c>
      <c r="AR1" s="1" t="str">
        <f>[1]main!AR1</f>
        <v>Norming_Item_Class_alt</v>
      </c>
      <c r="AS1" s="1" t="str">
        <f>[1]main!AS1</f>
        <v>Item_Status_alt</v>
      </c>
      <c r="AT1" s="1" t="str">
        <f>[1]main!AT1</f>
        <v>DWDSFreq_alt</v>
      </c>
      <c r="AU1" s="1" t="str">
        <f>[1]main!AU1</f>
        <v>GoogleFreq_alt</v>
      </c>
      <c r="AV1" s="1" t="str">
        <f>[1]main!AV1</f>
        <v>DET_alt</v>
      </c>
      <c r="AW1" s="1" t="str">
        <f>[1]main!AW1</f>
        <v>DET_small_alt</v>
      </c>
      <c r="AX1" s="1" t="str">
        <f>[1]main!AX1</f>
        <v>Pro_m</v>
      </c>
      <c r="AY1" s="1" t="str">
        <f>[1]main!AY1</f>
        <v>Pro_f</v>
      </c>
      <c r="AZ1" s="1" t="str">
        <f>[1]main!AZ1</f>
        <v>Pro_Presentation</v>
      </c>
      <c r="BA1" s="1" t="str">
        <f>[1]main!BA1</f>
        <v>Wer</v>
      </c>
      <c r="BB1" s="1" t="str">
        <f>[1]main!BB1</f>
        <v>Was</v>
      </c>
      <c r="BC1" s="1" t="str">
        <f>[1]main!BC1</f>
        <v>Wo_Wohin_Woher</v>
      </c>
      <c r="BD1" s="1" t="str">
        <f>[1]main!BD1</f>
        <v>Wen_Was</v>
      </c>
      <c r="BE1" s="1" t="str">
        <f>[1]main!BE1</f>
        <v>Quest_Type</v>
      </c>
      <c r="BF1" s="1" t="str">
        <f>[1]main!BF1</f>
        <v>Quest_Potential</v>
      </c>
      <c r="BG1" s="1" t="str">
        <f>[1]main!BG1</f>
        <v>Quest_OneOutOfFour</v>
      </c>
      <c r="BH1" s="1" t="str">
        <f>[1]main!BH1</f>
        <v>followUp</v>
      </c>
      <c r="BI1" s="1" t="str">
        <f>[1]main!BI1</f>
        <v>Quest_Presented</v>
      </c>
      <c r="BJ1" s="1" t="str">
        <f>[1]main!BJ1</f>
        <v>Quest_Copy</v>
      </c>
      <c r="BK1" s="1" t="str">
        <f>[1]main!BK1</f>
        <v>Quest_Answer</v>
      </c>
      <c r="BL1" s="1" t="str">
        <f>[1]main!BL1</f>
        <v>Quest_FalseAlternative</v>
      </c>
      <c r="BM1" s="1" t="str">
        <f>[1]main!BM1</f>
        <v>Quest_UpOrDown</v>
      </c>
      <c r="BN1" s="1" t="str">
        <f>[1]main!BN1</f>
        <v>Quest_Up</v>
      </c>
      <c r="BO1" s="1" t="str">
        <f>[1]main!BO1</f>
        <v>Quest_Down</v>
      </c>
      <c r="BP1" s="1" t="str">
        <f>[1]main!BP1</f>
        <v>Quest_BlockS1_Wo</v>
      </c>
      <c r="BQ1" s="1" t="str">
        <f>[1]main!BQ1</f>
        <v>Quest_BlockS1_Wohin</v>
      </c>
      <c r="BR1" s="1" t="str">
        <f>[1]main!BR1</f>
        <v>Quest_BlockS1_Woher</v>
      </c>
      <c r="BS1" s="1" t="str">
        <f>[1]main!BS1</f>
        <v>Quest_BlockS1_Final</v>
      </c>
      <c r="BT1" s="1" t="str">
        <f>[1]main!BT1</f>
        <v>Quest_BlockS2_Was</v>
      </c>
      <c r="BU1" s="1" t="str">
        <f>[1]main!BU1</f>
        <v>Quest_BlockS2_Wen</v>
      </c>
      <c r="BV1" s="1" t="str">
        <f>[1]main!BV1</f>
        <v>Quest_BlockS2_Final</v>
      </c>
    </row>
    <row r="2" spans="1:74" ht="14.25" customHeight="1" x14ac:dyDescent="0.35">
      <c r="A2" s="15" t="str">
        <f t="shared" ref="A2:A22" si="0">CONCATENATE("L",B2,"_S",F2,"_I",Z2,"_P",AZ2)</f>
        <v>L_S134_I79_PSie</v>
      </c>
      <c r="B2" s="16"/>
      <c r="C2" s="17">
        <v>14</v>
      </c>
      <c r="D2" s="4">
        <v>27</v>
      </c>
      <c r="E2" s="18">
        <v>1.9</v>
      </c>
      <c r="F2" s="15">
        <v>134</v>
      </c>
      <c r="G2" s="15" t="str">
        <f>CONCATENATE(H2," ",J2," ",P2," ",Q2," ",R2," ",S2," ",T2," ",W2," ",Y2)</f>
        <v>Die Gymnasiallehrerin kniet im Garten Sie hat ein tolles Hochbeet angelegt</v>
      </c>
      <c r="H2" s="15" t="str">
        <f t="shared" ref="H2:H22" si="1">IF(AJ2="NA",AA2,CONCATENATE(AJ2," ",AA2))</f>
        <v>Die Gymnasiallehrerin</v>
      </c>
      <c r="I2" s="15" t="str">
        <f t="shared" ref="I2:I22" si="2">IF(AV2="NA",AM2,CONCATENATE(AV2," ",AM2))</f>
        <v>Der Gymnasiallehrer</v>
      </c>
      <c r="J2" s="16" t="s">
        <v>185</v>
      </c>
      <c r="K2" s="15" t="s">
        <v>42</v>
      </c>
      <c r="L2" s="15"/>
      <c r="M2" s="15"/>
      <c r="N2" s="15" t="s">
        <v>186</v>
      </c>
      <c r="O2" s="15" t="str">
        <f t="shared" ref="O2:O22" si="3">CONCATENATE(K2,L2,M2," ",N2,".")</f>
        <v>im Garten.</v>
      </c>
      <c r="P2" s="15" t="str">
        <f t="shared" ref="P2:P22" si="4">CONCATENATE(K2,L2,M2," ",N2)</f>
        <v>im Garten</v>
      </c>
      <c r="Q2" s="15" t="s">
        <v>6</v>
      </c>
      <c r="R2" s="15" t="s">
        <v>7</v>
      </c>
      <c r="S2" s="15" t="s">
        <v>25</v>
      </c>
      <c r="T2" s="15" t="s">
        <v>187</v>
      </c>
      <c r="U2" s="16" t="s">
        <v>188</v>
      </c>
      <c r="V2" s="16"/>
      <c r="W2" s="16" t="str">
        <f t="shared" ref="W2:W22" si="5">CONCATENATE(U2,V2)</f>
        <v>Hochbeet</v>
      </c>
      <c r="X2" s="16" t="str">
        <f t="shared" ref="X2:X22" si="6">CONCATENATE(Y2,".")</f>
        <v>angelegt.</v>
      </c>
      <c r="Y2" s="16" t="s">
        <v>189</v>
      </c>
      <c r="Z2" s="15">
        <v>79</v>
      </c>
      <c r="AA2" s="15" t="s">
        <v>190</v>
      </c>
      <c r="AB2" s="15" t="s">
        <v>13</v>
      </c>
      <c r="AC2" s="15" t="s">
        <v>13</v>
      </c>
      <c r="AD2" s="15" t="s">
        <v>13</v>
      </c>
      <c r="AE2" s="15" t="s">
        <v>13</v>
      </c>
      <c r="AF2" s="15" t="s">
        <v>13</v>
      </c>
      <c r="AG2" s="15" t="s">
        <v>191</v>
      </c>
      <c r="AH2" s="15" t="s">
        <v>13</v>
      </c>
      <c r="AI2" s="15" t="s">
        <v>13</v>
      </c>
      <c r="AJ2" s="16" t="s">
        <v>19</v>
      </c>
      <c r="AK2" s="17" t="s">
        <v>8</v>
      </c>
      <c r="AL2" s="15">
        <v>79</v>
      </c>
      <c r="AM2" s="15" t="s">
        <v>192</v>
      </c>
      <c r="AN2" s="15" t="s">
        <v>13</v>
      </c>
      <c r="AO2" s="15" t="s">
        <v>13</v>
      </c>
      <c r="AP2" s="15" t="s">
        <v>13</v>
      </c>
      <c r="AQ2" s="15" t="s">
        <v>13</v>
      </c>
      <c r="AR2" s="15" t="s">
        <v>13</v>
      </c>
      <c r="AS2" s="19" t="s">
        <v>18</v>
      </c>
      <c r="AT2" s="15" t="s">
        <v>13</v>
      </c>
      <c r="AU2" s="15" t="s">
        <v>13</v>
      </c>
      <c r="AV2" s="16" t="s">
        <v>15</v>
      </c>
      <c r="AW2" s="17" t="s">
        <v>16</v>
      </c>
      <c r="AX2" s="20" t="s">
        <v>20</v>
      </c>
      <c r="AY2" s="20" t="s">
        <v>6</v>
      </c>
      <c r="AZ2" s="21" t="str">
        <f>AY2</f>
        <v>Sie</v>
      </c>
      <c r="BA2" s="15" t="str">
        <f t="shared" ref="BA2:BA22" si="7">CONCATENATE("Wer"," ",J2," ",P2,"?")</f>
        <v>Wer kniet im Garten?</v>
      </c>
      <c r="BB2" s="2" t="str">
        <f t="shared" ref="BB2:BB22" si="8">IF(AK2="NA",CONCATENATE($BB$1," ","tat", " ",AA2,"?"),CONCATENATE($BB$1," ","tat", " ",AK2," ",AA2,"?"))</f>
        <v>Was tat die Gymnasiallehrerin?</v>
      </c>
      <c r="BC2" s="15" t="str">
        <f t="shared" ref="BC2:BC22" si="9">BS2</f>
        <v>Wo kniet die Gymnasiallehrerin?</v>
      </c>
      <c r="BD2" s="15" t="str">
        <f t="shared" ref="BD2:BD22" si="10">BV2</f>
        <v>Was hat die Gymnasiallehrerin angelegt?</v>
      </c>
      <c r="BE2" s="15" t="s">
        <v>67</v>
      </c>
      <c r="BF2" s="15" t="str">
        <f>BB2</f>
        <v>Was tat die Gymnasiallehrerin?</v>
      </c>
      <c r="BG2" s="17">
        <v>1</v>
      </c>
      <c r="BH2" s="15">
        <f t="shared" ref="BH2:BH22" si="11">IF(BI2="NA",0,1)</f>
        <v>1</v>
      </c>
      <c r="BI2" s="15" t="str">
        <f t="shared" ref="BI2:BI22" si="12">IF(BG2=1,BF2,"NA")</f>
        <v>Was tat die Gymnasiallehrerin?</v>
      </c>
      <c r="BJ2" s="15" t="str">
        <f>IF(BI2="NA","NA",J2)</f>
        <v>kniet</v>
      </c>
      <c r="BK2" s="15" t="s">
        <v>193</v>
      </c>
      <c r="BL2" s="16" t="s">
        <v>194</v>
      </c>
      <c r="BM2" s="17">
        <v>1</v>
      </c>
      <c r="BN2" s="15" t="str">
        <f t="shared" ref="BN2:BN22" si="13">IF(BM2=1,BK2,BL2)</f>
        <v>im Garten knien</v>
      </c>
      <c r="BO2" s="15" t="str">
        <f t="shared" ref="BO2:BO22" si="14">IF(BM2=0,BK2,BL2)</f>
        <v>im Garten stehen</v>
      </c>
      <c r="BP2" s="15" t="str">
        <f t="shared" ref="BP2:BP22" si="15">IF(AK2="NA",IF(K2="","",CONCATENATE(K$1," ",J2," ",H2,"?")),IF(K2="","",CONCATENATE(K$1," ",J2," ",AK2," ",AA2,"?")))</f>
        <v>Wo kniet die Gymnasiallehrerin?</v>
      </c>
      <c r="BQ2" s="15" t="str">
        <f t="shared" ref="BQ2:BQ22" si="16">IF(AK2="NA",IF(L2="","",CONCATENATE(L$1," ",J2," ",H2,"?")),IF(L2="","",CONCATENATE(L$1," ",J2," ",AK2," ",AA2,"?")))</f>
        <v/>
      </c>
      <c r="BR2" s="15" t="str">
        <f t="shared" ref="BR2:BR22" si="17">IF(AK2="NA",IF(M2="","",CONCATENATE(M$1," ",J2," ",H2,"?")),IF(M2="","",CONCATENATE(M$1," ",J2," ",AK2," ",AA2,"?")))</f>
        <v/>
      </c>
      <c r="BS2" s="15" t="str">
        <f t="shared" ref="BS2:BS22" si="18">CONCATENATE(BP2,BQ2,BR2)</f>
        <v>Wo kniet die Gymnasiallehrerin?</v>
      </c>
      <c r="BT2" s="15" t="str">
        <f t="shared" ref="BT2:BT22" si="19">IF(AK2="NA",IF(U2="","",CONCATENATE(U$1," ",R2," ",H2," ",Y2,"?")),IF(U2="","",CONCATENATE(U$1," ",R2," ",AK2," ",AA2," ",Y2,"?")))</f>
        <v>Was hat die Gymnasiallehrerin angelegt?</v>
      </c>
      <c r="BU2" s="15" t="str">
        <f t="shared" ref="BU2:BU22" si="20">IF(AK2="NA",IF(V2="","",CONCATENATE(V$1," ",R2," ",H2," ",Y2,"?")),IF(V2="","",CONCATENATE(V$1," ",R2," ",AK2," ",AA2," ",Y2,"?")))</f>
        <v/>
      </c>
      <c r="BV2" s="15" t="str">
        <f t="shared" ref="BV2:BV22" si="21">CONCATENATE(BT2,BU2)</f>
        <v>Was hat die Gymnasiallehrerin angelegt?</v>
      </c>
    </row>
    <row r="3" spans="1:74" ht="14" customHeight="1" x14ac:dyDescent="0.35">
      <c r="A3" s="1" t="str">
        <f t="shared" si="0"/>
        <v>L6_S86_I169_PEr</v>
      </c>
      <c r="B3" s="1">
        <v>6</v>
      </c>
      <c r="C3" s="1">
        <v>86</v>
      </c>
      <c r="D3" s="4">
        <v>28</v>
      </c>
      <c r="E3">
        <v>2</v>
      </c>
      <c r="F3" s="1">
        <v>86</v>
      </c>
      <c r="G3" s="1" t="str">
        <f t="shared" ref="G3:G22" si="22">CONCATENATE(H3," ",J3," ",O3," ",Q3," ",R3," ",S3," ",T3," ",W3," ",X3)</f>
        <v>Die Schulpsychologin verzweifelt im Parkhaus. Er hat den letzten Parkplatz übersehen.</v>
      </c>
      <c r="H3" s="1" t="str">
        <f t="shared" si="1"/>
        <v>Die Schulpsychologin</v>
      </c>
      <c r="I3" s="1" t="str">
        <f t="shared" si="2"/>
        <v>Der Schulpsycholog</v>
      </c>
      <c r="J3" s="11" t="s">
        <v>195</v>
      </c>
      <c r="K3" s="1" t="s">
        <v>42</v>
      </c>
      <c r="N3" s="1" t="s">
        <v>196</v>
      </c>
      <c r="O3" s="1" t="str">
        <f t="shared" si="3"/>
        <v>im Parkhaus.</v>
      </c>
      <c r="P3" s="1" t="str">
        <f t="shared" si="4"/>
        <v>im Parkhaus</v>
      </c>
      <c r="Q3" s="1" t="str">
        <f t="shared" ref="Q3:Q22" si="23">AZ3</f>
        <v>Er</v>
      </c>
      <c r="R3" s="1" t="s">
        <v>7</v>
      </c>
      <c r="S3" s="1" t="s">
        <v>85</v>
      </c>
      <c r="T3" s="1" t="s">
        <v>159</v>
      </c>
      <c r="U3" s="1" t="s">
        <v>197</v>
      </c>
      <c r="W3" s="1" t="str">
        <f t="shared" si="5"/>
        <v>Parkplatz</v>
      </c>
      <c r="X3" s="1" t="str">
        <f t="shared" si="6"/>
        <v>übersehen.</v>
      </c>
      <c r="Y3" s="1" t="s">
        <v>184</v>
      </c>
      <c r="Z3" s="1">
        <f>[1]main!Z87</f>
        <v>169</v>
      </c>
      <c r="AA3" s="1" t="str">
        <f>[1]main!AA87</f>
        <v>Schulpsychologin</v>
      </c>
      <c r="AB3" s="1" t="str">
        <f>[1]main!AB87</f>
        <v>NA</v>
      </c>
      <c r="AC3" s="1">
        <f>[1]main!AC87</f>
        <v>3.45</v>
      </c>
      <c r="AD3" s="1" t="str">
        <f>[1]main!AD87</f>
        <v>NA</v>
      </c>
      <c r="AE3" s="1" t="str">
        <f>[1]main!AE87</f>
        <v>NA</v>
      </c>
      <c r="AF3" s="1" t="str">
        <f>[1]main!AF87</f>
        <v>f</v>
      </c>
      <c r="AG3" s="1" t="str">
        <f>[1]main!AG87</f>
        <v>Filler</v>
      </c>
      <c r="AH3" s="1" t="str">
        <f>[1]main!AH87</f>
        <v>NA</v>
      </c>
      <c r="AI3" s="1" t="str">
        <f>[1]main!AI87</f>
        <v>NA</v>
      </c>
      <c r="AJ3" s="1" t="str">
        <f>[1]main!AJ87</f>
        <v>Die</v>
      </c>
      <c r="AK3" s="1" t="str">
        <f>[1]main!AK87</f>
        <v>die</v>
      </c>
      <c r="AL3" s="1">
        <f>[1]main!AL87</f>
        <v>26</v>
      </c>
      <c r="AM3" s="1" t="str">
        <f>[1]main!AM87</f>
        <v>Schulpsycholog</v>
      </c>
      <c r="AN3" s="1" t="str">
        <f>[1]main!AN87</f>
        <v>NA</v>
      </c>
      <c r="AO3" s="1" t="str">
        <f>[1]main!AO87</f>
        <v>NA</v>
      </c>
      <c r="AP3" s="1" t="str">
        <f>[1]main!AP87</f>
        <v>NA</v>
      </c>
      <c r="AQ3" s="1" t="str">
        <f>[1]main!AQ87</f>
        <v>NA</v>
      </c>
      <c r="AR3" s="1" t="str">
        <f>[1]main!AR87</f>
        <v>NA</v>
      </c>
      <c r="AS3" s="1" t="str">
        <f>[1]main!AS87</f>
        <v>Alternative</v>
      </c>
      <c r="AT3" s="1" t="str">
        <f>[1]main!AT87</f>
        <v>NA</v>
      </c>
      <c r="AU3" s="1" t="str">
        <f>[1]main!AU87</f>
        <v>NA</v>
      </c>
      <c r="AV3" s="1" t="str">
        <f>[1]main!AV87</f>
        <v>Der</v>
      </c>
      <c r="AW3" s="1" t="str">
        <f>[1]main!AW87</f>
        <v>der</v>
      </c>
      <c r="AX3" s="1" t="str">
        <f>[1]main!AX87</f>
        <v>Er</v>
      </c>
      <c r="AY3" s="1" t="str">
        <f>[1]main!AY87</f>
        <v>Sie</v>
      </c>
      <c r="AZ3" s="1" t="str">
        <f>[1]main!AZ87</f>
        <v>Er</v>
      </c>
      <c r="BA3" s="1" t="str">
        <f t="shared" si="7"/>
        <v>Wer verzweifelt im Parkhaus?</v>
      </c>
      <c r="BB3" s="2" t="str">
        <f t="shared" si="8"/>
        <v>Was tat die Schulpsychologin?</v>
      </c>
      <c r="BC3" s="1" t="str">
        <f t="shared" si="9"/>
        <v>Wo verzweifelt die Schulpsychologin?</v>
      </c>
      <c r="BD3" s="1" t="str">
        <f t="shared" si="10"/>
        <v>Was hat die Schulpsychologin übersehen?</v>
      </c>
      <c r="BE3" s="1" t="s">
        <v>67</v>
      </c>
      <c r="BF3" s="1" t="str">
        <f>BB3</f>
        <v>Was tat die Schulpsychologin?</v>
      </c>
      <c r="BG3" s="1">
        <v>1</v>
      </c>
      <c r="BH3" s="1">
        <f t="shared" si="11"/>
        <v>1</v>
      </c>
      <c r="BI3" s="1" t="str">
        <f t="shared" si="12"/>
        <v>Was tat die Schulpsychologin?</v>
      </c>
      <c r="BJ3" s="1" t="str">
        <f>IF(BI3="NA","NA",J3)</f>
        <v>verzweifelt</v>
      </c>
      <c r="BK3" s="1" t="s">
        <v>198</v>
      </c>
      <c r="BL3" s="1" t="s">
        <v>199</v>
      </c>
      <c r="BM3" s="11">
        <v>1</v>
      </c>
      <c r="BN3" s="1" t="str">
        <f t="shared" si="13"/>
        <v>im Parkhaus verzweifeln</v>
      </c>
      <c r="BO3" s="1" t="str">
        <f t="shared" si="14"/>
        <v>im Parkhaus aufgeben</v>
      </c>
      <c r="BP3" s="1" t="str">
        <f t="shared" si="15"/>
        <v>Wo verzweifelt die Schulpsychologin?</v>
      </c>
      <c r="BQ3" s="1" t="str">
        <f t="shared" si="16"/>
        <v/>
      </c>
      <c r="BR3" s="1" t="str">
        <f t="shared" si="17"/>
        <v/>
      </c>
      <c r="BS3" s="1" t="str">
        <f t="shared" si="18"/>
        <v>Wo verzweifelt die Schulpsychologin?</v>
      </c>
      <c r="BT3" s="1" t="str">
        <f t="shared" si="19"/>
        <v>Was hat die Schulpsychologin übersehen?</v>
      </c>
      <c r="BU3" s="1" t="str">
        <f t="shared" si="20"/>
        <v/>
      </c>
      <c r="BV3" s="1" t="str">
        <f t="shared" si="21"/>
        <v>Was hat die Schulpsychologin übersehen?</v>
      </c>
    </row>
    <row r="4" spans="1:74" ht="14.25" customHeight="1" x14ac:dyDescent="0.35">
      <c r="A4" s="1" t="str">
        <f t="shared" si="0"/>
        <v>L6_S67_I150_PEr</v>
      </c>
      <c r="B4" s="1">
        <v>6</v>
      </c>
      <c r="C4" s="1">
        <v>67</v>
      </c>
      <c r="D4" s="4">
        <v>29</v>
      </c>
      <c r="E4">
        <v>2</v>
      </c>
      <c r="F4" s="1">
        <v>67</v>
      </c>
      <c r="G4" s="1" t="str">
        <f t="shared" si="22"/>
        <v>Die Babysitterin steigt auf das Skateboard. Er möchte die junge Nachbarin beeindrucken.</v>
      </c>
      <c r="H4" s="1" t="str">
        <f t="shared" si="1"/>
        <v>Die Babysitterin</v>
      </c>
      <c r="I4" s="1" t="str">
        <f t="shared" si="2"/>
        <v>Der Babysitter</v>
      </c>
      <c r="J4" s="1" t="s">
        <v>200</v>
      </c>
      <c r="L4" s="1" t="s">
        <v>201</v>
      </c>
      <c r="N4" s="1" t="s">
        <v>202</v>
      </c>
      <c r="O4" s="1" t="str">
        <f t="shared" si="3"/>
        <v>auf das Skateboard.</v>
      </c>
      <c r="P4" s="1" t="str">
        <f t="shared" si="4"/>
        <v>auf das Skateboard</v>
      </c>
      <c r="Q4" s="1" t="str">
        <f t="shared" si="23"/>
        <v>Er</v>
      </c>
      <c r="R4" s="1" t="s">
        <v>146</v>
      </c>
      <c r="S4" s="1" t="s">
        <v>8</v>
      </c>
      <c r="T4" s="1" t="s">
        <v>203</v>
      </c>
      <c r="V4" s="1" t="s">
        <v>204</v>
      </c>
      <c r="W4" s="1" t="str">
        <f t="shared" si="5"/>
        <v>Nachbarin</v>
      </c>
      <c r="X4" s="1" t="str">
        <f t="shared" si="6"/>
        <v>beeindrucken.</v>
      </c>
      <c r="Y4" s="1" t="s">
        <v>205</v>
      </c>
      <c r="Z4" s="1">
        <f>[1]main!Z68</f>
        <v>150</v>
      </c>
      <c r="AA4" s="1" t="str">
        <f>[1]main!AA68</f>
        <v>Babysitterin</v>
      </c>
      <c r="AB4" s="1" t="str">
        <f>[1]main!AB68</f>
        <v>NA</v>
      </c>
      <c r="AC4" s="1">
        <f>[1]main!AC68</f>
        <v>1.9</v>
      </c>
      <c r="AD4" s="1" t="str">
        <f>[1]main!AD68</f>
        <v>NA</v>
      </c>
      <c r="AE4" s="1" t="str">
        <f>[1]main!AE68</f>
        <v>NA</v>
      </c>
      <c r="AF4" s="1" t="str">
        <f>[1]main!AF68</f>
        <v>f</v>
      </c>
      <c r="AG4" s="1" t="str">
        <f>[1]main!AG68</f>
        <v>Filler</v>
      </c>
      <c r="AH4" s="1" t="str">
        <f>[1]main!AH68</f>
        <v>NA</v>
      </c>
      <c r="AI4" s="1" t="str">
        <f>[1]main!AI68</f>
        <v>NA</v>
      </c>
      <c r="AJ4" s="1" t="str">
        <f>[1]main!AJ68</f>
        <v>Die</v>
      </c>
      <c r="AK4" s="1" t="str">
        <f>[1]main!AK68</f>
        <v>die</v>
      </c>
      <c r="AL4" s="1">
        <f>[1]main!AL68</f>
        <v>7</v>
      </c>
      <c r="AM4" s="1" t="str">
        <f>[1]main!AM68</f>
        <v>Babysitter</v>
      </c>
      <c r="AN4" s="1" t="str">
        <f>[1]main!AN68</f>
        <v>NA</v>
      </c>
      <c r="AO4" s="1" t="str">
        <f>[1]main!AO68</f>
        <v>NA</v>
      </c>
      <c r="AP4" s="1" t="str">
        <f>[1]main!AP68</f>
        <v>NA</v>
      </c>
      <c r="AQ4" s="1" t="str">
        <f>[1]main!AQ68</f>
        <v>NA</v>
      </c>
      <c r="AR4" s="1" t="str">
        <f>[1]main!AR68</f>
        <v>NA</v>
      </c>
      <c r="AS4" s="1" t="str">
        <f>[1]main!AS68</f>
        <v>Alternative</v>
      </c>
      <c r="AT4" s="1" t="str">
        <f>[1]main!AT68</f>
        <v>NA</v>
      </c>
      <c r="AU4" s="1" t="str">
        <f>[1]main!AU68</f>
        <v>NA</v>
      </c>
      <c r="AV4" s="1" t="str">
        <f>[1]main!AV68</f>
        <v>Der</v>
      </c>
      <c r="AW4" s="1" t="str">
        <f>[1]main!AW68</f>
        <v>der</v>
      </c>
      <c r="AX4" s="1" t="str">
        <f>[1]main!AX68</f>
        <v>Er</v>
      </c>
      <c r="AY4" s="1" t="str">
        <f>[1]main!AY68</f>
        <v>Sie</v>
      </c>
      <c r="AZ4" s="1" t="str">
        <f>[1]main!AZ68</f>
        <v>Er</v>
      </c>
      <c r="BA4" s="1" t="str">
        <f t="shared" si="7"/>
        <v>Wer steigt auf das Skateboard?</v>
      </c>
      <c r="BB4" s="2" t="str">
        <f t="shared" si="8"/>
        <v>Was tat die Babysitterin?</v>
      </c>
      <c r="BC4" s="1" t="str">
        <f t="shared" si="9"/>
        <v>Wohin steigt die Babysitterin?</v>
      </c>
      <c r="BD4" s="1" t="str">
        <f t="shared" si="10"/>
        <v>Wen möchte die Babysitterin beeindrucken?</v>
      </c>
      <c r="BE4" s="1" t="s">
        <v>32</v>
      </c>
      <c r="BF4" s="1" t="str">
        <f>BC4</f>
        <v>Wohin steigt die Babysitterin?</v>
      </c>
      <c r="BG4" s="1">
        <v>2</v>
      </c>
      <c r="BH4" s="1">
        <f t="shared" si="11"/>
        <v>0</v>
      </c>
      <c r="BI4" s="1" t="str">
        <f t="shared" si="12"/>
        <v>NA</v>
      </c>
      <c r="BJ4" s="1" t="str">
        <f>IF(BI4="NA","NA",P4)</f>
        <v>NA</v>
      </c>
      <c r="BK4" s="1" t="str">
        <f>BJ4</f>
        <v>NA</v>
      </c>
      <c r="BL4" s="1" t="s">
        <v>13</v>
      </c>
      <c r="BM4" s="11">
        <v>1</v>
      </c>
      <c r="BN4" s="1" t="str">
        <f t="shared" si="13"/>
        <v>NA</v>
      </c>
      <c r="BO4" s="1" t="str">
        <f t="shared" si="14"/>
        <v>NA</v>
      </c>
      <c r="BP4" s="1" t="str">
        <f t="shared" si="15"/>
        <v/>
      </c>
      <c r="BQ4" s="1" t="str">
        <f t="shared" si="16"/>
        <v>Wohin steigt die Babysitterin?</v>
      </c>
      <c r="BR4" s="1" t="str">
        <f t="shared" si="17"/>
        <v/>
      </c>
      <c r="BS4" s="1" t="str">
        <f t="shared" si="18"/>
        <v>Wohin steigt die Babysitterin?</v>
      </c>
      <c r="BT4" s="1" t="str">
        <f t="shared" si="19"/>
        <v/>
      </c>
      <c r="BU4" s="1" t="str">
        <f t="shared" si="20"/>
        <v>Wen möchte die Babysitterin beeindrucken?</v>
      </c>
      <c r="BV4" s="11" t="str">
        <f t="shared" si="21"/>
        <v>Wen möchte die Babysitterin beeindrucken?</v>
      </c>
    </row>
    <row r="5" spans="1:74" ht="14.25" customHeight="1" x14ac:dyDescent="0.35">
      <c r="A5" s="1" t="str">
        <f t="shared" si="0"/>
        <v>L6_S106_I189_PEr</v>
      </c>
      <c r="B5" s="1">
        <v>6</v>
      </c>
      <c r="C5" s="1">
        <v>106</v>
      </c>
      <c r="D5" s="4">
        <v>30</v>
      </c>
      <c r="E5">
        <v>2</v>
      </c>
      <c r="F5" s="1">
        <v>106</v>
      </c>
      <c r="G5" s="1" t="str">
        <f t="shared" si="22"/>
        <v>Der Bestattungsunternehmer eilt auf den Landsitz. Er hat den harten Corona-Maßnahmen vernommen.</v>
      </c>
      <c r="H5" s="1" t="str">
        <f t="shared" si="1"/>
        <v>Der Bestattungsunternehmer</v>
      </c>
      <c r="I5" s="1" t="str">
        <f t="shared" si="2"/>
        <v>Die Bestattungsunternehmerin</v>
      </c>
      <c r="J5" s="1" t="s">
        <v>206</v>
      </c>
      <c r="L5" s="1" t="s">
        <v>207</v>
      </c>
      <c r="N5" s="1" t="s">
        <v>208</v>
      </c>
      <c r="O5" s="1" t="str">
        <f t="shared" si="3"/>
        <v>auf den Landsitz.</v>
      </c>
      <c r="P5" s="1" t="str">
        <f t="shared" si="4"/>
        <v>auf den Landsitz</v>
      </c>
      <c r="Q5" s="1" t="str">
        <f t="shared" si="23"/>
        <v>Er</v>
      </c>
      <c r="R5" s="1" t="s">
        <v>7</v>
      </c>
      <c r="S5" s="1" t="s">
        <v>85</v>
      </c>
      <c r="T5" s="1" t="s">
        <v>209</v>
      </c>
      <c r="U5" s="1" t="s">
        <v>210</v>
      </c>
      <c r="W5" s="1" t="str">
        <f t="shared" si="5"/>
        <v>Corona-Maßnahmen</v>
      </c>
      <c r="X5" s="1" t="str">
        <f t="shared" si="6"/>
        <v>vernommen.</v>
      </c>
      <c r="Y5" s="1" t="s">
        <v>211</v>
      </c>
      <c r="Z5" s="1">
        <f>[1]main!Z107</f>
        <v>189</v>
      </c>
      <c r="AA5" s="1" t="str">
        <f>[1]main!AA107</f>
        <v>Bestattungsunternehmer</v>
      </c>
      <c r="AB5" s="1" t="str">
        <f>[1]main!AB107</f>
        <v>NA</v>
      </c>
      <c r="AC5" s="1">
        <f>[1]main!AC107</f>
        <v>5.55</v>
      </c>
      <c r="AD5" s="1" t="str">
        <f>[1]main!AD107</f>
        <v>NA</v>
      </c>
      <c r="AE5" s="1" t="str">
        <f>[1]main!AE107</f>
        <v>NA</v>
      </c>
      <c r="AF5" s="1" t="str">
        <f>[1]main!AF107</f>
        <v>m</v>
      </c>
      <c r="AG5" s="1" t="str">
        <f>[1]main!AG107</f>
        <v>Filler</v>
      </c>
      <c r="AH5" s="1" t="str">
        <f>[1]main!AH107</f>
        <v>NA</v>
      </c>
      <c r="AI5" s="1" t="str">
        <f>[1]main!AI107</f>
        <v>NA</v>
      </c>
      <c r="AJ5" s="1" t="str">
        <f>[1]main!AJ107</f>
        <v>Der</v>
      </c>
      <c r="AK5" s="1" t="str">
        <f>[1]main!AK107</f>
        <v>der</v>
      </c>
      <c r="AL5" s="1">
        <f>[1]main!AL107</f>
        <v>46</v>
      </c>
      <c r="AM5" s="1" t="str">
        <f>[1]main!AM107</f>
        <v>Bestattungsunternehmerin</v>
      </c>
      <c r="AN5" s="1" t="str">
        <f>[1]main!AN107</f>
        <v>NA</v>
      </c>
      <c r="AO5" s="1" t="str">
        <f>[1]main!AO107</f>
        <v>NA</v>
      </c>
      <c r="AP5" s="1" t="str">
        <f>[1]main!AP107</f>
        <v>NA</v>
      </c>
      <c r="AQ5" s="1" t="str">
        <f>[1]main!AQ107</f>
        <v>NA</v>
      </c>
      <c r="AR5" s="1" t="str">
        <f>[1]main!AR107</f>
        <v>NA</v>
      </c>
      <c r="AS5" s="1" t="str">
        <f>[1]main!AS107</f>
        <v>Alternative</v>
      </c>
      <c r="AT5" s="1" t="str">
        <f>[1]main!AT107</f>
        <v>NA</v>
      </c>
      <c r="AU5" s="1" t="str">
        <f>[1]main!AU107</f>
        <v>NA</v>
      </c>
      <c r="AV5" s="1" t="str">
        <f>[1]main!AV107</f>
        <v>Die</v>
      </c>
      <c r="AW5" s="1" t="str">
        <f>[1]main!AW107</f>
        <v>die</v>
      </c>
      <c r="AX5" s="1" t="str">
        <f>[1]main!AX107</f>
        <v>Er</v>
      </c>
      <c r="AY5" s="1" t="str">
        <f>[1]main!AY107</f>
        <v>Sie</v>
      </c>
      <c r="AZ5" s="1" t="str">
        <f>[1]main!AZ107</f>
        <v>Er</v>
      </c>
      <c r="BA5" s="1" t="str">
        <f t="shared" si="7"/>
        <v>Wer eilt auf den Landsitz?</v>
      </c>
      <c r="BB5" s="2" t="str">
        <f t="shared" si="8"/>
        <v>Was tat der Bestattungsunternehmer?</v>
      </c>
      <c r="BC5" s="1" t="str">
        <f t="shared" si="9"/>
        <v>Wohin eilt der Bestattungsunternehmer?</v>
      </c>
      <c r="BD5" s="1" t="str">
        <f t="shared" si="10"/>
        <v>Was hat der Bestattungsunternehmer vernommen?</v>
      </c>
      <c r="BE5" s="1" t="s">
        <v>67</v>
      </c>
      <c r="BF5" s="1" t="str">
        <f>BB5</f>
        <v>Was tat der Bestattungsunternehmer?</v>
      </c>
      <c r="BG5" s="1">
        <v>1</v>
      </c>
      <c r="BH5" s="1">
        <f t="shared" si="11"/>
        <v>1</v>
      </c>
      <c r="BI5" s="1" t="str">
        <f t="shared" si="12"/>
        <v>Was tat der Bestattungsunternehmer?</v>
      </c>
      <c r="BJ5" s="1" t="str">
        <f>IF(BI5="NA","NA",J5)</f>
        <v>eilt</v>
      </c>
      <c r="BK5" s="1" t="s">
        <v>212</v>
      </c>
      <c r="BL5" s="1" t="s">
        <v>213</v>
      </c>
      <c r="BM5" s="11">
        <v>1</v>
      </c>
      <c r="BN5" s="1" t="str">
        <f t="shared" si="13"/>
        <v>auf den Landsitz eilen</v>
      </c>
      <c r="BO5" s="1" t="str">
        <f t="shared" si="14"/>
        <v>auf den Landsitz reisen</v>
      </c>
      <c r="BP5" s="1" t="str">
        <f t="shared" si="15"/>
        <v/>
      </c>
      <c r="BQ5" s="1" t="str">
        <f t="shared" si="16"/>
        <v>Wohin eilt der Bestattungsunternehmer?</v>
      </c>
      <c r="BR5" s="1" t="str">
        <f t="shared" si="17"/>
        <v/>
      </c>
      <c r="BS5" s="1" t="str">
        <f t="shared" si="18"/>
        <v>Wohin eilt der Bestattungsunternehmer?</v>
      </c>
      <c r="BT5" s="1" t="str">
        <f t="shared" si="19"/>
        <v>Was hat der Bestattungsunternehmer vernommen?</v>
      </c>
      <c r="BU5" s="1" t="str">
        <f t="shared" si="20"/>
        <v/>
      </c>
      <c r="BV5" s="1" t="str">
        <f t="shared" si="21"/>
        <v>Was hat der Bestattungsunternehmer vernommen?</v>
      </c>
    </row>
    <row r="6" spans="1:74" ht="14.25" customHeight="1" x14ac:dyDescent="0.35">
      <c r="A6" s="1" t="str">
        <f t="shared" si="0"/>
        <v>L6_S3_I3_PEr</v>
      </c>
      <c r="B6" s="1">
        <v>6</v>
      </c>
      <c r="C6" s="1">
        <v>3</v>
      </c>
      <c r="D6" s="4">
        <v>31</v>
      </c>
      <c r="E6">
        <v>2</v>
      </c>
      <c r="F6" s="1">
        <v>3</v>
      </c>
      <c r="G6" s="1" t="str">
        <f t="shared" si="22"/>
        <v>Julius starrt auf die Speisekarte. Er möchte die lokalen Köstlichkeiten ausprobieren.</v>
      </c>
      <c r="H6" s="1" t="str">
        <f t="shared" si="1"/>
        <v>Julius</v>
      </c>
      <c r="I6" s="1" t="str">
        <f t="shared" si="2"/>
        <v>Florian</v>
      </c>
      <c r="J6" s="1" t="s">
        <v>214</v>
      </c>
      <c r="L6" s="1" t="s">
        <v>215</v>
      </c>
      <c r="N6" s="1" t="s">
        <v>216</v>
      </c>
      <c r="O6" s="1" t="str">
        <f t="shared" si="3"/>
        <v>auf die Speisekarte.</v>
      </c>
      <c r="P6" s="1" t="str">
        <f t="shared" si="4"/>
        <v>auf die Speisekarte</v>
      </c>
      <c r="Q6" s="1" t="str">
        <f t="shared" si="23"/>
        <v>Er</v>
      </c>
      <c r="R6" s="1" t="s">
        <v>146</v>
      </c>
      <c r="S6" s="1" t="s">
        <v>8</v>
      </c>
      <c r="T6" s="1" t="s">
        <v>217</v>
      </c>
      <c r="U6" s="1" t="s">
        <v>218</v>
      </c>
      <c r="W6" s="1" t="str">
        <f t="shared" si="5"/>
        <v>Köstlichkeiten</v>
      </c>
      <c r="X6" s="1" t="str">
        <f t="shared" si="6"/>
        <v>ausprobieren.</v>
      </c>
      <c r="Y6" s="1" t="s">
        <v>219</v>
      </c>
      <c r="Z6" s="1">
        <f>[1]main!Z4</f>
        <v>3</v>
      </c>
      <c r="AA6" s="1" t="str">
        <f>[1]main!AA4</f>
        <v>Julius</v>
      </c>
      <c r="AB6" s="1" t="str">
        <f>[1]main!AB4</f>
        <v>m</v>
      </c>
      <c r="AC6" s="1">
        <f>[1]main!AC4</f>
        <v>1.085714286</v>
      </c>
      <c r="AD6" s="1">
        <f>[1]main!AD4</f>
        <v>0.37349136300000002</v>
      </c>
      <c r="AE6" s="1">
        <f>[1]main!AE4</f>
        <v>1</v>
      </c>
      <c r="AF6" s="1" t="str">
        <f>[1]main!AF4</f>
        <v>m</v>
      </c>
      <c r="AG6" s="1" t="str">
        <f>[1]main!AG4</f>
        <v>Target</v>
      </c>
      <c r="AH6" s="1" t="str">
        <f>[1]main!AH4</f>
        <v>NA</v>
      </c>
      <c r="AI6" s="1">
        <f>[1]main!AI4</f>
        <v>1810000000</v>
      </c>
      <c r="AJ6" s="1" t="str">
        <f>[1]main!AJ4</f>
        <v>NA</v>
      </c>
      <c r="AK6" s="1" t="str">
        <f>[1]main!AK4</f>
        <v>NA</v>
      </c>
      <c r="AL6" s="1">
        <f>[1]main!AL4</f>
        <v>35</v>
      </c>
      <c r="AM6" s="1" t="str">
        <f>[1]main!AM4</f>
        <v>Florian</v>
      </c>
      <c r="AN6" s="1" t="str">
        <f>[1]main!AN4</f>
        <v>m</v>
      </c>
      <c r="AO6" s="1">
        <f>[1]main!AO4</f>
        <v>1.457142857</v>
      </c>
      <c r="AP6" s="1">
        <f>[1]main!AP4</f>
        <v>1.441870867</v>
      </c>
      <c r="AQ6" s="1">
        <f>[1]main!AQ4</f>
        <v>1</v>
      </c>
      <c r="AR6" s="1" t="str">
        <f>[1]main!AR4</f>
        <v>m</v>
      </c>
      <c r="AS6" s="1" t="str">
        <f>[1]main!AS4</f>
        <v>Alternative</v>
      </c>
      <c r="AT6" s="1" t="str">
        <f>[1]main!AT4</f>
        <v>NA</v>
      </c>
      <c r="AU6" s="1" t="str">
        <f>[1]main!AU4</f>
        <v>NA</v>
      </c>
      <c r="AV6" s="1" t="str">
        <f>[1]main!AV4</f>
        <v>NA</v>
      </c>
      <c r="AW6" s="1" t="str">
        <f>[1]main!AW4</f>
        <v>NA</v>
      </c>
      <c r="AX6" s="1" t="str">
        <f>[1]main!AX4</f>
        <v>Er</v>
      </c>
      <c r="AY6" s="1" t="str">
        <f>[1]main!AY4</f>
        <v>Sie</v>
      </c>
      <c r="AZ6" s="1" t="str">
        <f>[1]main!AZ4</f>
        <v>Er</v>
      </c>
      <c r="BA6" s="1" t="str">
        <f t="shared" si="7"/>
        <v>Wer starrt auf die Speisekarte?</v>
      </c>
      <c r="BB6" s="2" t="str">
        <f t="shared" si="8"/>
        <v>Was tat Julius?</v>
      </c>
      <c r="BC6" s="1" t="str">
        <f t="shared" si="9"/>
        <v>Wohin starrt Julius?</v>
      </c>
      <c r="BD6" s="1" t="str">
        <f t="shared" si="10"/>
        <v>Was möchte Julius ausprobieren?</v>
      </c>
      <c r="BE6" s="1" t="s">
        <v>32</v>
      </c>
      <c r="BF6" s="1" t="str">
        <f>BC6</f>
        <v>Wohin starrt Julius?</v>
      </c>
      <c r="BG6" s="1">
        <v>3</v>
      </c>
      <c r="BH6" s="1">
        <f t="shared" si="11"/>
        <v>0</v>
      </c>
      <c r="BI6" s="1" t="str">
        <f t="shared" si="12"/>
        <v>NA</v>
      </c>
      <c r="BJ6" s="1" t="str">
        <f>IF(BI6="NA","NA",P6)</f>
        <v>NA</v>
      </c>
      <c r="BK6" s="1" t="str">
        <f>BJ6</f>
        <v>NA</v>
      </c>
      <c r="BL6" s="1" t="s">
        <v>13</v>
      </c>
      <c r="BM6" s="11">
        <v>0</v>
      </c>
      <c r="BN6" s="1" t="str">
        <f t="shared" si="13"/>
        <v>NA</v>
      </c>
      <c r="BO6" s="1" t="str">
        <f t="shared" si="14"/>
        <v>NA</v>
      </c>
      <c r="BP6" s="1" t="str">
        <f t="shared" si="15"/>
        <v/>
      </c>
      <c r="BQ6" s="1" t="str">
        <f t="shared" si="16"/>
        <v>Wohin starrt Julius?</v>
      </c>
      <c r="BR6" s="1" t="str">
        <f t="shared" si="17"/>
        <v/>
      </c>
      <c r="BS6" s="1" t="str">
        <f t="shared" si="18"/>
        <v>Wohin starrt Julius?</v>
      </c>
      <c r="BT6" s="1" t="str">
        <f t="shared" si="19"/>
        <v>Was möchte Julius ausprobieren?</v>
      </c>
      <c r="BU6" s="1" t="str">
        <f t="shared" si="20"/>
        <v/>
      </c>
      <c r="BV6" s="1" t="str">
        <f t="shared" si="21"/>
        <v>Was möchte Julius ausprobieren?</v>
      </c>
    </row>
    <row r="7" spans="1:74" ht="14.25" customHeight="1" x14ac:dyDescent="0.35">
      <c r="A7" s="1" t="str">
        <f t="shared" si="0"/>
        <v>L6_S18_I18_PSie</v>
      </c>
      <c r="B7" s="1">
        <v>6</v>
      </c>
      <c r="C7" s="1">
        <v>18</v>
      </c>
      <c r="D7" s="4">
        <v>32</v>
      </c>
      <c r="E7">
        <v>2</v>
      </c>
      <c r="F7" s="1">
        <v>18</v>
      </c>
      <c r="G7" s="1" t="str">
        <f t="shared" si="22"/>
        <v>Oskar hüpft auf dem Trampolin. Sie möchte die neuen Nachbarskinder bespaßen.</v>
      </c>
      <c r="H7" s="1" t="str">
        <f t="shared" si="1"/>
        <v>Oskar</v>
      </c>
      <c r="I7" s="1" t="str">
        <f t="shared" si="2"/>
        <v>Wiebke</v>
      </c>
      <c r="J7" s="1" t="s">
        <v>220</v>
      </c>
      <c r="K7" s="1" t="s">
        <v>166</v>
      </c>
      <c r="N7" s="1" t="s">
        <v>221</v>
      </c>
      <c r="O7" s="1" t="str">
        <f t="shared" si="3"/>
        <v>auf dem Trampolin.</v>
      </c>
      <c r="P7" s="1" t="str">
        <f t="shared" si="4"/>
        <v>auf dem Trampolin</v>
      </c>
      <c r="Q7" s="1" t="str">
        <f t="shared" si="23"/>
        <v>Sie</v>
      </c>
      <c r="R7" s="1" t="s">
        <v>146</v>
      </c>
      <c r="S7" s="1" t="s">
        <v>8</v>
      </c>
      <c r="T7" s="1" t="s">
        <v>222</v>
      </c>
      <c r="V7" s="1" t="s">
        <v>223</v>
      </c>
      <c r="W7" s="1" t="str">
        <f t="shared" si="5"/>
        <v>Nachbarskinder</v>
      </c>
      <c r="X7" s="1" t="str">
        <f t="shared" si="6"/>
        <v>bespaßen.</v>
      </c>
      <c r="Y7" s="1" t="s">
        <v>224</v>
      </c>
      <c r="Z7" s="1">
        <f>[1]main!Z19</f>
        <v>18</v>
      </c>
      <c r="AA7" s="1" t="str">
        <f>[1]main!AA19</f>
        <v>Oskar</v>
      </c>
      <c r="AB7" s="1" t="str">
        <f>[1]main!AB19</f>
        <v>m</v>
      </c>
      <c r="AC7" s="1">
        <f>[1]main!AC19</f>
        <v>1.228571429</v>
      </c>
      <c r="AD7" s="1">
        <f>[1]main!AD19</f>
        <v>0.54695490099999999</v>
      </c>
      <c r="AE7" s="1">
        <f>[1]main!AE19</f>
        <v>1</v>
      </c>
      <c r="AF7" s="1" t="str">
        <f>[1]main!AF19</f>
        <v>m</v>
      </c>
      <c r="AG7" s="1" t="str">
        <f>[1]main!AG19</f>
        <v>Target</v>
      </c>
      <c r="AH7" s="1" t="str">
        <f>[1]main!AH19</f>
        <v>NA</v>
      </c>
      <c r="AI7" s="1">
        <f>[1]main!AI19</f>
        <v>146000000</v>
      </c>
      <c r="AJ7" s="1" t="str">
        <f>[1]main!AJ19</f>
        <v>NA</v>
      </c>
      <c r="AK7" s="1" t="str">
        <f>[1]main!AK19</f>
        <v>NA</v>
      </c>
      <c r="AL7" s="1">
        <f>[1]main!AL19</f>
        <v>99</v>
      </c>
      <c r="AM7" s="1" t="str">
        <f>[1]main!AM19</f>
        <v>Wiebke</v>
      </c>
      <c r="AN7" s="1" t="str">
        <f>[1]main!AN19</f>
        <v>f</v>
      </c>
      <c r="AO7" s="1">
        <f>[1]main!AO19</f>
        <v>6.371428571</v>
      </c>
      <c r="AP7" s="1">
        <f>[1]main!AP19</f>
        <v>1.3080230770000001</v>
      </c>
      <c r="AQ7" s="1">
        <f>[1]main!AQ19</f>
        <v>7</v>
      </c>
      <c r="AR7" s="1" t="str">
        <f>[1]main!AR19</f>
        <v>f</v>
      </c>
      <c r="AS7" s="1" t="str">
        <f>[1]main!AS19</f>
        <v>Alternative</v>
      </c>
      <c r="AT7" s="1" t="str">
        <f>[1]main!AT19</f>
        <v>NA</v>
      </c>
      <c r="AU7" s="1" t="str">
        <f>[1]main!AU19</f>
        <v>NA</v>
      </c>
      <c r="AV7" s="1" t="str">
        <f>[1]main!AV19</f>
        <v>NA</v>
      </c>
      <c r="AW7" s="1" t="str">
        <f>[1]main!AW19</f>
        <v>NA</v>
      </c>
      <c r="AX7" s="1" t="str">
        <f>[1]main!AX19</f>
        <v>Er</v>
      </c>
      <c r="AY7" s="1" t="str">
        <f>[1]main!AY19</f>
        <v>Sie</v>
      </c>
      <c r="AZ7" s="1" t="str">
        <f>[1]main!AZ19</f>
        <v>Sie</v>
      </c>
      <c r="BA7" s="1" t="str">
        <f t="shared" si="7"/>
        <v>Wer hüpft auf dem Trampolin?</v>
      </c>
      <c r="BB7" s="2" t="str">
        <f t="shared" si="8"/>
        <v>Was tat Oskar?</v>
      </c>
      <c r="BC7" s="1" t="str">
        <f t="shared" si="9"/>
        <v>Wo hüpft Oskar?</v>
      </c>
      <c r="BD7" s="1" t="str">
        <f t="shared" si="10"/>
        <v>Wen möchte Oskar bespaßen?</v>
      </c>
      <c r="BE7" s="1" t="s">
        <v>67</v>
      </c>
      <c r="BF7" s="1" t="str">
        <f>BB7</f>
        <v>Was tat Oskar?</v>
      </c>
      <c r="BG7" s="1">
        <v>3</v>
      </c>
      <c r="BH7" s="1">
        <f t="shared" si="11"/>
        <v>0</v>
      </c>
      <c r="BI7" s="1" t="str">
        <f t="shared" si="12"/>
        <v>NA</v>
      </c>
      <c r="BJ7" s="1" t="str">
        <f>IF(BI7="NA","NA",J7)</f>
        <v>NA</v>
      </c>
      <c r="BK7" s="1" t="str">
        <f>IF(BJ7="","",BJ7)</f>
        <v>NA</v>
      </c>
      <c r="BL7" s="1" t="s">
        <v>13</v>
      </c>
      <c r="BM7" s="11">
        <v>1</v>
      </c>
      <c r="BN7" s="1" t="str">
        <f t="shared" si="13"/>
        <v>NA</v>
      </c>
      <c r="BO7" s="1" t="str">
        <f t="shared" si="14"/>
        <v>NA</v>
      </c>
      <c r="BP7" s="1" t="str">
        <f t="shared" si="15"/>
        <v>Wo hüpft Oskar?</v>
      </c>
      <c r="BQ7" s="1" t="str">
        <f t="shared" si="16"/>
        <v/>
      </c>
      <c r="BR7" s="1" t="str">
        <f t="shared" si="17"/>
        <v/>
      </c>
      <c r="BS7" s="1" t="str">
        <f t="shared" si="18"/>
        <v>Wo hüpft Oskar?</v>
      </c>
      <c r="BT7" s="1" t="str">
        <f t="shared" si="19"/>
        <v/>
      </c>
      <c r="BU7" s="1" t="str">
        <f t="shared" si="20"/>
        <v>Wen möchte Oskar bespaßen?</v>
      </c>
      <c r="BV7" s="1" t="str">
        <f t="shared" si="21"/>
        <v>Wen möchte Oskar bespaßen?</v>
      </c>
    </row>
    <row r="8" spans="1:74" ht="14.25" customHeight="1" x14ac:dyDescent="0.35">
      <c r="A8" s="1" t="str">
        <f t="shared" si="0"/>
        <v>L6_S32_I74_PSie</v>
      </c>
      <c r="B8" s="1">
        <v>6</v>
      </c>
      <c r="C8" s="1">
        <v>32</v>
      </c>
      <c r="D8" s="4">
        <v>33</v>
      </c>
      <c r="E8">
        <v>2</v>
      </c>
      <c r="F8" s="1">
        <v>32</v>
      </c>
      <c r="G8" s="1" t="str">
        <f t="shared" si="22"/>
        <v>Quinn kommt vom Kongress. Sie hat die alljährliche Zusammenkunft genossen.</v>
      </c>
      <c r="H8" s="1" t="str">
        <f t="shared" si="1"/>
        <v>Quinn</v>
      </c>
      <c r="I8" s="1" t="str">
        <f t="shared" si="2"/>
        <v>Benjamin</v>
      </c>
      <c r="J8" s="1" t="s">
        <v>22</v>
      </c>
      <c r="M8" s="1" t="s">
        <v>225</v>
      </c>
      <c r="N8" s="1" t="s">
        <v>226</v>
      </c>
      <c r="O8" s="1" t="str">
        <f t="shared" si="3"/>
        <v>vom Kongress.</v>
      </c>
      <c r="P8" s="1" t="str">
        <f t="shared" si="4"/>
        <v>vom Kongress</v>
      </c>
      <c r="Q8" s="1" t="str">
        <f t="shared" si="23"/>
        <v>Sie</v>
      </c>
      <c r="R8" s="1" t="s">
        <v>7</v>
      </c>
      <c r="S8" s="1" t="s">
        <v>8</v>
      </c>
      <c r="T8" s="1" t="s">
        <v>227</v>
      </c>
      <c r="U8" s="1" t="s">
        <v>228</v>
      </c>
      <c r="W8" s="1" t="str">
        <f t="shared" si="5"/>
        <v>Zusammenkunft</v>
      </c>
      <c r="X8" s="1" t="str">
        <f t="shared" si="6"/>
        <v>genossen.</v>
      </c>
      <c r="Y8" s="1" t="s">
        <v>132</v>
      </c>
      <c r="Z8" s="1">
        <f>[1]main!Z33</f>
        <v>74</v>
      </c>
      <c r="AA8" s="1" t="str">
        <f>[1]main!AA33</f>
        <v>Quinn</v>
      </c>
      <c r="AB8" s="1" t="str">
        <f>[1]main!AB33</f>
        <v>n</v>
      </c>
      <c r="AC8" s="1">
        <f>[1]main!AC33</f>
        <v>3.8285714290000001</v>
      </c>
      <c r="AD8" s="1">
        <f>[1]main!AD33</f>
        <v>1.5993696239999999</v>
      </c>
      <c r="AE8" s="1">
        <f>[1]main!AE33</f>
        <v>4</v>
      </c>
      <c r="AF8" s="1" t="str">
        <f>[1]main!AF33</f>
        <v>n</v>
      </c>
      <c r="AG8" s="1" t="str">
        <f>[1]main!AG33</f>
        <v>Target</v>
      </c>
      <c r="AH8" s="1" t="str">
        <f>[1]main!AH33</f>
        <v>NA</v>
      </c>
      <c r="AI8" s="1">
        <f>[1]main!AI33</f>
        <v>2290000000</v>
      </c>
      <c r="AJ8" s="1" t="str">
        <f>[1]main!AJ33</f>
        <v>NA</v>
      </c>
      <c r="AK8" s="1" t="str">
        <f>[1]main!AK33</f>
        <v>NA</v>
      </c>
      <c r="AL8" s="1">
        <f>[1]main!AL33</f>
        <v>24</v>
      </c>
      <c r="AM8" s="1" t="str">
        <f>[1]main!AM33</f>
        <v>Benjamin</v>
      </c>
      <c r="AN8" s="1" t="str">
        <f>[1]main!AN33</f>
        <v>m</v>
      </c>
      <c r="AO8" s="1">
        <f>[1]main!AO33</f>
        <v>1.2571428570000001</v>
      </c>
      <c r="AP8" s="1">
        <f>[1]main!AP33</f>
        <v>0.91853006400000003</v>
      </c>
      <c r="AQ8" s="1">
        <f>[1]main!AQ33</f>
        <v>1</v>
      </c>
      <c r="AR8" s="1" t="str">
        <f>[1]main!AR33</f>
        <v>m</v>
      </c>
      <c r="AS8" s="1" t="str">
        <f>[1]main!AS33</f>
        <v>Alternative</v>
      </c>
      <c r="AT8" s="1" t="str">
        <f>[1]main!AT33</f>
        <v>NA</v>
      </c>
      <c r="AU8" s="1" t="str">
        <f>[1]main!AU33</f>
        <v>NA</v>
      </c>
      <c r="AV8" s="1" t="str">
        <f>[1]main!AV33</f>
        <v>NA</v>
      </c>
      <c r="AW8" s="1" t="str">
        <f>[1]main!AW33</f>
        <v>NA</v>
      </c>
      <c r="AX8" s="1" t="str">
        <f>[1]main!AX33</f>
        <v>Er</v>
      </c>
      <c r="AY8" s="1" t="str">
        <f>[1]main!AY33</f>
        <v>Sie</v>
      </c>
      <c r="AZ8" s="1" t="str">
        <f>[1]main!AZ33</f>
        <v>Sie</v>
      </c>
      <c r="BA8" s="1" t="str">
        <f t="shared" si="7"/>
        <v>Wer kommt vom Kongress?</v>
      </c>
      <c r="BB8" s="2" t="str">
        <f t="shared" si="8"/>
        <v>Was tat Quinn?</v>
      </c>
      <c r="BC8" s="1" t="str">
        <f t="shared" si="9"/>
        <v>Woher kommt Quinn?</v>
      </c>
      <c r="BD8" s="1" t="str">
        <f t="shared" si="10"/>
        <v>Was hat Quinn genossen?</v>
      </c>
      <c r="BE8" s="11" t="s">
        <v>21</v>
      </c>
      <c r="BF8" s="1" t="str">
        <f>BD8</f>
        <v>Was hat Quinn genossen?</v>
      </c>
      <c r="BG8" s="1">
        <v>3</v>
      </c>
      <c r="BH8" s="1">
        <f t="shared" si="11"/>
        <v>0</v>
      </c>
      <c r="BI8" s="1" t="str">
        <f t="shared" si="12"/>
        <v>NA</v>
      </c>
      <c r="BJ8" s="1" t="str">
        <f>IF(BI8="NA","NA",CONCATENATE(S8," ",T8," ",W8))</f>
        <v>NA</v>
      </c>
      <c r="BK8" s="1" t="str">
        <f>BJ8</f>
        <v>NA</v>
      </c>
      <c r="BL8" s="1" t="s">
        <v>13</v>
      </c>
      <c r="BM8" s="11">
        <v>1</v>
      </c>
      <c r="BN8" s="1" t="str">
        <f t="shared" si="13"/>
        <v>NA</v>
      </c>
      <c r="BO8" s="1" t="str">
        <f t="shared" si="14"/>
        <v>NA</v>
      </c>
      <c r="BP8" s="1" t="str">
        <f t="shared" si="15"/>
        <v/>
      </c>
      <c r="BQ8" s="1" t="str">
        <f t="shared" si="16"/>
        <v/>
      </c>
      <c r="BR8" s="1" t="str">
        <f t="shared" si="17"/>
        <v>Woher kommt Quinn?</v>
      </c>
      <c r="BS8" s="1" t="str">
        <f t="shared" si="18"/>
        <v>Woher kommt Quinn?</v>
      </c>
      <c r="BT8" s="1" t="str">
        <f t="shared" si="19"/>
        <v>Was hat Quinn genossen?</v>
      </c>
      <c r="BU8" s="1" t="str">
        <f t="shared" si="20"/>
        <v/>
      </c>
      <c r="BV8" s="1" t="str">
        <f t="shared" si="21"/>
        <v>Was hat Quinn genossen?</v>
      </c>
    </row>
    <row r="9" spans="1:74" ht="14.25" customHeight="1" x14ac:dyDescent="0.35">
      <c r="A9" s="1" t="str">
        <f t="shared" si="0"/>
        <v>L6_S114_I197_PSie</v>
      </c>
      <c r="B9" s="1">
        <v>6</v>
      </c>
      <c r="C9" s="1">
        <v>114</v>
      </c>
      <c r="D9" s="4">
        <v>34</v>
      </c>
      <c r="E9">
        <v>2</v>
      </c>
      <c r="F9" s="1">
        <v>114</v>
      </c>
      <c r="G9" s="1" t="str">
        <f t="shared" si="22"/>
        <v>Der Schweißer raucht im U-Bahnhof. Sie möchte die harten Gesetze missachten.</v>
      </c>
      <c r="H9" s="1" t="str">
        <f t="shared" si="1"/>
        <v>Der Schweißer</v>
      </c>
      <c r="I9" s="1" t="str">
        <f t="shared" si="2"/>
        <v>Die Schweißerin</v>
      </c>
      <c r="J9" s="1" t="s">
        <v>229</v>
      </c>
      <c r="K9" s="1" t="s">
        <v>42</v>
      </c>
      <c r="N9" s="1" t="s">
        <v>230</v>
      </c>
      <c r="O9" s="1" t="str">
        <f t="shared" si="3"/>
        <v>im U-Bahnhof.</v>
      </c>
      <c r="P9" s="1" t="str">
        <f t="shared" si="4"/>
        <v>im U-Bahnhof</v>
      </c>
      <c r="Q9" s="1" t="str">
        <f t="shared" si="23"/>
        <v>Sie</v>
      </c>
      <c r="R9" s="1" t="s">
        <v>146</v>
      </c>
      <c r="S9" s="1" t="s">
        <v>8</v>
      </c>
      <c r="T9" s="1" t="s">
        <v>209</v>
      </c>
      <c r="U9" s="1" t="s">
        <v>231</v>
      </c>
      <c r="W9" s="1" t="str">
        <f t="shared" si="5"/>
        <v>Gesetze</v>
      </c>
      <c r="X9" s="1" t="str">
        <f t="shared" si="6"/>
        <v>missachten.</v>
      </c>
      <c r="Y9" s="1" t="s">
        <v>232</v>
      </c>
      <c r="Z9" s="1">
        <f>[1]main!Z115</f>
        <v>197</v>
      </c>
      <c r="AA9" s="1" t="str">
        <f>[1]main!AA115</f>
        <v>Schweißer</v>
      </c>
      <c r="AB9" s="1" t="str">
        <f>[1]main!AB115</f>
        <v>NA</v>
      </c>
      <c r="AC9" s="1">
        <f>[1]main!AC115</f>
        <v>6.2249999999999996</v>
      </c>
      <c r="AD9" s="1" t="str">
        <f>[1]main!AD115</f>
        <v>NA</v>
      </c>
      <c r="AE9" s="1" t="str">
        <f>[1]main!AE115</f>
        <v>NA</v>
      </c>
      <c r="AF9" s="1" t="str">
        <f>[1]main!AF115</f>
        <v>m</v>
      </c>
      <c r="AG9" s="1" t="str">
        <f>[1]main!AG115</f>
        <v>Filler</v>
      </c>
      <c r="AH9" s="1" t="str">
        <f>[1]main!AH115</f>
        <v>NA</v>
      </c>
      <c r="AI9" s="1" t="str">
        <f>[1]main!AI115</f>
        <v>NA</v>
      </c>
      <c r="AJ9" s="1" t="str">
        <f>[1]main!AJ115</f>
        <v>Der</v>
      </c>
      <c r="AK9" s="1" t="str">
        <f>[1]main!AK115</f>
        <v>der</v>
      </c>
      <c r="AL9" s="1">
        <f>[1]main!AL115</f>
        <v>54</v>
      </c>
      <c r="AM9" s="1" t="str">
        <f>[1]main!AM115</f>
        <v>Schweißerin</v>
      </c>
      <c r="AN9" s="1" t="str">
        <f>[1]main!AN115</f>
        <v>NA</v>
      </c>
      <c r="AO9" s="1" t="str">
        <f>[1]main!AO115</f>
        <v>NA</v>
      </c>
      <c r="AP9" s="1" t="str">
        <f>[1]main!AP115</f>
        <v>NA</v>
      </c>
      <c r="AQ9" s="1" t="str">
        <f>[1]main!AQ115</f>
        <v>NA</v>
      </c>
      <c r="AR9" s="1" t="str">
        <f>[1]main!AR115</f>
        <v>NA</v>
      </c>
      <c r="AS9" s="1" t="str">
        <f>[1]main!AS115</f>
        <v>Alternative</v>
      </c>
      <c r="AT9" s="1" t="str">
        <f>[1]main!AT115</f>
        <v>NA</v>
      </c>
      <c r="AU9" s="1" t="str">
        <f>[1]main!AU115</f>
        <v>NA</v>
      </c>
      <c r="AV9" s="1" t="str">
        <f>[1]main!AV115</f>
        <v>Die</v>
      </c>
      <c r="AW9" s="1" t="str">
        <f>[1]main!AW115</f>
        <v>die</v>
      </c>
      <c r="AX9" s="1" t="str">
        <f>[1]main!AX115</f>
        <v>Er</v>
      </c>
      <c r="AY9" s="1" t="str">
        <f>[1]main!AY115</f>
        <v>Sie</v>
      </c>
      <c r="AZ9" s="1" t="str">
        <f>[1]main!AZ115</f>
        <v>Sie</v>
      </c>
      <c r="BA9" s="1" t="str">
        <f t="shared" si="7"/>
        <v>Wer raucht im U-Bahnhof?</v>
      </c>
      <c r="BB9" s="2" t="str">
        <f t="shared" si="8"/>
        <v>Was tat der Schweißer?</v>
      </c>
      <c r="BC9" s="1" t="str">
        <f t="shared" si="9"/>
        <v>Wo raucht der Schweißer?</v>
      </c>
      <c r="BD9" s="1" t="str">
        <f t="shared" si="10"/>
        <v>Was möchte der Schweißer missachten?</v>
      </c>
      <c r="BE9" s="1" t="s">
        <v>67</v>
      </c>
      <c r="BF9" s="1" t="str">
        <f>BB9</f>
        <v>Was tat der Schweißer?</v>
      </c>
      <c r="BG9" s="1">
        <v>2</v>
      </c>
      <c r="BH9" s="1">
        <f t="shared" si="11"/>
        <v>0</v>
      </c>
      <c r="BI9" s="1" t="str">
        <f t="shared" si="12"/>
        <v>NA</v>
      </c>
      <c r="BJ9" s="1" t="str">
        <f>IF(BI9="NA","NA",J9)</f>
        <v>NA</v>
      </c>
      <c r="BK9" s="1" t="str">
        <f>BJ9</f>
        <v>NA</v>
      </c>
      <c r="BL9" s="1" t="s">
        <v>13</v>
      </c>
      <c r="BM9" s="11">
        <v>0</v>
      </c>
      <c r="BN9" s="1" t="str">
        <f t="shared" si="13"/>
        <v>NA</v>
      </c>
      <c r="BO9" s="1" t="str">
        <f t="shared" si="14"/>
        <v>NA</v>
      </c>
      <c r="BP9" s="1" t="str">
        <f t="shared" si="15"/>
        <v>Wo raucht der Schweißer?</v>
      </c>
      <c r="BQ9" s="1" t="str">
        <f t="shared" si="16"/>
        <v/>
      </c>
      <c r="BR9" s="1" t="str">
        <f t="shared" si="17"/>
        <v/>
      </c>
      <c r="BS9" s="1" t="str">
        <f t="shared" si="18"/>
        <v>Wo raucht der Schweißer?</v>
      </c>
      <c r="BT9" s="1" t="str">
        <f t="shared" si="19"/>
        <v>Was möchte der Schweißer missachten?</v>
      </c>
      <c r="BU9" s="1" t="str">
        <f t="shared" si="20"/>
        <v/>
      </c>
      <c r="BV9" s="1" t="str">
        <f t="shared" si="21"/>
        <v>Was möchte der Schweißer missachten?</v>
      </c>
    </row>
    <row r="10" spans="1:74" ht="14.25" customHeight="1" x14ac:dyDescent="0.35">
      <c r="A10" s="1" t="str">
        <f t="shared" si="0"/>
        <v>L6_S34_I76_PSie</v>
      </c>
      <c r="B10" s="1">
        <v>6</v>
      </c>
      <c r="C10" s="1">
        <v>34</v>
      </c>
      <c r="D10" s="4">
        <v>35</v>
      </c>
      <c r="E10">
        <v>2</v>
      </c>
      <c r="F10" s="1">
        <v>34</v>
      </c>
      <c r="G10" s="1" t="str">
        <f t="shared" si="22"/>
        <v>Marian schwimmt im Zoo. Sie möchte den jungen Orca retten.</v>
      </c>
      <c r="H10" s="1" t="str">
        <f t="shared" si="1"/>
        <v>Marian</v>
      </c>
      <c r="I10" s="1" t="str">
        <f t="shared" si="2"/>
        <v>Philipp</v>
      </c>
      <c r="J10" s="1" t="s">
        <v>233</v>
      </c>
      <c r="K10" s="1" t="s">
        <v>42</v>
      </c>
      <c r="N10" s="1" t="s">
        <v>234</v>
      </c>
      <c r="O10" s="1" t="str">
        <f t="shared" si="3"/>
        <v>im Zoo.</v>
      </c>
      <c r="P10" s="1" t="str">
        <f t="shared" si="4"/>
        <v>im Zoo</v>
      </c>
      <c r="Q10" s="1" t="str">
        <f t="shared" si="23"/>
        <v>Sie</v>
      </c>
      <c r="R10" s="1" t="s">
        <v>146</v>
      </c>
      <c r="S10" s="1" t="s">
        <v>85</v>
      </c>
      <c r="T10" s="1" t="s">
        <v>235</v>
      </c>
      <c r="V10" s="1" t="s">
        <v>236</v>
      </c>
      <c r="W10" s="1" t="str">
        <f t="shared" si="5"/>
        <v>Orca</v>
      </c>
      <c r="X10" s="1" t="str">
        <f t="shared" si="6"/>
        <v>retten.</v>
      </c>
      <c r="Y10" s="1" t="s">
        <v>237</v>
      </c>
      <c r="Z10" s="1">
        <f>[1]main!Z35</f>
        <v>76</v>
      </c>
      <c r="AA10" s="1" t="str">
        <f>[1]main!AA35</f>
        <v>Marian</v>
      </c>
      <c r="AB10" s="1" t="str">
        <f>[1]main!AB35</f>
        <v>n</v>
      </c>
      <c r="AC10" s="1">
        <f>[1]main!AC35</f>
        <v>4.0571428569999997</v>
      </c>
      <c r="AD10" s="1">
        <f>[1]main!AD35</f>
        <v>2.0138178130000002</v>
      </c>
      <c r="AE10" s="1">
        <f>[1]main!AE35</f>
        <v>4</v>
      </c>
      <c r="AF10" s="1" t="str">
        <f>[1]main!AF35</f>
        <v>n</v>
      </c>
      <c r="AG10" s="1" t="str">
        <f>[1]main!AG35</f>
        <v>Target</v>
      </c>
      <c r="AH10" s="1" t="str">
        <f>[1]main!AH35</f>
        <v>NA</v>
      </c>
      <c r="AI10" s="1" t="str">
        <f>[1]main!AI35</f>
        <v>197000000 </v>
      </c>
      <c r="AJ10" s="1" t="str">
        <f>[1]main!AJ35</f>
        <v>NA</v>
      </c>
      <c r="AK10" s="1" t="str">
        <f>[1]main!AK35</f>
        <v>NA</v>
      </c>
      <c r="AL10" s="1">
        <f>[1]main!AL35</f>
        <v>26</v>
      </c>
      <c r="AM10" s="1" t="str">
        <f>[1]main!AM35</f>
        <v>Philipp</v>
      </c>
      <c r="AN10" s="1" t="str">
        <f>[1]main!AN35</f>
        <v>m</v>
      </c>
      <c r="AO10" s="1">
        <f>[1]main!AO35</f>
        <v>1.2571428570000001</v>
      </c>
      <c r="AP10" s="1">
        <f>[1]main!AP35</f>
        <v>1.0666841739999999</v>
      </c>
      <c r="AQ10" s="1">
        <f>[1]main!AQ35</f>
        <v>1</v>
      </c>
      <c r="AR10" s="1" t="str">
        <f>[1]main!AR35</f>
        <v>m</v>
      </c>
      <c r="AS10" s="1" t="str">
        <f>[1]main!AS35</f>
        <v>Alternative</v>
      </c>
      <c r="AT10" s="1" t="str">
        <f>[1]main!AT35</f>
        <v>NA</v>
      </c>
      <c r="AU10" s="1" t="str">
        <f>[1]main!AU35</f>
        <v>NA</v>
      </c>
      <c r="AV10" s="1" t="str">
        <f>[1]main!AV35</f>
        <v>NA</v>
      </c>
      <c r="AW10" s="1" t="str">
        <f>[1]main!AW35</f>
        <v>NA</v>
      </c>
      <c r="AX10" s="1" t="str">
        <f>[1]main!AX35</f>
        <v>Er</v>
      </c>
      <c r="AY10" s="1" t="str">
        <f>[1]main!AY35</f>
        <v>Sie</v>
      </c>
      <c r="AZ10" s="1" t="str">
        <f>[1]main!AZ35</f>
        <v>Sie</v>
      </c>
      <c r="BA10" s="1" t="str">
        <f t="shared" si="7"/>
        <v>Wer schwimmt im Zoo?</v>
      </c>
      <c r="BB10" s="2" t="str">
        <f t="shared" si="8"/>
        <v>Was tat Marian?</v>
      </c>
      <c r="BC10" s="1" t="str">
        <f t="shared" si="9"/>
        <v>Wo schwimmt Marian?</v>
      </c>
      <c r="BD10" s="1" t="str">
        <f t="shared" si="10"/>
        <v>Wen möchte Marian retten?</v>
      </c>
      <c r="BE10" s="1" t="s">
        <v>67</v>
      </c>
      <c r="BF10" s="1" t="str">
        <f>BB10</f>
        <v>Was tat Marian?</v>
      </c>
      <c r="BG10" s="1">
        <v>3</v>
      </c>
      <c r="BH10" s="1">
        <f t="shared" si="11"/>
        <v>0</v>
      </c>
      <c r="BI10" s="1" t="str">
        <f t="shared" si="12"/>
        <v>NA</v>
      </c>
      <c r="BJ10" s="1" t="str">
        <f>IF(BI10="NA","NA",J10)</f>
        <v>NA</v>
      </c>
      <c r="BK10" s="1" t="str">
        <f>BJ10</f>
        <v>NA</v>
      </c>
      <c r="BL10" s="1" t="s">
        <v>13</v>
      </c>
      <c r="BM10" s="11">
        <v>0</v>
      </c>
      <c r="BN10" s="1" t="str">
        <f t="shared" si="13"/>
        <v>NA</v>
      </c>
      <c r="BO10" s="1" t="str">
        <f t="shared" si="14"/>
        <v>NA</v>
      </c>
      <c r="BP10" s="1" t="str">
        <f t="shared" si="15"/>
        <v>Wo schwimmt Marian?</v>
      </c>
      <c r="BQ10" s="1" t="str">
        <f t="shared" si="16"/>
        <v/>
      </c>
      <c r="BR10" s="1" t="str">
        <f t="shared" si="17"/>
        <v/>
      </c>
      <c r="BS10" s="1" t="str">
        <f t="shared" si="18"/>
        <v>Wo schwimmt Marian?</v>
      </c>
      <c r="BT10" s="1" t="str">
        <f t="shared" si="19"/>
        <v/>
      </c>
      <c r="BU10" s="1" t="str">
        <f t="shared" si="20"/>
        <v>Wen möchte Marian retten?</v>
      </c>
      <c r="BV10" s="1" t="str">
        <f t="shared" si="21"/>
        <v>Wen möchte Marian retten?</v>
      </c>
    </row>
    <row r="11" spans="1:74" ht="14.25" customHeight="1" x14ac:dyDescent="0.35">
      <c r="A11" s="1" t="str">
        <f t="shared" si="0"/>
        <v>L6_S46_I129_PEr</v>
      </c>
      <c r="B11" s="1">
        <v>6</v>
      </c>
      <c r="C11" s="1">
        <v>46</v>
      </c>
      <c r="D11" s="4">
        <v>36</v>
      </c>
      <c r="E11">
        <v>2</v>
      </c>
      <c r="F11" s="1">
        <v>46</v>
      </c>
      <c r="G11" s="1" t="str">
        <f t="shared" si="22"/>
        <v>Frieda kommt von der Toilette. Er hat die aktuelle Zeitung ausgelesen.</v>
      </c>
      <c r="H11" s="1" t="str">
        <f t="shared" si="1"/>
        <v>Frieda</v>
      </c>
      <c r="I11" s="1" t="str">
        <f t="shared" si="2"/>
        <v>Marlon</v>
      </c>
      <c r="J11" s="1" t="s">
        <v>22</v>
      </c>
      <c r="M11" s="1" t="s">
        <v>23</v>
      </c>
      <c r="N11" s="1" t="s">
        <v>238</v>
      </c>
      <c r="O11" s="1" t="str">
        <f t="shared" si="3"/>
        <v>von der Toilette.</v>
      </c>
      <c r="P11" s="1" t="str">
        <f t="shared" si="4"/>
        <v>von der Toilette</v>
      </c>
      <c r="Q11" s="1" t="str">
        <f t="shared" si="23"/>
        <v>Er</v>
      </c>
      <c r="R11" s="1" t="s">
        <v>7</v>
      </c>
      <c r="S11" s="1" t="s">
        <v>8</v>
      </c>
      <c r="T11" s="1" t="s">
        <v>239</v>
      </c>
      <c r="U11" s="1" t="s">
        <v>240</v>
      </c>
      <c r="W11" s="1" t="str">
        <f t="shared" si="5"/>
        <v>Zeitung</v>
      </c>
      <c r="X11" s="1" t="str">
        <f t="shared" si="6"/>
        <v>ausgelesen.</v>
      </c>
      <c r="Y11" s="1" t="s">
        <v>241</v>
      </c>
      <c r="Z11" s="1">
        <f>[1]main!Z47</f>
        <v>129</v>
      </c>
      <c r="AA11" s="1" t="str">
        <f>[1]main!AA47</f>
        <v>Frieda</v>
      </c>
      <c r="AB11" s="1" t="str">
        <f>[1]main!AB47</f>
        <v>f</v>
      </c>
      <c r="AC11" s="1">
        <f>[1]main!AC47</f>
        <v>6.8285714290000001</v>
      </c>
      <c r="AD11" s="1">
        <f>[1]main!AD47</f>
        <v>0.51367844600000001</v>
      </c>
      <c r="AE11" s="1">
        <f>[1]main!AE47</f>
        <v>7</v>
      </c>
      <c r="AF11" s="1" t="str">
        <f>[1]main!AF47</f>
        <v>f</v>
      </c>
      <c r="AG11" s="1" t="str">
        <f>[1]main!AG47</f>
        <v>Target</v>
      </c>
      <c r="AH11" s="1">
        <f>[1]main!AH47</f>
        <v>0</v>
      </c>
      <c r="AI11" s="1">
        <f>[1]main!AI47</f>
        <v>36900000</v>
      </c>
      <c r="AJ11" s="1" t="str">
        <f>[1]main!AJ47</f>
        <v>NA</v>
      </c>
      <c r="AK11" s="1" t="str">
        <f>[1]main!AK47</f>
        <v>NA</v>
      </c>
      <c r="AL11" s="1">
        <f>[1]main!AL47</f>
        <v>48</v>
      </c>
      <c r="AM11" s="1" t="str">
        <f>[1]main!AM47</f>
        <v>Marlon</v>
      </c>
      <c r="AN11" s="1" t="str">
        <f>[1]main!AN47</f>
        <v>m</v>
      </c>
      <c r="AO11" s="1">
        <f>[1]main!AO47</f>
        <v>1.7428571429999999</v>
      </c>
      <c r="AP11" s="1">
        <f>[1]main!AP47</f>
        <v>1.093909802</v>
      </c>
      <c r="AQ11" s="1">
        <f>[1]main!AQ47</f>
        <v>1</v>
      </c>
      <c r="AR11" s="1" t="str">
        <f>[1]main!AR47</f>
        <v>m</v>
      </c>
      <c r="AS11" s="1" t="str">
        <f>[1]main!AS47</f>
        <v>Alternative</v>
      </c>
      <c r="AT11" s="1" t="str">
        <f>[1]main!AT47</f>
        <v>NA</v>
      </c>
      <c r="AU11" s="1" t="str">
        <f>[1]main!AU47</f>
        <v>NA</v>
      </c>
      <c r="AV11" s="1" t="str">
        <f>[1]main!AV47</f>
        <v>NA</v>
      </c>
      <c r="AW11" s="1" t="str">
        <f>[1]main!AW47</f>
        <v>NA</v>
      </c>
      <c r="AX11" s="1" t="str">
        <f>[1]main!AX47</f>
        <v>Er</v>
      </c>
      <c r="AY11" s="1" t="str">
        <f>[1]main!AY47</f>
        <v>Sie</v>
      </c>
      <c r="AZ11" s="1" t="str">
        <f>[1]main!AZ47</f>
        <v>Er</v>
      </c>
      <c r="BA11" s="1" t="str">
        <f t="shared" si="7"/>
        <v>Wer kommt von der Toilette?</v>
      </c>
      <c r="BB11" s="2" t="str">
        <f t="shared" si="8"/>
        <v>Was tat Frieda?</v>
      </c>
      <c r="BC11" s="1" t="str">
        <f t="shared" si="9"/>
        <v>Woher kommt Frieda?</v>
      </c>
      <c r="BD11" s="1" t="str">
        <f t="shared" si="10"/>
        <v>Was hat Frieda ausgelesen?</v>
      </c>
      <c r="BE11" s="1" t="s">
        <v>67</v>
      </c>
      <c r="BF11" s="1" t="str">
        <f>BB11</f>
        <v>Was tat Frieda?</v>
      </c>
      <c r="BG11" s="1">
        <v>1</v>
      </c>
      <c r="BH11" s="1">
        <f t="shared" si="11"/>
        <v>1</v>
      </c>
      <c r="BI11" s="1" t="str">
        <f t="shared" si="12"/>
        <v>Was tat Frieda?</v>
      </c>
      <c r="BJ11" s="1" t="str">
        <f>IF(BI11="NA","NA",J11)</f>
        <v>kommt</v>
      </c>
      <c r="BK11" s="1" t="s">
        <v>242</v>
      </c>
      <c r="BL11" s="1" t="s">
        <v>243</v>
      </c>
      <c r="BM11" s="11">
        <v>1</v>
      </c>
      <c r="BN11" s="1" t="str">
        <f t="shared" si="13"/>
        <v>von der Toilette kommen</v>
      </c>
      <c r="BO11" s="1" t="str">
        <f t="shared" si="14"/>
        <v>auf die Toilette gehen</v>
      </c>
      <c r="BP11" s="1" t="str">
        <f t="shared" si="15"/>
        <v/>
      </c>
      <c r="BQ11" s="1" t="str">
        <f t="shared" si="16"/>
        <v/>
      </c>
      <c r="BR11" s="1" t="str">
        <f t="shared" si="17"/>
        <v>Woher kommt Frieda?</v>
      </c>
      <c r="BS11" s="1" t="str">
        <f t="shared" si="18"/>
        <v>Woher kommt Frieda?</v>
      </c>
      <c r="BT11" s="1" t="str">
        <f t="shared" si="19"/>
        <v>Was hat Frieda ausgelesen?</v>
      </c>
      <c r="BU11" s="1" t="str">
        <f t="shared" si="20"/>
        <v/>
      </c>
      <c r="BV11" s="1" t="str">
        <f t="shared" si="21"/>
        <v>Was hat Frieda ausgelesen?</v>
      </c>
    </row>
    <row r="12" spans="1:74" ht="14.25" customHeight="1" x14ac:dyDescent="0.35">
      <c r="A12" s="1" t="str">
        <f t="shared" si="0"/>
        <v>L6_S29_I71_PEr</v>
      </c>
      <c r="B12" s="1">
        <v>6</v>
      </c>
      <c r="C12" s="1">
        <v>29</v>
      </c>
      <c r="D12" s="4">
        <v>37</v>
      </c>
      <c r="E12">
        <v>2</v>
      </c>
      <c r="F12" s="1">
        <v>29</v>
      </c>
      <c r="G12" s="1" t="str">
        <f t="shared" si="22"/>
        <v>Mika springt vom Beckenrand. Er möchte den schönen Bademeister beeindrucken.</v>
      </c>
      <c r="H12" s="1" t="str">
        <f t="shared" si="1"/>
        <v>Mika</v>
      </c>
      <c r="I12" s="1" t="str">
        <f t="shared" si="2"/>
        <v>Alina</v>
      </c>
      <c r="J12" s="1" t="s">
        <v>244</v>
      </c>
      <c r="M12" s="1" t="s">
        <v>225</v>
      </c>
      <c r="N12" s="1" t="s">
        <v>245</v>
      </c>
      <c r="O12" s="1" t="str">
        <f t="shared" si="3"/>
        <v>vom Beckenrand.</v>
      </c>
      <c r="P12" s="1" t="str">
        <f t="shared" si="4"/>
        <v>vom Beckenrand</v>
      </c>
      <c r="Q12" s="1" t="str">
        <f t="shared" si="23"/>
        <v>Er</v>
      </c>
      <c r="R12" s="1" t="s">
        <v>146</v>
      </c>
      <c r="S12" s="1" t="s">
        <v>85</v>
      </c>
      <c r="T12" s="1" t="s">
        <v>246</v>
      </c>
      <c r="V12" s="1" t="s">
        <v>247</v>
      </c>
      <c r="W12" s="1" t="str">
        <f t="shared" si="5"/>
        <v>Bademeister</v>
      </c>
      <c r="X12" s="1" t="str">
        <f t="shared" si="6"/>
        <v>beeindrucken.</v>
      </c>
      <c r="Y12" s="1" t="s">
        <v>205</v>
      </c>
      <c r="Z12" s="1">
        <f>[1]main!Z30</f>
        <v>71</v>
      </c>
      <c r="AA12" s="1" t="str">
        <f>[1]main!AA30</f>
        <v>Mika</v>
      </c>
      <c r="AB12" s="1" t="str">
        <f>[1]main!AB30</f>
        <v>n</v>
      </c>
      <c r="AC12" s="1">
        <f>[1]main!AC30</f>
        <v>3.6571428570000002</v>
      </c>
      <c r="AD12" s="1">
        <f>[1]main!AD30</f>
        <v>1.2353341330000001</v>
      </c>
      <c r="AE12" s="1">
        <f>[1]main!AE30</f>
        <v>4</v>
      </c>
      <c r="AF12" s="1" t="str">
        <f>[1]main!AF30</f>
        <v>n</v>
      </c>
      <c r="AG12" s="1" t="str">
        <f>[1]main!AG30</f>
        <v>Target</v>
      </c>
      <c r="AH12" s="1" t="str">
        <f>[1]main!AH30</f>
        <v>NA</v>
      </c>
      <c r="AI12" s="1">
        <f>[1]main!AI30</f>
        <v>1570000000</v>
      </c>
      <c r="AJ12" s="1" t="str">
        <f>[1]main!AJ30</f>
        <v>NA</v>
      </c>
      <c r="AK12" s="1" t="str">
        <f>[1]main!AK30</f>
        <v>NA</v>
      </c>
      <c r="AL12" s="1">
        <f>[1]main!AL30</f>
        <v>120</v>
      </c>
      <c r="AM12" s="1" t="str">
        <f>[1]main!AM30</f>
        <v>Alina</v>
      </c>
      <c r="AN12" s="1" t="str">
        <f>[1]main!AN30</f>
        <v>f</v>
      </c>
      <c r="AO12" s="1">
        <f>[1]main!AO30</f>
        <v>6.7714285710000004</v>
      </c>
      <c r="AP12" s="1">
        <f>[1]main!AP30</f>
        <v>0.645605702</v>
      </c>
      <c r="AQ12" s="1">
        <f>[1]main!AQ30</f>
        <v>7</v>
      </c>
      <c r="AR12" s="1" t="str">
        <f>[1]main!AR30</f>
        <v>f</v>
      </c>
      <c r="AS12" s="1" t="str">
        <f>[1]main!AS30</f>
        <v>Alternative</v>
      </c>
      <c r="AT12" s="1" t="str">
        <f>[1]main!AT30</f>
        <v>NA</v>
      </c>
      <c r="AU12" s="1" t="str">
        <f>[1]main!AU30</f>
        <v>NA</v>
      </c>
      <c r="AV12" s="1" t="str">
        <f>[1]main!AV30</f>
        <v>NA</v>
      </c>
      <c r="AW12" s="1" t="str">
        <f>[1]main!AW30</f>
        <v>NA</v>
      </c>
      <c r="AX12" s="1" t="str">
        <f>[1]main!AX30</f>
        <v>Er</v>
      </c>
      <c r="AY12" s="1" t="str">
        <f>[1]main!AY30</f>
        <v>Sie</v>
      </c>
      <c r="AZ12" s="1" t="str">
        <f>[1]main!AZ30</f>
        <v>Er</v>
      </c>
      <c r="BA12" s="1" t="str">
        <f t="shared" si="7"/>
        <v>Wer springt vom Beckenrand?</v>
      </c>
      <c r="BB12" s="2" t="str">
        <f t="shared" si="8"/>
        <v>Was tat Mika?</v>
      </c>
      <c r="BC12" s="1" t="str">
        <f t="shared" si="9"/>
        <v>Woher springt Mika?</v>
      </c>
      <c r="BD12" s="1" t="str">
        <f t="shared" si="10"/>
        <v>Wen möchte Mika beeindrucken?</v>
      </c>
      <c r="BE12" s="1" t="s">
        <v>95</v>
      </c>
      <c r="BF12" s="1" t="str">
        <f>BA12</f>
        <v>Wer springt vom Beckenrand?</v>
      </c>
      <c r="BG12" s="1">
        <v>1</v>
      </c>
      <c r="BH12" s="1">
        <f t="shared" si="11"/>
        <v>1</v>
      </c>
      <c r="BI12" s="1" t="str">
        <f t="shared" si="12"/>
        <v>Wer springt vom Beckenrand?</v>
      </c>
      <c r="BJ12" s="1" t="str">
        <f>IF(BI12="NA","NA",H12)</f>
        <v>Mika</v>
      </c>
      <c r="BK12" s="1" t="str">
        <f>BJ12</f>
        <v>Mika</v>
      </c>
      <c r="BL12" s="1" t="str">
        <f>I12</f>
        <v>Alina</v>
      </c>
      <c r="BM12" s="11">
        <v>1</v>
      </c>
      <c r="BN12" s="1" t="str">
        <f t="shared" si="13"/>
        <v>Mika</v>
      </c>
      <c r="BO12" s="1" t="str">
        <f t="shared" si="14"/>
        <v>Alina</v>
      </c>
      <c r="BP12" s="1" t="str">
        <f t="shared" si="15"/>
        <v/>
      </c>
      <c r="BQ12" s="1" t="str">
        <f t="shared" si="16"/>
        <v/>
      </c>
      <c r="BR12" s="1" t="str">
        <f t="shared" si="17"/>
        <v>Woher springt Mika?</v>
      </c>
      <c r="BS12" s="1" t="str">
        <f t="shared" si="18"/>
        <v>Woher springt Mika?</v>
      </c>
      <c r="BT12" s="1" t="str">
        <f t="shared" si="19"/>
        <v/>
      </c>
      <c r="BU12" s="1" t="str">
        <f t="shared" si="20"/>
        <v>Wen möchte Mika beeindrucken?</v>
      </c>
      <c r="BV12" s="1" t="str">
        <f t="shared" si="21"/>
        <v>Wen möchte Mika beeindrucken?</v>
      </c>
    </row>
    <row r="13" spans="1:74" ht="14.25" customHeight="1" x14ac:dyDescent="0.35">
      <c r="A13" s="1" t="str">
        <f t="shared" si="0"/>
        <v>L6_S110_I193_PEr</v>
      </c>
      <c r="B13" s="1">
        <v>6</v>
      </c>
      <c r="C13" s="1">
        <v>110</v>
      </c>
      <c r="D13" s="4">
        <v>38</v>
      </c>
      <c r="E13">
        <v>2</v>
      </c>
      <c r="F13" s="1">
        <v>110</v>
      </c>
      <c r="G13" s="1" t="str">
        <f t="shared" si="22"/>
        <v>Der Bauunternehmer stürzt beim Marathon. Er hat die sportlichen Grenzen erreicht.</v>
      </c>
      <c r="H13" s="1" t="str">
        <f t="shared" si="1"/>
        <v>Der Bauunternehmer</v>
      </c>
      <c r="I13" s="1" t="str">
        <f t="shared" si="2"/>
        <v>Die Bauunternehmerin</v>
      </c>
      <c r="J13" s="1" t="s">
        <v>180</v>
      </c>
      <c r="K13" s="1" t="s">
        <v>248</v>
      </c>
      <c r="N13" s="1" t="s">
        <v>249</v>
      </c>
      <c r="O13" s="1" t="str">
        <f t="shared" si="3"/>
        <v>beim Marathon.</v>
      </c>
      <c r="P13" s="1" t="str">
        <f t="shared" si="4"/>
        <v>beim Marathon</v>
      </c>
      <c r="Q13" s="1" t="str">
        <f t="shared" si="23"/>
        <v>Er</v>
      </c>
      <c r="R13" s="1" t="s">
        <v>7</v>
      </c>
      <c r="S13" s="1" t="s">
        <v>8</v>
      </c>
      <c r="T13" s="1" t="s">
        <v>250</v>
      </c>
      <c r="U13" s="1" t="s">
        <v>251</v>
      </c>
      <c r="W13" s="1" t="str">
        <f t="shared" si="5"/>
        <v>Grenzen</v>
      </c>
      <c r="X13" s="1" t="str">
        <f t="shared" si="6"/>
        <v>erreicht.</v>
      </c>
      <c r="Y13" s="1" t="s">
        <v>252</v>
      </c>
      <c r="Z13" s="1">
        <f>[1]main!Z111</f>
        <v>193</v>
      </c>
      <c r="AA13" s="1" t="str">
        <f>[1]main!AA111</f>
        <v>Bauunternehmer</v>
      </c>
      <c r="AB13" s="1" t="str">
        <f>[1]main!AB111</f>
        <v>NA</v>
      </c>
      <c r="AC13" s="1">
        <f>[1]main!AC111</f>
        <v>5.9249999999999998</v>
      </c>
      <c r="AD13" s="1" t="str">
        <f>[1]main!AD111</f>
        <v>NA</v>
      </c>
      <c r="AE13" s="1" t="str">
        <f>[1]main!AE111</f>
        <v>NA</v>
      </c>
      <c r="AF13" s="1" t="str">
        <f>[1]main!AF111</f>
        <v>m</v>
      </c>
      <c r="AG13" s="1" t="str">
        <f>[1]main!AG111</f>
        <v>Filler</v>
      </c>
      <c r="AH13" s="1" t="str">
        <f>[1]main!AH111</f>
        <v>NA</v>
      </c>
      <c r="AI13" s="1" t="str">
        <f>[1]main!AI111</f>
        <v>NA</v>
      </c>
      <c r="AJ13" s="1" t="str">
        <f>[1]main!AJ111</f>
        <v>Der</v>
      </c>
      <c r="AK13" s="1" t="str">
        <f>[1]main!AK111</f>
        <v>der</v>
      </c>
      <c r="AL13" s="1">
        <f>[1]main!AL111</f>
        <v>50</v>
      </c>
      <c r="AM13" s="1" t="str">
        <f>[1]main!AM111</f>
        <v>Bauunternehmerin</v>
      </c>
      <c r="AN13" s="1" t="str">
        <f>[1]main!AN111</f>
        <v>NA</v>
      </c>
      <c r="AO13" s="1" t="str">
        <f>[1]main!AO111</f>
        <v>NA</v>
      </c>
      <c r="AP13" s="1" t="str">
        <f>[1]main!AP111</f>
        <v>NA</v>
      </c>
      <c r="AQ13" s="1" t="str">
        <f>[1]main!AQ111</f>
        <v>NA</v>
      </c>
      <c r="AR13" s="1" t="str">
        <f>[1]main!AR111</f>
        <v>NA</v>
      </c>
      <c r="AS13" s="1" t="str">
        <f>[1]main!AS111</f>
        <v>Alternative</v>
      </c>
      <c r="AT13" s="1" t="str">
        <f>[1]main!AT111</f>
        <v>NA</v>
      </c>
      <c r="AU13" s="1" t="str">
        <f>[1]main!AU111</f>
        <v>NA</v>
      </c>
      <c r="AV13" s="1" t="str">
        <f>[1]main!AV111</f>
        <v>Die</v>
      </c>
      <c r="AW13" s="1" t="str">
        <f>[1]main!AW111</f>
        <v>die</v>
      </c>
      <c r="AX13" s="1" t="str">
        <f>[1]main!AX111</f>
        <v>Er</v>
      </c>
      <c r="AY13" s="1" t="str">
        <f>[1]main!AY111</f>
        <v>Sie</v>
      </c>
      <c r="AZ13" s="1" t="str">
        <f>[1]main!AZ111</f>
        <v>Er</v>
      </c>
      <c r="BA13" s="1" t="str">
        <f t="shared" si="7"/>
        <v>Wer stürzt beim Marathon?</v>
      </c>
      <c r="BB13" s="2" t="str">
        <f t="shared" si="8"/>
        <v>Was tat der Bauunternehmer?</v>
      </c>
      <c r="BC13" s="1" t="str">
        <f t="shared" si="9"/>
        <v>Wo stürzt der Bauunternehmer?</v>
      </c>
      <c r="BD13" s="1" t="str">
        <f t="shared" si="10"/>
        <v>Was hat der Bauunternehmer erreicht?</v>
      </c>
      <c r="BE13" s="1" t="s">
        <v>67</v>
      </c>
      <c r="BF13" s="1" t="str">
        <f>BB13</f>
        <v>Was tat der Bauunternehmer?</v>
      </c>
      <c r="BG13" s="1">
        <v>3</v>
      </c>
      <c r="BH13" s="1">
        <f t="shared" si="11"/>
        <v>0</v>
      </c>
      <c r="BI13" s="1" t="str">
        <f t="shared" si="12"/>
        <v>NA</v>
      </c>
      <c r="BJ13" s="1" t="str">
        <f>IF(BI13="NA","NA",J13)</f>
        <v>NA</v>
      </c>
      <c r="BK13" s="1" t="str">
        <f>BJ13</f>
        <v>NA</v>
      </c>
      <c r="BL13" s="1" t="s">
        <v>13</v>
      </c>
      <c r="BM13" s="11">
        <v>0</v>
      </c>
      <c r="BN13" s="1" t="str">
        <f t="shared" si="13"/>
        <v>NA</v>
      </c>
      <c r="BO13" s="1" t="str">
        <f t="shared" si="14"/>
        <v>NA</v>
      </c>
      <c r="BP13" s="1" t="str">
        <f t="shared" si="15"/>
        <v>Wo stürzt der Bauunternehmer?</v>
      </c>
      <c r="BQ13" s="1" t="str">
        <f t="shared" si="16"/>
        <v/>
      </c>
      <c r="BR13" s="1" t="str">
        <f t="shared" si="17"/>
        <v/>
      </c>
      <c r="BS13" s="1" t="str">
        <f t="shared" si="18"/>
        <v>Wo stürzt der Bauunternehmer?</v>
      </c>
      <c r="BT13" s="1" t="str">
        <f t="shared" si="19"/>
        <v>Was hat der Bauunternehmer erreicht?</v>
      </c>
      <c r="BU13" s="1" t="str">
        <f t="shared" si="20"/>
        <v/>
      </c>
      <c r="BV13" s="1" t="str">
        <f t="shared" si="21"/>
        <v>Was hat der Bauunternehmer erreicht?</v>
      </c>
    </row>
    <row r="14" spans="1:74" ht="14.25" customHeight="1" x14ac:dyDescent="0.35">
      <c r="A14" s="1" t="str">
        <f t="shared" si="0"/>
        <v>L6_S80_I163_PSie</v>
      </c>
      <c r="B14" s="1">
        <v>6</v>
      </c>
      <c r="C14" s="1">
        <v>80</v>
      </c>
      <c r="D14" s="4">
        <v>39</v>
      </c>
      <c r="E14">
        <v>2</v>
      </c>
      <c r="F14" s="1">
        <v>80</v>
      </c>
      <c r="G14" s="1" t="str">
        <f t="shared" si="22"/>
        <v>Die Masseurin fliegt aus der Mannschaft. Sie hat den strengen Schiedsrichter angespuckt.</v>
      </c>
      <c r="H14" s="1" t="str">
        <f t="shared" si="1"/>
        <v>Die Masseurin</v>
      </c>
      <c r="I14" s="1" t="str">
        <f t="shared" si="2"/>
        <v>Der Masseur</v>
      </c>
      <c r="J14" s="1" t="s">
        <v>253</v>
      </c>
      <c r="M14" s="1" t="s">
        <v>76</v>
      </c>
      <c r="N14" s="1" t="s">
        <v>254</v>
      </c>
      <c r="O14" s="1" t="str">
        <f t="shared" si="3"/>
        <v>aus der Mannschaft.</v>
      </c>
      <c r="P14" s="1" t="str">
        <f t="shared" si="4"/>
        <v>aus der Mannschaft</v>
      </c>
      <c r="Q14" s="1" t="str">
        <f t="shared" si="23"/>
        <v>Sie</v>
      </c>
      <c r="R14" s="1" t="s">
        <v>7</v>
      </c>
      <c r="S14" s="1" t="s">
        <v>85</v>
      </c>
      <c r="T14" s="1" t="s">
        <v>255</v>
      </c>
      <c r="V14" s="1" t="s">
        <v>256</v>
      </c>
      <c r="W14" s="1" t="str">
        <f t="shared" si="5"/>
        <v>Schiedsrichter</v>
      </c>
      <c r="X14" s="1" t="str">
        <f t="shared" si="6"/>
        <v>angespuckt.</v>
      </c>
      <c r="Y14" s="1" t="s">
        <v>257</v>
      </c>
      <c r="Z14" s="1">
        <f>[1]main!Z81</f>
        <v>163</v>
      </c>
      <c r="AA14" s="1" t="str">
        <f>[1]main!AA81</f>
        <v>Masseurin</v>
      </c>
      <c r="AB14" s="1" t="str">
        <f>[1]main!AB81</f>
        <v>NA</v>
      </c>
      <c r="AC14" s="1">
        <f>[1]main!AC81</f>
        <v>2.9249999999999998</v>
      </c>
      <c r="AD14" s="1" t="str">
        <f>[1]main!AD81</f>
        <v>NA</v>
      </c>
      <c r="AE14" s="1" t="str">
        <f>[1]main!AE81</f>
        <v>NA</v>
      </c>
      <c r="AF14" s="1" t="str">
        <f>[1]main!AF81</f>
        <v>f</v>
      </c>
      <c r="AG14" s="1" t="str">
        <f>[1]main!AG81</f>
        <v>Filler</v>
      </c>
      <c r="AH14" s="1" t="str">
        <f>[1]main!AH81</f>
        <v>NA</v>
      </c>
      <c r="AI14" s="1" t="str">
        <f>[1]main!AI81</f>
        <v>NA</v>
      </c>
      <c r="AJ14" s="1" t="str">
        <f>[1]main!AJ81</f>
        <v>Die</v>
      </c>
      <c r="AK14" s="1" t="str">
        <f>[1]main!AK81</f>
        <v>die</v>
      </c>
      <c r="AL14" s="1">
        <f>[1]main!AL81</f>
        <v>20</v>
      </c>
      <c r="AM14" s="1" t="str">
        <f>[1]main!AM81</f>
        <v>Masseur</v>
      </c>
      <c r="AN14" s="1" t="str">
        <f>[1]main!AN81</f>
        <v>NA</v>
      </c>
      <c r="AO14" s="1" t="str">
        <f>[1]main!AO81</f>
        <v>NA</v>
      </c>
      <c r="AP14" s="1" t="str">
        <f>[1]main!AP81</f>
        <v>NA</v>
      </c>
      <c r="AQ14" s="1" t="str">
        <f>[1]main!AQ81</f>
        <v>NA</v>
      </c>
      <c r="AR14" s="1" t="str">
        <f>[1]main!AR81</f>
        <v>NA</v>
      </c>
      <c r="AS14" s="1" t="str">
        <f>[1]main!AS81</f>
        <v>Alternative</v>
      </c>
      <c r="AT14" s="1" t="str">
        <f>[1]main!AT81</f>
        <v>NA</v>
      </c>
      <c r="AU14" s="1" t="str">
        <f>[1]main!AU81</f>
        <v>NA</v>
      </c>
      <c r="AV14" s="1" t="str">
        <f>[1]main!AV81</f>
        <v>Der</v>
      </c>
      <c r="AW14" s="1" t="str">
        <f>[1]main!AW81</f>
        <v>der</v>
      </c>
      <c r="AX14" s="1" t="str">
        <f>[1]main!AX81</f>
        <v>Er</v>
      </c>
      <c r="AY14" s="1" t="str">
        <f>[1]main!AY81</f>
        <v>Sie</v>
      </c>
      <c r="AZ14" s="1" t="str">
        <f>[1]main!AZ81</f>
        <v>Sie</v>
      </c>
      <c r="BA14" s="1" t="str">
        <f t="shared" si="7"/>
        <v>Wer fliegt aus der Mannschaft?</v>
      </c>
      <c r="BB14" s="2" t="str">
        <f t="shared" si="8"/>
        <v>Was tat die Masseurin?</v>
      </c>
      <c r="BC14" s="1" t="str">
        <f t="shared" si="9"/>
        <v>Woher fliegt die Masseurin?</v>
      </c>
      <c r="BD14" s="1" t="str">
        <f t="shared" si="10"/>
        <v>Wen hat die Masseurin angespuckt?</v>
      </c>
      <c r="BE14" s="11" t="s">
        <v>21</v>
      </c>
      <c r="BF14" s="1" t="str">
        <f>BD14</f>
        <v>Wen hat die Masseurin angespuckt?</v>
      </c>
      <c r="BG14" s="1">
        <v>2</v>
      </c>
      <c r="BH14" s="1">
        <f t="shared" si="11"/>
        <v>0</v>
      </c>
      <c r="BI14" s="1" t="str">
        <f t="shared" si="12"/>
        <v>NA</v>
      </c>
      <c r="BJ14" s="1" t="str">
        <f>IF(BI14="NA","NA",CONCATENATE(S14," ",T14," ",W14))</f>
        <v>NA</v>
      </c>
      <c r="BK14" s="1" t="str">
        <f>BJ14</f>
        <v>NA</v>
      </c>
      <c r="BL14" s="1" t="s">
        <v>13</v>
      </c>
      <c r="BM14" s="11">
        <v>1</v>
      </c>
      <c r="BN14" s="1" t="str">
        <f t="shared" si="13"/>
        <v>NA</v>
      </c>
      <c r="BO14" s="1" t="str">
        <f t="shared" si="14"/>
        <v>NA</v>
      </c>
      <c r="BP14" s="1" t="str">
        <f t="shared" si="15"/>
        <v/>
      </c>
      <c r="BQ14" s="1" t="str">
        <f t="shared" si="16"/>
        <v/>
      </c>
      <c r="BR14" s="1" t="str">
        <f t="shared" si="17"/>
        <v>Woher fliegt die Masseurin?</v>
      </c>
      <c r="BS14" s="1" t="str">
        <f t="shared" si="18"/>
        <v>Woher fliegt die Masseurin?</v>
      </c>
      <c r="BT14" s="1" t="str">
        <f t="shared" si="19"/>
        <v/>
      </c>
      <c r="BU14" s="1" t="str">
        <f t="shared" si="20"/>
        <v>Wen hat die Masseurin angespuckt?</v>
      </c>
      <c r="BV14" s="1" t="str">
        <f t="shared" si="21"/>
        <v>Wen hat die Masseurin angespuckt?</v>
      </c>
    </row>
    <row r="15" spans="1:74" ht="14.25" customHeight="1" x14ac:dyDescent="0.35">
      <c r="A15" s="1" t="str">
        <f t="shared" si="0"/>
        <v>L6_S42_I125_PEr</v>
      </c>
      <c r="B15" s="1">
        <v>6</v>
      </c>
      <c r="C15" s="1">
        <v>42</v>
      </c>
      <c r="D15" s="4">
        <v>40</v>
      </c>
      <c r="E15">
        <v>2</v>
      </c>
      <c r="F15" s="1">
        <v>42</v>
      </c>
      <c r="G15" s="1" t="str">
        <f t="shared" si="22"/>
        <v>Marie springt in den Pool. Er hat ein ertrinkendes Kind gesichtet.</v>
      </c>
      <c r="H15" s="1" t="str">
        <f t="shared" si="1"/>
        <v>Marie</v>
      </c>
      <c r="I15" s="1" t="str">
        <f t="shared" si="2"/>
        <v>Emil</v>
      </c>
      <c r="J15" s="1" t="s">
        <v>244</v>
      </c>
      <c r="L15" s="1" t="s">
        <v>175</v>
      </c>
      <c r="N15" s="1" t="s">
        <v>258</v>
      </c>
      <c r="O15" s="1" t="str">
        <f t="shared" si="3"/>
        <v>in den Pool.</v>
      </c>
      <c r="P15" s="1" t="str">
        <f t="shared" si="4"/>
        <v>in den Pool</v>
      </c>
      <c r="Q15" s="1" t="str">
        <f t="shared" si="23"/>
        <v>Er</v>
      </c>
      <c r="R15" s="1" t="s">
        <v>7</v>
      </c>
      <c r="S15" s="1" t="s">
        <v>25</v>
      </c>
      <c r="T15" s="1" t="s">
        <v>259</v>
      </c>
      <c r="V15" s="1" t="s">
        <v>260</v>
      </c>
      <c r="W15" s="1" t="str">
        <f t="shared" si="5"/>
        <v>Kind</v>
      </c>
      <c r="X15" s="1" t="str">
        <f t="shared" si="6"/>
        <v>gesichtet.</v>
      </c>
      <c r="Y15" s="1" t="s">
        <v>261</v>
      </c>
      <c r="Z15" s="1">
        <f>[1]main!Z43</f>
        <v>125</v>
      </c>
      <c r="AA15" s="1" t="str">
        <f>[1]main!AA43</f>
        <v>Marie</v>
      </c>
      <c r="AB15" s="1" t="str">
        <f>[1]main!AB43</f>
        <v>f</v>
      </c>
      <c r="AC15" s="1">
        <f>[1]main!AC43</f>
        <v>6.8285714290000001</v>
      </c>
      <c r="AD15" s="1">
        <f>[1]main!AD43</f>
        <v>0.38238526</v>
      </c>
      <c r="AE15" s="1">
        <f>[1]main!AE43</f>
        <v>7</v>
      </c>
      <c r="AF15" s="1" t="str">
        <f>[1]main!AF43</f>
        <v>f</v>
      </c>
      <c r="AG15" s="1" t="str">
        <f>[1]main!AG43</f>
        <v>Target</v>
      </c>
      <c r="AH15" s="1" t="str">
        <f>[1]main!AH43</f>
        <v>NA</v>
      </c>
      <c r="AI15" s="1">
        <f>[1]main!AI43</f>
        <v>4810000000</v>
      </c>
      <c r="AJ15" s="1" t="str">
        <f>[1]main!AJ43</f>
        <v>NA</v>
      </c>
      <c r="AK15" s="1" t="str">
        <f>[1]main!AK43</f>
        <v>NA</v>
      </c>
      <c r="AL15" s="1">
        <f>[1]main!AL43</f>
        <v>44</v>
      </c>
      <c r="AM15" s="1" t="str">
        <f>[1]main!AM43</f>
        <v>Emil</v>
      </c>
      <c r="AN15" s="1" t="str">
        <f>[1]main!AN43</f>
        <v>m</v>
      </c>
      <c r="AO15" s="1">
        <f>[1]main!AO43</f>
        <v>1.628571429</v>
      </c>
      <c r="AP15" s="1">
        <f>[1]main!AP43</f>
        <v>1.2387307139999999</v>
      </c>
      <c r="AQ15" s="1">
        <f>[1]main!AQ43</f>
        <v>1</v>
      </c>
      <c r="AR15" s="1" t="str">
        <f>[1]main!AR43</f>
        <v>m</v>
      </c>
      <c r="AS15" s="1" t="str">
        <f>[1]main!AS43</f>
        <v>Alternative</v>
      </c>
      <c r="AT15" s="1" t="str">
        <f>[1]main!AT43</f>
        <v>NA</v>
      </c>
      <c r="AU15" s="1" t="str">
        <f>[1]main!AU43</f>
        <v>NA</v>
      </c>
      <c r="AV15" s="1" t="str">
        <f>[1]main!AV43</f>
        <v>NA</v>
      </c>
      <c r="AW15" s="1" t="str">
        <f>[1]main!AW43</f>
        <v>NA</v>
      </c>
      <c r="AX15" s="1" t="str">
        <f>[1]main!AX43</f>
        <v>Er</v>
      </c>
      <c r="AY15" s="1" t="str">
        <f>[1]main!AY43</f>
        <v>Sie</v>
      </c>
      <c r="AZ15" s="1" t="str">
        <f>[1]main!AZ43</f>
        <v>Er</v>
      </c>
      <c r="BA15" s="1" t="str">
        <f t="shared" si="7"/>
        <v>Wer springt in den Pool?</v>
      </c>
      <c r="BB15" s="2" t="str">
        <f t="shared" si="8"/>
        <v>Was tat Marie?</v>
      </c>
      <c r="BC15" s="1" t="str">
        <f t="shared" si="9"/>
        <v>Wohin springt Marie?</v>
      </c>
      <c r="BD15" s="1" t="str">
        <f t="shared" si="10"/>
        <v>Wen hat Marie gesichtet?</v>
      </c>
      <c r="BE15" s="1" t="s">
        <v>67</v>
      </c>
      <c r="BF15" s="1" t="str">
        <f>BB15</f>
        <v>Was tat Marie?</v>
      </c>
      <c r="BG15" s="1">
        <v>3</v>
      </c>
      <c r="BH15" s="1">
        <f t="shared" si="11"/>
        <v>0</v>
      </c>
      <c r="BI15" s="1" t="str">
        <f t="shared" si="12"/>
        <v>NA</v>
      </c>
      <c r="BJ15" s="1" t="str">
        <f>IF(BI15="NA","NA",J15)</f>
        <v>NA</v>
      </c>
      <c r="BK15" s="1" t="str">
        <f>BJ15</f>
        <v>NA</v>
      </c>
      <c r="BL15" s="1" t="s">
        <v>13</v>
      </c>
      <c r="BM15" s="11">
        <v>1</v>
      </c>
      <c r="BN15" s="1" t="str">
        <f t="shared" si="13"/>
        <v>NA</v>
      </c>
      <c r="BO15" s="1" t="str">
        <f t="shared" si="14"/>
        <v>NA</v>
      </c>
      <c r="BP15" s="1" t="str">
        <f t="shared" si="15"/>
        <v/>
      </c>
      <c r="BQ15" s="1" t="str">
        <f t="shared" si="16"/>
        <v>Wohin springt Marie?</v>
      </c>
      <c r="BR15" s="1" t="str">
        <f t="shared" si="17"/>
        <v/>
      </c>
      <c r="BS15" s="1" t="str">
        <f t="shared" si="18"/>
        <v>Wohin springt Marie?</v>
      </c>
      <c r="BT15" s="1" t="str">
        <f t="shared" si="19"/>
        <v/>
      </c>
      <c r="BU15" s="1" t="str">
        <f t="shared" si="20"/>
        <v>Wen hat Marie gesichtet?</v>
      </c>
      <c r="BV15" s="1" t="str">
        <f t="shared" si="21"/>
        <v>Wen hat Marie gesichtet?</v>
      </c>
    </row>
    <row r="16" spans="1:74" ht="14.25" customHeight="1" x14ac:dyDescent="0.35">
      <c r="A16" s="1" t="str">
        <f t="shared" si="0"/>
        <v>L6_S17_I17_PSie</v>
      </c>
      <c r="B16" s="1">
        <v>6</v>
      </c>
      <c r="C16" s="1">
        <v>17</v>
      </c>
      <c r="D16" s="4">
        <v>41</v>
      </c>
      <c r="E16">
        <v>2</v>
      </c>
      <c r="F16" s="1">
        <v>17</v>
      </c>
      <c r="G16" s="1" t="str">
        <f t="shared" si="22"/>
        <v>Anton liegt im Liegestuhl. Sie hat eine missglückte Knie-OP erlitten.</v>
      </c>
      <c r="H16" s="1" t="str">
        <f t="shared" si="1"/>
        <v>Anton</v>
      </c>
      <c r="I16" s="1" t="str">
        <f t="shared" si="2"/>
        <v>Thea</v>
      </c>
      <c r="J16" s="1" t="s">
        <v>262</v>
      </c>
      <c r="K16" s="1" t="s">
        <v>42</v>
      </c>
      <c r="N16" s="1" t="s">
        <v>263</v>
      </c>
      <c r="O16" s="1" t="str">
        <f t="shared" si="3"/>
        <v>im Liegestuhl.</v>
      </c>
      <c r="P16" s="1" t="str">
        <f t="shared" si="4"/>
        <v>im Liegestuhl</v>
      </c>
      <c r="Q16" s="1" t="str">
        <f t="shared" si="23"/>
        <v>Sie</v>
      </c>
      <c r="R16" s="1" t="s">
        <v>7</v>
      </c>
      <c r="S16" s="1" t="s">
        <v>78</v>
      </c>
      <c r="T16" s="1" t="s">
        <v>264</v>
      </c>
      <c r="U16" s="1" t="s">
        <v>265</v>
      </c>
      <c r="W16" s="1" t="str">
        <f t="shared" si="5"/>
        <v>Knie-OP</v>
      </c>
      <c r="X16" s="1" t="str">
        <f t="shared" si="6"/>
        <v>erlitten.</v>
      </c>
      <c r="Y16" s="1" t="s">
        <v>266</v>
      </c>
      <c r="Z16" s="1">
        <f>[1]main!Z18</f>
        <v>17</v>
      </c>
      <c r="AA16" s="1" t="str">
        <f>[1]main!AA18</f>
        <v>Anton</v>
      </c>
      <c r="AB16" s="1" t="str">
        <f>[1]main!AB18</f>
        <v>m</v>
      </c>
      <c r="AC16" s="1">
        <f>[1]main!AC18</f>
        <v>1.2</v>
      </c>
      <c r="AD16" s="1">
        <f>[1]main!AD18</f>
        <v>0.58410313400000002</v>
      </c>
      <c r="AE16" s="1">
        <f>[1]main!AE18</f>
        <v>1</v>
      </c>
      <c r="AF16" s="1" t="str">
        <f>[1]main!AF18</f>
        <v>m</v>
      </c>
      <c r="AG16" s="1" t="str">
        <f>[1]main!AG18</f>
        <v>Target</v>
      </c>
      <c r="AH16" s="1">
        <f>[1]main!AH18</f>
        <v>3091</v>
      </c>
      <c r="AI16" s="1">
        <f>[1]main!AI18</f>
        <v>2260000000</v>
      </c>
      <c r="AJ16" s="1" t="str">
        <f>[1]main!AJ18</f>
        <v>NA</v>
      </c>
      <c r="AK16" s="1" t="str">
        <f>[1]main!AK18</f>
        <v>NA</v>
      </c>
      <c r="AL16" s="1">
        <f>[1]main!AL18</f>
        <v>98</v>
      </c>
      <c r="AM16" s="1" t="str">
        <f>[1]main!AM18</f>
        <v>Thea</v>
      </c>
      <c r="AN16" s="1" t="str">
        <f>[1]main!AN18</f>
        <v>f</v>
      </c>
      <c r="AO16" s="1">
        <f>[1]main!AO18</f>
        <v>6.3428571429999998</v>
      </c>
      <c r="AP16" s="1">
        <f>[1]main!AP18</f>
        <v>1.186761712</v>
      </c>
      <c r="AQ16" s="1">
        <f>[1]main!AQ18</f>
        <v>7</v>
      </c>
      <c r="AR16" s="1" t="str">
        <f>[1]main!AR18</f>
        <v>f</v>
      </c>
      <c r="AS16" s="1" t="str">
        <f>[1]main!AS18</f>
        <v>Alternative</v>
      </c>
      <c r="AT16" s="1" t="str">
        <f>[1]main!AT18</f>
        <v>NA</v>
      </c>
      <c r="AU16" s="1" t="str">
        <f>[1]main!AU18</f>
        <v>NA</v>
      </c>
      <c r="AV16" s="1" t="str">
        <f>[1]main!AV18</f>
        <v>NA</v>
      </c>
      <c r="AW16" s="1" t="str">
        <f>[1]main!AW18</f>
        <v>NA</v>
      </c>
      <c r="AX16" s="1" t="str">
        <f>[1]main!AX18</f>
        <v>Er</v>
      </c>
      <c r="AY16" s="1" t="str">
        <f>[1]main!AY18</f>
        <v>Sie</v>
      </c>
      <c r="AZ16" s="1" t="str">
        <f>[1]main!AZ18</f>
        <v>Sie</v>
      </c>
      <c r="BA16" s="1" t="str">
        <f t="shared" si="7"/>
        <v>Wer liegt im Liegestuhl?</v>
      </c>
      <c r="BB16" s="2" t="str">
        <f t="shared" si="8"/>
        <v>Was tat Anton?</v>
      </c>
      <c r="BC16" s="1" t="str">
        <f t="shared" si="9"/>
        <v>Wo liegt Anton?</v>
      </c>
      <c r="BD16" s="1" t="str">
        <f t="shared" si="10"/>
        <v>Was hat Anton erlitten?</v>
      </c>
      <c r="BE16" s="1" t="s">
        <v>95</v>
      </c>
      <c r="BF16" s="1" t="str">
        <f>BA16</f>
        <v>Wer liegt im Liegestuhl?</v>
      </c>
      <c r="BG16" s="1">
        <v>1</v>
      </c>
      <c r="BH16" s="1">
        <f t="shared" si="11"/>
        <v>1</v>
      </c>
      <c r="BI16" s="1" t="str">
        <f t="shared" si="12"/>
        <v>Wer liegt im Liegestuhl?</v>
      </c>
      <c r="BJ16" s="1" t="str">
        <f>IF(BI16="NA","NA",H16)</f>
        <v>Anton</v>
      </c>
      <c r="BK16" s="1" t="str">
        <f>IF(BJ16="","",BJ16)</f>
        <v>Anton</v>
      </c>
      <c r="BL16" s="1" t="str">
        <f>I16</f>
        <v>Thea</v>
      </c>
      <c r="BM16" s="11">
        <v>1</v>
      </c>
      <c r="BN16" s="1" t="str">
        <f t="shared" si="13"/>
        <v>Anton</v>
      </c>
      <c r="BO16" s="1" t="str">
        <f t="shared" si="14"/>
        <v>Thea</v>
      </c>
      <c r="BP16" s="1" t="str">
        <f t="shared" si="15"/>
        <v>Wo liegt Anton?</v>
      </c>
      <c r="BQ16" s="1" t="str">
        <f t="shared" si="16"/>
        <v/>
      </c>
      <c r="BR16" s="1" t="str">
        <f t="shared" si="17"/>
        <v/>
      </c>
      <c r="BS16" s="1" t="str">
        <f t="shared" si="18"/>
        <v>Wo liegt Anton?</v>
      </c>
      <c r="BT16" s="1" t="str">
        <f t="shared" si="19"/>
        <v>Was hat Anton erlitten?</v>
      </c>
      <c r="BU16" s="1" t="str">
        <f t="shared" si="20"/>
        <v/>
      </c>
      <c r="BV16" s="1" t="str">
        <f t="shared" si="21"/>
        <v>Was hat Anton erlitten?</v>
      </c>
    </row>
    <row r="17" spans="1:74" ht="14.25" customHeight="1" x14ac:dyDescent="0.35">
      <c r="A17" s="1" t="str">
        <f t="shared" si="0"/>
        <v>L6_S73_I156_PSie</v>
      </c>
      <c r="B17" s="1">
        <v>6</v>
      </c>
      <c r="C17" s="1">
        <v>73</v>
      </c>
      <c r="D17" s="4">
        <v>42</v>
      </c>
      <c r="E17">
        <v>2</v>
      </c>
      <c r="F17" s="1">
        <v>73</v>
      </c>
      <c r="G17" s="1" t="str">
        <f t="shared" si="22"/>
        <v>Die Grundschullehrerin steigt auf den Tisch. Sie hat ein großes Maß geleert.</v>
      </c>
      <c r="H17" s="1" t="str">
        <f t="shared" si="1"/>
        <v>Die Grundschullehrerin</v>
      </c>
      <c r="I17" s="1" t="str">
        <f t="shared" si="2"/>
        <v>Der Grundschullehrer</v>
      </c>
      <c r="J17" s="1" t="s">
        <v>200</v>
      </c>
      <c r="L17" s="1" t="s">
        <v>207</v>
      </c>
      <c r="N17" s="1" t="s">
        <v>267</v>
      </c>
      <c r="O17" s="1" t="str">
        <f t="shared" si="3"/>
        <v>auf den Tisch.</v>
      </c>
      <c r="P17" s="1" t="str">
        <f t="shared" si="4"/>
        <v>auf den Tisch</v>
      </c>
      <c r="Q17" s="1" t="str">
        <f t="shared" si="23"/>
        <v>Sie</v>
      </c>
      <c r="R17" s="1" t="s">
        <v>7</v>
      </c>
      <c r="S17" s="1" t="s">
        <v>25</v>
      </c>
      <c r="T17" s="1" t="s">
        <v>268</v>
      </c>
      <c r="U17" s="1" t="s">
        <v>269</v>
      </c>
      <c r="W17" s="1" t="str">
        <f t="shared" si="5"/>
        <v>Maß</v>
      </c>
      <c r="X17" s="1" t="str">
        <f t="shared" si="6"/>
        <v>geleert.</v>
      </c>
      <c r="Y17" s="1" t="s">
        <v>270</v>
      </c>
      <c r="Z17" s="1">
        <f>[1]main!Z74</f>
        <v>156</v>
      </c>
      <c r="AA17" s="1" t="str">
        <f>[1]main!AA74</f>
        <v>Grundschullehrerin</v>
      </c>
      <c r="AB17" s="1" t="str">
        <f>[1]main!AB74</f>
        <v>NA</v>
      </c>
      <c r="AC17" s="1">
        <f>[1]main!AC74</f>
        <v>2.25</v>
      </c>
      <c r="AD17" s="1" t="str">
        <f>[1]main!AD74</f>
        <v>NA</v>
      </c>
      <c r="AE17" s="1" t="str">
        <f>[1]main!AE74</f>
        <v>NA</v>
      </c>
      <c r="AF17" s="1" t="str">
        <f>[1]main!AF74</f>
        <v>f</v>
      </c>
      <c r="AG17" s="1" t="str">
        <f>[1]main!AG74</f>
        <v>Filler</v>
      </c>
      <c r="AH17" s="1" t="str">
        <f>[1]main!AH74</f>
        <v>NA</v>
      </c>
      <c r="AI17" s="1" t="str">
        <f>[1]main!AI74</f>
        <v>NA</v>
      </c>
      <c r="AJ17" s="1" t="str">
        <f>[1]main!AJ74</f>
        <v>Die</v>
      </c>
      <c r="AK17" s="1" t="str">
        <f>[1]main!AK74</f>
        <v>die</v>
      </c>
      <c r="AL17" s="1">
        <f>[1]main!AL74</f>
        <v>13</v>
      </c>
      <c r="AM17" s="1" t="str">
        <f>[1]main!AM74</f>
        <v>Grundschullehrer</v>
      </c>
      <c r="AN17" s="1" t="str">
        <f>[1]main!AN74</f>
        <v>NA</v>
      </c>
      <c r="AO17" s="1" t="str">
        <f>[1]main!AO74</f>
        <v>NA</v>
      </c>
      <c r="AP17" s="1" t="str">
        <f>[1]main!AP74</f>
        <v>NA</v>
      </c>
      <c r="AQ17" s="1" t="str">
        <f>[1]main!AQ74</f>
        <v>NA</v>
      </c>
      <c r="AR17" s="1" t="str">
        <f>[1]main!AR74</f>
        <v>NA</v>
      </c>
      <c r="AS17" s="1" t="str">
        <f>[1]main!AS74</f>
        <v>Alternative</v>
      </c>
      <c r="AT17" s="1" t="str">
        <f>[1]main!AT74</f>
        <v>NA</v>
      </c>
      <c r="AU17" s="1" t="str">
        <f>[1]main!AU74</f>
        <v>NA</v>
      </c>
      <c r="AV17" s="1" t="str">
        <f>[1]main!AV74</f>
        <v>Der</v>
      </c>
      <c r="AW17" s="1" t="str">
        <f>[1]main!AW74</f>
        <v>der</v>
      </c>
      <c r="AX17" s="1" t="str">
        <f>[1]main!AX74</f>
        <v>Er</v>
      </c>
      <c r="AY17" s="1" t="str">
        <f>[1]main!AY74</f>
        <v>Sie</v>
      </c>
      <c r="AZ17" s="1" t="str">
        <f>[1]main!AZ74</f>
        <v>Sie</v>
      </c>
      <c r="BA17" s="1" t="str">
        <f t="shared" si="7"/>
        <v>Wer steigt auf den Tisch?</v>
      </c>
      <c r="BB17" s="2" t="str">
        <f t="shared" si="8"/>
        <v>Was tat die Grundschullehrerin?</v>
      </c>
      <c r="BC17" s="1" t="str">
        <f t="shared" si="9"/>
        <v>Wohin steigt die Grundschullehrerin?</v>
      </c>
      <c r="BD17" s="1" t="str">
        <f t="shared" si="10"/>
        <v>Was hat die Grundschullehrerin geleert?</v>
      </c>
      <c r="BE17" s="1" t="s">
        <v>95</v>
      </c>
      <c r="BF17" s="1" t="str">
        <f>BA17</f>
        <v>Wer steigt auf den Tisch?</v>
      </c>
      <c r="BG17" s="1">
        <v>4</v>
      </c>
      <c r="BH17" s="1">
        <f t="shared" si="11"/>
        <v>0</v>
      </c>
      <c r="BI17" s="1" t="str">
        <f t="shared" si="12"/>
        <v>NA</v>
      </c>
      <c r="BJ17" s="1" t="str">
        <f>IF(BI17="NA","NA",H17)</f>
        <v>NA</v>
      </c>
      <c r="BK17" s="1" t="str">
        <f t="shared" ref="BK17:BK22" si="24">BJ17</f>
        <v>NA</v>
      </c>
      <c r="BL17" s="1" t="s">
        <v>13</v>
      </c>
      <c r="BM17" s="11">
        <v>0</v>
      </c>
      <c r="BN17" s="1" t="str">
        <f t="shared" si="13"/>
        <v>NA</v>
      </c>
      <c r="BO17" s="1" t="str">
        <f t="shared" si="14"/>
        <v>NA</v>
      </c>
      <c r="BP17" s="1" t="str">
        <f t="shared" si="15"/>
        <v/>
      </c>
      <c r="BQ17" s="1" t="str">
        <f t="shared" si="16"/>
        <v>Wohin steigt die Grundschullehrerin?</v>
      </c>
      <c r="BR17" s="1" t="str">
        <f t="shared" si="17"/>
        <v/>
      </c>
      <c r="BS17" s="1" t="str">
        <f t="shared" si="18"/>
        <v>Wohin steigt die Grundschullehrerin?</v>
      </c>
      <c r="BT17" s="1" t="str">
        <f t="shared" si="19"/>
        <v>Was hat die Grundschullehrerin geleert?</v>
      </c>
      <c r="BU17" s="1" t="str">
        <f t="shared" si="20"/>
        <v/>
      </c>
      <c r="BV17" s="1" t="str">
        <f t="shared" si="21"/>
        <v>Was hat die Grundschullehrerin geleert?</v>
      </c>
    </row>
    <row r="18" spans="1:74" ht="14.25" customHeight="1" x14ac:dyDescent="0.35">
      <c r="A18" s="1" t="str">
        <f t="shared" si="0"/>
        <v>L6_S75_I158_PSie</v>
      </c>
      <c r="B18" s="1">
        <v>6</v>
      </c>
      <c r="C18" s="1">
        <v>75</v>
      </c>
      <c r="D18" s="4">
        <v>43</v>
      </c>
      <c r="E18">
        <v>2</v>
      </c>
      <c r="F18" s="1">
        <v>75</v>
      </c>
      <c r="G18" s="1" t="str">
        <f t="shared" si="22"/>
        <v>Die Tänzerin tüftelt am Fahrrad. Sie hat einen großen Bolzenschneider gekauft.</v>
      </c>
      <c r="H18" s="1" t="str">
        <f t="shared" si="1"/>
        <v>Die Tänzerin</v>
      </c>
      <c r="I18" s="1" t="str">
        <f t="shared" si="2"/>
        <v>Der Tänzer</v>
      </c>
      <c r="J18" s="1" t="s">
        <v>271</v>
      </c>
      <c r="K18" s="1" t="s">
        <v>272</v>
      </c>
      <c r="N18" s="1" t="s">
        <v>273</v>
      </c>
      <c r="O18" s="1" t="str">
        <f t="shared" si="3"/>
        <v>am Fahrrad.</v>
      </c>
      <c r="P18" s="1" t="str">
        <f t="shared" si="4"/>
        <v>am Fahrrad</v>
      </c>
      <c r="Q18" s="1" t="str">
        <f t="shared" si="23"/>
        <v>Sie</v>
      </c>
      <c r="R18" s="1" t="s">
        <v>7</v>
      </c>
      <c r="S18" s="1" t="s">
        <v>91</v>
      </c>
      <c r="T18" s="1" t="s">
        <v>274</v>
      </c>
      <c r="U18" s="1" t="s">
        <v>275</v>
      </c>
      <c r="W18" s="1" t="str">
        <f t="shared" si="5"/>
        <v>Bolzenschneider</v>
      </c>
      <c r="X18" s="1" t="str">
        <f t="shared" si="6"/>
        <v>gekauft.</v>
      </c>
      <c r="Y18" s="1" t="s">
        <v>81</v>
      </c>
      <c r="Z18" s="1">
        <f>[1]main!Z76</f>
        <v>158</v>
      </c>
      <c r="AA18" s="1" t="str">
        <f>[1]main!AA76</f>
        <v>Tänzerin</v>
      </c>
      <c r="AB18" s="1" t="str">
        <f>[1]main!AB76</f>
        <v>NA</v>
      </c>
      <c r="AC18" s="1">
        <f>[1]main!AC76</f>
        <v>2.4500000000000002</v>
      </c>
      <c r="AD18" s="1" t="str">
        <f>[1]main!AD76</f>
        <v>NA</v>
      </c>
      <c r="AE18" s="1" t="str">
        <f>[1]main!AE76</f>
        <v>NA</v>
      </c>
      <c r="AF18" s="1" t="str">
        <f>[1]main!AF76</f>
        <v>f</v>
      </c>
      <c r="AG18" s="1" t="str">
        <f>[1]main!AG76</f>
        <v>Filler</v>
      </c>
      <c r="AH18" s="1" t="str">
        <f>[1]main!AH76</f>
        <v>NA</v>
      </c>
      <c r="AI18" s="1" t="str">
        <f>[1]main!AI76</f>
        <v>NA</v>
      </c>
      <c r="AJ18" s="1" t="str">
        <f>[1]main!AJ76</f>
        <v>Die</v>
      </c>
      <c r="AK18" s="1" t="str">
        <f>[1]main!AK76</f>
        <v>die</v>
      </c>
      <c r="AL18" s="1">
        <f>[1]main!AL76</f>
        <v>15</v>
      </c>
      <c r="AM18" s="1" t="str">
        <f>[1]main!AM76</f>
        <v>Tänzer</v>
      </c>
      <c r="AN18" s="1" t="str">
        <f>[1]main!AN76</f>
        <v>NA</v>
      </c>
      <c r="AO18" s="1" t="str">
        <f>[1]main!AO76</f>
        <v>NA</v>
      </c>
      <c r="AP18" s="1" t="str">
        <f>[1]main!AP76</f>
        <v>NA</v>
      </c>
      <c r="AQ18" s="1" t="str">
        <f>[1]main!AQ76</f>
        <v>NA</v>
      </c>
      <c r="AR18" s="1" t="str">
        <f>[1]main!AR76</f>
        <v>NA</v>
      </c>
      <c r="AS18" s="1" t="str">
        <f>[1]main!AS76</f>
        <v>Alternative</v>
      </c>
      <c r="AT18" s="1" t="str">
        <f>[1]main!AT76</f>
        <v>NA</v>
      </c>
      <c r="AU18" s="1" t="str">
        <f>[1]main!AU76</f>
        <v>NA</v>
      </c>
      <c r="AV18" s="1" t="str">
        <f>[1]main!AV76</f>
        <v>Der</v>
      </c>
      <c r="AW18" s="1" t="str">
        <f>[1]main!AW76</f>
        <v>der</v>
      </c>
      <c r="AX18" s="1" t="str">
        <f>[1]main!AX76</f>
        <v>Er</v>
      </c>
      <c r="AY18" s="1" t="str">
        <f>[1]main!AY76</f>
        <v>Sie</v>
      </c>
      <c r="AZ18" s="1" t="str">
        <f>[1]main!AZ76</f>
        <v>Sie</v>
      </c>
      <c r="BA18" s="1" t="str">
        <f t="shared" si="7"/>
        <v>Wer tüftelt am Fahrrad?</v>
      </c>
      <c r="BB18" s="2" t="str">
        <f t="shared" si="8"/>
        <v>Was tat die Tänzerin?</v>
      </c>
      <c r="BC18" s="1" t="str">
        <f t="shared" si="9"/>
        <v>Wo tüftelt die Tänzerin?</v>
      </c>
      <c r="BD18" s="1" t="str">
        <f t="shared" si="10"/>
        <v>Was hat die Tänzerin gekauft?</v>
      </c>
      <c r="BE18" s="1" t="s">
        <v>32</v>
      </c>
      <c r="BF18" s="1" t="str">
        <f>BC18</f>
        <v>Wo tüftelt die Tänzerin?</v>
      </c>
      <c r="BG18" s="1">
        <v>4</v>
      </c>
      <c r="BH18" s="1">
        <f t="shared" si="11"/>
        <v>0</v>
      </c>
      <c r="BI18" s="1" t="str">
        <f t="shared" si="12"/>
        <v>NA</v>
      </c>
      <c r="BJ18" s="1" t="str">
        <f>IF(BI18="NA","NA",P18)</f>
        <v>NA</v>
      </c>
      <c r="BK18" s="1" t="str">
        <f t="shared" si="24"/>
        <v>NA</v>
      </c>
      <c r="BL18" s="1" t="s">
        <v>13</v>
      </c>
      <c r="BM18" s="11">
        <v>1</v>
      </c>
      <c r="BN18" s="1" t="str">
        <f t="shared" si="13"/>
        <v>NA</v>
      </c>
      <c r="BO18" s="1" t="str">
        <f t="shared" si="14"/>
        <v>NA</v>
      </c>
      <c r="BP18" s="1" t="str">
        <f t="shared" si="15"/>
        <v>Wo tüftelt die Tänzerin?</v>
      </c>
      <c r="BQ18" s="1" t="str">
        <f t="shared" si="16"/>
        <v/>
      </c>
      <c r="BR18" s="1" t="str">
        <f t="shared" si="17"/>
        <v/>
      </c>
      <c r="BS18" s="1" t="str">
        <f t="shared" si="18"/>
        <v>Wo tüftelt die Tänzerin?</v>
      </c>
      <c r="BT18" s="1" t="str">
        <f t="shared" si="19"/>
        <v>Was hat die Tänzerin gekauft?</v>
      </c>
      <c r="BU18" s="1" t="str">
        <f t="shared" si="20"/>
        <v/>
      </c>
      <c r="BV18" s="1" t="str">
        <f t="shared" si="21"/>
        <v>Was hat die Tänzerin gekauft?</v>
      </c>
    </row>
    <row r="19" spans="1:74" ht="14.25" customHeight="1" x14ac:dyDescent="0.35">
      <c r="A19" s="1" t="str">
        <f t="shared" si="0"/>
        <v>L6_S28_I70_PEr</v>
      </c>
      <c r="B19" s="1">
        <v>6</v>
      </c>
      <c r="C19" s="1">
        <v>28</v>
      </c>
      <c r="D19" s="4">
        <v>44</v>
      </c>
      <c r="E19">
        <v>2</v>
      </c>
      <c r="F19" s="1">
        <v>28</v>
      </c>
      <c r="G19" s="1" t="str">
        <f t="shared" si="22"/>
        <v>Sascha posiert auf dem Plakat. Er hat einen tollen Werbedeal bekommen.</v>
      </c>
      <c r="H19" s="1" t="str">
        <f t="shared" si="1"/>
        <v>Sascha</v>
      </c>
      <c r="I19" s="1" t="str">
        <f t="shared" si="2"/>
        <v>Emma</v>
      </c>
      <c r="J19" s="1" t="s">
        <v>276</v>
      </c>
      <c r="K19" s="1" t="s">
        <v>166</v>
      </c>
      <c r="N19" s="1" t="s">
        <v>277</v>
      </c>
      <c r="O19" s="1" t="str">
        <f t="shared" si="3"/>
        <v>auf dem Plakat.</v>
      </c>
      <c r="P19" s="1" t="str">
        <f t="shared" si="4"/>
        <v>auf dem Plakat</v>
      </c>
      <c r="Q19" s="1" t="str">
        <f t="shared" si="23"/>
        <v>Er</v>
      </c>
      <c r="R19" s="1" t="s">
        <v>7</v>
      </c>
      <c r="S19" s="1" t="s">
        <v>91</v>
      </c>
      <c r="T19" s="1" t="s">
        <v>278</v>
      </c>
      <c r="U19" s="1" t="s">
        <v>279</v>
      </c>
      <c r="W19" s="1" t="str">
        <f t="shared" si="5"/>
        <v>Werbedeal</v>
      </c>
      <c r="X19" s="1" t="str">
        <f t="shared" si="6"/>
        <v>bekommen.</v>
      </c>
      <c r="Y19" s="1" t="s">
        <v>63</v>
      </c>
      <c r="Z19" s="1">
        <f>[1]main!Z29</f>
        <v>70</v>
      </c>
      <c r="AA19" s="1" t="str">
        <f>[1]main!AA29</f>
        <v>Sascha</v>
      </c>
      <c r="AB19" s="1" t="str">
        <f>[1]main!AB29</f>
        <v>n</v>
      </c>
      <c r="AC19" s="1">
        <f>[1]main!AC29</f>
        <v>3.457142857</v>
      </c>
      <c r="AD19" s="1">
        <f>[1]main!AD29</f>
        <v>1.7036786690000001</v>
      </c>
      <c r="AE19" s="1">
        <f>[1]main!AE29</f>
        <v>4</v>
      </c>
      <c r="AF19" s="1" t="str">
        <f>[1]main!AF29</f>
        <v>n</v>
      </c>
      <c r="AG19" s="1" t="str">
        <f>[1]main!AG29</f>
        <v>Target</v>
      </c>
      <c r="AH19" s="1" t="str">
        <f>[1]main!AH29</f>
        <v>NA</v>
      </c>
      <c r="AI19" s="1">
        <f>[1]main!AI29</f>
        <v>59600000</v>
      </c>
      <c r="AJ19" s="1" t="str">
        <f>[1]main!AJ29</f>
        <v>NA</v>
      </c>
      <c r="AK19" s="1" t="str">
        <f>[1]main!AK29</f>
        <v>NA</v>
      </c>
      <c r="AL19" s="1">
        <f>[1]main!AL29</f>
        <v>119</v>
      </c>
      <c r="AM19" s="1" t="str">
        <f>[1]main!AM29</f>
        <v>Emma</v>
      </c>
      <c r="AN19" s="1" t="str">
        <f>[1]main!AN29</f>
        <v>f</v>
      </c>
      <c r="AO19" s="1">
        <f>[1]main!AO29</f>
        <v>6.7428571430000002</v>
      </c>
      <c r="AP19" s="1">
        <f>[1]main!AP29</f>
        <v>0.88593111999999996</v>
      </c>
      <c r="AQ19" s="1">
        <f>[1]main!AQ29</f>
        <v>7</v>
      </c>
      <c r="AR19" s="1" t="str">
        <f>[1]main!AR29</f>
        <v>f</v>
      </c>
      <c r="AS19" s="1" t="str">
        <f>[1]main!AS29</f>
        <v>Alternative</v>
      </c>
      <c r="AT19" s="1" t="str">
        <f>[1]main!AT29</f>
        <v>NA</v>
      </c>
      <c r="AU19" s="1" t="str">
        <f>[1]main!AU29</f>
        <v>NA</v>
      </c>
      <c r="AV19" s="1" t="str">
        <f>[1]main!AV29</f>
        <v>NA</v>
      </c>
      <c r="AW19" s="1" t="str">
        <f>[1]main!AW29</f>
        <v>NA</v>
      </c>
      <c r="AX19" s="1" t="str">
        <f>[1]main!AX29</f>
        <v>Er</v>
      </c>
      <c r="AY19" s="1" t="str">
        <f>[1]main!AY29</f>
        <v>Sie</v>
      </c>
      <c r="AZ19" s="1" t="str">
        <f>[1]main!AZ29</f>
        <v>Er</v>
      </c>
      <c r="BA19" s="1" t="str">
        <f t="shared" si="7"/>
        <v>Wer posiert auf dem Plakat?</v>
      </c>
      <c r="BB19" s="2" t="str">
        <f t="shared" si="8"/>
        <v>Was tat Sascha?</v>
      </c>
      <c r="BC19" s="1" t="str">
        <f t="shared" si="9"/>
        <v>Wo posiert Sascha?</v>
      </c>
      <c r="BD19" s="1" t="str">
        <f t="shared" si="10"/>
        <v>Was hat Sascha bekommen?</v>
      </c>
      <c r="BE19" s="11" t="s">
        <v>21</v>
      </c>
      <c r="BF19" s="1" t="str">
        <f>BD19</f>
        <v>Was hat Sascha bekommen?</v>
      </c>
      <c r="BG19" s="1">
        <v>1</v>
      </c>
      <c r="BH19" s="1">
        <f t="shared" si="11"/>
        <v>1</v>
      </c>
      <c r="BI19" s="1" t="str">
        <f t="shared" si="12"/>
        <v>Was hat Sascha bekommen?</v>
      </c>
      <c r="BJ19" s="1" t="str">
        <f>IF(BI19="NA","NA",CONCATENATE(S19," ",T19," ",W19))</f>
        <v>einen tollen Werbedeal</v>
      </c>
      <c r="BK19" s="1" t="str">
        <f t="shared" si="24"/>
        <v>einen tollen Werbedeal</v>
      </c>
      <c r="BL19" s="1" t="s">
        <v>280</v>
      </c>
      <c r="BM19" s="11">
        <v>1</v>
      </c>
      <c r="BN19" s="1" t="str">
        <f t="shared" si="13"/>
        <v>einen tollen Werbedeal</v>
      </c>
      <c r="BO19" s="1" t="str">
        <f t="shared" si="14"/>
        <v>einen guten Werbedeal</v>
      </c>
      <c r="BP19" s="1" t="str">
        <f t="shared" si="15"/>
        <v>Wo posiert Sascha?</v>
      </c>
      <c r="BQ19" s="1" t="str">
        <f t="shared" si="16"/>
        <v/>
      </c>
      <c r="BR19" s="1" t="str">
        <f t="shared" si="17"/>
        <v/>
      </c>
      <c r="BS19" s="1" t="str">
        <f t="shared" si="18"/>
        <v>Wo posiert Sascha?</v>
      </c>
      <c r="BT19" s="1" t="str">
        <f t="shared" si="19"/>
        <v>Was hat Sascha bekommen?</v>
      </c>
      <c r="BU19" s="1" t="str">
        <f t="shared" si="20"/>
        <v/>
      </c>
      <c r="BV19" s="1" t="str">
        <f t="shared" si="21"/>
        <v>Was hat Sascha bekommen?</v>
      </c>
    </row>
    <row r="20" spans="1:74" ht="14.25" customHeight="1" x14ac:dyDescent="0.35">
      <c r="A20" s="1" t="str">
        <f t="shared" si="0"/>
        <v>L6_S98_I181_PSie</v>
      </c>
      <c r="B20" s="1">
        <v>6</v>
      </c>
      <c r="C20" s="1">
        <v>98</v>
      </c>
      <c r="D20" s="4">
        <v>45</v>
      </c>
      <c r="E20">
        <v>2</v>
      </c>
      <c r="F20" s="1">
        <v>98</v>
      </c>
      <c r="G20" s="1" t="str">
        <f t="shared" si="22"/>
        <v>Der Physiker erwacht in der Villa. Sie hat einen ausgelassenen Abend gehabt.</v>
      </c>
      <c r="H20" s="1" t="str">
        <f t="shared" si="1"/>
        <v>Der Physiker</v>
      </c>
      <c r="I20" s="1" t="str">
        <f t="shared" si="2"/>
        <v>Die Physikerin</v>
      </c>
      <c r="J20" s="1" t="s">
        <v>281</v>
      </c>
      <c r="K20" s="1" t="s">
        <v>52</v>
      </c>
      <c r="N20" s="1" t="s">
        <v>282</v>
      </c>
      <c r="O20" s="1" t="str">
        <f t="shared" si="3"/>
        <v>in der Villa.</v>
      </c>
      <c r="P20" s="1" t="str">
        <f t="shared" si="4"/>
        <v>in der Villa</v>
      </c>
      <c r="Q20" s="1" t="str">
        <f t="shared" si="23"/>
        <v>Sie</v>
      </c>
      <c r="R20" s="1" t="s">
        <v>7</v>
      </c>
      <c r="S20" s="1" t="s">
        <v>91</v>
      </c>
      <c r="T20" s="1" t="s">
        <v>283</v>
      </c>
      <c r="U20" s="1" t="s">
        <v>284</v>
      </c>
      <c r="W20" s="1" t="str">
        <f t="shared" si="5"/>
        <v>Abend</v>
      </c>
      <c r="X20" s="1" t="str">
        <f t="shared" si="6"/>
        <v>gehabt.</v>
      </c>
      <c r="Y20" s="1" t="s">
        <v>285</v>
      </c>
      <c r="Z20" s="1">
        <f>[1]main!Z99</f>
        <v>181</v>
      </c>
      <c r="AA20" s="1" t="str">
        <f>[1]main!AA99</f>
        <v>Physiker</v>
      </c>
      <c r="AB20" s="1" t="str">
        <f>[1]main!AB99</f>
        <v>NA</v>
      </c>
      <c r="AC20" s="1">
        <f>[1]main!AC99</f>
        <v>4.75</v>
      </c>
      <c r="AD20" s="1" t="str">
        <f>[1]main!AD99</f>
        <v>NA</v>
      </c>
      <c r="AE20" s="1" t="str">
        <f>[1]main!AE99</f>
        <v>NA</v>
      </c>
      <c r="AF20" s="1" t="str">
        <f>[1]main!AF99</f>
        <v>m</v>
      </c>
      <c r="AG20" s="1" t="str">
        <f>[1]main!AG99</f>
        <v>Filler</v>
      </c>
      <c r="AH20" s="1" t="str">
        <f>[1]main!AH99</f>
        <v>NA</v>
      </c>
      <c r="AI20" s="1" t="str">
        <f>[1]main!AI99</f>
        <v>NA</v>
      </c>
      <c r="AJ20" s="1" t="str">
        <f>[1]main!AJ99</f>
        <v>Der</v>
      </c>
      <c r="AK20" s="1" t="str">
        <f>[1]main!AK99</f>
        <v>der</v>
      </c>
      <c r="AL20" s="1">
        <f>[1]main!AL99</f>
        <v>38</v>
      </c>
      <c r="AM20" s="1" t="str">
        <f>[1]main!AM99</f>
        <v>Physikerin</v>
      </c>
      <c r="AN20" s="1" t="str">
        <f>[1]main!AN99</f>
        <v>NA</v>
      </c>
      <c r="AO20" s="1" t="str">
        <f>[1]main!AO99</f>
        <v>NA</v>
      </c>
      <c r="AP20" s="1" t="str">
        <f>[1]main!AP99</f>
        <v>NA</v>
      </c>
      <c r="AQ20" s="1" t="str">
        <f>[1]main!AQ99</f>
        <v>NA</v>
      </c>
      <c r="AR20" s="1" t="str">
        <f>[1]main!AR99</f>
        <v>NA</v>
      </c>
      <c r="AS20" s="1" t="str">
        <f>[1]main!AS99</f>
        <v>Alternative</v>
      </c>
      <c r="AT20" s="1" t="str">
        <f>[1]main!AT99</f>
        <v>NA</v>
      </c>
      <c r="AU20" s="1" t="str">
        <f>[1]main!AU99</f>
        <v>NA</v>
      </c>
      <c r="AV20" s="1" t="str">
        <f>[1]main!AV99</f>
        <v>Die</v>
      </c>
      <c r="AW20" s="1" t="str">
        <f>[1]main!AW99</f>
        <v>die</v>
      </c>
      <c r="AX20" s="1" t="str">
        <f>[1]main!AX99</f>
        <v>Er</v>
      </c>
      <c r="AY20" s="1" t="str">
        <f>[1]main!AY99</f>
        <v>Sie</v>
      </c>
      <c r="AZ20" s="1" t="str">
        <f>[1]main!AZ99</f>
        <v>Sie</v>
      </c>
      <c r="BA20" s="1" t="str">
        <f t="shared" si="7"/>
        <v>Wer erwacht in der Villa?</v>
      </c>
      <c r="BB20" s="2" t="str">
        <f t="shared" si="8"/>
        <v>Was tat der Physiker?</v>
      </c>
      <c r="BC20" s="1" t="str">
        <f t="shared" si="9"/>
        <v>Wo erwacht der Physiker?</v>
      </c>
      <c r="BD20" s="1" t="str">
        <f t="shared" si="10"/>
        <v>Was hat der Physiker gehabt?</v>
      </c>
      <c r="BE20" s="1" t="s">
        <v>67</v>
      </c>
      <c r="BF20" s="1" t="str">
        <f>BB20</f>
        <v>Was tat der Physiker?</v>
      </c>
      <c r="BG20" s="1">
        <v>3</v>
      </c>
      <c r="BH20" s="1">
        <f t="shared" si="11"/>
        <v>0</v>
      </c>
      <c r="BI20" s="1" t="str">
        <f t="shared" si="12"/>
        <v>NA</v>
      </c>
      <c r="BJ20" s="1" t="str">
        <f>IF(BI20="NA","NA",J20)</f>
        <v>NA</v>
      </c>
      <c r="BK20" s="1" t="str">
        <f t="shared" si="24"/>
        <v>NA</v>
      </c>
      <c r="BL20" s="1" t="s">
        <v>13</v>
      </c>
      <c r="BM20" s="11">
        <v>0</v>
      </c>
      <c r="BN20" s="1" t="str">
        <f t="shared" si="13"/>
        <v>NA</v>
      </c>
      <c r="BO20" s="1" t="str">
        <f t="shared" si="14"/>
        <v>NA</v>
      </c>
      <c r="BP20" s="1" t="str">
        <f t="shared" si="15"/>
        <v>Wo erwacht der Physiker?</v>
      </c>
      <c r="BQ20" s="1" t="str">
        <f t="shared" si="16"/>
        <v/>
      </c>
      <c r="BR20" s="1" t="str">
        <f t="shared" si="17"/>
        <v/>
      </c>
      <c r="BS20" s="1" t="str">
        <f t="shared" si="18"/>
        <v>Wo erwacht der Physiker?</v>
      </c>
      <c r="BT20" s="1" t="str">
        <f t="shared" si="19"/>
        <v>Was hat der Physiker gehabt?</v>
      </c>
      <c r="BU20" s="1" t="str">
        <f t="shared" si="20"/>
        <v/>
      </c>
      <c r="BV20" s="1" t="str">
        <f t="shared" si="21"/>
        <v>Was hat der Physiker gehabt?</v>
      </c>
    </row>
    <row r="21" spans="1:74" ht="14.25" customHeight="1" x14ac:dyDescent="0.35">
      <c r="A21" s="1" t="str">
        <f t="shared" si="0"/>
        <v>L6_S60_I143_PSie</v>
      </c>
      <c r="B21" s="1">
        <v>6</v>
      </c>
      <c r="C21" s="1">
        <v>60</v>
      </c>
      <c r="D21" s="4">
        <v>46</v>
      </c>
      <c r="E21">
        <v>2</v>
      </c>
      <c r="F21" s="1">
        <v>60</v>
      </c>
      <c r="G21" s="1" t="str">
        <f t="shared" si="22"/>
        <v>Katharina steigt von der Tribüne. Sie hat einen ehrenvollen Orden erhalten.</v>
      </c>
      <c r="H21" s="1" t="str">
        <f t="shared" si="1"/>
        <v>Katharina</v>
      </c>
      <c r="I21" s="1" t="str">
        <f t="shared" si="2"/>
        <v>Elisabeth</v>
      </c>
      <c r="J21" s="1" t="s">
        <v>200</v>
      </c>
      <c r="M21" s="1" t="s">
        <v>23</v>
      </c>
      <c r="N21" s="1" t="s">
        <v>286</v>
      </c>
      <c r="O21" s="1" t="str">
        <f t="shared" si="3"/>
        <v>von der Tribüne.</v>
      </c>
      <c r="P21" s="1" t="str">
        <f t="shared" si="4"/>
        <v>von der Tribüne</v>
      </c>
      <c r="Q21" s="1" t="str">
        <f t="shared" si="23"/>
        <v>Sie</v>
      </c>
      <c r="R21" s="1" t="s">
        <v>7</v>
      </c>
      <c r="S21" s="1" t="s">
        <v>91</v>
      </c>
      <c r="T21" s="1" t="s">
        <v>287</v>
      </c>
      <c r="U21" s="1" t="s">
        <v>288</v>
      </c>
      <c r="W21" s="1" t="str">
        <f t="shared" si="5"/>
        <v>Orden</v>
      </c>
      <c r="X21" s="1" t="str">
        <f t="shared" si="6"/>
        <v>erhalten.</v>
      </c>
      <c r="Y21" s="1" t="s">
        <v>289</v>
      </c>
      <c r="Z21" s="1">
        <f>[1]main!Z61</f>
        <v>143</v>
      </c>
      <c r="AA21" s="1" t="str">
        <f>[1]main!AA61</f>
        <v>Katharina</v>
      </c>
      <c r="AB21" s="1" t="str">
        <f>[1]main!AB61</f>
        <v>f</v>
      </c>
      <c r="AC21" s="1">
        <f>[1]main!AC61</f>
        <v>6.9428571430000003</v>
      </c>
      <c r="AD21" s="1">
        <f>[1]main!AD61</f>
        <v>0.23550410799999999</v>
      </c>
      <c r="AE21" s="1">
        <f>[1]main!AE61</f>
        <v>7</v>
      </c>
      <c r="AF21" s="1" t="str">
        <f>[1]main!AF61</f>
        <v>f</v>
      </c>
      <c r="AG21" s="1" t="str">
        <f>[1]main!AG61</f>
        <v>Target</v>
      </c>
      <c r="AH21" s="1" t="str">
        <f>[1]main!AH61</f>
        <v>NA</v>
      </c>
      <c r="AI21" s="1">
        <f>[1]main!AI61</f>
        <v>124000000</v>
      </c>
      <c r="AJ21" s="1" t="str">
        <f>[1]main!AJ61</f>
        <v>NA</v>
      </c>
      <c r="AK21" s="1" t="str">
        <f>[1]main!AK61</f>
        <v>NA</v>
      </c>
      <c r="AL21" s="1">
        <f>[1]main!AL61</f>
        <v>111</v>
      </c>
      <c r="AM21" s="1" t="str">
        <f>[1]main!AM61</f>
        <v>Elisabeth</v>
      </c>
      <c r="AN21" s="1" t="str">
        <f>[1]main!AN61</f>
        <v>f</v>
      </c>
      <c r="AO21" s="1">
        <f>[1]main!AO61</f>
        <v>6.6571428570000002</v>
      </c>
      <c r="AP21" s="1">
        <f>[1]main!AP61</f>
        <v>1.0831016769999999</v>
      </c>
      <c r="AQ21" s="1">
        <f>[1]main!AQ61</f>
        <v>7</v>
      </c>
      <c r="AR21" s="1" t="str">
        <f>[1]main!AR61</f>
        <v>f</v>
      </c>
      <c r="AS21" s="1" t="str">
        <f>[1]main!AS61</f>
        <v>Alternative</v>
      </c>
      <c r="AT21" s="1" t="str">
        <f>[1]main!AT61</f>
        <v>NA</v>
      </c>
      <c r="AU21" s="1" t="str">
        <f>[1]main!AU61</f>
        <v>NA</v>
      </c>
      <c r="AV21" s="1" t="str">
        <f>[1]main!AV61</f>
        <v>NA</v>
      </c>
      <c r="AW21" s="1" t="str">
        <f>[1]main!AW61</f>
        <v>NA</v>
      </c>
      <c r="AX21" s="1" t="str">
        <f>[1]main!AX61</f>
        <v>Er</v>
      </c>
      <c r="AY21" s="1" t="str">
        <f>[1]main!AY61</f>
        <v>Sie</v>
      </c>
      <c r="AZ21" s="1" t="str">
        <f>[1]main!AZ61</f>
        <v>Sie</v>
      </c>
      <c r="BA21" s="1" t="str">
        <f t="shared" si="7"/>
        <v>Wer steigt von der Tribüne?</v>
      </c>
      <c r="BB21" s="2" t="str">
        <f t="shared" si="8"/>
        <v>Was tat Katharina?</v>
      </c>
      <c r="BC21" s="1" t="str">
        <f t="shared" si="9"/>
        <v>Woher steigt Katharina?</v>
      </c>
      <c r="BD21" s="1" t="str">
        <f t="shared" si="10"/>
        <v>Was hat Katharina erhalten?</v>
      </c>
      <c r="BE21" s="11" t="s">
        <v>21</v>
      </c>
      <c r="BF21" s="1" t="str">
        <f>BD21</f>
        <v>Was hat Katharina erhalten?</v>
      </c>
      <c r="BG21" s="1">
        <v>2</v>
      </c>
      <c r="BH21" s="1">
        <f t="shared" si="11"/>
        <v>0</v>
      </c>
      <c r="BI21" s="1" t="str">
        <f t="shared" si="12"/>
        <v>NA</v>
      </c>
      <c r="BJ21" s="1" t="str">
        <f>IF(BI21="NA","NA",CONCATENATE(S21," ",T21," ",W21))</f>
        <v>NA</v>
      </c>
      <c r="BK21" s="1" t="str">
        <f t="shared" si="24"/>
        <v>NA</v>
      </c>
      <c r="BL21" s="1" t="s">
        <v>13</v>
      </c>
      <c r="BM21" s="11">
        <v>0</v>
      </c>
      <c r="BN21" s="1" t="str">
        <f t="shared" si="13"/>
        <v>NA</v>
      </c>
      <c r="BO21" s="1" t="str">
        <f t="shared" si="14"/>
        <v>NA</v>
      </c>
      <c r="BP21" s="1" t="str">
        <f t="shared" si="15"/>
        <v/>
      </c>
      <c r="BQ21" s="1" t="str">
        <f t="shared" si="16"/>
        <v/>
      </c>
      <c r="BR21" s="1" t="str">
        <f t="shared" si="17"/>
        <v>Woher steigt Katharina?</v>
      </c>
      <c r="BS21" s="1" t="str">
        <f t="shared" si="18"/>
        <v>Woher steigt Katharina?</v>
      </c>
      <c r="BT21" s="1" t="str">
        <f t="shared" si="19"/>
        <v>Was hat Katharina erhalten?</v>
      </c>
      <c r="BU21" s="1" t="str">
        <f t="shared" si="20"/>
        <v/>
      </c>
      <c r="BV21" s="11" t="str">
        <f t="shared" si="21"/>
        <v>Was hat Katharina erhalten?</v>
      </c>
    </row>
    <row r="22" spans="1:74" ht="14.25" customHeight="1" x14ac:dyDescent="0.35">
      <c r="A22" s="1" t="str">
        <f t="shared" si="0"/>
        <v>L6_S52_I135_PSie</v>
      </c>
      <c r="B22" s="1">
        <v>6</v>
      </c>
      <c r="C22" s="1">
        <v>52</v>
      </c>
      <c r="D22" s="4">
        <v>47</v>
      </c>
      <c r="E22">
        <v>2</v>
      </c>
      <c r="F22" s="1">
        <v>52</v>
      </c>
      <c r="G22" s="1" t="str">
        <f t="shared" si="22"/>
        <v>Leonie flüchtet von der Baustelle. Sie hat ein wichtiges Warnschild übersehen.</v>
      </c>
      <c r="H22" s="1" t="str">
        <f t="shared" si="1"/>
        <v>Leonie</v>
      </c>
      <c r="I22" s="1" t="str">
        <f t="shared" si="2"/>
        <v>Lotte</v>
      </c>
      <c r="J22" s="1" t="s">
        <v>290</v>
      </c>
      <c r="M22" s="1" t="s">
        <v>23</v>
      </c>
      <c r="N22" s="1" t="s">
        <v>291</v>
      </c>
      <c r="O22" s="1" t="str">
        <f t="shared" si="3"/>
        <v>von der Baustelle.</v>
      </c>
      <c r="P22" s="1" t="str">
        <f t="shared" si="4"/>
        <v>von der Baustelle</v>
      </c>
      <c r="Q22" s="1" t="str">
        <f t="shared" si="23"/>
        <v>Sie</v>
      </c>
      <c r="R22" s="1" t="s">
        <v>7</v>
      </c>
      <c r="S22" s="1" t="s">
        <v>25</v>
      </c>
      <c r="T22" s="1" t="s">
        <v>292</v>
      </c>
      <c r="U22" s="1" t="s">
        <v>293</v>
      </c>
      <c r="W22" s="1" t="str">
        <f t="shared" si="5"/>
        <v>Warnschild</v>
      </c>
      <c r="X22" s="1" t="str">
        <f t="shared" si="6"/>
        <v>übersehen.</v>
      </c>
      <c r="Y22" s="1" t="s">
        <v>184</v>
      </c>
      <c r="Z22" s="1">
        <f>[1]main!Z53</f>
        <v>135</v>
      </c>
      <c r="AA22" s="1" t="str">
        <f>[1]main!AA53</f>
        <v>Leonie</v>
      </c>
      <c r="AB22" s="1" t="str">
        <f>[1]main!AB53</f>
        <v>f</v>
      </c>
      <c r="AC22" s="1">
        <f>[1]main!AC53</f>
        <v>6.8857142859999998</v>
      </c>
      <c r="AD22" s="1">
        <f>[1]main!AD53</f>
        <v>0.322802851</v>
      </c>
      <c r="AE22" s="1">
        <f>[1]main!AE53</f>
        <v>7</v>
      </c>
      <c r="AF22" s="1" t="str">
        <f>[1]main!AF53</f>
        <v>f</v>
      </c>
      <c r="AG22" s="1" t="str">
        <f>[1]main!AG53</f>
        <v>Target</v>
      </c>
      <c r="AH22" s="1" t="str">
        <f>[1]main!AH53</f>
        <v>NA</v>
      </c>
      <c r="AI22" s="1">
        <f>[1]main!AI53</f>
        <v>48000000</v>
      </c>
      <c r="AJ22" s="1" t="str">
        <f>[1]main!AJ53</f>
        <v>NA</v>
      </c>
      <c r="AK22" s="1" t="str">
        <f>[1]main!AK53</f>
        <v>NA</v>
      </c>
      <c r="AL22" s="1">
        <f>[1]main!AL53</f>
        <v>103</v>
      </c>
      <c r="AM22" s="1" t="str">
        <f>[1]main!AM53</f>
        <v>Lotte</v>
      </c>
      <c r="AN22" s="1" t="str">
        <f>[1]main!AN53</f>
        <v>f</v>
      </c>
      <c r="AO22" s="1">
        <f>[1]main!AO53</f>
        <v>6.542857143</v>
      </c>
      <c r="AP22" s="1">
        <f>[1]main!AP53</f>
        <v>0.81683957500000004</v>
      </c>
      <c r="AQ22" s="1">
        <f>[1]main!AQ53</f>
        <v>7</v>
      </c>
      <c r="AR22" s="1" t="str">
        <f>[1]main!AR53</f>
        <v>f</v>
      </c>
      <c r="AS22" s="1" t="str">
        <f>[1]main!AS53</f>
        <v>Alternative</v>
      </c>
      <c r="AT22" s="1" t="str">
        <f>[1]main!AT53</f>
        <v>NA</v>
      </c>
      <c r="AU22" s="1" t="str">
        <f>[1]main!AU53</f>
        <v>NA</v>
      </c>
      <c r="AV22" s="1" t="str">
        <f>[1]main!AV53</f>
        <v>NA</v>
      </c>
      <c r="AW22" s="1" t="str">
        <f>[1]main!AW53</f>
        <v>NA</v>
      </c>
      <c r="AX22" s="1" t="str">
        <f>[1]main!AX53</f>
        <v>Er</v>
      </c>
      <c r="AY22" s="1" t="str">
        <f>[1]main!AY53</f>
        <v>Sie</v>
      </c>
      <c r="AZ22" s="1" t="str">
        <f>[1]main!AZ53</f>
        <v>Sie</v>
      </c>
      <c r="BA22" s="1" t="str">
        <f t="shared" si="7"/>
        <v>Wer flüchtet von der Baustelle?</v>
      </c>
      <c r="BB22" s="2" t="str">
        <f t="shared" si="8"/>
        <v>Was tat Leonie?</v>
      </c>
      <c r="BC22" s="1" t="str">
        <f t="shared" si="9"/>
        <v>Woher flüchtet Leonie?</v>
      </c>
      <c r="BD22" s="1" t="str">
        <f t="shared" si="10"/>
        <v>Was hat Leonie übersehen?</v>
      </c>
      <c r="BE22" s="11" t="s">
        <v>21</v>
      </c>
      <c r="BF22" s="1" t="str">
        <f>BD22</f>
        <v>Was hat Leonie übersehen?</v>
      </c>
      <c r="BG22" s="1">
        <v>2</v>
      </c>
      <c r="BH22" s="1">
        <f t="shared" si="11"/>
        <v>0</v>
      </c>
      <c r="BI22" s="1" t="str">
        <f t="shared" si="12"/>
        <v>NA</v>
      </c>
      <c r="BJ22" s="1" t="str">
        <f>IF(BI22="NA","NA",CONCATENATE(S22," ",T22," ",W22))</f>
        <v>NA</v>
      </c>
      <c r="BK22" s="1" t="str">
        <f t="shared" si="24"/>
        <v>NA</v>
      </c>
      <c r="BL22" s="1" t="s">
        <v>13</v>
      </c>
      <c r="BM22" s="11">
        <v>0</v>
      </c>
      <c r="BN22" s="1" t="str">
        <f t="shared" si="13"/>
        <v>NA</v>
      </c>
      <c r="BO22" s="1" t="str">
        <f t="shared" si="14"/>
        <v>NA</v>
      </c>
      <c r="BP22" s="1" t="str">
        <f t="shared" si="15"/>
        <v/>
      </c>
      <c r="BQ22" s="1" t="str">
        <f t="shared" si="16"/>
        <v/>
      </c>
      <c r="BR22" s="1" t="str">
        <f t="shared" si="17"/>
        <v>Woher flüchtet Leonie?</v>
      </c>
      <c r="BS22" s="1" t="str">
        <f t="shared" si="18"/>
        <v>Woher flüchtet Leonie?</v>
      </c>
      <c r="BT22" s="1" t="str">
        <f t="shared" si="19"/>
        <v>Was hat Leonie übersehen?</v>
      </c>
      <c r="BU22" s="1" t="str">
        <f t="shared" si="20"/>
        <v/>
      </c>
      <c r="BV22" s="1" t="str">
        <f t="shared" si="21"/>
        <v>Was hat Leonie übersehen?</v>
      </c>
    </row>
    <row r="23" spans="1:74" ht="14.25" customHeight="1" x14ac:dyDescent="0.35">
      <c r="C23" s="1"/>
      <c r="D23" s="1"/>
      <c r="E23" s="1"/>
    </row>
    <row r="24" spans="1:74" ht="14.25" customHeight="1" x14ac:dyDescent="0.35">
      <c r="C24" s="1"/>
      <c r="D24" s="1"/>
      <c r="E24" s="1"/>
    </row>
    <row r="25" spans="1:74" ht="14.25" customHeight="1" x14ac:dyDescent="0.35">
      <c r="C25" s="1"/>
      <c r="D25" s="1"/>
      <c r="E25" s="1"/>
    </row>
    <row r="26" spans="1:74" ht="14.25" customHeight="1" x14ac:dyDescent="0.35">
      <c r="C26" s="1"/>
      <c r="D26" s="1"/>
      <c r="E26" s="1"/>
    </row>
    <row r="27" spans="1:74" ht="14.25" customHeight="1" x14ac:dyDescent="0.35">
      <c r="C27" s="1"/>
      <c r="D27" s="1"/>
      <c r="E27" s="1"/>
    </row>
    <row r="28" spans="1:74" ht="14.25" customHeight="1" x14ac:dyDescent="0.35">
      <c r="C28" s="1"/>
      <c r="D28" s="1"/>
      <c r="E28" s="1"/>
    </row>
    <row r="29" spans="1:74" ht="14.25" customHeight="1" x14ac:dyDescent="0.35">
      <c r="C29" s="1"/>
      <c r="D29" s="1"/>
      <c r="E29" s="1"/>
    </row>
    <row r="30" spans="1:74" ht="14.25" customHeight="1" x14ac:dyDescent="0.35">
      <c r="C30" s="1"/>
      <c r="D30" s="1"/>
      <c r="E30" s="1"/>
    </row>
    <row r="31" spans="1:74" ht="14.25" customHeight="1" x14ac:dyDescent="0.35">
      <c r="C31" s="1"/>
      <c r="D31" s="1"/>
      <c r="E31" s="1"/>
    </row>
    <row r="32" spans="1:74" ht="14.25" customHeight="1" x14ac:dyDescent="0.35">
      <c r="C32" s="1"/>
      <c r="D32" s="1"/>
      <c r="E32" s="1"/>
    </row>
    <row r="33" spans="3:5" ht="14.25" customHeight="1" x14ac:dyDescent="0.35">
      <c r="C33" s="1"/>
      <c r="D33" s="1"/>
      <c r="E33" s="1"/>
    </row>
    <row r="34" spans="3:5" ht="14.25" customHeight="1" x14ac:dyDescent="0.35">
      <c r="C34" s="1"/>
      <c r="D34" s="1"/>
      <c r="E34" s="1"/>
    </row>
    <row r="35" spans="3:5" ht="14.25" customHeight="1" x14ac:dyDescent="0.35">
      <c r="C35" s="1"/>
      <c r="D35" s="1"/>
      <c r="E35" s="1"/>
    </row>
    <row r="36" spans="3:5" ht="14.25" customHeight="1" x14ac:dyDescent="0.35">
      <c r="C36" s="1"/>
      <c r="D36" s="1"/>
      <c r="E36" s="1"/>
    </row>
    <row r="37" spans="3:5" ht="14.25" customHeight="1" x14ac:dyDescent="0.35">
      <c r="C37" s="1"/>
      <c r="D37" s="1"/>
      <c r="E37" s="1"/>
    </row>
    <row r="38" spans="3:5" ht="14.25" customHeight="1" x14ac:dyDescent="0.35">
      <c r="C38" s="1"/>
      <c r="D38" s="1"/>
      <c r="E38" s="1"/>
    </row>
    <row r="39" spans="3:5" ht="14.25" customHeight="1" x14ac:dyDescent="0.35">
      <c r="C39" s="1"/>
      <c r="D39" s="1"/>
      <c r="E39" s="1"/>
    </row>
    <row r="40" spans="3:5" ht="14.25" customHeight="1" x14ac:dyDescent="0.35">
      <c r="C40" s="1"/>
      <c r="D40" s="1"/>
      <c r="E40" s="1"/>
    </row>
    <row r="41" spans="3:5" ht="14.25" customHeight="1" x14ac:dyDescent="0.35">
      <c r="C41" s="1"/>
      <c r="D41" s="1"/>
      <c r="E41" s="1"/>
    </row>
    <row r="42" spans="3:5" ht="14.25" customHeight="1" x14ac:dyDescent="0.35">
      <c r="C42" s="1"/>
      <c r="D42" s="1"/>
      <c r="E42" s="1"/>
    </row>
    <row r="43" spans="3:5" ht="14.25" customHeight="1" x14ac:dyDescent="0.35">
      <c r="C43" s="1"/>
      <c r="D43" s="1"/>
      <c r="E43" s="1"/>
    </row>
    <row r="44" spans="3:5" ht="14.25" customHeight="1" x14ac:dyDescent="0.35">
      <c r="C44" s="1"/>
      <c r="D44" s="1"/>
      <c r="E44" s="1"/>
    </row>
    <row r="45" spans="3:5" ht="14.25" customHeight="1" x14ac:dyDescent="0.35">
      <c r="C45" s="1"/>
      <c r="D45" s="1"/>
      <c r="E45" s="1"/>
    </row>
    <row r="46" spans="3:5" ht="14.25" customHeight="1" x14ac:dyDescent="0.35">
      <c r="C46" s="1"/>
      <c r="D46" s="1"/>
      <c r="E46" s="1"/>
    </row>
    <row r="47" spans="3:5" ht="14.25" customHeight="1" x14ac:dyDescent="0.35">
      <c r="C47" s="1"/>
      <c r="D47" s="1"/>
      <c r="E47" s="1"/>
    </row>
    <row r="48" spans="3:5" ht="14.25" customHeight="1" x14ac:dyDescent="0.35">
      <c r="C48" s="1"/>
      <c r="D48" s="1"/>
      <c r="E48" s="1"/>
    </row>
    <row r="49" spans="3:5" ht="14.25" customHeight="1" x14ac:dyDescent="0.35">
      <c r="C49" s="1"/>
      <c r="D49" s="1"/>
      <c r="E49" s="1"/>
    </row>
    <row r="50" spans="3:5" ht="14.25" customHeight="1" x14ac:dyDescent="0.35">
      <c r="C50" s="1"/>
      <c r="D50" s="1"/>
      <c r="E50" s="1"/>
    </row>
    <row r="51" spans="3:5" ht="14.25" customHeight="1" x14ac:dyDescent="0.35">
      <c r="C51" s="1"/>
      <c r="D51" s="1"/>
      <c r="E51" s="1"/>
    </row>
    <row r="52" spans="3:5" ht="14.25" customHeight="1" x14ac:dyDescent="0.35">
      <c r="C52" s="1"/>
      <c r="D52" s="1"/>
      <c r="E52" s="1"/>
    </row>
    <row r="53" spans="3:5" ht="14.25" customHeight="1" x14ac:dyDescent="0.35">
      <c r="C53" s="1"/>
      <c r="D53" s="1"/>
      <c r="E53" s="1"/>
    </row>
    <row r="54" spans="3:5" ht="14.25" customHeight="1" x14ac:dyDescent="0.35">
      <c r="C54" s="1"/>
      <c r="D54" s="1"/>
      <c r="E54" s="1"/>
    </row>
    <row r="55" spans="3:5" ht="14.25" customHeight="1" x14ac:dyDescent="0.35">
      <c r="C55" s="1"/>
      <c r="D55" s="1"/>
      <c r="E55" s="1"/>
    </row>
    <row r="56" spans="3:5" ht="14.25" customHeight="1" x14ac:dyDescent="0.35">
      <c r="C56" s="1"/>
      <c r="D56" s="1"/>
      <c r="E56" s="1"/>
    </row>
    <row r="57" spans="3:5" ht="14.25" customHeight="1" x14ac:dyDescent="0.35">
      <c r="C57" s="1"/>
      <c r="D57" s="1"/>
      <c r="E57" s="1"/>
    </row>
    <row r="58" spans="3:5" ht="14.25" customHeight="1" x14ac:dyDescent="0.35">
      <c r="C58" s="1"/>
      <c r="D58" s="1"/>
      <c r="E58" s="1"/>
    </row>
    <row r="59" spans="3:5" ht="14.25" customHeight="1" x14ac:dyDescent="0.35">
      <c r="C59" s="1"/>
      <c r="D59" s="1"/>
      <c r="E59" s="1"/>
    </row>
    <row r="60" spans="3:5" ht="14.25" customHeight="1" x14ac:dyDescent="0.35">
      <c r="C60" s="1"/>
      <c r="D60" s="1"/>
      <c r="E60" s="1"/>
    </row>
    <row r="61" spans="3:5" ht="14.25" customHeight="1" x14ac:dyDescent="0.35">
      <c r="C61" s="1"/>
      <c r="D61" s="1"/>
      <c r="E61" s="1"/>
    </row>
    <row r="62" spans="3:5" ht="14.25" customHeight="1" x14ac:dyDescent="0.35">
      <c r="C62" s="1"/>
      <c r="D62" s="1"/>
      <c r="E62" s="1"/>
    </row>
    <row r="63" spans="3:5" ht="14.25" customHeight="1" x14ac:dyDescent="0.35">
      <c r="C63" s="1"/>
      <c r="D63" s="1"/>
      <c r="E63" s="1"/>
    </row>
    <row r="64" spans="3:5" ht="14.25" customHeight="1" x14ac:dyDescent="0.35">
      <c r="C64" s="1"/>
      <c r="D64" s="1"/>
      <c r="E64" s="1"/>
    </row>
    <row r="65" spans="3:5" ht="14.25" customHeight="1" x14ac:dyDescent="0.35">
      <c r="C65" s="1"/>
      <c r="D65" s="1"/>
      <c r="E65" s="1"/>
    </row>
    <row r="66" spans="3:5" ht="14.25" customHeight="1" x14ac:dyDescent="0.35">
      <c r="C66" s="1"/>
      <c r="D66" s="1"/>
      <c r="E66" s="1"/>
    </row>
    <row r="67" spans="3:5" ht="14.25" customHeight="1" x14ac:dyDescent="0.35">
      <c r="C67" s="1"/>
      <c r="D67" s="1"/>
      <c r="E67" s="1"/>
    </row>
    <row r="68" spans="3:5" ht="14.25" customHeight="1" x14ac:dyDescent="0.35">
      <c r="C68" s="1"/>
      <c r="D68" s="1"/>
      <c r="E68" s="1"/>
    </row>
    <row r="69" spans="3:5" ht="14.25" customHeight="1" x14ac:dyDescent="0.35">
      <c r="C69" s="1"/>
      <c r="D69" s="1"/>
      <c r="E69" s="1"/>
    </row>
    <row r="70" spans="3:5" ht="14.25" customHeight="1" x14ac:dyDescent="0.35">
      <c r="C70" s="1"/>
      <c r="D70" s="1"/>
      <c r="E70" s="1"/>
    </row>
    <row r="71" spans="3:5" ht="14.25" customHeight="1" x14ac:dyDescent="0.35">
      <c r="C71" s="1"/>
      <c r="D71" s="1"/>
      <c r="E71" s="1"/>
    </row>
    <row r="72" spans="3:5" ht="14.25" customHeight="1" x14ac:dyDescent="0.35">
      <c r="C72" s="1"/>
      <c r="D72" s="1"/>
      <c r="E72" s="1"/>
    </row>
    <row r="73" spans="3:5" ht="14.25" customHeight="1" x14ac:dyDescent="0.35">
      <c r="C73" s="1"/>
      <c r="D73" s="1"/>
      <c r="E73" s="1"/>
    </row>
    <row r="74" spans="3:5" ht="14.25" customHeight="1" x14ac:dyDescent="0.35">
      <c r="C74" s="1"/>
      <c r="D74" s="1"/>
      <c r="E74" s="1"/>
    </row>
    <row r="75" spans="3:5" ht="14.25" customHeight="1" x14ac:dyDescent="0.35">
      <c r="C75" s="1"/>
      <c r="D75" s="1"/>
      <c r="E75" s="1"/>
    </row>
    <row r="76" spans="3:5" ht="14.25" customHeight="1" x14ac:dyDescent="0.35">
      <c r="C76" s="1"/>
      <c r="D76" s="1"/>
      <c r="E76" s="1"/>
    </row>
    <row r="77" spans="3:5" ht="14.25" customHeight="1" x14ac:dyDescent="0.35">
      <c r="C77" s="1"/>
      <c r="D77" s="1"/>
      <c r="E77" s="1"/>
    </row>
    <row r="78" spans="3:5" ht="14.25" customHeight="1" x14ac:dyDescent="0.35">
      <c r="C78" s="1"/>
      <c r="D78" s="1"/>
      <c r="E78" s="1"/>
    </row>
    <row r="79" spans="3:5" ht="14.25" customHeight="1" x14ac:dyDescent="0.35">
      <c r="C79" s="1"/>
      <c r="D79" s="1"/>
      <c r="E79" s="1"/>
    </row>
    <row r="80" spans="3:5" ht="14.25" customHeight="1" x14ac:dyDescent="0.35">
      <c r="C80" s="1"/>
      <c r="D80" s="1"/>
      <c r="E80" s="1"/>
    </row>
    <row r="81" spans="3:5" ht="14.25" customHeight="1" x14ac:dyDescent="0.35">
      <c r="C81" s="1"/>
      <c r="D81" s="1"/>
      <c r="E81" s="1"/>
    </row>
    <row r="82" spans="3:5" ht="14.25" customHeight="1" x14ac:dyDescent="0.35">
      <c r="C82" s="1"/>
      <c r="D82" s="1"/>
      <c r="E82" s="1"/>
    </row>
    <row r="83" spans="3:5" ht="14.25" customHeight="1" x14ac:dyDescent="0.35">
      <c r="C83" s="1"/>
      <c r="D83" s="1"/>
      <c r="E83" s="1"/>
    </row>
    <row r="84" spans="3:5" ht="14.25" customHeight="1" x14ac:dyDescent="0.35">
      <c r="C84" s="1"/>
      <c r="D84" s="1"/>
      <c r="E84" s="1"/>
    </row>
    <row r="85" spans="3:5" ht="14.25" customHeight="1" x14ac:dyDescent="0.35">
      <c r="C85" s="1"/>
      <c r="D85" s="1"/>
      <c r="E85" s="1"/>
    </row>
    <row r="86" spans="3:5" ht="14.25" customHeight="1" x14ac:dyDescent="0.35">
      <c r="C86" s="1"/>
      <c r="D86" s="1"/>
      <c r="E86" s="1"/>
    </row>
    <row r="87" spans="3:5" ht="14.25" customHeight="1" x14ac:dyDescent="0.35">
      <c r="C87" s="1"/>
      <c r="D87" s="1"/>
      <c r="E87" s="1"/>
    </row>
    <row r="88" spans="3:5" ht="14.25" customHeight="1" x14ac:dyDescent="0.35">
      <c r="C88" s="1"/>
      <c r="D88" s="1"/>
      <c r="E88" s="1"/>
    </row>
    <row r="89" spans="3:5" ht="14.25" customHeight="1" x14ac:dyDescent="0.35">
      <c r="C89" s="1"/>
      <c r="D89" s="1"/>
      <c r="E89" s="1"/>
    </row>
    <row r="90" spans="3:5" ht="14.25" customHeight="1" x14ac:dyDescent="0.35">
      <c r="C90" s="1"/>
      <c r="D90" s="1"/>
      <c r="E90" s="1"/>
    </row>
    <row r="91" spans="3:5" ht="14.25" customHeight="1" x14ac:dyDescent="0.35">
      <c r="C91" s="1"/>
      <c r="D91" s="1"/>
      <c r="E91" s="1"/>
    </row>
    <row r="92" spans="3:5" ht="14.25" customHeight="1" x14ac:dyDescent="0.35">
      <c r="C92" s="1"/>
      <c r="D92" s="1"/>
      <c r="E92" s="1"/>
    </row>
    <row r="93" spans="3:5" ht="14.25" customHeight="1" x14ac:dyDescent="0.35">
      <c r="C93" s="1"/>
      <c r="D93" s="1"/>
      <c r="E93" s="1"/>
    </row>
    <row r="94" spans="3:5" ht="14.25" customHeight="1" x14ac:dyDescent="0.35">
      <c r="C94" s="1"/>
      <c r="D94" s="1"/>
      <c r="E94" s="1"/>
    </row>
    <row r="95" spans="3:5" ht="14.25" customHeight="1" x14ac:dyDescent="0.35">
      <c r="C95" s="1"/>
      <c r="D95" s="1"/>
      <c r="E95" s="1"/>
    </row>
    <row r="96" spans="3:5" ht="14.25" customHeight="1" x14ac:dyDescent="0.35">
      <c r="C96" s="1"/>
      <c r="D96" s="1"/>
      <c r="E96" s="1"/>
    </row>
    <row r="97" spans="3:5" ht="14.25" customHeight="1" x14ac:dyDescent="0.35">
      <c r="C97" s="1"/>
      <c r="D97" s="1"/>
      <c r="E97" s="1"/>
    </row>
    <row r="98" spans="3:5" ht="14.25" customHeight="1" x14ac:dyDescent="0.35">
      <c r="C98" s="1"/>
      <c r="D98" s="1"/>
      <c r="E98" s="1"/>
    </row>
    <row r="99" spans="3:5" ht="14.25" customHeight="1" x14ac:dyDescent="0.35">
      <c r="C99" s="1"/>
      <c r="D99" s="1"/>
      <c r="E99" s="1"/>
    </row>
    <row r="100" spans="3:5" ht="14.25" customHeight="1" x14ac:dyDescent="0.35">
      <c r="C100" s="1"/>
      <c r="D100" s="1"/>
      <c r="E100" s="1"/>
    </row>
    <row r="101" spans="3:5" ht="14.25" customHeight="1" x14ac:dyDescent="0.35">
      <c r="C101" s="1"/>
      <c r="D101" s="1"/>
      <c r="E101" s="1"/>
    </row>
    <row r="102" spans="3:5" ht="14.25" customHeight="1" x14ac:dyDescent="0.35">
      <c r="C102" s="1"/>
      <c r="D102" s="1"/>
      <c r="E102" s="1"/>
    </row>
    <row r="103" spans="3:5" ht="14.25" customHeight="1" x14ac:dyDescent="0.35">
      <c r="C103" s="1"/>
      <c r="D103" s="1"/>
      <c r="E103" s="1"/>
    </row>
    <row r="104" spans="3:5" ht="14.25" customHeight="1" x14ac:dyDescent="0.35">
      <c r="C104" s="1"/>
      <c r="D104" s="1"/>
      <c r="E104" s="1"/>
    </row>
    <row r="105" spans="3:5" ht="14.25" customHeight="1" x14ac:dyDescent="0.35">
      <c r="C105" s="1"/>
      <c r="D105" s="1"/>
      <c r="E105" s="1"/>
    </row>
    <row r="106" spans="3:5" ht="14.25" customHeight="1" x14ac:dyDescent="0.35">
      <c r="C106" s="1"/>
      <c r="D106" s="1"/>
      <c r="E106" s="1"/>
    </row>
    <row r="107" spans="3:5" ht="14.25" customHeight="1" x14ac:dyDescent="0.35">
      <c r="C107" s="1"/>
      <c r="D107" s="1"/>
      <c r="E107" s="1"/>
    </row>
    <row r="108" spans="3:5" ht="14.25" customHeight="1" x14ac:dyDescent="0.35">
      <c r="C108" s="1"/>
      <c r="D108" s="1"/>
      <c r="E108" s="1"/>
    </row>
    <row r="109" spans="3:5" ht="14.25" customHeight="1" x14ac:dyDescent="0.35">
      <c r="C109" s="1"/>
      <c r="D109" s="1"/>
      <c r="E109" s="1"/>
    </row>
    <row r="110" spans="3:5" ht="14.25" customHeight="1" x14ac:dyDescent="0.35">
      <c r="C110" s="1"/>
      <c r="D110" s="1"/>
      <c r="E110" s="1"/>
    </row>
    <row r="111" spans="3:5" ht="14.25" customHeight="1" x14ac:dyDescent="0.35">
      <c r="C111" s="1"/>
      <c r="D111" s="1"/>
      <c r="E111" s="1"/>
    </row>
    <row r="112" spans="3:5" ht="14.25" customHeight="1" x14ac:dyDescent="0.35">
      <c r="C112" s="1"/>
      <c r="D112" s="1"/>
      <c r="E112" s="1"/>
    </row>
    <row r="113" spans="3:5" ht="14.25" customHeight="1" x14ac:dyDescent="0.35">
      <c r="C113" s="1"/>
      <c r="D113" s="1"/>
      <c r="E113" s="1"/>
    </row>
    <row r="114" spans="3:5" ht="14.25" customHeight="1" x14ac:dyDescent="0.35">
      <c r="C114" s="1"/>
      <c r="D114" s="1"/>
      <c r="E114" s="1"/>
    </row>
    <row r="115" spans="3:5" ht="14.25" customHeight="1" x14ac:dyDescent="0.35">
      <c r="C115" s="1"/>
      <c r="D115" s="1"/>
      <c r="E115" s="1"/>
    </row>
    <row r="116" spans="3:5" ht="14.25" customHeight="1" x14ac:dyDescent="0.35">
      <c r="C116" s="1"/>
      <c r="D116" s="1"/>
      <c r="E116" s="1"/>
    </row>
    <row r="117" spans="3:5" ht="14.25" customHeight="1" x14ac:dyDescent="0.35">
      <c r="C117" s="1"/>
      <c r="D117" s="1"/>
      <c r="E117" s="1"/>
    </row>
    <row r="118" spans="3:5" ht="14.25" customHeight="1" x14ac:dyDescent="0.35">
      <c r="C118" s="1"/>
      <c r="D118" s="1"/>
      <c r="E118" s="1"/>
    </row>
    <row r="119" spans="3:5" ht="14.25" customHeight="1" x14ac:dyDescent="0.35">
      <c r="C119" s="1"/>
      <c r="D119" s="1"/>
      <c r="E119" s="1"/>
    </row>
    <row r="120" spans="3:5" ht="14.25" customHeight="1" x14ac:dyDescent="0.35">
      <c r="C120" s="1"/>
      <c r="D120" s="1"/>
      <c r="E120" s="1"/>
    </row>
    <row r="121" spans="3:5" ht="14.25" customHeight="1" x14ac:dyDescent="0.35">
      <c r="C121" s="1"/>
      <c r="D121" s="1"/>
      <c r="E121" s="1"/>
    </row>
    <row r="122" spans="3:5" ht="14.25" customHeight="1" x14ac:dyDescent="0.35">
      <c r="C122" s="1"/>
      <c r="D122" s="1"/>
      <c r="E122" s="1"/>
    </row>
    <row r="123" spans="3:5" ht="14.25" customHeight="1" x14ac:dyDescent="0.35">
      <c r="C123" s="1"/>
      <c r="D123" s="1"/>
      <c r="E123" s="1"/>
    </row>
    <row r="124" spans="3:5" ht="14.25" customHeight="1" x14ac:dyDescent="0.35">
      <c r="C124" s="1"/>
      <c r="D124" s="1"/>
      <c r="E124" s="1"/>
    </row>
    <row r="125" spans="3:5" ht="14.25" customHeight="1" x14ac:dyDescent="0.35">
      <c r="C125" s="1"/>
      <c r="D125" s="1"/>
      <c r="E125" s="1"/>
    </row>
    <row r="126" spans="3:5" ht="14.25" customHeight="1" x14ac:dyDescent="0.35">
      <c r="C126" s="1"/>
      <c r="D126" s="1"/>
      <c r="E126" s="1"/>
    </row>
    <row r="127" spans="3:5" ht="14.25" customHeight="1" x14ac:dyDescent="0.35">
      <c r="C127" s="1"/>
      <c r="D127" s="1"/>
      <c r="E127" s="1"/>
    </row>
    <row r="128" spans="3:5" ht="14.25" customHeight="1" x14ac:dyDescent="0.35">
      <c r="C128" s="1"/>
      <c r="D128" s="1"/>
      <c r="E128" s="1"/>
    </row>
    <row r="129" spans="3:5" ht="14.25" customHeight="1" x14ac:dyDescent="0.35">
      <c r="C129" s="1"/>
      <c r="D129" s="1"/>
      <c r="E129" s="1"/>
    </row>
    <row r="130" spans="3:5" ht="14.25" customHeight="1" x14ac:dyDescent="0.35">
      <c r="C130" s="1"/>
      <c r="D130" s="1"/>
      <c r="E130" s="1"/>
    </row>
    <row r="131" spans="3:5" ht="14.25" customHeight="1" x14ac:dyDescent="0.35">
      <c r="C131" s="1"/>
      <c r="D131" s="1"/>
      <c r="E131" s="1"/>
    </row>
    <row r="132" spans="3:5" ht="14.25" customHeight="1" x14ac:dyDescent="0.35">
      <c r="C132" s="1"/>
      <c r="D132" s="1"/>
      <c r="E132" s="1"/>
    </row>
    <row r="133" spans="3:5" ht="14.25" customHeight="1" x14ac:dyDescent="0.35">
      <c r="C133" s="1"/>
      <c r="D133" s="1"/>
      <c r="E133" s="1"/>
    </row>
    <row r="134" spans="3:5" ht="14.25" customHeight="1" x14ac:dyDescent="0.35">
      <c r="C134" s="1"/>
      <c r="D134" s="1"/>
      <c r="E134" s="1"/>
    </row>
    <row r="135" spans="3:5" ht="14.25" customHeight="1" x14ac:dyDescent="0.35">
      <c r="C135" s="1"/>
      <c r="D135" s="1"/>
      <c r="E135" s="1"/>
    </row>
    <row r="136" spans="3:5" ht="14.25" customHeight="1" x14ac:dyDescent="0.35">
      <c r="C136" s="1"/>
      <c r="D136" s="1"/>
      <c r="E136" s="1"/>
    </row>
    <row r="137" spans="3:5" ht="14.25" customHeight="1" x14ac:dyDescent="0.35">
      <c r="C137" s="1"/>
      <c r="D137" s="1"/>
      <c r="E137" s="1"/>
    </row>
    <row r="138" spans="3:5" ht="14.25" customHeight="1" x14ac:dyDescent="0.35">
      <c r="C138" s="1"/>
      <c r="D138" s="1"/>
      <c r="E138" s="1"/>
    </row>
    <row r="139" spans="3:5" ht="14.25" customHeight="1" x14ac:dyDescent="0.35">
      <c r="C139" s="1"/>
      <c r="D139" s="1"/>
      <c r="E139" s="1"/>
    </row>
    <row r="140" spans="3:5" ht="14.25" customHeight="1" x14ac:dyDescent="0.35">
      <c r="C140" s="1"/>
      <c r="D140" s="1"/>
      <c r="E140" s="1"/>
    </row>
    <row r="141" spans="3:5" ht="14.25" customHeight="1" x14ac:dyDescent="0.35">
      <c r="C141" s="1"/>
      <c r="D141" s="1"/>
      <c r="E141" s="1"/>
    </row>
    <row r="142" spans="3:5" ht="14.25" customHeight="1" x14ac:dyDescent="0.35">
      <c r="C142" s="1"/>
      <c r="D142" s="1"/>
      <c r="E142" s="1"/>
    </row>
    <row r="143" spans="3:5" ht="14.25" customHeight="1" x14ac:dyDescent="0.35">
      <c r="C143" s="1"/>
      <c r="D143" s="1"/>
      <c r="E143" s="1"/>
    </row>
    <row r="144" spans="3:5" ht="14.25" customHeight="1" x14ac:dyDescent="0.35">
      <c r="C144" s="1"/>
      <c r="D144" s="1"/>
      <c r="E144" s="1"/>
    </row>
    <row r="145" spans="3:5" ht="14.25" customHeight="1" x14ac:dyDescent="0.35">
      <c r="C145" s="1"/>
      <c r="D145" s="1"/>
      <c r="E145" s="1"/>
    </row>
    <row r="146" spans="3:5" ht="14.25" customHeight="1" x14ac:dyDescent="0.35">
      <c r="C146" s="1"/>
      <c r="D146" s="1"/>
      <c r="E146" s="1"/>
    </row>
    <row r="147" spans="3:5" ht="14.25" customHeight="1" x14ac:dyDescent="0.35">
      <c r="C147" s="1"/>
      <c r="D147" s="1"/>
      <c r="E147" s="1"/>
    </row>
    <row r="148" spans="3:5" ht="14.25" customHeight="1" x14ac:dyDescent="0.35">
      <c r="C148" s="1"/>
      <c r="D148" s="1"/>
      <c r="E148" s="1"/>
    </row>
    <row r="149" spans="3:5" ht="14.25" customHeight="1" x14ac:dyDescent="0.35">
      <c r="C149" s="1"/>
      <c r="D149" s="1"/>
      <c r="E149" s="1"/>
    </row>
    <row r="150" spans="3:5" ht="14.25" customHeight="1" x14ac:dyDescent="0.35">
      <c r="C150" s="1"/>
      <c r="D150" s="1"/>
      <c r="E150" s="1"/>
    </row>
    <row r="151" spans="3:5" ht="14.25" customHeight="1" x14ac:dyDescent="0.35">
      <c r="C151" s="1"/>
      <c r="D151" s="1"/>
      <c r="E151" s="1"/>
    </row>
    <row r="152" spans="3:5" ht="14.25" customHeight="1" x14ac:dyDescent="0.35">
      <c r="C152" s="1"/>
      <c r="D152" s="1"/>
      <c r="E152" s="1"/>
    </row>
    <row r="153" spans="3:5" ht="14.25" customHeight="1" x14ac:dyDescent="0.35">
      <c r="C153" s="1"/>
      <c r="D153" s="1"/>
      <c r="E153" s="1"/>
    </row>
    <row r="154" spans="3:5" ht="14.25" customHeight="1" x14ac:dyDescent="0.35">
      <c r="C154" s="1"/>
      <c r="D154" s="1"/>
      <c r="E154" s="1"/>
    </row>
    <row r="155" spans="3:5" ht="14.25" customHeight="1" x14ac:dyDescent="0.35">
      <c r="C155" s="1"/>
      <c r="D155" s="1"/>
      <c r="E155" s="1"/>
    </row>
    <row r="156" spans="3:5" ht="14.25" customHeight="1" x14ac:dyDescent="0.35">
      <c r="C156" s="1"/>
      <c r="D156" s="1"/>
      <c r="E156" s="1"/>
    </row>
    <row r="157" spans="3:5" ht="14.25" customHeight="1" x14ac:dyDescent="0.35">
      <c r="C157" s="1"/>
      <c r="D157" s="1"/>
      <c r="E157" s="1"/>
    </row>
    <row r="158" spans="3:5" ht="14.25" customHeight="1" x14ac:dyDescent="0.35">
      <c r="C158" s="1"/>
      <c r="D158" s="1"/>
      <c r="E158" s="1"/>
    </row>
    <row r="159" spans="3:5" ht="14.25" customHeight="1" x14ac:dyDescent="0.35">
      <c r="C159" s="1"/>
      <c r="D159" s="1"/>
      <c r="E159" s="1"/>
    </row>
    <row r="160" spans="3:5" ht="14.25" customHeight="1" x14ac:dyDescent="0.35">
      <c r="C160" s="1"/>
      <c r="D160" s="1"/>
      <c r="E160" s="1"/>
    </row>
    <row r="161" spans="3:5" ht="14.25" customHeight="1" x14ac:dyDescent="0.35">
      <c r="C161" s="1"/>
      <c r="D161" s="1"/>
      <c r="E161" s="1"/>
    </row>
    <row r="162" spans="3:5" ht="14.25" customHeight="1" x14ac:dyDescent="0.35">
      <c r="C162" s="1"/>
      <c r="D162" s="1"/>
      <c r="E162" s="1"/>
    </row>
    <row r="163" spans="3:5" ht="14.25" customHeight="1" x14ac:dyDescent="0.35">
      <c r="C163" s="1"/>
      <c r="D163" s="1"/>
      <c r="E163" s="1"/>
    </row>
    <row r="164" spans="3:5" ht="14.25" customHeight="1" x14ac:dyDescent="0.35">
      <c r="C164" s="1"/>
      <c r="D164" s="1"/>
      <c r="E164" s="1"/>
    </row>
    <row r="165" spans="3:5" ht="14.25" customHeight="1" x14ac:dyDescent="0.35">
      <c r="C165" s="1"/>
      <c r="D165" s="1"/>
      <c r="E165" s="1"/>
    </row>
    <row r="166" spans="3:5" ht="14.25" customHeight="1" x14ac:dyDescent="0.35">
      <c r="C166" s="1"/>
      <c r="D166" s="1"/>
      <c r="E166" s="1"/>
    </row>
    <row r="167" spans="3:5" ht="14.25" customHeight="1" x14ac:dyDescent="0.35">
      <c r="C167" s="1"/>
      <c r="D167" s="1"/>
      <c r="E167" s="1"/>
    </row>
    <row r="168" spans="3:5" ht="14.25" customHeight="1" x14ac:dyDescent="0.35">
      <c r="C168" s="1"/>
      <c r="D168" s="1"/>
      <c r="E168" s="1"/>
    </row>
    <row r="169" spans="3:5" ht="14.25" customHeight="1" x14ac:dyDescent="0.35">
      <c r="C169" s="1"/>
      <c r="D169" s="1"/>
      <c r="E169" s="1"/>
    </row>
    <row r="170" spans="3:5" ht="14.25" customHeight="1" x14ac:dyDescent="0.35">
      <c r="C170" s="1"/>
      <c r="D170" s="1"/>
      <c r="E170" s="1"/>
    </row>
    <row r="171" spans="3:5" ht="14.25" customHeight="1" x14ac:dyDescent="0.35">
      <c r="C171" s="1"/>
      <c r="D171" s="1"/>
      <c r="E171" s="1"/>
    </row>
    <row r="172" spans="3:5" ht="14.25" customHeight="1" x14ac:dyDescent="0.35">
      <c r="C172" s="1"/>
      <c r="D172" s="1"/>
      <c r="E172" s="1"/>
    </row>
    <row r="173" spans="3:5" ht="14.25" customHeight="1" x14ac:dyDescent="0.35">
      <c r="C173" s="1"/>
      <c r="D173" s="1"/>
      <c r="E173" s="1"/>
    </row>
    <row r="174" spans="3:5" ht="14.25" customHeight="1" x14ac:dyDescent="0.35">
      <c r="C174" s="1"/>
      <c r="D174" s="1"/>
      <c r="E174" s="1"/>
    </row>
    <row r="175" spans="3:5" ht="14.25" customHeight="1" x14ac:dyDescent="0.35">
      <c r="C175" s="1"/>
      <c r="D175" s="1"/>
      <c r="E175" s="1"/>
    </row>
    <row r="176" spans="3:5" ht="14.25" customHeight="1" x14ac:dyDescent="0.35">
      <c r="C176" s="1"/>
      <c r="D176" s="1"/>
      <c r="E176" s="1"/>
    </row>
    <row r="177" spans="3:5" ht="14.25" customHeight="1" x14ac:dyDescent="0.35">
      <c r="C177" s="1"/>
      <c r="D177" s="1"/>
      <c r="E177" s="1"/>
    </row>
    <row r="178" spans="3:5" ht="14.25" customHeight="1" x14ac:dyDescent="0.35">
      <c r="C178" s="1"/>
      <c r="D178" s="1"/>
      <c r="E178" s="1"/>
    </row>
    <row r="179" spans="3:5" ht="14.25" customHeight="1" x14ac:dyDescent="0.35">
      <c r="C179" s="1"/>
      <c r="D179" s="1"/>
      <c r="E179" s="1"/>
    </row>
    <row r="180" spans="3:5" ht="14.25" customHeight="1" x14ac:dyDescent="0.35">
      <c r="C180" s="1"/>
      <c r="D180" s="1"/>
      <c r="E180" s="1"/>
    </row>
    <row r="181" spans="3:5" ht="14.25" customHeight="1" x14ac:dyDescent="0.35">
      <c r="C181" s="1"/>
      <c r="D181" s="1"/>
      <c r="E181" s="1"/>
    </row>
    <row r="182" spans="3:5" ht="14.25" customHeight="1" x14ac:dyDescent="0.35">
      <c r="C182" s="1"/>
      <c r="D182" s="1"/>
      <c r="E182" s="1"/>
    </row>
    <row r="183" spans="3:5" ht="14.25" customHeight="1" x14ac:dyDescent="0.35">
      <c r="C183" s="1"/>
      <c r="D183" s="1"/>
      <c r="E183" s="1"/>
    </row>
    <row r="184" spans="3:5" ht="14.25" customHeight="1" x14ac:dyDescent="0.35">
      <c r="C184" s="1"/>
      <c r="D184" s="1"/>
      <c r="E184" s="1"/>
    </row>
    <row r="185" spans="3:5" ht="14.25" customHeight="1" x14ac:dyDescent="0.35">
      <c r="C185" s="1"/>
      <c r="D185" s="1"/>
      <c r="E185" s="1"/>
    </row>
    <row r="186" spans="3:5" ht="14.25" customHeight="1" x14ac:dyDescent="0.35">
      <c r="C186" s="1"/>
      <c r="D186" s="1"/>
      <c r="E186" s="1"/>
    </row>
    <row r="187" spans="3:5" ht="14.25" customHeight="1" x14ac:dyDescent="0.35">
      <c r="C187" s="1"/>
      <c r="D187" s="1"/>
      <c r="E187" s="1"/>
    </row>
    <row r="188" spans="3:5" ht="14.25" customHeight="1" x14ac:dyDescent="0.35">
      <c r="C188" s="1"/>
      <c r="D188" s="1"/>
      <c r="E188" s="1"/>
    </row>
    <row r="189" spans="3:5" ht="14.25" customHeight="1" x14ac:dyDescent="0.35">
      <c r="C189" s="1"/>
      <c r="D189" s="1"/>
      <c r="E189" s="1"/>
    </row>
    <row r="190" spans="3:5" ht="14.25" customHeight="1" x14ac:dyDescent="0.35">
      <c r="C190" s="1"/>
      <c r="D190" s="1"/>
      <c r="E190" s="1"/>
    </row>
    <row r="191" spans="3:5" ht="14.25" customHeight="1" x14ac:dyDescent="0.35">
      <c r="C191" s="1"/>
      <c r="D191" s="1"/>
      <c r="E191" s="1"/>
    </row>
    <row r="192" spans="3:5" ht="14.25" customHeight="1" x14ac:dyDescent="0.35">
      <c r="C192" s="1"/>
      <c r="D192" s="1"/>
      <c r="E192" s="1"/>
    </row>
    <row r="193" spans="3:5" ht="14.25" customHeight="1" x14ac:dyDescent="0.35">
      <c r="C193" s="1"/>
      <c r="D193" s="1"/>
      <c r="E193" s="1"/>
    </row>
    <row r="194" spans="3:5" ht="14.25" customHeight="1" x14ac:dyDescent="0.35">
      <c r="C194" s="1"/>
      <c r="D194" s="1"/>
      <c r="E194" s="1"/>
    </row>
    <row r="195" spans="3:5" ht="14.25" customHeight="1" x14ac:dyDescent="0.35">
      <c r="C195" s="1"/>
      <c r="D195" s="1"/>
      <c r="E195" s="1"/>
    </row>
    <row r="196" spans="3:5" ht="14.25" customHeight="1" x14ac:dyDescent="0.35">
      <c r="C196" s="1"/>
      <c r="D196" s="1"/>
      <c r="E196" s="1"/>
    </row>
    <row r="197" spans="3:5" ht="14.25" customHeight="1" x14ac:dyDescent="0.35">
      <c r="C197" s="1"/>
      <c r="D197" s="1"/>
      <c r="E197" s="1"/>
    </row>
    <row r="198" spans="3:5" ht="14.25" customHeight="1" x14ac:dyDescent="0.35">
      <c r="C198" s="1"/>
      <c r="D198" s="1"/>
      <c r="E198" s="1"/>
    </row>
    <row r="199" spans="3:5" ht="14.25" customHeight="1" x14ac:dyDescent="0.35">
      <c r="C199" s="1"/>
      <c r="D199" s="1"/>
      <c r="E199" s="1"/>
    </row>
    <row r="200" spans="3:5" ht="14.25" customHeight="1" x14ac:dyDescent="0.35">
      <c r="C200" s="1"/>
      <c r="D200" s="1"/>
      <c r="E200" s="1"/>
    </row>
    <row r="201" spans="3:5" ht="14.25" customHeight="1" x14ac:dyDescent="0.35">
      <c r="C201" s="1"/>
      <c r="D201" s="1"/>
      <c r="E201" s="1"/>
    </row>
    <row r="202" spans="3:5" ht="14.25" customHeight="1" x14ac:dyDescent="0.35">
      <c r="C202" s="1"/>
      <c r="D202" s="1"/>
      <c r="E202" s="1"/>
    </row>
    <row r="203" spans="3:5" ht="14.25" customHeight="1" x14ac:dyDescent="0.35">
      <c r="C203" s="1"/>
      <c r="D203" s="1"/>
      <c r="E203" s="1"/>
    </row>
    <row r="204" spans="3:5" ht="14.25" customHeight="1" x14ac:dyDescent="0.35">
      <c r="C204" s="1"/>
      <c r="D204" s="1"/>
      <c r="E204" s="1"/>
    </row>
    <row r="205" spans="3:5" ht="14.25" customHeight="1" x14ac:dyDescent="0.35">
      <c r="C205" s="1"/>
      <c r="D205" s="1"/>
      <c r="E205" s="1"/>
    </row>
    <row r="206" spans="3:5" ht="14.25" customHeight="1" x14ac:dyDescent="0.35">
      <c r="C206" s="1"/>
      <c r="D206" s="1"/>
      <c r="E206" s="1"/>
    </row>
    <row r="207" spans="3:5" ht="14.25" customHeight="1" x14ac:dyDescent="0.35">
      <c r="C207" s="1"/>
      <c r="D207" s="1"/>
      <c r="E207" s="1"/>
    </row>
    <row r="208" spans="3:5" ht="14.25" customHeight="1" x14ac:dyDescent="0.35">
      <c r="C208" s="1"/>
      <c r="D208" s="1"/>
      <c r="E208" s="1"/>
    </row>
    <row r="209" spans="3:5" ht="14.25" customHeight="1" x14ac:dyDescent="0.35">
      <c r="C209" s="1"/>
      <c r="D209" s="1"/>
      <c r="E209" s="1"/>
    </row>
    <row r="210" spans="3:5" ht="14.25" customHeight="1" x14ac:dyDescent="0.35">
      <c r="C210" s="1"/>
      <c r="D210" s="1"/>
      <c r="E210" s="1"/>
    </row>
    <row r="211" spans="3:5" ht="14.25" customHeight="1" x14ac:dyDescent="0.35">
      <c r="C211" s="1"/>
      <c r="D211" s="1"/>
      <c r="E211" s="1"/>
    </row>
    <row r="212" spans="3:5" ht="14.25" customHeight="1" x14ac:dyDescent="0.35">
      <c r="C212" s="1"/>
      <c r="D212" s="1"/>
      <c r="E212" s="1"/>
    </row>
    <row r="213" spans="3:5" ht="14.25" customHeight="1" x14ac:dyDescent="0.35">
      <c r="C213" s="1"/>
      <c r="D213" s="1"/>
      <c r="E213" s="1"/>
    </row>
    <row r="214" spans="3:5" ht="14.25" customHeight="1" x14ac:dyDescent="0.35">
      <c r="C214" s="1"/>
      <c r="D214" s="1"/>
      <c r="E214" s="1"/>
    </row>
    <row r="215" spans="3:5" ht="14.25" customHeight="1" x14ac:dyDescent="0.35">
      <c r="C215" s="1"/>
      <c r="D215" s="1"/>
      <c r="E215" s="1"/>
    </row>
    <row r="216" spans="3:5" ht="14.25" customHeight="1" x14ac:dyDescent="0.35">
      <c r="C216" s="1"/>
      <c r="D216" s="1"/>
      <c r="E216" s="1"/>
    </row>
    <row r="217" spans="3:5" ht="14.25" customHeight="1" x14ac:dyDescent="0.35">
      <c r="C217" s="1"/>
      <c r="D217" s="1"/>
      <c r="E217" s="1"/>
    </row>
    <row r="218" spans="3:5" ht="14.25" customHeight="1" x14ac:dyDescent="0.35">
      <c r="C218" s="1"/>
      <c r="D218" s="1"/>
      <c r="E218" s="1"/>
    </row>
    <row r="219" spans="3:5" ht="14.25" customHeight="1" x14ac:dyDescent="0.35">
      <c r="C219" s="1"/>
      <c r="D219" s="1"/>
      <c r="E219" s="1"/>
    </row>
    <row r="220" spans="3:5" ht="14.25" customHeight="1" x14ac:dyDescent="0.35">
      <c r="C220" s="1"/>
      <c r="D220" s="1"/>
      <c r="E220" s="1"/>
    </row>
    <row r="221" spans="3:5" ht="14.25" customHeight="1" x14ac:dyDescent="0.35">
      <c r="C221" s="1"/>
      <c r="D221" s="1"/>
      <c r="E221" s="1"/>
    </row>
    <row r="222" spans="3:5" ht="14.25" customHeight="1" x14ac:dyDescent="0.35">
      <c r="C222" s="1"/>
      <c r="D222" s="1"/>
      <c r="E222" s="1"/>
    </row>
    <row r="223" spans="3:5" ht="14.25" customHeight="1" x14ac:dyDescent="0.35">
      <c r="C223" s="1"/>
      <c r="D223" s="1"/>
      <c r="E223" s="1"/>
    </row>
    <row r="224" spans="3:5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</sheetData>
  <autoFilter ref="A1:BV22" xr:uid="{00000000-0001-0000-0C00-000000000000}">
    <sortState xmlns:xlrd2="http://schemas.microsoft.com/office/spreadsheetml/2017/richdata2" ref="A2:BV22">
      <sortCondition ref="D1:D22"/>
    </sortState>
  </autoFilter>
  <conditionalFormatting sqref="Y12:Y22 X3:X22 Y3:Y10 R3:V22">
    <cfRule type="containsText" dxfId="134" priority="25" operator="containsText" text="xx">
      <formula>NOT(ISERROR(SEARCH(("xx"),(R3))))</formula>
    </cfRule>
  </conditionalFormatting>
  <conditionalFormatting sqref="J3:J7 J9">
    <cfRule type="containsText" dxfId="133" priority="26" operator="containsText" text="xx">
      <formula>NOT(ISERROR(SEARCH(("xx"),(J3))))</formula>
    </cfRule>
  </conditionalFormatting>
  <conditionalFormatting sqref="BE6">
    <cfRule type="containsText" dxfId="129" priority="12" operator="containsText" text="xx">
      <formula>NOT(ISERROR(SEARCH(("xx"),(BE6))))</formula>
    </cfRule>
  </conditionalFormatting>
  <conditionalFormatting sqref="BE10 BE14">
    <cfRule type="containsText" dxfId="128" priority="13" operator="containsText" text="xx">
      <formula>NOT(ISERROR(SEARCH(("xx"),(BE10))))</formula>
    </cfRule>
  </conditionalFormatting>
  <conditionalFormatting sqref="BE18 BE22">
    <cfRule type="containsText" dxfId="127" priority="14" operator="containsText" text="xx">
      <formula>NOT(ISERROR(SEARCH(("xx"),(BE18))))</formula>
    </cfRule>
  </conditionalFormatting>
  <conditionalFormatting sqref="R2:V2 X2:Y2">
    <cfRule type="containsText" dxfId="114" priority="7" operator="containsText" text="xx">
      <formula>NOT(ISERROR(SEARCH(("xx"),(R2))))</formula>
    </cfRule>
  </conditionalFormatting>
  <pageMargins left="0.7" right="0.7" top="0.78740157499999996" bottom="0.78740157499999996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5FB79B-845B-4282-A189-107225536617}">
  <dimension ref="A1:BV901"/>
  <sheetViews>
    <sheetView zoomScale="40" zoomScaleNormal="40" workbookViewId="0">
      <selection activeCell="A23" sqref="A23:XFD85"/>
    </sheetView>
  </sheetViews>
  <sheetFormatPr baseColWidth="10" defaultColWidth="14.453125" defaultRowHeight="15" customHeight="1" x14ac:dyDescent="0.35"/>
  <cols>
    <col min="1" max="1" width="10.7265625" customWidth="1"/>
    <col min="2" max="4" width="3.54296875" customWidth="1"/>
    <col min="5" max="5" width="4.453125" customWidth="1"/>
    <col min="6" max="6" width="8.453125" customWidth="1"/>
    <col min="7" max="7" width="89.81640625" bestFit="1" customWidth="1"/>
    <col min="8" max="29" width="10.7265625" customWidth="1"/>
  </cols>
  <sheetData>
    <row r="1" spans="1:74" ht="14.25" customHeight="1" x14ac:dyDescent="0.35">
      <c r="A1" s="1" t="str">
        <f>[1]main!A1</f>
        <v>Stimuli_ID</v>
      </c>
      <c r="B1" s="1" t="str">
        <f>[1]main!B1</f>
        <v>List</v>
      </c>
      <c r="C1" s="1" t="s">
        <v>0</v>
      </c>
      <c r="D1" s="1" t="s">
        <v>1</v>
      </c>
      <c r="E1" s="1" t="s">
        <v>2</v>
      </c>
      <c r="F1" s="1" t="str">
        <f>[1]main!F1</f>
        <v>Sent_ID</v>
      </c>
      <c r="G1" s="1" t="str">
        <f>[1]main!G1</f>
        <v>l</v>
      </c>
      <c r="H1" s="1" t="str">
        <f>[1]main!H1</f>
        <v>Name</v>
      </c>
      <c r="I1" s="1" t="str">
        <f>[1]main!I1</f>
        <v>Name_alt</v>
      </c>
      <c r="J1" s="1" t="str">
        <f>[1]main!J1</f>
        <v>V</v>
      </c>
      <c r="K1" s="1" t="str">
        <f>[1]main!K1</f>
        <v>Wo</v>
      </c>
      <c r="L1" s="1" t="str">
        <f>[1]main!L1</f>
        <v>Wohin</v>
      </c>
      <c r="M1" s="1" t="str">
        <f>[1]main!M1</f>
        <v>Woher</v>
      </c>
      <c r="N1" s="1" t="str">
        <f>[1]main!N1</f>
        <v>PP_N</v>
      </c>
      <c r="O1" s="1" t="str">
        <f>[1]main!O1</f>
        <v>PP_mitPunkt</v>
      </c>
      <c r="P1" s="1" t="str">
        <f>[1]main!P1</f>
        <v>PP</v>
      </c>
      <c r="Q1" s="1" t="str">
        <f>[1]main!Q1</f>
        <v>PRO</v>
      </c>
      <c r="R1" s="1" t="str">
        <f>[1]main!R1</f>
        <v>Pos05</v>
      </c>
      <c r="S1" s="1" t="str">
        <f>[1]main!S1</f>
        <v>Pos06</v>
      </c>
      <c r="T1" s="1" t="str">
        <f>[1]main!T1</f>
        <v>Pos07</v>
      </c>
      <c r="U1" s="1" t="str">
        <f>[1]main!U1</f>
        <v>Was</v>
      </c>
      <c r="V1" s="1" t="str">
        <f>[1]main!V1</f>
        <v>Wen</v>
      </c>
      <c r="W1" s="1" t="str">
        <f>[1]main!W1</f>
        <v>Pos08</v>
      </c>
      <c r="X1" s="1" t="str">
        <f>[1]main!X1</f>
        <v>Pos09_mitPunkt</v>
      </c>
      <c r="Y1" s="1" t="str">
        <f>[1]main!Y1</f>
        <v>Pos09</v>
      </c>
      <c r="Z1" s="1" t="str">
        <f>[1]main!Z1</f>
        <v>Item_ID</v>
      </c>
      <c r="AA1" s="1" t="str">
        <f>[1]main!AA1</f>
        <v>Item</v>
      </c>
      <c r="AB1" s="1" t="str">
        <f>[1]main!AB1</f>
        <v>Google_Gender</v>
      </c>
      <c r="AC1" s="1" t="str">
        <f>[1]main!AC1</f>
        <v>Norming_Rating_Mean</v>
      </c>
      <c r="AD1" s="1" t="str">
        <f>[1]main!AD1</f>
        <v>Norming_Rating_SD</v>
      </c>
      <c r="AE1" s="1" t="str">
        <f>[1]main!AE1</f>
        <v>Norming_Rating_Median</v>
      </c>
      <c r="AF1" s="1" t="str">
        <f>[1]main!AF1</f>
        <v>Norming_Item_Class</v>
      </c>
      <c r="AG1" s="1" t="str">
        <f>[1]main!AG1</f>
        <v>Item_Status</v>
      </c>
      <c r="AH1" s="1" t="str">
        <f>[1]main!AH1</f>
        <v>DWDSFreq</v>
      </c>
      <c r="AI1" s="1" t="str">
        <f>[1]main!AI1</f>
        <v>GoogleFreq</v>
      </c>
      <c r="AJ1" s="1" t="str">
        <f>[1]main!AJ1</f>
        <v>DET</v>
      </c>
      <c r="AK1" s="1" t="str">
        <f>[1]main!AK1</f>
        <v>DET_small</v>
      </c>
      <c r="AL1" s="1" t="str">
        <f>[1]main!AL1</f>
        <v>Item_ID_alt</v>
      </c>
      <c r="AM1" s="1" t="str">
        <f>[1]main!AM1</f>
        <v>Item_alt</v>
      </c>
      <c r="AN1" s="1" t="str">
        <f>[1]main!AN1</f>
        <v>Google_Gender_alt</v>
      </c>
      <c r="AO1" s="1" t="str">
        <f>[1]main!AO1</f>
        <v>Norming_Rating_Mean_alt</v>
      </c>
      <c r="AP1" s="1" t="str">
        <f>[1]main!AP1</f>
        <v>Norming_Rating_SD_alt</v>
      </c>
      <c r="AQ1" s="1" t="str">
        <f>[1]main!AQ1</f>
        <v>Norming_Rating_Median_alt</v>
      </c>
      <c r="AR1" s="1" t="str">
        <f>[1]main!AR1</f>
        <v>Norming_Item_Class_alt</v>
      </c>
      <c r="AS1" s="1" t="str">
        <f>[1]main!AS1</f>
        <v>Item_Status_alt</v>
      </c>
      <c r="AT1" s="1" t="str">
        <f>[1]main!AT1</f>
        <v>DWDSFreq_alt</v>
      </c>
      <c r="AU1" s="1" t="str">
        <f>[1]main!AU1</f>
        <v>GoogleFreq_alt</v>
      </c>
      <c r="AV1" s="1" t="str">
        <f>[1]main!AV1</f>
        <v>DET_alt</v>
      </c>
      <c r="AW1" s="1" t="str">
        <f>[1]main!AW1</f>
        <v>DET_small_alt</v>
      </c>
      <c r="AX1" s="1" t="str">
        <f>[1]main!AX1</f>
        <v>Pro_m</v>
      </c>
      <c r="AY1" s="1" t="str">
        <f>[1]main!AY1</f>
        <v>Pro_f</v>
      </c>
      <c r="AZ1" s="1" t="str">
        <f>[1]main!AZ1</f>
        <v>Pro_Presentation</v>
      </c>
      <c r="BA1" s="1" t="str">
        <f>[1]main!BA1</f>
        <v>Wer</v>
      </c>
      <c r="BB1" s="1" t="str">
        <f>[1]main!BB1</f>
        <v>Was</v>
      </c>
      <c r="BC1" s="1" t="str">
        <f>[1]main!BC1</f>
        <v>Wo_Wohin_Woher</v>
      </c>
      <c r="BD1" s="1" t="str">
        <f>[1]main!BD1</f>
        <v>Wen_Was</v>
      </c>
      <c r="BE1" s="1" t="str">
        <f>[1]main!BE1</f>
        <v>Quest_Type</v>
      </c>
      <c r="BF1" s="1" t="str">
        <f>[1]main!BF1</f>
        <v>Quest_Potential</v>
      </c>
      <c r="BG1" s="1" t="str">
        <f>[1]main!BG1</f>
        <v>Quest_OneOutOfFour</v>
      </c>
      <c r="BH1" s="1" t="str">
        <f>[1]main!BH1</f>
        <v>followUp</v>
      </c>
      <c r="BI1" s="1" t="str">
        <f>[1]main!BI1</f>
        <v>Quest_Presented</v>
      </c>
      <c r="BJ1" s="1" t="str">
        <f>[1]main!BJ1</f>
        <v>Quest_Copy</v>
      </c>
      <c r="BK1" s="1" t="str">
        <f>[1]main!BK1</f>
        <v>Quest_Answer</v>
      </c>
      <c r="BL1" s="1" t="str">
        <f>[1]main!BL1</f>
        <v>Quest_FalseAlternative</v>
      </c>
      <c r="BM1" s="1" t="str">
        <f>[1]main!BM1</f>
        <v>Quest_UpOrDown</v>
      </c>
      <c r="BN1" s="1" t="str">
        <f>[1]main!BN1</f>
        <v>Quest_Up</v>
      </c>
      <c r="BO1" s="1" t="str">
        <f>[1]main!BO1</f>
        <v>Quest_Down</v>
      </c>
      <c r="BP1" s="1" t="str">
        <f>[1]main!BP1</f>
        <v>Quest_BlockS1_Wo</v>
      </c>
      <c r="BQ1" s="1" t="str">
        <f>[1]main!BQ1</f>
        <v>Quest_BlockS1_Wohin</v>
      </c>
      <c r="BR1" s="1" t="str">
        <f>[1]main!BR1</f>
        <v>Quest_BlockS1_Woher</v>
      </c>
      <c r="BS1" s="1" t="str">
        <f>[1]main!BS1</f>
        <v>Quest_BlockS1_Final</v>
      </c>
      <c r="BT1" s="1" t="str">
        <f>[1]main!BT1</f>
        <v>Quest_BlockS2_Was</v>
      </c>
      <c r="BU1" s="1" t="str">
        <f>[1]main!BU1</f>
        <v>Quest_BlockS2_Wen</v>
      </c>
      <c r="BV1" s="1" t="str">
        <f>[1]main!BV1</f>
        <v>Quest_BlockS2_Final</v>
      </c>
    </row>
    <row r="2" spans="1:74" ht="14.25" customHeight="1" x14ac:dyDescent="0.35">
      <c r="A2" s="15" t="str">
        <f t="shared" ref="A2:A19" si="0">CONCATENATE("L",B2,"_S",F2,"_I",Z2,"_P",AZ2)</f>
        <v>L_S125_I62_PEr</v>
      </c>
      <c r="B2" s="16"/>
      <c r="C2" s="17">
        <v>5</v>
      </c>
      <c r="D2" s="4">
        <v>48</v>
      </c>
      <c r="E2" s="18">
        <v>2.9</v>
      </c>
      <c r="F2" s="15">
        <v>125</v>
      </c>
      <c r="G2" s="15" t="str">
        <f t="shared" ref="G2:G22" si="1">CONCATENATE(H2," ",J2," ",O2," ",Q2," ",R2," ",S2," ",T2," ",W2," ",X2)</f>
        <v>Florin bangt auf der Rennbahn. Er hat die gesamten Ersparnisse verwettet.</v>
      </c>
      <c r="H2" s="15" t="str">
        <f t="shared" ref="H2:H18" si="2">IF(AJ2="NA",AA2,CONCATENATE(AJ2," ",AA2))</f>
        <v>Florin</v>
      </c>
      <c r="I2" s="15" t="str">
        <f t="shared" ref="I2:I18" si="3">IF(AV2="NA",AM2,CONCATENATE(AV2," ",AM2))</f>
        <v>Juna</v>
      </c>
      <c r="J2" s="15" t="s">
        <v>294</v>
      </c>
      <c r="K2" s="15" t="s">
        <v>135</v>
      </c>
      <c r="L2" s="16"/>
      <c r="M2" s="16"/>
      <c r="N2" s="15" t="s">
        <v>295</v>
      </c>
      <c r="O2" s="15" t="str">
        <f t="shared" ref="O2:O18" si="4">CONCATENATE(K2,L2,M2," ",N2,".")</f>
        <v>auf der Rennbahn.</v>
      </c>
      <c r="P2" s="15" t="str">
        <f t="shared" ref="P2:P18" si="5">CONCATENATE(K2,L2,M2," ",N2)</f>
        <v>auf der Rennbahn</v>
      </c>
      <c r="Q2" s="15" t="str">
        <f t="shared" ref="Q2:Q22" si="6">AZ2</f>
        <v>Er</v>
      </c>
      <c r="R2" s="15" t="s">
        <v>7</v>
      </c>
      <c r="S2" s="15" t="s">
        <v>8</v>
      </c>
      <c r="T2" s="15" t="s">
        <v>296</v>
      </c>
      <c r="U2" s="15" t="s">
        <v>297</v>
      </c>
      <c r="V2" s="16"/>
      <c r="W2" s="15" t="str">
        <f t="shared" ref="W2:W18" si="7">CONCATENATE(U2,V2)</f>
        <v>Ersparnisse</v>
      </c>
      <c r="X2" s="15" t="str">
        <f t="shared" ref="X2:X18" si="8">CONCATENATE(Y2,".")</f>
        <v>verwettet.</v>
      </c>
      <c r="Y2" s="15" t="s">
        <v>298</v>
      </c>
      <c r="Z2" s="15">
        <v>62</v>
      </c>
      <c r="AA2" s="15" t="s">
        <v>299</v>
      </c>
      <c r="AB2" s="15" t="s">
        <v>30</v>
      </c>
      <c r="AC2" s="15">
        <v>3.1142857140000002</v>
      </c>
      <c r="AD2" s="15">
        <v>1.6228411650000001</v>
      </c>
      <c r="AE2" s="15">
        <v>3</v>
      </c>
      <c r="AF2" s="17" t="s">
        <v>30</v>
      </c>
      <c r="AG2" s="22" t="s">
        <v>191</v>
      </c>
      <c r="AH2" s="23" t="s">
        <v>13</v>
      </c>
      <c r="AI2" s="24" t="s">
        <v>13</v>
      </c>
      <c r="AJ2" s="20" t="s">
        <v>13</v>
      </c>
      <c r="AK2" s="20" t="s">
        <v>13</v>
      </c>
      <c r="AL2" s="15">
        <v>90</v>
      </c>
      <c r="AM2" s="15" t="s">
        <v>300</v>
      </c>
      <c r="AN2" s="15" t="s">
        <v>65</v>
      </c>
      <c r="AO2" s="15">
        <v>5.7428571430000002</v>
      </c>
      <c r="AP2" s="15">
        <v>1.379319038</v>
      </c>
      <c r="AQ2" s="15">
        <v>6</v>
      </c>
      <c r="AR2" s="17" t="s">
        <v>30</v>
      </c>
      <c r="AS2" s="19" t="s">
        <v>18</v>
      </c>
      <c r="AT2" s="23" t="s">
        <v>13</v>
      </c>
      <c r="AU2" s="24" t="s">
        <v>13</v>
      </c>
      <c r="AV2" s="20" t="s">
        <v>13</v>
      </c>
      <c r="AW2" s="16" t="s">
        <v>13</v>
      </c>
      <c r="AX2" s="20" t="s">
        <v>20</v>
      </c>
      <c r="AY2" s="20" t="s">
        <v>6</v>
      </c>
      <c r="AZ2" s="21" t="str">
        <f>AX2</f>
        <v>Er</v>
      </c>
      <c r="BA2" s="15" t="str">
        <f t="shared" ref="BA2:BA18" si="9">CONCATENATE("Wer"," ",J2," ",P2,"?")</f>
        <v>Wer bangt auf der Rennbahn?</v>
      </c>
      <c r="BB2" s="2" t="str">
        <f t="shared" ref="BB2:BB18" si="10">IF(AK2="NA",CONCATENATE($BB$1," ","tat", " ",AA2,"?"),CONCATENATE($BB$1," ","tat", " ",AK2," ",AA2,"?"))</f>
        <v>Was tat Florin?</v>
      </c>
      <c r="BC2" s="15" t="str">
        <f t="shared" ref="BC2:BC18" si="11">BS2</f>
        <v>Wo bangt Florin?</v>
      </c>
      <c r="BD2" s="15" t="str">
        <f t="shared" ref="BD2:BD18" si="12">BV2</f>
        <v>Was hat Florin verwettet?</v>
      </c>
      <c r="BE2" s="17" t="s">
        <v>95</v>
      </c>
      <c r="BF2" s="17" t="str">
        <f>BA2</f>
        <v>Wer bangt auf der Rennbahn?</v>
      </c>
      <c r="BG2" s="17">
        <v>2</v>
      </c>
      <c r="BH2" s="15">
        <f t="shared" ref="BH2:BH18" si="13">IF(BI2="NA",0,1)</f>
        <v>0</v>
      </c>
      <c r="BI2" s="15" t="str">
        <f t="shared" ref="BI2:BI18" si="14">IF(BG2=1,BF2,"NA")</f>
        <v>NA</v>
      </c>
      <c r="BJ2" s="17" t="str">
        <f>IF(BI2="NA","NA",H2)</f>
        <v>NA</v>
      </c>
      <c r="BK2" s="15" t="str">
        <f t="shared" ref="BK2:BK8" si="15">BJ2</f>
        <v>NA</v>
      </c>
      <c r="BL2" s="15" t="s">
        <v>13</v>
      </c>
      <c r="BM2" s="17">
        <v>1</v>
      </c>
      <c r="BN2" s="15" t="str">
        <f t="shared" ref="BN2:BN18" si="16">IF(BM2=1,BK2,BL2)</f>
        <v>NA</v>
      </c>
      <c r="BO2" s="15" t="str">
        <f t="shared" ref="BO2:BO20" si="17">IF(BM2=0,BK2,BL2)</f>
        <v>NA</v>
      </c>
      <c r="BP2" s="15" t="str">
        <f t="shared" ref="BP2:BP18" si="18">IF(AK2="NA",IF(K2="","",CONCATENATE(K$1," ",J2," ",H2,"?")),IF(K2="","",CONCATENATE(K$1," ",J2," ",AK2," ",AA2,"?")))</f>
        <v>Wo bangt Florin?</v>
      </c>
      <c r="BQ2" s="15" t="str">
        <f t="shared" ref="BQ2:BQ18" si="19">IF(AK2="NA",IF(L2="","",CONCATENATE(L$1," ",J2," ",H2,"?")),IF(L2="","",CONCATENATE(L$1," ",J2," ",AK2," ",AA2,"?")))</f>
        <v/>
      </c>
      <c r="BR2" s="15" t="str">
        <f t="shared" ref="BR2:BR18" si="20">IF(AK2="NA",IF(M2="","",CONCATENATE(M$1," ",J2," ",H2,"?")),IF(M2="","",CONCATENATE(M$1," ",J2," ",AK2," ",AA2,"?")))</f>
        <v/>
      </c>
      <c r="BS2" s="15" t="str">
        <f t="shared" ref="BS2:BS18" si="21">CONCATENATE(BP2,BQ2,BR2)</f>
        <v>Wo bangt Florin?</v>
      </c>
      <c r="BT2" s="15" t="str">
        <f t="shared" ref="BT2:BT18" si="22">IF(AK2="NA",IF(U2="","",CONCATENATE(U$1," ",R2," ",H2," ",Y2,"?")),IF(U2="","",CONCATENATE(U$1," ",R2," ",AK2," ",AA2," ",Y2,"?")))</f>
        <v>Was hat Florin verwettet?</v>
      </c>
      <c r="BU2" s="15" t="str">
        <f t="shared" ref="BU2:BU18" si="23">IF(AK2="NA",IF(V2="","",CONCATENATE(V$1," ",R2," ",H2," ",Y2,"?")),IF(V2="","",CONCATENATE(V$1," ",R2," ",AK2," ",AA2," ",Y2,"?")))</f>
        <v/>
      </c>
      <c r="BV2" s="15" t="str">
        <f t="shared" ref="BV2:BV18" si="24">CONCATENATE(BT2,BU2)</f>
        <v>Was hat Florin verwettet?</v>
      </c>
    </row>
    <row r="3" spans="1:74" ht="14.25" customHeight="1" x14ac:dyDescent="0.35">
      <c r="A3" s="1" t="str">
        <f t="shared" si="0"/>
        <v>L6_S107_I190_PEr</v>
      </c>
      <c r="B3" s="1">
        <v>6</v>
      </c>
      <c r="C3" s="1">
        <v>107</v>
      </c>
      <c r="D3" s="4">
        <v>49</v>
      </c>
      <c r="E3">
        <v>3</v>
      </c>
      <c r="F3" s="1">
        <v>107</v>
      </c>
      <c r="G3" s="1" t="str">
        <f t="shared" si="1"/>
        <v>Der Förster spaziert in die Druckerei. Er möchte die unschönen Passbilder abholen.</v>
      </c>
      <c r="H3" s="1" t="str">
        <f t="shared" si="2"/>
        <v>Der Förster</v>
      </c>
      <c r="I3" s="1" t="str">
        <f t="shared" si="3"/>
        <v>Die Försterin</v>
      </c>
      <c r="J3" s="1" t="s">
        <v>301</v>
      </c>
      <c r="L3" s="1" t="s">
        <v>4</v>
      </c>
      <c r="N3" s="1" t="s">
        <v>302</v>
      </c>
      <c r="O3" s="1" t="str">
        <f t="shared" si="4"/>
        <v>in die Druckerei.</v>
      </c>
      <c r="P3" s="1" t="str">
        <f t="shared" si="5"/>
        <v>in die Druckerei</v>
      </c>
      <c r="Q3" s="1" t="str">
        <f t="shared" si="6"/>
        <v>Er</v>
      </c>
      <c r="R3" s="1" t="s">
        <v>146</v>
      </c>
      <c r="S3" s="1" t="s">
        <v>8</v>
      </c>
      <c r="T3" s="1" t="s">
        <v>303</v>
      </c>
      <c r="U3" s="1" t="s">
        <v>304</v>
      </c>
      <c r="W3" s="1" t="str">
        <f t="shared" si="7"/>
        <v>Passbilder</v>
      </c>
      <c r="X3" s="1" t="str">
        <f t="shared" si="8"/>
        <v>abholen.</v>
      </c>
      <c r="Y3" s="1" t="s">
        <v>305</v>
      </c>
      <c r="Z3" s="1">
        <f>[1]main!Z108</f>
        <v>190</v>
      </c>
      <c r="AA3" s="1" t="str">
        <f>[1]main!AA108</f>
        <v>Förster</v>
      </c>
      <c r="AB3" s="1" t="str">
        <f>[1]main!AB108</f>
        <v>NA</v>
      </c>
      <c r="AC3" s="1">
        <f>[1]main!AC108</f>
        <v>5.625</v>
      </c>
      <c r="AD3" s="1" t="str">
        <f>[1]main!AD108</f>
        <v>NA</v>
      </c>
      <c r="AE3" s="1" t="str">
        <f>[1]main!AE108</f>
        <v>NA</v>
      </c>
      <c r="AF3" s="1" t="str">
        <f>[1]main!AF108</f>
        <v>m</v>
      </c>
      <c r="AG3" s="1" t="str">
        <f>[1]main!AG108</f>
        <v>Filler</v>
      </c>
      <c r="AH3" s="1" t="str">
        <f>[1]main!AH108</f>
        <v>NA</v>
      </c>
      <c r="AI3" s="1" t="str">
        <f>[1]main!AI108</f>
        <v>NA</v>
      </c>
      <c r="AJ3" s="1" t="str">
        <f>[1]main!AJ108</f>
        <v>Der</v>
      </c>
      <c r="AK3" s="1" t="str">
        <f>[1]main!AK108</f>
        <v>der</v>
      </c>
      <c r="AL3" s="1">
        <f>[1]main!AL108</f>
        <v>47</v>
      </c>
      <c r="AM3" s="1" t="str">
        <f>[1]main!AM108</f>
        <v>Försterin</v>
      </c>
      <c r="AN3" s="1" t="str">
        <f>[1]main!AN108</f>
        <v>NA</v>
      </c>
      <c r="AO3" s="1" t="str">
        <f>[1]main!AO108</f>
        <v>NA</v>
      </c>
      <c r="AP3" s="1" t="str">
        <f>[1]main!AP108</f>
        <v>NA</v>
      </c>
      <c r="AQ3" s="1" t="str">
        <f>[1]main!AQ108</f>
        <v>NA</v>
      </c>
      <c r="AR3" s="1" t="str">
        <f>[1]main!AR108</f>
        <v>NA</v>
      </c>
      <c r="AS3" s="1" t="str">
        <f>[1]main!AS108</f>
        <v>Alternative</v>
      </c>
      <c r="AT3" s="1" t="str">
        <f>[1]main!AT108</f>
        <v>NA</v>
      </c>
      <c r="AU3" s="1" t="str">
        <f>[1]main!AU108</f>
        <v>NA</v>
      </c>
      <c r="AV3" s="1" t="str">
        <f>[1]main!AV108</f>
        <v>Die</v>
      </c>
      <c r="AW3" s="1" t="str">
        <f>[1]main!AW108</f>
        <v>die</v>
      </c>
      <c r="AX3" s="1" t="str">
        <f>[1]main!AX108</f>
        <v>Er</v>
      </c>
      <c r="AY3" s="1" t="str">
        <f>[1]main!AY108</f>
        <v>Sie</v>
      </c>
      <c r="AZ3" s="1" t="str">
        <f>[1]main!AZ108</f>
        <v>Er</v>
      </c>
      <c r="BA3" s="1" t="str">
        <f t="shared" si="9"/>
        <v>Wer spaziert in die Druckerei?</v>
      </c>
      <c r="BB3" s="2" t="str">
        <f t="shared" si="10"/>
        <v>Was tat der Förster?</v>
      </c>
      <c r="BC3" s="1" t="str">
        <f t="shared" si="11"/>
        <v>Wohin spaziert der Förster?</v>
      </c>
      <c r="BD3" s="1" t="str">
        <f t="shared" si="12"/>
        <v>Was möchte der Förster abholen?</v>
      </c>
      <c r="BE3" s="1" t="s">
        <v>32</v>
      </c>
      <c r="BF3" s="1" t="str">
        <f>BC3</f>
        <v>Wohin spaziert der Förster?</v>
      </c>
      <c r="BG3" s="1">
        <v>2</v>
      </c>
      <c r="BH3" s="1">
        <f t="shared" si="13"/>
        <v>0</v>
      </c>
      <c r="BI3" s="1" t="str">
        <f t="shared" si="14"/>
        <v>NA</v>
      </c>
      <c r="BJ3" s="1" t="str">
        <f>IF(BI3="NA","NA",P3)</f>
        <v>NA</v>
      </c>
      <c r="BK3" s="1" t="str">
        <f t="shared" si="15"/>
        <v>NA</v>
      </c>
      <c r="BL3" s="1" t="s">
        <v>13</v>
      </c>
      <c r="BM3" s="11">
        <v>1</v>
      </c>
      <c r="BN3" s="1" t="str">
        <f t="shared" si="16"/>
        <v>NA</v>
      </c>
      <c r="BO3" s="1" t="str">
        <f t="shared" si="17"/>
        <v>NA</v>
      </c>
      <c r="BP3" s="1" t="str">
        <f t="shared" si="18"/>
        <v/>
      </c>
      <c r="BQ3" s="1" t="str">
        <f t="shared" si="19"/>
        <v>Wohin spaziert der Förster?</v>
      </c>
      <c r="BR3" s="1" t="str">
        <f t="shared" si="20"/>
        <v/>
      </c>
      <c r="BS3" s="1" t="str">
        <f t="shared" si="21"/>
        <v>Wohin spaziert der Förster?</v>
      </c>
      <c r="BT3" s="1" t="str">
        <f t="shared" si="22"/>
        <v>Was möchte der Förster abholen?</v>
      </c>
      <c r="BU3" s="1" t="str">
        <f t="shared" si="23"/>
        <v/>
      </c>
      <c r="BV3" s="1" t="str">
        <f t="shared" si="24"/>
        <v>Was möchte der Förster abholen?</v>
      </c>
    </row>
    <row r="4" spans="1:74" ht="14.25" customHeight="1" x14ac:dyDescent="0.35">
      <c r="A4" s="1" t="str">
        <f t="shared" si="0"/>
        <v>L6_S72_I155_PSie</v>
      </c>
      <c r="B4" s="1">
        <v>6</v>
      </c>
      <c r="C4" s="1">
        <v>72</v>
      </c>
      <c r="D4" s="4">
        <v>50</v>
      </c>
      <c r="E4">
        <v>3</v>
      </c>
      <c r="F4" s="1">
        <v>72</v>
      </c>
      <c r="G4" s="1" t="str">
        <f t="shared" si="1"/>
        <v>Die Stripperin raucht vor dem Zeitungsstand. Sie hat die leckere Zigarette verdient.</v>
      </c>
      <c r="H4" s="1" t="str">
        <f t="shared" si="2"/>
        <v>Die Stripperin</v>
      </c>
      <c r="I4" s="1" t="str">
        <f t="shared" si="3"/>
        <v>Der Stripper</v>
      </c>
      <c r="J4" s="1" t="s">
        <v>229</v>
      </c>
      <c r="K4" s="1" t="s">
        <v>306</v>
      </c>
      <c r="N4" s="1" t="s">
        <v>307</v>
      </c>
      <c r="O4" s="1" t="str">
        <f t="shared" si="4"/>
        <v>vor dem Zeitungsstand.</v>
      </c>
      <c r="P4" s="1" t="str">
        <f t="shared" si="5"/>
        <v>vor dem Zeitungsstand</v>
      </c>
      <c r="Q4" s="1" t="str">
        <f t="shared" si="6"/>
        <v>Sie</v>
      </c>
      <c r="R4" s="1" t="s">
        <v>7</v>
      </c>
      <c r="S4" s="1" t="s">
        <v>8</v>
      </c>
      <c r="T4" s="1" t="s">
        <v>308</v>
      </c>
      <c r="U4" s="1" t="s">
        <v>309</v>
      </c>
      <c r="W4" s="1" t="str">
        <f t="shared" si="7"/>
        <v>Zigarette</v>
      </c>
      <c r="X4" s="1" t="str">
        <f t="shared" si="8"/>
        <v>verdient.</v>
      </c>
      <c r="Y4" s="1" t="s">
        <v>310</v>
      </c>
      <c r="Z4" s="1">
        <f>[1]main!Z73</f>
        <v>155</v>
      </c>
      <c r="AA4" s="1" t="str">
        <f>[1]main!AA73</f>
        <v>Stripperin</v>
      </c>
      <c r="AB4" s="1" t="str">
        <f>[1]main!AB73</f>
        <v>NA</v>
      </c>
      <c r="AC4" s="1">
        <f>[1]main!AC73</f>
        <v>2.2000000000000002</v>
      </c>
      <c r="AD4" s="1" t="str">
        <f>[1]main!AD73</f>
        <v>NA</v>
      </c>
      <c r="AE4" s="1" t="str">
        <f>[1]main!AE73</f>
        <v>NA</v>
      </c>
      <c r="AF4" s="1" t="str">
        <f>[1]main!AF73</f>
        <v>f</v>
      </c>
      <c r="AG4" s="1" t="str">
        <f>[1]main!AG73</f>
        <v>Filler</v>
      </c>
      <c r="AH4" s="1" t="str">
        <f>[1]main!AH73</f>
        <v>NA</v>
      </c>
      <c r="AI4" s="1" t="str">
        <f>[1]main!AI73</f>
        <v>NA</v>
      </c>
      <c r="AJ4" s="1" t="str">
        <f>[1]main!AJ73</f>
        <v>Die</v>
      </c>
      <c r="AK4" s="1" t="str">
        <f>[1]main!AK73</f>
        <v>die</v>
      </c>
      <c r="AL4" s="1">
        <f>[1]main!AL73</f>
        <v>12</v>
      </c>
      <c r="AM4" s="1" t="str">
        <f>[1]main!AM73</f>
        <v>Stripper</v>
      </c>
      <c r="AN4" s="1" t="str">
        <f>[1]main!AN73</f>
        <v>NA</v>
      </c>
      <c r="AO4" s="1" t="str">
        <f>[1]main!AO73</f>
        <v>NA</v>
      </c>
      <c r="AP4" s="1" t="str">
        <f>[1]main!AP73</f>
        <v>NA</v>
      </c>
      <c r="AQ4" s="1" t="str">
        <f>[1]main!AQ73</f>
        <v>NA</v>
      </c>
      <c r="AR4" s="1" t="str">
        <f>[1]main!AR73</f>
        <v>NA</v>
      </c>
      <c r="AS4" s="1" t="str">
        <f>[1]main!AS73</f>
        <v>Alternative</v>
      </c>
      <c r="AT4" s="1" t="str">
        <f>[1]main!AT73</f>
        <v>NA</v>
      </c>
      <c r="AU4" s="1" t="str">
        <f>[1]main!AU73</f>
        <v>NA</v>
      </c>
      <c r="AV4" s="1" t="str">
        <f>[1]main!AV73</f>
        <v>Der</v>
      </c>
      <c r="AW4" s="1" t="str">
        <f>[1]main!AW73</f>
        <v>der</v>
      </c>
      <c r="AX4" s="1" t="str">
        <f>[1]main!AX73</f>
        <v>Er</v>
      </c>
      <c r="AY4" s="1" t="str">
        <f>[1]main!AY73</f>
        <v>Sie</v>
      </c>
      <c r="AZ4" s="1" t="str">
        <f>[1]main!AZ73</f>
        <v>Sie</v>
      </c>
      <c r="BA4" s="1" t="str">
        <f t="shared" si="9"/>
        <v>Wer raucht vor dem Zeitungsstand?</v>
      </c>
      <c r="BB4" s="2" t="str">
        <f t="shared" si="10"/>
        <v>Was tat die Stripperin?</v>
      </c>
      <c r="BC4" s="1" t="str">
        <f t="shared" si="11"/>
        <v>Wo raucht die Stripperin?</v>
      </c>
      <c r="BD4" s="1" t="str">
        <f t="shared" si="12"/>
        <v>Was hat die Stripperin verdient?</v>
      </c>
      <c r="BE4" s="11" t="s">
        <v>21</v>
      </c>
      <c r="BF4" s="1" t="str">
        <f>BD4</f>
        <v>Was hat die Stripperin verdient?</v>
      </c>
      <c r="BG4" s="1">
        <v>1</v>
      </c>
      <c r="BH4" s="1">
        <f t="shared" si="13"/>
        <v>1</v>
      </c>
      <c r="BI4" s="1" t="str">
        <f t="shared" si="14"/>
        <v>Was hat die Stripperin verdient?</v>
      </c>
      <c r="BJ4" s="1" t="str">
        <f>IF(BI4="NA","NA",CONCATENATE(S4," ",T4," ",W4))</f>
        <v>die leckere Zigarette</v>
      </c>
      <c r="BK4" s="1" t="str">
        <f t="shared" si="15"/>
        <v>die leckere Zigarette</v>
      </c>
      <c r="BL4" s="1" t="s">
        <v>311</v>
      </c>
      <c r="BM4" s="11">
        <v>1</v>
      </c>
      <c r="BN4" s="1" t="str">
        <f t="shared" si="16"/>
        <v>die leckere Zigarette</v>
      </c>
      <c r="BO4" s="1" t="str">
        <f t="shared" si="17"/>
        <v>die leckere Kippe</v>
      </c>
      <c r="BP4" s="1" t="str">
        <f t="shared" si="18"/>
        <v>Wo raucht die Stripperin?</v>
      </c>
      <c r="BQ4" s="1" t="str">
        <f t="shared" si="19"/>
        <v/>
      </c>
      <c r="BR4" s="1" t="str">
        <f t="shared" si="20"/>
        <v/>
      </c>
      <c r="BS4" s="1" t="str">
        <f t="shared" si="21"/>
        <v>Wo raucht die Stripperin?</v>
      </c>
      <c r="BT4" s="1" t="str">
        <f t="shared" si="22"/>
        <v>Was hat die Stripperin verdient?</v>
      </c>
      <c r="BU4" s="1" t="str">
        <f t="shared" si="23"/>
        <v/>
      </c>
      <c r="BV4" s="1" t="str">
        <f t="shared" si="24"/>
        <v>Was hat die Stripperin verdient?</v>
      </c>
    </row>
    <row r="5" spans="1:74" ht="14.25" customHeight="1" x14ac:dyDescent="0.35">
      <c r="A5" s="1" t="str">
        <f t="shared" si="0"/>
        <v>L6_S105_I188_PEr</v>
      </c>
      <c r="B5" s="1">
        <v>6</v>
      </c>
      <c r="C5" s="1">
        <v>105</v>
      </c>
      <c r="D5" s="4">
        <v>51</v>
      </c>
      <c r="E5">
        <v>3</v>
      </c>
      <c r="F5" s="1">
        <v>105</v>
      </c>
      <c r="G5" s="1" t="str">
        <f t="shared" si="1"/>
        <v>Der Politiker fällt vom Schemel. Er hat die anstrengende Beschäftigung unterschätzt.</v>
      </c>
      <c r="H5" s="1" t="str">
        <f t="shared" si="2"/>
        <v>Der Politiker</v>
      </c>
      <c r="I5" s="1" t="str">
        <f t="shared" si="3"/>
        <v>Die Politikerin</v>
      </c>
      <c r="J5" s="1" t="s">
        <v>312</v>
      </c>
      <c r="M5" s="1" t="s">
        <v>225</v>
      </c>
      <c r="N5" s="1" t="s">
        <v>313</v>
      </c>
      <c r="O5" s="1" t="str">
        <f t="shared" si="4"/>
        <v>vom Schemel.</v>
      </c>
      <c r="P5" s="1" t="str">
        <f t="shared" si="5"/>
        <v>vom Schemel</v>
      </c>
      <c r="Q5" s="1" t="str">
        <f t="shared" si="6"/>
        <v>Er</v>
      </c>
      <c r="R5" s="1" t="s">
        <v>7</v>
      </c>
      <c r="S5" s="1" t="s">
        <v>8</v>
      </c>
      <c r="T5" s="1" t="s">
        <v>314</v>
      </c>
      <c r="U5" s="1" t="s">
        <v>315</v>
      </c>
      <c r="W5" s="1" t="str">
        <f t="shared" si="7"/>
        <v>Beschäftigung</v>
      </c>
      <c r="X5" s="1" t="str">
        <f t="shared" si="8"/>
        <v>unterschätzt.</v>
      </c>
      <c r="Y5" s="1" t="s">
        <v>127</v>
      </c>
      <c r="Z5" s="1">
        <f>[1]main!Z106</f>
        <v>188</v>
      </c>
      <c r="AA5" s="1" t="str">
        <f>[1]main!AA106</f>
        <v>Politiker</v>
      </c>
      <c r="AB5" s="1" t="str">
        <f>[1]main!AB106</f>
        <v>NA</v>
      </c>
      <c r="AC5" s="1">
        <f>[1]main!AC106</f>
        <v>5.45</v>
      </c>
      <c r="AD5" s="1" t="str">
        <f>[1]main!AD106</f>
        <v>NA</v>
      </c>
      <c r="AE5" s="1" t="str">
        <f>[1]main!AE106</f>
        <v>NA</v>
      </c>
      <c r="AF5" s="1" t="str">
        <f>[1]main!AF106</f>
        <v>m</v>
      </c>
      <c r="AG5" s="1" t="str">
        <f>[1]main!AG106</f>
        <v>Filler</v>
      </c>
      <c r="AH5" s="1" t="str">
        <f>[1]main!AH106</f>
        <v>NA</v>
      </c>
      <c r="AI5" s="1" t="str">
        <f>[1]main!AI106</f>
        <v>NA</v>
      </c>
      <c r="AJ5" s="1" t="str">
        <f>[1]main!AJ106</f>
        <v>Der</v>
      </c>
      <c r="AK5" s="1" t="str">
        <f>[1]main!AK106</f>
        <v>der</v>
      </c>
      <c r="AL5" s="1">
        <f>[1]main!AL106</f>
        <v>45</v>
      </c>
      <c r="AM5" s="1" t="str">
        <f>[1]main!AM106</f>
        <v>Politikerin</v>
      </c>
      <c r="AN5" s="1" t="str">
        <f>[1]main!AN106</f>
        <v>NA</v>
      </c>
      <c r="AO5" s="1" t="str">
        <f>[1]main!AO106</f>
        <v>NA</v>
      </c>
      <c r="AP5" s="1" t="str">
        <f>[1]main!AP106</f>
        <v>NA</v>
      </c>
      <c r="AQ5" s="1" t="str">
        <f>[1]main!AQ106</f>
        <v>NA</v>
      </c>
      <c r="AR5" s="1" t="str">
        <f>[1]main!AR106</f>
        <v>NA</v>
      </c>
      <c r="AS5" s="1" t="str">
        <f>[1]main!AS106</f>
        <v>Alternative</v>
      </c>
      <c r="AT5" s="1" t="str">
        <f>[1]main!AT106</f>
        <v>NA</v>
      </c>
      <c r="AU5" s="1" t="str">
        <f>[1]main!AU106</f>
        <v>NA</v>
      </c>
      <c r="AV5" s="1" t="str">
        <f>[1]main!AV106</f>
        <v>Die</v>
      </c>
      <c r="AW5" s="1" t="str">
        <f>[1]main!AW106</f>
        <v>die</v>
      </c>
      <c r="AX5" s="1" t="str">
        <f>[1]main!AX106</f>
        <v>Er</v>
      </c>
      <c r="AY5" s="1" t="str">
        <f>[1]main!AY106</f>
        <v>Sie</v>
      </c>
      <c r="AZ5" s="1" t="str">
        <f>[1]main!AZ106</f>
        <v>Er</v>
      </c>
      <c r="BA5" s="1" t="str">
        <f t="shared" si="9"/>
        <v>Wer fällt vom Schemel?</v>
      </c>
      <c r="BB5" s="2" t="str">
        <f t="shared" si="10"/>
        <v>Was tat der Politiker?</v>
      </c>
      <c r="BC5" s="1" t="str">
        <f t="shared" si="11"/>
        <v>Woher fällt der Politiker?</v>
      </c>
      <c r="BD5" s="1" t="str">
        <f t="shared" si="12"/>
        <v>Was hat der Politiker unterschätzt?</v>
      </c>
      <c r="BE5" s="1" t="s">
        <v>95</v>
      </c>
      <c r="BF5" s="1" t="str">
        <f>BA5</f>
        <v>Wer fällt vom Schemel?</v>
      </c>
      <c r="BG5" s="1">
        <v>2</v>
      </c>
      <c r="BH5" s="1">
        <f t="shared" si="13"/>
        <v>0</v>
      </c>
      <c r="BI5" s="1" t="str">
        <f t="shared" si="14"/>
        <v>NA</v>
      </c>
      <c r="BJ5" s="1" t="str">
        <f>IF(BI5="NA","NA",H5)</f>
        <v>NA</v>
      </c>
      <c r="BK5" s="1" t="str">
        <f t="shared" si="15"/>
        <v>NA</v>
      </c>
      <c r="BL5" s="1" t="s">
        <v>13</v>
      </c>
      <c r="BM5" s="11">
        <v>0</v>
      </c>
      <c r="BN5" s="1" t="str">
        <f t="shared" si="16"/>
        <v>NA</v>
      </c>
      <c r="BO5" s="1" t="str">
        <f t="shared" si="17"/>
        <v>NA</v>
      </c>
      <c r="BP5" s="1" t="str">
        <f t="shared" si="18"/>
        <v/>
      </c>
      <c r="BQ5" s="1" t="str">
        <f t="shared" si="19"/>
        <v/>
      </c>
      <c r="BR5" s="1" t="str">
        <f t="shared" si="20"/>
        <v>Woher fällt der Politiker?</v>
      </c>
      <c r="BS5" s="1" t="str">
        <f t="shared" si="21"/>
        <v>Woher fällt der Politiker?</v>
      </c>
      <c r="BT5" s="1" t="str">
        <f t="shared" si="22"/>
        <v>Was hat der Politiker unterschätzt?</v>
      </c>
      <c r="BU5" s="1" t="str">
        <f t="shared" si="23"/>
        <v/>
      </c>
      <c r="BV5" s="1" t="str">
        <f t="shared" si="24"/>
        <v>Was hat der Politiker unterschätzt?</v>
      </c>
    </row>
    <row r="6" spans="1:74" ht="14.25" customHeight="1" x14ac:dyDescent="0.35">
      <c r="A6" s="1" t="str">
        <f t="shared" si="0"/>
        <v>L6_S95_I178_PSie</v>
      </c>
      <c r="B6" s="1">
        <v>6</v>
      </c>
      <c r="C6" s="1">
        <v>95</v>
      </c>
      <c r="D6" s="4">
        <v>52</v>
      </c>
      <c r="E6">
        <v>3</v>
      </c>
      <c r="F6" s="1">
        <v>95</v>
      </c>
      <c r="G6" s="1" t="str">
        <f t="shared" si="1"/>
        <v>Der Versicherungsvertreter kommt in den Altbau. Sie hat eine wichtige Wohnungsbesichtigung vereinbart.</v>
      </c>
      <c r="H6" s="1" t="str">
        <f t="shared" si="2"/>
        <v>Der Versicherungsvertreter</v>
      </c>
      <c r="I6" s="1" t="str">
        <f t="shared" si="3"/>
        <v>Die Versicherungsvertreterin</v>
      </c>
      <c r="J6" s="1" t="s">
        <v>22</v>
      </c>
      <c r="L6" s="1" t="s">
        <v>175</v>
      </c>
      <c r="N6" s="1" t="s">
        <v>316</v>
      </c>
      <c r="O6" s="1" t="str">
        <f t="shared" si="4"/>
        <v>in den Altbau.</v>
      </c>
      <c r="P6" s="1" t="str">
        <f t="shared" si="5"/>
        <v>in den Altbau</v>
      </c>
      <c r="Q6" s="1" t="str">
        <f t="shared" si="6"/>
        <v>Sie</v>
      </c>
      <c r="R6" s="1" t="s">
        <v>7</v>
      </c>
      <c r="S6" s="1" t="s">
        <v>78</v>
      </c>
      <c r="T6" s="1" t="s">
        <v>317</v>
      </c>
      <c r="U6" s="1" t="s">
        <v>318</v>
      </c>
      <c r="W6" s="1" t="str">
        <f t="shared" si="7"/>
        <v>Wohnungsbesichtigung</v>
      </c>
      <c r="X6" s="1" t="str">
        <f t="shared" si="8"/>
        <v>vereinbart.</v>
      </c>
      <c r="Y6" s="1" t="s">
        <v>319</v>
      </c>
      <c r="Z6" s="1">
        <f>[1]main!Z96</f>
        <v>178</v>
      </c>
      <c r="AA6" s="1" t="str">
        <f>[1]main!AA96</f>
        <v>Versicherungsvertreter</v>
      </c>
      <c r="AB6" s="1" t="str">
        <f>[1]main!AB96</f>
        <v>NA</v>
      </c>
      <c r="AC6" s="1">
        <f>[1]main!AC96</f>
        <v>4.45</v>
      </c>
      <c r="AD6" s="1" t="str">
        <f>[1]main!AD96</f>
        <v>NA</v>
      </c>
      <c r="AE6" s="1" t="str">
        <f>[1]main!AE96</f>
        <v>NA</v>
      </c>
      <c r="AF6" s="1" t="str">
        <f>[1]main!AF96</f>
        <v>m</v>
      </c>
      <c r="AG6" s="1" t="str">
        <f>[1]main!AG96</f>
        <v>Filler</v>
      </c>
      <c r="AH6" s="1" t="str">
        <f>[1]main!AH96</f>
        <v>NA</v>
      </c>
      <c r="AI6" s="1" t="str">
        <f>[1]main!AI96</f>
        <v>NA</v>
      </c>
      <c r="AJ6" s="1" t="str">
        <f>[1]main!AJ96</f>
        <v>Der</v>
      </c>
      <c r="AK6" s="1" t="str">
        <f>[1]main!AK96</f>
        <v>der</v>
      </c>
      <c r="AL6" s="1">
        <f>[1]main!AL96</f>
        <v>35</v>
      </c>
      <c r="AM6" s="1" t="str">
        <f>[1]main!AM96</f>
        <v>Versicherungsvertreterin</v>
      </c>
      <c r="AN6" s="1" t="str">
        <f>[1]main!AN96</f>
        <v>NA</v>
      </c>
      <c r="AO6" s="1" t="str">
        <f>[1]main!AO96</f>
        <v>NA</v>
      </c>
      <c r="AP6" s="1" t="str">
        <f>[1]main!AP96</f>
        <v>NA</v>
      </c>
      <c r="AQ6" s="1" t="str">
        <f>[1]main!AQ96</f>
        <v>NA</v>
      </c>
      <c r="AR6" s="1" t="str">
        <f>[1]main!AR96</f>
        <v>NA</v>
      </c>
      <c r="AS6" s="1" t="str">
        <f>[1]main!AS96</f>
        <v>Alternative</v>
      </c>
      <c r="AT6" s="1" t="str">
        <f>[1]main!AT96</f>
        <v>NA</v>
      </c>
      <c r="AU6" s="1" t="str">
        <f>[1]main!AU96</f>
        <v>NA</v>
      </c>
      <c r="AV6" s="1" t="str">
        <f>[1]main!AV96</f>
        <v>Die</v>
      </c>
      <c r="AW6" s="1" t="str">
        <f>[1]main!AW96</f>
        <v>die</v>
      </c>
      <c r="AX6" s="1" t="str">
        <f>[1]main!AX96</f>
        <v>Er</v>
      </c>
      <c r="AY6" s="1" t="str">
        <f>[1]main!AY96</f>
        <v>Sie</v>
      </c>
      <c r="AZ6" s="1" t="str">
        <f>[1]main!AZ96</f>
        <v>Sie</v>
      </c>
      <c r="BA6" s="1" t="str">
        <f t="shared" si="9"/>
        <v>Wer kommt in den Altbau?</v>
      </c>
      <c r="BB6" s="2" t="str">
        <f t="shared" si="10"/>
        <v>Was tat der Versicherungsvertreter?</v>
      </c>
      <c r="BC6" s="1" t="str">
        <f t="shared" si="11"/>
        <v>Wohin kommt der Versicherungsvertreter?</v>
      </c>
      <c r="BD6" s="1" t="str">
        <f t="shared" si="12"/>
        <v>Was hat der Versicherungsvertreter vereinbart?</v>
      </c>
      <c r="BE6" s="1" t="s">
        <v>32</v>
      </c>
      <c r="BF6" s="1" t="str">
        <f>BC6</f>
        <v>Wohin kommt der Versicherungsvertreter?</v>
      </c>
      <c r="BG6" s="1">
        <v>1</v>
      </c>
      <c r="BH6" s="1">
        <f t="shared" si="13"/>
        <v>1</v>
      </c>
      <c r="BI6" s="1" t="str">
        <f t="shared" si="14"/>
        <v>Wohin kommt der Versicherungsvertreter?</v>
      </c>
      <c r="BJ6" s="1" t="str">
        <f>IF(BI6="NA","NA",P6)</f>
        <v>in den Altbau</v>
      </c>
      <c r="BK6" s="1" t="str">
        <f t="shared" si="15"/>
        <v>in den Altbau</v>
      </c>
      <c r="BL6" s="1" t="s">
        <v>320</v>
      </c>
      <c r="BM6" s="11">
        <v>0</v>
      </c>
      <c r="BN6" s="1" t="str">
        <f t="shared" si="16"/>
        <v>in den Neubau</v>
      </c>
      <c r="BO6" s="1" t="str">
        <f t="shared" si="17"/>
        <v>in den Altbau</v>
      </c>
      <c r="BP6" s="1" t="str">
        <f t="shared" si="18"/>
        <v/>
      </c>
      <c r="BQ6" s="1" t="str">
        <f t="shared" si="19"/>
        <v>Wohin kommt der Versicherungsvertreter?</v>
      </c>
      <c r="BR6" s="1" t="str">
        <f t="shared" si="20"/>
        <v/>
      </c>
      <c r="BS6" s="1" t="str">
        <f t="shared" si="21"/>
        <v>Wohin kommt der Versicherungsvertreter?</v>
      </c>
      <c r="BT6" s="1" t="str">
        <f t="shared" si="22"/>
        <v>Was hat der Versicherungsvertreter vereinbart?</v>
      </c>
      <c r="BU6" s="1" t="str">
        <f t="shared" si="23"/>
        <v/>
      </c>
      <c r="BV6" s="1" t="str">
        <f t="shared" si="24"/>
        <v>Was hat der Versicherungsvertreter vereinbart?</v>
      </c>
    </row>
    <row r="7" spans="1:74" ht="14.25" customHeight="1" x14ac:dyDescent="0.35">
      <c r="A7" s="1" t="str">
        <f t="shared" si="0"/>
        <v>L6_S92_I175_PSie</v>
      </c>
      <c r="B7" s="1">
        <v>6</v>
      </c>
      <c r="C7" s="1">
        <v>92</v>
      </c>
      <c r="D7" s="4">
        <v>53</v>
      </c>
      <c r="E7">
        <v>3</v>
      </c>
      <c r="F7" s="1">
        <v>92</v>
      </c>
      <c r="G7" s="1" t="str">
        <f t="shared" si="1"/>
        <v>Der Schriftsteller läuft zur Bäckerei. Sie hat den notwendigen Kuchen vergessen.</v>
      </c>
      <c r="H7" s="1" t="str">
        <f t="shared" si="2"/>
        <v>Der Schriftsteller</v>
      </c>
      <c r="I7" s="1" t="str">
        <f t="shared" si="3"/>
        <v>Die Schriftstellerin</v>
      </c>
      <c r="J7" s="1" t="s">
        <v>321</v>
      </c>
      <c r="L7" s="1" t="s">
        <v>118</v>
      </c>
      <c r="N7" s="1" t="s">
        <v>322</v>
      </c>
      <c r="O7" s="1" t="str">
        <f t="shared" si="4"/>
        <v>zur Bäckerei.</v>
      </c>
      <c r="P7" s="1" t="str">
        <f t="shared" si="5"/>
        <v>zur Bäckerei</v>
      </c>
      <c r="Q7" s="1" t="str">
        <f t="shared" si="6"/>
        <v>Sie</v>
      </c>
      <c r="R7" s="1" t="s">
        <v>7</v>
      </c>
      <c r="S7" s="1" t="s">
        <v>85</v>
      </c>
      <c r="T7" s="1" t="s">
        <v>323</v>
      </c>
      <c r="U7" s="1" t="s">
        <v>324</v>
      </c>
      <c r="W7" s="1" t="str">
        <f t="shared" si="7"/>
        <v>Kuchen</v>
      </c>
      <c r="X7" s="1" t="str">
        <f t="shared" si="8"/>
        <v>vergessen.</v>
      </c>
      <c r="Y7" s="1" t="s">
        <v>94</v>
      </c>
      <c r="Z7" s="1">
        <f>[1]main!Z93</f>
        <v>175</v>
      </c>
      <c r="AA7" s="1" t="str">
        <f>[1]main!AA93</f>
        <v>Schriftsteller</v>
      </c>
      <c r="AB7" s="1" t="str">
        <f>[1]main!AB93</f>
        <v>NA</v>
      </c>
      <c r="AC7" s="1">
        <f>[1]main!AC93</f>
        <v>4.1500000000000004</v>
      </c>
      <c r="AD7" s="1" t="str">
        <f>[1]main!AD93</f>
        <v>NA</v>
      </c>
      <c r="AE7" s="1" t="str">
        <f>[1]main!AE93</f>
        <v>NA</v>
      </c>
      <c r="AF7" s="1" t="str">
        <f>[1]main!AF93</f>
        <v>m</v>
      </c>
      <c r="AG7" s="1" t="str">
        <f>[1]main!AG93</f>
        <v>Filler</v>
      </c>
      <c r="AH7" s="1" t="str">
        <f>[1]main!AH93</f>
        <v>NA</v>
      </c>
      <c r="AI7" s="1" t="str">
        <f>[1]main!AI93</f>
        <v>NA</v>
      </c>
      <c r="AJ7" s="1" t="str">
        <f>[1]main!AJ93</f>
        <v>Der</v>
      </c>
      <c r="AK7" s="1" t="str">
        <f>[1]main!AK93</f>
        <v>der</v>
      </c>
      <c r="AL7" s="1">
        <f>[1]main!AL93</f>
        <v>32</v>
      </c>
      <c r="AM7" s="1" t="str">
        <f>[1]main!AM93</f>
        <v>Schriftstellerin</v>
      </c>
      <c r="AN7" s="1" t="str">
        <f>[1]main!AN93</f>
        <v>NA</v>
      </c>
      <c r="AO7" s="1" t="str">
        <f>[1]main!AO93</f>
        <v>NA</v>
      </c>
      <c r="AP7" s="1" t="str">
        <f>[1]main!AP93</f>
        <v>NA</v>
      </c>
      <c r="AQ7" s="1" t="str">
        <f>[1]main!AQ93</f>
        <v>NA</v>
      </c>
      <c r="AR7" s="1" t="str">
        <f>[1]main!AR93</f>
        <v>NA</v>
      </c>
      <c r="AS7" s="1" t="str">
        <f>[1]main!AS93</f>
        <v>Alternative</v>
      </c>
      <c r="AT7" s="1" t="str">
        <f>[1]main!AT93</f>
        <v>NA</v>
      </c>
      <c r="AU7" s="1" t="str">
        <f>[1]main!AU93</f>
        <v>NA</v>
      </c>
      <c r="AV7" s="1" t="str">
        <f>[1]main!AV93</f>
        <v>Die</v>
      </c>
      <c r="AW7" s="1" t="str">
        <f>[1]main!AW93</f>
        <v>die</v>
      </c>
      <c r="AX7" s="1" t="str">
        <f>[1]main!AX93</f>
        <v>Er</v>
      </c>
      <c r="AY7" s="1" t="str">
        <f>[1]main!AY93</f>
        <v>Sie</v>
      </c>
      <c r="AZ7" s="1" t="str">
        <f>[1]main!AZ93</f>
        <v>Sie</v>
      </c>
      <c r="BA7" s="1" t="str">
        <f t="shared" si="9"/>
        <v>Wer läuft zur Bäckerei?</v>
      </c>
      <c r="BB7" s="2" t="str">
        <f t="shared" si="10"/>
        <v>Was tat der Schriftsteller?</v>
      </c>
      <c r="BC7" s="1" t="str">
        <f t="shared" si="11"/>
        <v>Wohin läuft der Schriftsteller?</v>
      </c>
      <c r="BD7" s="1" t="str">
        <f t="shared" si="12"/>
        <v>Was hat der Schriftsteller vergessen?</v>
      </c>
      <c r="BE7" s="11" t="s">
        <v>21</v>
      </c>
      <c r="BF7" s="1" t="str">
        <f>BD7</f>
        <v>Was hat der Schriftsteller vergessen?</v>
      </c>
      <c r="BG7" s="1">
        <v>3</v>
      </c>
      <c r="BH7" s="1">
        <f t="shared" si="13"/>
        <v>0</v>
      </c>
      <c r="BI7" s="1" t="str">
        <f t="shared" si="14"/>
        <v>NA</v>
      </c>
      <c r="BJ7" s="1" t="str">
        <f>IF(BI7="NA","NA",CONCATENATE(S7," ",T7," ",W7))</f>
        <v>NA</v>
      </c>
      <c r="BK7" s="1" t="str">
        <f t="shared" si="15"/>
        <v>NA</v>
      </c>
      <c r="BL7" s="1" t="s">
        <v>13</v>
      </c>
      <c r="BM7" s="11">
        <v>0</v>
      </c>
      <c r="BN7" s="1" t="str">
        <f t="shared" si="16"/>
        <v>NA</v>
      </c>
      <c r="BO7" s="1" t="str">
        <f t="shared" si="17"/>
        <v>NA</v>
      </c>
      <c r="BP7" s="1" t="str">
        <f t="shared" si="18"/>
        <v/>
      </c>
      <c r="BQ7" s="1" t="str">
        <f t="shared" si="19"/>
        <v>Wohin läuft der Schriftsteller?</v>
      </c>
      <c r="BR7" s="1" t="str">
        <f t="shared" si="20"/>
        <v/>
      </c>
      <c r="BS7" s="1" t="str">
        <f t="shared" si="21"/>
        <v>Wohin läuft der Schriftsteller?</v>
      </c>
      <c r="BT7" s="1" t="str">
        <f t="shared" si="22"/>
        <v>Was hat der Schriftsteller vergessen?</v>
      </c>
      <c r="BU7" s="1" t="str">
        <f t="shared" si="23"/>
        <v/>
      </c>
      <c r="BV7" s="1" t="str">
        <f t="shared" si="24"/>
        <v>Was hat der Schriftsteller vergessen?</v>
      </c>
    </row>
    <row r="8" spans="1:74" ht="14.25" customHeight="1" x14ac:dyDescent="0.35">
      <c r="A8" s="1" t="str">
        <f t="shared" si="0"/>
        <v>L6_S89_I172_PEr</v>
      </c>
      <c r="B8" s="1">
        <v>6</v>
      </c>
      <c r="C8" s="1">
        <v>89</v>
      </c>
      <c r="D8" s="4">
        <v>54</v>
      </c>
      <c r="E8">
        <v>3</v>
      </c>
      <c r="F8" s="1">
        <v>89</v>
      </c>
      <c r="G8" s="1" t="str">
        <f t="shared" si="1"/>
        <v>Die Physiotherapeutin jubelt auf dem Flohmarkt. Er hat eine wertvolle Rarität ersteigert.</v>
      </c>
      <c r="H8" s="1" t="str">
        <f t="shared" si="2"/>
        <v>Die Physiotherapeutin</v>
      </c>
      <c r="I8" s="1" t="str">
        <f t="shared" si="3"/>
        <v>Der Physiotherapeut</v>
      </c>
      <c r="J8" s="1" t="s">
        <v>325</v>
      </c>
      <c r="K8" s="1" t="s">
        <v>166</v>
      </c>
      <c r="N8" s="1" t="s">
        <v>326</v>
      </c>
      <c r="O8" s="1" t="str">
        <f t="shared" si="4"/>
        <v>auf dem Flohmarkt.</v>
      </c>
      <c r="P8" s="1" t="str">
        <f t="shared" si="5"/>
        <v>auf dem Flohmarkt</v>
      </c>
      <c r="Q8" s="1" t="str">
        <f t="shared" si="6"/>
        <v>Er</v>
      </c>
      <c r="R8" s="1" t="s">
        <v>7</v>
      </c>
      <c r="S8" s="1" t="s">
        <v>78</v>
      </c>
      <c r="T8" s="1" t="s">
        <v>327</v>
      </c>
      <c r="U8" s="1" t="s">
        <v>328</v>
      </c>
      <c r="W8" s="1" t="str">
        <f t="shared" si="7"/>
        <v>Rarität</v>
      </c>
      <c r="X8" s="1" t="str">
        <f t="shared" si="8"/>
        <v>ersteigert.</v>
      </c>
      <c r="Y8" s="1" t="s">
        <v>329</v>
      </c>
      <c r="Z8" s="1">
        <f>[1]main!Z90</f>
        <v>172</v>
      </c>
      <c r="AA8" s="1" t="str">
        <f>[1]main!AA90</f>
        <v>Physiotherapeutin</v>
      </c>
      <c r="AB8" s="1" t="str">
        <f>[1]main!AB90</f>
        <v>NA</v>
      </c>
      <c r="AC8" s="1">
        <f>[1]main!AC90</f>
        <v>3.875</v>
      </c>
      <c r="AD8" s="1" t="str">
        <f>[1]main!AD90</f>
        <v>NA</v>
      </c>
      <c r="AE8" s="1" t="str">
        <f>[1]main!AE90</f>
        <v>NA</v>
      </c>
      <c r="AF8" s="1" t="str">
        <f>[1]main!AF90</f>
        <v>f</v>
      </c>
      <c r="AG8" s="1" t="str">
        <f>[1]main!AG90</f>
        <v>Filler</v>
      </c>
      <c r="AH8" s="1" t="str">
        <f>[1]main!AH90</f>
        <v>NA</v>
      </c>
      <c r="AI8" s="1" t="str">
        <f>[1]main!AI90</f>
        <v>NA</v>
      </c>
      <c r="AJ8" s="1" t="str">
        <f>[1]main!AJ90</f>
        <v>Die</v>
      </c>
      <c r="AK8" s="1" t="str">
        <f>[1]main!AK90</f>
        <v>die</v>
      </c>
      <c r="AL8" s="1">
        <f>[1]main!AL90</f>
        <v>29</v>
      </c>
      <c r="AM8" s="1" t="str">
        <f>[1]main!AM90</f>
        <v>Physiotherapeut</v>
      </c>
      <c r="AN8" s="1" t="str">
        <f>[1]main!AN90</f>
        <v>NA</v>
      </c>
      <c r="AO8" s="1" t="str">
        <f>[1]main!AO90</f>
        <v>NA</v>
      </c>
      <c r="AP8" s="1" t="str">
        <f>[1]main!AP90</f>
        <v>NA</v>
      </c>
      <c r="AQ8" s="1" t="str">
        <f>[1]main!AQ90</f>
        <v>NA</v>
      </c>
      <c r="AR8" s="1" t="str">
        <f>[1]main!AR90</f>
        <v>NA</v>
      </c>
      <c r="AS8" s="1" t="str">
        <f>[1]main!AS90</f>
        <v>Alternative</v>
      </c>
      <c r="AT8" s="1" t="str">
        <f>[1]main!AT90</f>
        <v>NA</v>
      </c>
      <c r="AU8" s="1" t="str">
        <f>[1]main!AU90</f>
        <v>NA</v>
      </c>
      <c r="AV8" s="1" t="str">
        <f>[1]main!AV90</f>
        <v>Der</v>
      </c>
      <c r="AW8" s="1" t="str">
        <f>[1]main!AW90</f>
        <v>der</v>
      </c>
      <c r="AX8" s="1" t="str">
        <f>[1]main!AX90</f>
        <v>Er</v>
      </c>
      <c r="AY8" s="1" t="str">
        <f>[1]main!AY90</f>
        <v>Sie</v>
      </c>
      <c r="AZ8" s="1" t="str">
        <f>[1]main!AZ90</f>
        <v>Er</v>
      </c>
      <c r="BA8" s="1" t="str">
        <f t="shared" si="9"/>
        <v>Wer jubelt auf dem Flohmarkt?</v>
      </c>
      <c r="BB8" s="2" t="str">
        <f t="shared" si="10"/>
        <v>Was tat die Physiotherapeutin?</v>
      </c>
      <c r="BC8" s="1" t="str">
        <f t="shared" si="11"/>
        <v>Wo jubelt die Physiotherapeutin?</v>
      </c>
      <c r="BD8" s="1" t="str">
        <f t="shared" si="12"/>
        <v>Was hat die Physiotherapeutin ersteigert?</v>
      </c>
      <c r="BE8" s="1" t="s">
        <v>95</v>
      </c>
      <c r="BF8" s="1" t="str">
        <f>BA8</f>
        <v>Wer jubelt auf dem Flohmarkt?</v>
      </c>
      <c r="BG8" s="1">
        <v>3</v>
      </c>
      <c r="BH8" s="1">
        <f t="shared" si="13"/>
        <v>0</v>
      </c>
      <c r="BI8" s="1" t="str">
        <f t="shared" si="14"/>
        <v>NA</v>
      </c>
      <c r="BJ8" s="1" t="str">
        <f>IF(BI8="NA","NA",H8)</f>
        <v>NA</v>
      </c>
      <c r="BK8" s="1" t="str">
        <f t="shared" si="15"/>
        <v>NA</v>
      </c>
      <c r="BL8" s="1" t="s">
        <v>13</v>
      </c>
      <c r="BM8" s="11">
        <v>1</v>
      </c>
      <c r="BN8" s="1" t="str">
        <f t="shared" si="16"/>
        <v>NA</v>
      </c>
      <c r="BO8" s="1" t="str">
        <f t="shared" si="17"/>
        <v>NA</v>
      </c>
      <c r="BP8" s="1" t="str">
        <f t="shared" si="18"/>
        <v>Wo jubelt die Physiotherapeutin?</v>
      </c>
      <c r="BQ8" s="1" t="str">
        <f t="shared" si="19"/>
        <v/>
      </c>
      <c r="BR8" s="1" t="str">
        <f t="shared" si="20"/>
        <v/>
      </c>
      <c r="BS8" s="1" t="str">
        <f t="shared" si="21"/>
        <v>Wo jubelt die Physiotherapeutin?</v>
      </c>
      <c r="BT8" s="1" t="str">
        <f t="shared" si="22"/>
        <v>Was hat die Physiotherapeutin ersteigert?</v>
      </c>
      <c r="BU8" s="1" t="str">
        <f t="shared" si="23"/>
        <v/>
      </c>
      <c r="BV8" s="1" t="str">
        <f t="shared" si="24"/>
        <v>Was hat die Physiotherapeutin ersteigert?</v>
      </c>
    </row>
    <row r="9" spans="1:74" ht="14.25" customHeight="1" x14ac:dyDescent="0.35">
      <c r="A9" s="1" t="str">
        <f t="shared" si="0"/>
        <v>L6_S16_I16_PSie</v>
      </c>
      <c r="B9" s="1">
        <v>6</v>
      </c>
      <c r="C9" s="1">
        <v>16</v>
      </c>
      <c r="D9" s="4">
        <v>55</v>
      </c>
      <c r="E9">
        <v>3</v>
      </c>
      <c r="F9" s="1">
        <v>16</v>
      </c>
      <c r="G9" s="1" t="str">
        <f t="shared" si="1"/>
        <v>Patrick jongliert im Freizeitpark. Sie hat einen neuen Job gefunden.</v>
      </c>
      <c r="H9" s="1" t="str">
        <f t="shared" si="2"/>
        <v>Patrick</v>
      </c>
      <c r="I9" s="1" t="str">
        <f t="shared" si="3"/>
        <v>Fenja</v>
      </c>
      <c r="J9" s="1" t="s">
        <v>330</v>
      </c>
      <c r="K9" s="1" t="s">
        <v>42</v>
      </c>
      <c r="N9" s="1" t="s">
        <v>331</v>
      </c>
      <c r="O9" s="1" t="str">
        <f t="shared" si="4"/>
        <v>im Freizeitpark.</v>
      </c>
      <c r="P9" s="1" t="str">
        <f t="shared" si="5"/>
        <v>im Freizeitpark</v>
      </c>
      <c r="Q9" s="1" t="str">
        <f t="shared" si="6"/>
        <v>Sie</v>
      </c>
      <c r="R9" s="1" t="s">
        <v>7</v>
      </c>
      <c r="S9" s="1" t="s">
        <v>91</v>
      </c>
      <c r="T9" s="1" t="s">
        <v>222</v>
      </c>
      <c r="U9" s="1" t="s">
        <v>332</v>
      </c>
      <c r="W9" s="1" t="str">
        <f t="shared" si="7"/>
        <v>Job</v>
      </c>
      <c r="X9" s="1" t="str">
        <f t="shared" si="8"/>
        <v>gefunden.</v>
      </c>
      <c r="Y9" s="1" t="s">
        <v>333</v>
      </c>
      <c r="Z9" s="1">
        <f>[1]main!Z17</f>
        <v>16</v>
      </c>
      <c r="AA9" s="1" t="str">
        <f>[1]main!AA17</f>
        <v>Patrick</v>
      </c>
      <c r="AB9" s="1" t="str">
        <f>[1]main!AB17</f>
        <v>m</v>
      </c>
      <c r="AC9" s="1">
        <f>[1]main!AC17</f>
        <v>1.2</v>
      </c>
      <c r="AD9" s="1">
        <f>[1]main!AD17</f>
        <v>0.53136893100000004</v>
      </c>
      <c r="AE9" s="1">
        <f>[1]main!AE17</f>
        <v>1</v>
      </c>
      <c r="AF9" s="1" t="str">
        <f>[1]main!AF17</f>
        <v>m</v>
      </c>
      <c r="AG9" s="1" t="str">
        <f>[1]main!AG17</f>
        <v>Target</v>
      </c>
      <c r="AH9" s="1" t="str">
        <f>[1]main!AH17</f>
        <v>NA</v>
      </c>
      <c r="AI9" s="1">
        <f>[1]main!AI17</f>
        <v>4710000000</v>
      </c>
      <c r="AJ9" s="1" t="str">
        <f>[1]main!AJ17</f>
        <v>NA</v>
      </c>
      <c r="AK9" s="1" t="str">
        <f>[1]main!AK17</f>
        <v>NA</v>
      </c>
      <c r="AL9" s="1">
        <f>[1]main!AL17</f>
        <v>97</v>
      </c>
      <c r="AM9" s="1" t="str">
        <f>[1]main!AM17</f>
        <v>Fenja</v>
      </c>
      <c r="AN9" s="1" t="str">
        <f>[1]main!AN17</f>
        <v>f</v>
      </c>
      <c r="AO9" s="1">
        <f>[1]main!AO17</f>
        <v>6.2857142860000002</v>
      </c>
      <c r="AP9" s="1">
        <f>[1]main!AP17</f>
        <v>1.0166678149999999</v>
      </c>
      <c r="AQ9" s="1">
        <f>[1]main!AQ17</f>
        <v>7</v>
      </c>
      <c r="AR9" s="1" t="str">
        <f>[1]main!AR17</f>
        <v>f</v>
      </c>
      <c r="AS9" s="1" t="str">
        <f>[1]main!AS17</f>
        <v>Alternative</v>
      </c>
      <c r="AT9" s="1" t="str">
        <f>[1]main!AT17</f>
        <v>NA</v>
      </c>
      <c r="AU9" s="1" t="str">
        <f>[1]main!AU17</f>
        <v>NA</v>
      </c>
      <c r="AV9" s="1" t="str">
        <f>[1]main!AV17</f>
        <v>NA</v>
      </c>
      <c r="AW9" s="1" t="str">
        <f>[1]main!AW17</f>
        <v>NA</v>
      </c>
      <c r="AX9" s="1" t="str">
        <f>[1]main!AX17</f>
        <v>Er</v>
      </c>
      <c r="AY9" s="1" t="str">
        <f>[1]main!AY17</f>
        <v>Sie</v>
      </c>
      <c r="AZ9" s="1" t="str">
        <f>[1]main!AZ17</f>
        <v>Sie</v>
      </c>
      <c r="BA9" s="1" t="str">
        <f t="shared" si="9"/>
        <v>Wer jongliert im Freizeitpark?</v>
      </c>
      <c r="BB9" s="2" t="str">
        <f t="shared" si="10"/>
        <v>Was tat Patrick?</v>
      </c>
      <c r="BC9" s="1" t="str">
        <f t="shared" si="11"/>
        <v>Wo jongliert Patrick?</v>
      </c>
      <c r="BD9" s="1" t="str">
        <f t="shared" si="12"/>
        <v>Was hat Patrick gefunden?</v>
      </c>
      <c r="BE9" s="11" t="s">
        <v>21</v>
      </c>
      <c r="BF9" s="1" t="str">
        <f>BD9</f>
        <v>Was hat Patrick gefunden?</v>
      </c>
      <c r="BG9" s="1">
        <v>2</v>
      </c>
      <c r="BH9" s="1">
        <f t="shared" si="13"/>
        <v>0</v>
      </c>
      <c r="BI9" s="1" t="str">
        <f t="shared" si="14"/>
        <v>NA</v>
      </c>
      <c r="BJ9" s="1" t="str">
        <f>IF(BI9="NA","NA",CONCATENATE(S9," ",T9," ",W9))</f>
        <v>NA</v>
      </c>
      <c r="BK9" s="1" t="str">
        <f>IF(BJ9="","",BJ9)</f>
        <v>NA</v>
      </c>
      <c r="BL9" s="1" t="s">
        <v>13</v>
      </c>
      <c r="BM9" s="11">
        <v>0</v>
      </c>
      <c r="BN9" s="1" t="str">
        <f t="shared" si="16"/>
        <v>NA</v>
      </c>
      <c r="BO9" s="1" t="str">
        <f t="shared" si="17"/>
        <v>NA</v>
      </c>
      <c r="BP9" s="1" t="str">
        <f t="shared" si="18"/>
        <v>Wo jongliert Patrick?</v>
      </c>
      <c r="BQ9" s="1" t="str">
        <f t="shared" si="19"/>
        <v/>
      </c>
      <c r="BR9" s="1" t="str">
        <f t="shared" si="20"/>
        <v/>
      </c>
      <c r="BS9" s="1" t="str">
        <f t="shared" si="21"/>
        <v>Wo jongliert Patrick?</v>
      </c>
      <c r="BT9" s="1" t="str">
        <f t="shared" si="22"/>
        <v>Was hat Patrick gefunden?</v>
      </c>
      <c r="BU9" s="1" t="str">
        <f t="shared" si="23"/>
        <v/>
      </c>
      <c r="BV9" s="1" t="str">
        <f t="shared" si="24"/>
        <v>Was hat Patrick gefunden?</v>
      </c>
    </row>
    <row r="10" spans="1:74" ht="14.25" customHeight="1" x14ac:dyDescent="0.35">
      <c r="A10" s="1" t="str">
        <f t="shared" si="0"/>
        <v>L6_S101_I184_PEr</v>
      </c>
      <c r="B10" s="1">
        <v>6</v>
      </c>
      <c r="C10" s="1">
        <v>101</v>
      </c>
      <c r="D10" s="4">
        <v>56</v>
      </c>
      <c r="E10">
        <v>3</v>
      </c>
      <c r="F10" s="1">
        <v>101</v>
      </c>
      <c r="G10" s="1" t="str">
        <f t="shared" si="1"/>
        <v>Der Diplomat flüchtet in die Besprechung. Er hat die endlosen Streitigkeiten satt.</v>
      </c>
      <c r="H10" s="1" t="str">
        <f t="shared" si="2"/>
        <v>Der Diplomat</v>
      </c>
      <c r="I10" s="1" t="str">
        <f t="shared" si="3"/>
        <v>Die Diplomatin</v>
      </c>
      <c r="J10" s="1" t="s">
        <v>290</v>
      </c>
      <c r="L10" s="1" t="s">
        <v>4</v>
      </c>
      <c r="N10" s="1" t="s">
        <v>334</v>
      </c>
      <c r="O10" s="1" t="str">
        <f t="shared" si="4"/>
        <v>in die Besprechung.</v>
      </c>
      <c r="P10" s="1" t="str">
        <f t="shared" si="5"/>
        <v>in die Besprechung</v>
      </c>
      <c r="Q10" s="1" t="str">
        <f t="shared" si="6"/>
        <v>Er</v>
      </c>
      <c r="R10" s="1" t="s">
        <v>7</v>
      </c>
      <c r="S10" s="1" t="s">
        <v>8</v>
      </c>
      <c r="T10" s="1" t="s">
        <v>335</v>
      </c>
      <c r="U10" s="1" t="s">
        <v>336</v>
      </c>
      <c r="W10" s="1" t="str">
        <f t="shared" si="7"/>
        <v>Streitigkeiten</v>
      </c>
      <c r="X10" s="1" t="str">
        <f t="shared" si="8"/>
        <v>satt.</v>
      </c>
      <c r="Y10" s="1" t="s">
        <v>138</v>
      </c>
      <c r="Z10" s="1">
        <f>[1]main!Z102</f>
        <v>184</v>
      </c>
      <c r="AA10" s="1" t="str">
        <f>[1]main!AA102</f>
        <v>Diplomat</v>
      </c>
      <c r="AB10" s="1" t="str">
        <f>[1]main!AB102</f>
        <v>NA</v>
      </c>
      <c r="AC10" s="1">
        <f>[1]main!AC102</f>
        <v>5.05</v>
      </c>
      <c r="AD10" s="1" t="str">
        <f>[1]main!AD102</f>
        <v>NA</v>
      </c>
      <c r="AE10" s="1" t="str">
        <f>[1]main!AE102</f>
        <v>NA</v>
      </c>
      <c r="AF10" s="1" t="str">
        <f>[1]main!AF102</f>
        <v>m</v>
      </c>
      <c r="AG10" s="1" t="str">
        <f>[1]main!AG102</f>
        <v>Filler</v>
      </c>
      <c r="AH10" s="1" t="str">
        <f>[1]main!AH102</f>
        <v>NA</v>
      </c>
      <c r="AI10" s="1" t="str">
        <f>[1]main!AI102</f>
        <v>NA</v>
      </c>
      <c r="AJ10" s="1" t="str">
        <f>[1]main!AJ102</f>
        <v>Der</v>
      </c>
      <c r="AK10" s="1" t="str">
        <f>[1]main!AK102</f>
        <v>der</v>
      </c>
      <c r="AL10" s="1">
        <f>[1]main!AL102</f>
        <v>41</v>
      </c>
      <c r="AM10" s="1" t="str">
        <f>[1]main!AM102</f>
        <v>Diplomatin</v>
      </c>
      <c r="AN10" s="1" t="str">
        <f>[1]main!AN102</f>
        <v>NA</v>
      </c>
      <c r="AO10" s="1" t="str">
        <f>[1]main!AO102</f>
        <v>NA</v>
      </c>
      <c r="AP10" s="1" t="str">
        <f>[1]main!AP102</f>
        <v>NA</v>
      </c>
      <c r="AQ10" s="1" t="str">
        <f>[1]main!AQ102</f>
        <v>NA</v>
      </c>
      <c r="AR10" s="1" t="str">
        <f>[1]main!AR102</f>
        <v>NA</v>
      </c>
      <c r="AS10" s="1" t="str">
        <f>[1]main!AS102</f>
        <v>Alternative</v>
      </c>
      <c r="AT10" s="1" t="str">
        <f>[1]main!AT102</f>
        <v>NA</v>
      </c>
      <c r="AU10" s="1" t="str">
        <f>[1]main!AU102</f>
        <v>NA</v>
      </c>
      <c r="AV10" s="1" t="str">
        <f>[1]main!AV102</f>
        <v>Die</v>
      </c>
      <c r="AW10" s="1" t="str">
        <f>[1]main!AW102</f>
        <v>die</v>
      </c>
      <c r="AX10" s="1" t="str">
        <f>[1]main!AX102</f>
        <v>Er</v>
      </c>
      <c r="AY10" s="1" t="str">
        <f>[1]main!AY102</f>
        <v>Sie</v>
      </c>
      <c r="AZ10" s="1" t="str">
        <f>[1]main!AZ102</f>
        <v>Er</v>
      </c>
      <c r="BA10" s="1" t="str">
        <f t="shared" si="9"/>
        <v>Wer flüchtet in die Besprechung?</v>
      </c>
      <c r="BB10" s="2" t="str">
        <f t="shared" si="10"/>
        <v>Was tat der Diplomat?</v>
      </c>
      <c r="BC10" s="1" t="str">
        <f t="shared" si="11"/>
        <v>Wohin flüchtet der Diplomat?</v>
      </c>
      <c r="BD10" s="1" t="str">
        <f t="shared" si="12"/>
        <v>Was hat der Diplomat satt?</v>
      </c>
      <c r="BE10" s="1" t="s">
        <v>95</v>
      </c>
      <c r="BF10" s="1" t="str">
        <f>BA10</f>
        <v>Wer flüchtet in die Besprechung?</v>
      </c>
      <c r="BG10" s="1">
        <v>1</v>
      </c>
      <c r="BH10" s="1">
        <f t="shared" si="13"/>
        <v>1</v>
      </c>
      <c r="BI10" s="1" t="str">
        <f t="shared" si="14"/>
        <v>Wer flüchtet in die Besprechung?</v>
      </c>
      <c r="BJ10" s="1" t="str">
        <f>IF(BI10="NA","NA",H10)</f>
        <v>Der Diplomat</v>
      </c>
      <c r="BK10" s="1" t="str">
        <f t="shared" ref="BK10:BK17" si="25">BJ10</f>
        <v>Der Diplomat</v>
      </c>
      <c r="BL10" s="1" t="str">
        <f>I10</f>
        <v>Die Diplomatin</v>
      </c>
      <c r="BM10" s="11">
        <v>1</v>
      </c>
      <c r="BN10" s="1" t="str">
        <f t="shared" si="16"/>
        <v>Der Diplomat</v>
      </c>
      <c r="BO10" s="1" t="str">
        <f t="shared" si="17"/>
        <v>Die Diplomatin</v>
      </c>
      <c r="BP10" s="1" t="str">
        <f t="shared" si="18"/>
        <v/>
      </c>
      <c r="BQ10" s="1" t="str">
        <f t="shared" si="19"/>
        <v>Wohin flüchtet der Diplomat?</v>
      </c>
      <c r="BR10" s="1" t="str">
        <f t="shared" si="20"/>
        <v/>
      </c>
      <c r="BS10" s="1" t="str">
        <f t="shared" si="21"/>
        <v>Wohin flüchtet der Diplomat?</v>
      </c>
      <c r="BT10" s="1" t="str">
        <f t="shared" si="22"/>
        <v>Was hat der Diplomat satt?</v>
      </c>
      <c r="BU10" s="1" t="str">
        <f t="shared" si="23"/>
        <v/>
      </c>
      <c r="BV10" s="1" t="str">
        <f t="shared" si="24"/>
        <v>Was hat der Diplomat satt?</v>
      </c>
    </row>
    <row r="11" spans="1:74" ht="14.25" customHeight="1" x14ac:dyDescent="0.35">
      <c r="A11" s="1" t="str">
        <f t="shared" si="0"/>
        <v>L6_S21_I63_PEr</v>
      </c>
      <c r="B11" s="1">
        <v>6</v>
      </c>
      <c r="C11" s="1">
        <v>21</v>
      </c>
      <c r="D11" s="4">
        <v>57</v>
      </c>
      <c r="E11">
        <v>3</v>
      </c>
      <c r="F11" s="1">
        <v>21</v>
      </c>
      <c r="G11" s="1" t="str">
        <f t="shared" si="1"/>
        <v>Toni joggt im Park. Er möchte den winterlichen Bauchspeck loswerden.</v>
      </c>
      <c r="H11" s="1" t="str">
        <f t="shared" si="2"/>
        <v>Toni</v>
      </c>
      <c r="I11" s="1" t="str">
        <f t="shared" si="3"/>
        <v>Marlene</v>
      </c>
      <c r="J11" s="1" t="s">
        <v>89</v>
      </c>
      <c r="K11" s="1" t="s">
        <v>42</v>
      </c>
      <c r="N11" s="1" t="s">
        <v>337</v>
      </c>
      <c r="O11" s="1" t="str">
        <f t="shared" si="4"/>
        <v>im Park.</v>
      </c>
      <c r="P11" s="1" t="str">
        <f t="shared" si="5"/>
        <v>im Park</v>
      </c>
      <c r="Q11" s="1" t="str">
        <f t="shared" si="6"/>
        <v>Er</v>
      </c>
      <c r="R11" s="1" t="s">
        <v>146</v>
      </c>
      <c r="S11" s="1" t="s">
        <v>85</v>
      </c>
      <c r="T11" s="1" t="s">
        <v>338</v>
      </c>
      <c r="U11" s="1" t="s">
        <v>339</v>
      </c>
      <c r="W11" s="1" t="str">
        <f t="shared" si="7"/>
        <v>Bauchspeck</v>
      </c>
      <c r="X11" s="1" t="str">
        <f t="shared" si="8"/>
        <v>loswerden.</v>
      </c>
      <c r="Y11" s="1" t="s">
        <v>340</v>
      </c>
      <c r="Z11" s="1">
        <f>[1]main!Z22</f>
        <v>63</v>
      </c>
      <c r="AA11" s="1" t="str">
        <f>[1]main!AA22</f>
        <v>Toni</v>
      </c>
      <c r="AB11" s="1" t="str">
        <f>[1]main!AB22</f>
        <v>n</v>
      </c>
      <c r="AC11" s="1">
        <f>[1]main!AC22</f>
        <v>3.1428571430000001</v>
      </c>
      <c r="AD11" s="1">
        <f>[1]main!AD22</f>
        <v>1.536666697</v>
      </c>
      <c r="AE11" s="1">
        <f>[1]main!AE22</f>
        <v>4</v>
      </c>
      <c r="AF11" s="1" t="str">
        <f>[1]main!AF22</f>
        <v>n</v>
      </c>
      <c r="AG11" s="1" t="str">
        <f>[1]main!AG22</f>
        <v>Target</v>
      </c>
      <c r="AH11" s="1" t="str">
        <f>[1]main!AH22</f>
        <v>NA</v>
      </c>
      <c r="AI11" s="1">
        <f>[1]main!AI22</f>
        <v>2010000000</v>
      </c>
      <c r="AJ11" s="1" t="str">
        <f>[1]main!AJ22</f>
        <v>NA</v>
      </c>
      <c r="AK11" s="1" t="str">
        <f>[1]main!AK22</f>
        <v>NA</v>
      </c>
      <c r="AL11" s="1">
        <f>[1]main!AL22</f>
        <v>112</v>
      </c>
      <c r="AM11" s="1" t="str">
        <f>[1]main!AM22</f>
        <v>Marlene</v>
      </c>
      <c r="AN11" s="1" t="str">
        <f>[1]main!AN22</f>
        <v>f</v>
      </c>
      <c r="AO11" s="1">
        <f>[1]main!AO22</f>
        <v>6.6857142859999996</v>
      </c>
      <c r="AP11" s="1">
        <f>[1]main!AP22</f>
        <v>0.58266267999999999</v>
      </c>
      <c r="AQ11" s="1">
        <f>[1]main!AQ22</f>
        <v>7</v>
      </c>
      <c r="AR11" s="1" t="str">
        <f>[1]main!AR22</f>
        <v>f</v>
      </c>
      <c r="AS11" s="1" t="str">
        <f>[1]main!AS22</f>
        <v>Alternative</v>
      </c>
      <c r="AT11" s="1" t="str">
        <f>[1]main!AT22</f>
        <v>NA</v>
      </c>
      <c r="AU11" s="1" t="str">
        <f>[1]main!AU22</f>
        <v>NA</v>
      </c>
      <c r="AV11" s="1" t="str">
        <f>[1]main!AV22</f>
        <v>NA</v>
      </c>
      <c r="AW11" s="1" t="str">
        <f>[1]main!AW22</f>
        <v>NA</v>
      </c>
      <c r="AX11" s="1" t="str">
        <f>[1]main!AX22</f>
        <v>Er</v>
      </c>
      <c r="AY11" s="1" t="str">
        <f>[1]main!AY22</f>
        <v>Sie</v>
      </c>
      <c r="AZ11" s="1" t="str">
        <f>[1]main!AZ22</f>
        <v>Er</v>
      </c>
      <c r="BA11" s="1" t="str">
        <f t="shared" si="9"/>
        <v>Wer joggt im Park?</v>
      </c>
      <c r="BB11" s="2" t="str">
        <f t="shared" si="10"/>
        <v>Was tat Toni?</v>
      </c>
      <c r="BC11" s="1" t="str">
        <f t="shared" si="11"/>
        <v>Wo joggt Toni?</v>
      </c>
      <c r="BD11" s="1" t="str">
        <f t="shared" si="12"/>
        <v>Was möchte Toni loswerden?</v>
      </c>
      <c r="BE11" s="1" t="s">
        <v>95</v>
      </c>
      <c r="BF11" s="1" t="str">
        <f>BA11</f>
        <v>Wer joggt im Park?</v>
      </c>
      <c r="BG11" s="1">
        <v>2</v>
      </c>
      <c r="BH11" s="1">
        <f t="shared" si="13"/>
        <v>0</v>
      </c>
      <c r="BI11" s="1" t="str">
        <f t="shared" si="14"/>
        <v>NA</v>
      </c>
      <c r="BJ11" s="1" t="str">
        <f>IF(BI11="NA","NA",H11)</f>
        <v>NA</v>
      </c>
      <c r="BK11" s="1" t="str">
        <f t="shared" si="25"/>
        <v>NA</v>
      </c>
      <c r="BL11" s="1" t="s">
        <v>13</v>
      </c>
      <c r="BM11" s="11">
        <v>1</v>
      </c>
      <c r="BN11" s="1" t="str">
        <f t="shared" si="16"/>
        <v>NA</v>
      </c>
      <c r="BO11" s="1" t="str">
        <f t="shared" si="17"/>
        <v>NA</v>
      </c>
      <c r="BP11" s="1" t="str">
        <f t="shared" si="18"/>
        <v>Wo joggt Toni?</v>
      </c>
      <c r="BQ11" s="1" t="str">
        <f t="shared" si="19"/>
        <v/>
      </c>
      <c r="BR11" s="1" t="str">
        <f t="shared" si="20"/>
        <v/>
      </c>
      <c r="BS11" s="1" t="str">
        <f t="shared" si="21"/>
        <v>Wo joggt Toni?</v>
      </c>
      <c r="BT11" s="1" t="str">
        <f t="shared" si="22"/>
        <v>Was möchte Toni loswerden?</v>
      </c>
      <c r="BU11" s="1" t="str">
        <f t="shared" si="23"/>
        <v/>
      </c>
      <c r="BV11" s="1" t="str">
        <f t="shared" si="24"/>
        <v>Was möchte Toni loswerden?</v>
      </c>
    </row>
    <row r="12" spans="1:74" ht="14.25" customHeight="1" x14ac:dyDescent="0.35">
      <c r="A12" s="1" t="str">
        <f t="shared" si="0"/>
        <v>L6_S59_I142_PSie</v>
      </c>
      <c r="B12" s="1">
        <v>6</v>
      </c>
      <c r="C12" s="1">
        <v>59</v>
      </c>
      <c r="D12" s="4">
        <v>58</v>
      </c>
      <c r="E12">
        <v>3</v>
      </c>
      <c r="F12" s="1">
        <v>59</v>
      </c>
      <c r="G12" s="1" t="str">
        <f t="shared" si="1"/>
        <v>Johanna zeichnet in der Vorstadt. Sie hat ein schönes Model gefunden.</v>
      </c>
      <c r="H12" s="1" t="str">
        <f t="shared" si="2"/>
        <v>Johanna</v>
      </c>
      <c r="I12" s="1" t="str">
        <f t="shared" si="3"/>
        <v>Ella</v>
      </c>
      <c r="J12" s="1" t="s">
        <v>341</v>
      </c>
      <c r="K12" s="1" t="s">
        <v>52</v>
      </c>
      <c r="N12" s="1" t="s">
        <v>342</v>
      </c>
      <c r="O12" s="1" t="str">
        <f t="shared" si="4"/>
        <v>in der Vorstadt.</v>
      </c>
      <c r="P12" s="1" t="str">
        <f t="shared" si="5"/>
        <v>in der Vorstadt</v>
      </c>
      <c r="Q12" s="1" t="str">
        <f t="shared" si="6"/>
        <v>Sie</v>
      </c>
      <c r="R12" s="1" t="s">
        <v>7</v>
      </c>
      <c r="S12" s="1" t="s">
        <v>25</v>
      </c>
      <c r="T12" s="1" t="s">
        <v>343</v>
      </c>
      <c r="V12" s="1" t="s">
        <v>344</v>
      </c>
      <c r="W12" s="1" t="str">
        <f t="shared" si="7"/>
        <v>Model</v>
      </c>
      <c r="X12" s="1" t="str">
        <f t="shared" si="8"/>
        <v>gefunden.</v>
      </c>
      <c r="Y12" s="1" t="s">
        <v>333</v>
      </c>
      <c r="Z12" s="1">
        <f>[1]main!Z60</f>
        <v>142</v>
      </c>
      <c r="AA12" s="1" t="str">
        <f>[1]main!AA60</f>
        <v>Johanna</v>
      </c>
      <c r="AB12" s="1" t="str">
        <f>[1]main!AB60</f>
        <v>f</v>
      </c>
      <c r="AC12" s="1">
        <f>[1]main!AC60</f>
        <v>6.9428571430000003</v>
      </c>
      <c r="AD12" s="1">
        <f>[1]main!AD60</f>
        <v>0.23550410799999999</v>
      </c>
      <c r="AE12" s="1">
        <f>[1]main!AE60</f>
        <v>7</v>
      </c>
      <c r="AF12" s="1" t="str">
        <f>[1]main!AF60</f>
        <v>f</v>
      </c>
      <c r="AG12" s="1" t="str">
        <f>[1]main!AG60</f>
        <v>Target</v>
      </c>
      <c r="AH12" s="1" t="str">
        <f>[1]main!AH60</f>
        <v>NA</v>
      </c>
      <c r="AI12" s="1">
        <f>[1]main!AI60</f>
        <v>1470000000</v>
      </c>
      <c r="AJ12" s="1" t="str">
        <f>[1]main!AJ60</f>
        <v>NA</v>
      </c>
      <c r="AK12" s="1" t="str">
        <f>[1]main!AK60</f>
        <v>NA</v>
      </c>
      <c r="AL12" s="1">
        <f>[1]main!AL60</f>
        <v>110</v>
      </c>
      <c r="AM12" s="1" t="str">
        <f>[1]main!AM60</f>
        <v>Ella</v>
      </c>
      <c r="AN12" s="1" t="str">
        <f>[1]main!AN60</f>
        <v>f</v>
      </c>
      <c r="AO12" s="1">
        <f>[1]main!AO60</f>
        <v>6.6571428570000002</v>
      </c>
      <c r="AP12" s="1">
        <f>[1]main!AP60</f>
        <v>0.96840855299999995</v>
      </c>
      <c r="AQ12" s="1">
        <f>[1]main!AQ60</f>
        <v>7</v>
      </c>
      <c r="AR12" s="1" t="str">
        <f>[1]main!AR60</f>
        <v>f</v>
      </c>
      <c r="AS12" s="1" t="str">
        <f>[1]main!AS60</f>
        <v>Alternative</v>
      </c>
      <c r="AT12" s="1" t="str">
        <f>[1]main!AT60</f>
        <v>NA</v>
      </c>
      <c r="AU12" s="1" t="str">
        <f>[1]main!AU60</f>
        <v>NA</v>
      </c>
      <c r="AV12" s="1" t="str">
        <f>[1]main!AV60</f>
        <v>NA</v>
      </c>
      <c r="AW12" s="1" t="str">
        <f>[1]main!AW60</f>
        <v>NA</v>
      </c>
      <c r="AX12" s="1" t="str">
        <f>[1]main!AX60</f>
        <v>Er</v>
      </c>
      <c r="AY12" s="1" t="str">
        <f>[1]main!AY60</f>
        <v>Sie</v>
      </c>
      <c r="AZ12" s="1" t="str">
        <f>[1]main!AZ60</f>
        <v>Sie</v>
      </c>
      <c r="BA12" s="1" t="str">
        <f t="shared" si="9"/>
        <v>Wer zeichnet in der Vorstadt?</v>
      </c>
      <c r="BB12" s="2" t="str">
        <f t="shared" si="10"/>
        <v>Was tat Johanna?</v>
      </c>
      <c r="BC12" s="1" t="str">
        <f t="shared" si="11"/>
        <v>Wo zeichnet Johanna?</v>
      </c>
      <c r="BD12" s="1" t="str">
        <f t="shared" si="12"/>
        <v>Wen hat Johanna gefunden?</v>
      </c>
      <c r="BE12" s="1" t="s">
        <v>32</v>
      </c>
      <c r="BF12" s="1" t="str">
        <f>BC12</f>
        <v>Wo zeichnet Johanna?</v>
      </c>
      <c r="BG12" s="1">
        <v>1</v>
      </c>
      <c r="BH12" s="1">
        <f t="shared" si="13"/>
        <v>1</v>
      </c>
      <c r="BI12" s="1" t="str">
        <f t="shared" si="14"/>
        <v>Wo zeichnet Johanna?</v>
      </c>
      <c r="BJ12" s="1" t="str">
        <f>IF(BI12="NA","NA",P12)</f>
        <v>in der Vorstadt</v>
      </c>
      <c r="BK12" s="1" t="str">
        <f t="shared" si="25"/>
        <v>in der Vorstadt</v>
      </c>
      <c r="BL12" s="1" t="s">
        <v>345</v>
      </c>
      <c r="BM12" s="11">
        <v>1</v>
      </c>
      <c r="BN12" s="1" t="str">
        <f t="shared" si="16"/>
        <v>in der Vorstadt</v>
      </c>
      <c r="BO12" s="1" t="str">
        <f t="shared" si="17"/>
        <v>in der Innenstadt</v>
      </c>
      <c r="BP12" s="1" t="str">
        <f t="shared" si="18"/>
        <v>Wo zeichnet Johanna?</v>
      </c>
      <c r="BQ12" s="1" t="str">
        <f t="shared" si="19"/>
        <v/>
      </c>
      <c r="BR12" s="1" t="str">
        <f t="shared" si="20"/>
        <v/>
      </c>
      <c r="BS12" s="1" t="str">
        <f t="shared" si="21"/>
        <v>Wo zeichnet Johanna?</v>
      </c>
      <c r="BT12" s="1" t="str">
        <f t="shared" si="22"/>
        <v/>
      </c>
      <c r="BU12" s="1" t="str">
        <f t="shared" si="23"/>
        <v>Wen hat Johanna gefunden?</v>
      </c>
      <c r="BV12" s="11" t="str">
        <f t="shared" si="24"/>
        <v>Wen hat Johanna gefunden?</v>
      </c>
    </row>
    <row r="13" spans="1:74" ht="14.25" customHeight="1" x14ac:dyDescent="0.35">
      <c r="A13" s="1" t="str">
        <f t="shared" si="0"/>
        <v>L6_S40_I82_PSie</v>
      </c>
      <c r="B13" s="1">
        <v>6</v>
      </c>
      <c r="C13" s="1">
        <v>40</v>
      </c>
      <c r="D13" s="4">
        <v>59</v>
      </c>
      <c r="E13">
        <v>3</v>
      </c>
      <c r="F13" s="1">
        <v>40</v>
      </c>
      <c r="G13" s="1" t="str">
        <f t="shared" si="1"/>
        <v>Elia klettert in der Kletterhalle. Sie möchte einen sexy Sommerbody bekommen.</v>
      </c>
      <c r="H13" s="1" t="str">
        <f t="shared" si="2"/>
        <v>Elia</v>
      </c>
      <c r="I13" s="1" t="str">
        <f t="shared" si="3"/>
        <v>Benno</v>
      </c>
      <c r="J13" s="1" t="s">
        <v>346</v>
      </c>
      <c r="K13" s="1" t="s">
        <v>52</v>
      </c>
      <c r="N13" s="1" t="s">
        <v>347</v>
      </c>
      <c r="O13" s="1" t="str">
        <f t="shared" si="4"/>
        <v>in der Kletterhalle.</v>
      </c>
      <c r="P13" s="1" t="str">
        <f t="shared" si="5"/>
        <v>in der Kletterhalle</v>
      </c>
      <c r="Q13" s="1" t="str">
        <f t="shared" si="6"/>
        <v>Sie</v>
      </c>
      <c r="R13" s="1" t="s">
        <v>146</v>
      </c>
      <c r="S13" s="1" t="s">
        <v>91</v>
      </c>
      <c r="T13" s="1" t="s">
        <v>348</v>
      </c>
      <c r="U13" s="1" t="s">
        <v>349</v>
      </c>
      <c r="W13" s="1" t="str">
        <f t="shared" si="7"/>
        <v>Sommerbody</v>
      </c>
      <c r="X13" s="1" t="str">
        <f t="shared" si="8"/>
        <v>bekommen.</v>
      </c>
      <c r="Y13" s="1" t="s">
        <v>63</v>
      </c>
      <c r="Z13" s="1">
        <f>[1]main!Z41</f>
        <v>82</v>
      </c>
      <c r="AA13" s="1" t="str">
        <f>[1]main!AA41</f>
        <v>Elia</v>
      </c>
      <c r="AB13" s="1" t="str">
        <f>[1]main!AB41</f>
        <v>n</v>
      </c>
      <c r="AC13" s="1">
        <f>[1]main!AC41</f>
        <v>4.7428571430000002</v>
      </c>
      <c r="AD13" s="1">
        <f>[1]main!AD41</f>
        <v>1.66879416</v>
      </c>
      <c r="AE13" s="1">
        <f>[1]main!AE41</f>
        <v>4</v>
      </c>
      <c r="AF13" s="1" t="str">
        <f>[1]main!AF41</f>
        <v>n</v>
      </c>
      <c r="AG13" s="1" t="str">
        <f>[1]main!AG41</f>
        <v>Target</v>
      </c>
      <c r="AH13" s="1">
        <f>[1]main!AH41</f>
        <v>51</v>
      </c>
      <c r="AI13" s="1">
        <f>[1]main!AI41</f>
        <v>118000000</v>
      </c>
      <c r="AJ13" s="1" t="str">
        <f>[1]main!AJ41</f>
        <v>NA</v>
      </c>
      <c r="AK13" s="1" t="str">
        <f>[1]main!AK41</f>
        <v>NA</v>
      </c>
      <c r="AL13" s="1">
        <f>[1]main!AL41</f>
        <v>32</v>
      </c>
      <c r="AM13" s="1" t="str">
        <f>[1]main!AM41</f>
        <v>Benno</v>
      </c>
      <c r="AN13" s="1" t="str">
        <f>[1]main!AN41</f>
        <v>m</v>
      </c>
      <c r="AO13" s="1">
        <f>[1]main!AO41</f>
        <v>1.4</v>
      </c>
      <c r="AP13" s="1">
        <f>[1]main!AP41</f>
        <v>0.69451633599999996</v>
      </c>
      <c r="AQ13" s="1">
        <f>[1]main!AQ41</f>
        <v>1</v>
      </c>
      <c r="AR13" s="1" t="str">
        <f>[1]main!AR41</f>
        <v>m</v>
      </c>
      <c r="AS13" s="1" t="str">
        <f>[1]main!AS41</f>
        <v>Alternative</v>
      </c>
      <c r="AT13" s="1" t="str">
        <f>[1]main!AT41</f>
        <v>NA</v>
      </c>
      <c r="AU13" s="1" t="str">
        <f>[1]main!AU41</f>
        <v>NA</v>
      </c>
      <c r="AV13" s="1" t="str">
        <f>[1]main!AV41</f>
        <v>NA</v>
      </c>
      <c r="AW13" s="1" t="str">
        <f>[1]main!AW41</f>
        <v>NA</v>
      </c>
      <c r="AX13" s="1" t="str">
        <f>[1]main!AX41</f>
        <v>Er</v>
      </c>
      <c r="AY13" s="1" t="str">
        <f>[1]main!AY41</f>
        <v>Sie</v>
      </c>
      <c r="AZ13" s="1" t="str">
        <f>[1]main!AZ41</f>
        <v>Sie</v>
      </c>
      <c r="BA13" s="1" t="str">
        <f t="shared" si="9"/>
        <v>Wer klettert in der Kletterhalle?</v>
      </c>
      <c r="BB13" s="2" t="str">
        <f t="shared" si="10"/>
        <v>Was tat Elia?</v>
      </c>
      <c r="BC13" s="1" t="str">
        <f t="shared" si="11"/>
        <v>Wo klettert Elia?</v>
      </c>
      <c r="BD13" s="1" t="str">
        <f t="shared" si="12"/>
        <v>Was möchte Elia bekommen?</v>
      </c>
      <c r="BE13" s="11" t="s">
        <v>21</v>
      </c>
      <c r="BF13" s="1" t="str">
        <f>BD13</f>
        <v>Was möchte Elia bekommen?</v>
      </c>
      <c r="BG13" s="1">
        <v>1</v>
      </c>
      <c r="BH13" s="1">
        <f t="shared" si="13"/>
        <v>1</v>
      </c>
      <c r="BI13" s="1" t="str">
        <f t="shared" si="14"/>
        <v>Was möchte Elia bekommen?</v>
      </c>
      <c r="BJ13" s="1" t="str">
        <f>IF(BI13="NA","NA",CONCATENATE(S13," ",T13," ",W13))</f>
        <v>einen sexy Sommerbody</v>
      </c>
      <c r="BK13" s="1" t="str">
        <f t="shared" si="25"/>
        <v>einen sexy Sommerbody</v>
      </c>
      <c r="BL13" s="1" t="s">
        <v>350</v>
      </c>
      <c r="BM13" s="11">
        <v>1</v>
      </c>
      <c r="BN13" s="1" t="str">
        <f t="shared" si="16"/>
        <v>einen sexy Sommerbody</v>
      </c>
      <c r="BO13" s="1" t="str">
        <f t="shared" si="17"/>
        <v>den sexy Sommerbody</v>
      </c>
      <c r="BP13" s="1" t="str">
        <f t="shared" si="18"/>
        <v>Wo klettert Elia?</v>
      </c>
      <c r="BQ13" s="1" t="str">
        <f t="shared" si="19"/>
        <v/>
      </c>
      <c r="BR13" s="1" t="str">
        <f t="shared" si="20"/>
        <v/>
      </c>
      <c r="BS13" s="1" t="str">
        <f t="shared" si="21"/>
        <v>Wo klettert Elia?</v>
      </c>
      <c r="BT13" s="1" t="str">
        <f t="shared" si="22"/>
        <v>Was möchte Elia bekommen?</v>
      </c>
      <c r="BU13" s="1" t="str">
        <f t="shared" si="23"/>
        <v/>
      </c>
      <c r="BV13" s="1" t="str">
        <f t="shared" si="24"/>
        <v>Was möchte Elia bekommen?</v>
      </c>
    </row>
    <row r="14" spans="1:74" ht="14.25" customHeight="1" x14ac:dyDescent="0.35">
      <c r="A14" s="1" t="str">
        <f t="shared" si="0"/>
        <v>L6_S100_I183_PSie</v>
      </c>
      <c r="B14" s="1">
        <v>6</v>
      </c>
      <c r="C14" s="1">
        <v>100</v>
      </c>
      <c r="D14" s="4">
        <v>60</v>
      </c>
      <c r="E14">
        <v>3</v>
      </c>
      <c r="F14" s="1">
        <v>100</v>
      </c>
      <c r="G14" s="1" t="str">
        <f t="shared" si="1"/>
        <v>Der Chiropraktiker wartet vor dem Computer. Sie hat einen langwierigen Rechenprozess gestartet.</v>
      </c>
      <c r="H14" s="1" t="str">
        <f t="shared" si="2"/>
        <v>Der Chiropraktiker</v>
      </c>
      <c r="I14" s="1" t="str">
        <f t="shared" si="3"/>
        <v>Die Chiropraktikerin</v>
      </c>
      <c r="J14" s="1" t="s">
        <v>351</v>
      </c>
      <c r="K14" s="1" t="s">
        <v>306</v>
      </c>
      <c r="N14" s="1" t="s">
        <v>352</v>
      </c>
      <c r="O14" s="1" t="str">
        <f t="shared" si="4"/>
        <v>vor dem Computer.</v>
      </c>
      <c r="P14" s="1" t="str">
        <f t="shared" si="5"/>
        <v>vor dem Computer</v>
      </c>
      <c r="Q14" s="1" t="str">
        <f t="shared" si="6"/>
        <v>Sie</v>
      </c>
      <c r="R14" s="1" t="s">
        <v>7</v>
      </c>
      <c r="S14" s="1" t="s">
        <v>91</v>
      </c>
      <c r="T14" s="1" t="s">
        <v>353</v>
      </c>
      <c r="U14" s="1" t="s">
        <v>354</v>
      </c>
      <c r="W14" s="1" t="str">
        <f t="shared" si="7"/>
        <v>Rechenprozess</v>
      </c>
      <c r="X14" s="1" t="str">
        <f t="shared" si="8"/>
        <v>gestartet.</v>
      </c>
      <c r="Y14" s="1" t="s">
        <v>355</v>
      </c>
      <c r="Z14" s="1">
        <f>[1]main!Z101</f>
        <v>183</v>
      </c>
      <c r="AA14" s="1" t="str">
        <f>[1]main!AA101</f>
        <v>Chiropraktiker</v>
      </c>
      <c r="AB14" s="1" t="str">
        <f>[1]main!AB101</f>
        <v>NA</v>
      </c>
      <c r="AC14" s="1">
        <f>[1]main!AC101</f>
        <v>4.95</v>
      </c>
      <c r="AD14" s="1" t="str">
        <f>[1]main!AD101</f>
        <v>NA</v>
      </c>
      <c r="AE14" s="1" t="str">
        <f>[1]main!AE101</f>
        <v>NA</v>
      </c>
      <c r="AF14" s="1" t="str">
        <f>[1]main!AF101</f>
        <v>m</v>
      </c>
      <c r="AG14" s="1" t="str">
        <f>[1]main!AG101</f>
        <v>Filler</v>
      </c>
      <c r="AH14" s="1" t="str">
        <f>[1]main!AH101</f>
        <v>NA</v>
      </c>
      <c r="AI14" s="1" t="str">
        <f>[1]main!AI101</f>
        <v>NA</v>
      </c>
      <c r="AJ14" s="1" t="str">
        <f>[1]main!AJ101</f>
        <v>Der</v>
      </c>
      <c r="AK14" s="1" t="str">
        <f>[1]main!AK101</f>
        <v>der</v>
      </c>
      <c r="AL14" s="1">
        <f>[1]main!AL101</f>
        <v>40</v>
      </c>
      <c r="AM14" s="1" t="str">
        <f>[1]main!AM101</f>
        <v>Chiropraktikerin</v>
      </c>
      <c r="AN14" s="1" t="str">
        <f>[1]main!AN101</f>
        <v>NA</v>
      </c>
      <c r="AO14" s="1" t="str">
        <f>[1]main!AO101</f>
        <v>NA</v>
      </c>
      <c r="AP14" s="1" t="str">
        <f>[1]main!AP101</f>
        <v>NA</v>
      </c>
      <c r="AQ14" s="1" t="str">
        <f>[1]main!AQ101</f>
        <v>NA</v>
      </c>
      <c r="AR14" s="1" t="str">
        <f>[1]main!AR101</f>
        <v>NA</v>
      </c>
      <c r="AS14" s="1" t="str">
        <f>[1]main!AS101</f>
        <v>Alternative</v>
      </c>
      <c r="AT14" s="1" t="str">
        <f>[1]main!AT101</f>
        <v>NA</v>
      </c>
      <c r="AU14" s="1" t="str">
        <f>[1]main!AU101</f>
        <v>NA</v>
      </c>
      <c r="AV14" s="1" t="str">
        <f>[1]main!AV101</f>
        <v>Die</v>
      </c>
      <c r="AW14" s="1" t="str">
        <f>[1]main!AW101</f>
        <v>die</v>
      </c>
      <c r="AX14" s="1" t="str">
        <f>[1]main!AX101</f>
        <v>Er</v>
      </c>
      <c r="AY14" s="1" t="str">
        <f>[1]main!AY101</f>
        <v>Sie</v>
      </c>
      <c r="AZ14" s="1" t="str">
        <f>[1]main!AZ101</f>
        <v>Sie</v>
      </c>
      <c r="BA14" s="1" t="str">
        <f t="shared" si="9"/>
        <v>Wer wartet vor dem Computer?</v>
      </c>
      <c r="BB14" s="2" t="str">
        <f t="shared" si="10"/>
        <v>Was tat der Chiropraktiker?</v>
      </c>
      <c r="BC14" s="1" t="str">
        <f t="shared" si="11"/>
        <v>Wo wartet der Chiropraktiker?</v>
      </c>
      <c r="BD14" s="1" t="str">
        <f t="shared" si="12"/>
        <v>Was hat der Chiropraktiker gestartet?</v>
      </c>
      <c r="BE14" s="11" t="s">
        <v>21</v>
      </c>
      <c r="BF14" s="1" t="str">
        <f>BD14</f>
        <v>Was hat der Chiropraktiker gestartet?</v>
      </c>
      <c r="BG14" s="1">
        <v>3</v>
      </c>
      <c r="BH14" s="1">
        <f t="shared" si="13"/>
        <v>0</v>
      </c>
      <c r="BI14" s="1" t="str">
        <f t="shared" si="14"/>
        <v>NA</v>
      </c>
      <c r="BJ14" s="1" t="str">
        <f>IF(BI14="NA","NA",CONCATENATE(S14," ",T14," ",W14))</f>
        <v>NA</v>
      </c>
      <c r="BK14" s="1" t="str">
        <f t="shared" si="25"/>
        <v>NA</v>
      </c>
      <c r="BL14" s="1" t="s">
        <v>13</v>
      </c>
      <c r="BM14" s="11">
        <v>1</v>
      </c>
      <c r="BN14" s="1" t="str">
        <f t="shared" si="16"/>
        <v>NA</v>
      </c>
      <c r="BO14" s="1" t="str">
        <f t="shared" si="17"/>
        <v>NA</v>
      </c>
      <c r="BP14" s="1" t="str">
        <f t="shared" si="18"/>
        <v>Wo wartet der Chiropraktiker?</v>
      </c>
      <c r="BQ14" s="1" t="str">
        <f t="shared" si="19"/>
        <v/>
      </c>
      <c r="BR14" s="1" t="str">
        <f t="shared" si="20"/>
        <v/>
      </c>
      <c r="BS14" s="1" t="str">
        <f t="shared" si="21"/>
        <v>Wo wartet der Chiropraktiker?</v>
      </c>
      <c r="BT14" s="1" t="str">
        <f t="shared" si="22"/>
        <v>Was hat der Chiropraktiker gestartet?</v>
      </c>
      <c r="BU14" s="1" t="str">
        <f t="shared" si="23"/>
        <v/>
      </c>
      <c r="BV14" s="1" t="str">
        <f t="shared" si="24"/>
        <v>Was hat der Chiropraktiker gestartet?</v>
      </c>
    </row>
    <row r="15" spans="1:74" ht="14.25" customHeight="1" x14ac:dyDescent="0.35">
      <c r="A15" s="1" t="str">
        <f t="shared" si="0"/>
        <v>L6_S56_I139_PSie</v>
      </c>
      <c r="B15" s="1">
        <v>6</v>
      </c>
      <c r="C15" s="1">
        <v>56</v>
      </c>
      <c r="D15" s="4">
        <v>61</v>
      </c>
      <c r="E15">
        <v>3</v>
      </c>
      <c r="F15" s="1">
        <v>56</v>
      </c>
      <c r="G15" s="1" t="str">
        <f t="shared" si="1"/>
        <v>Clara kriecht ins Bad. Sie hat ein leckeres Bier getrunken.</v>
      </c>
      <c r="H15" s="1" t="str">
        <f t="shared" si="2"/>
        <v>Clara</v>
      </c>
      <c r="I15" s="1" t="str">
        <f t="shared" si="3"/>
        <v>Amelie</v>
      </c>
      <c r="J15" s="1" t="s">
        <v>356</v>
      </c>
      <c r="L15" s="1" t="s">
        <v>83</v>
      </c>
      <c r="N15" s="1" t="s">
        <v>357</v>
      </c>
      <c r="O15" s="1" t="str">
        <f t="shared" si="4"/>
        <v>ins Bad.</v>
      </c>
      <c r="P15" s="1" t="str">
        <f t="shared" si="5"/>
        <v>ins Bad</v>
      </c>
      <c r="Q15" s="1" t="str">
        <f t="shared" si="6"/>
        <v>Sie</v>
      </c>
      <c r="R15" s="1" t="s">
        <v>7</v>
      </c>
      <c r="S15" s="1" t="s">
        <v>25</v>
      </c>
      <c r="T15" s="1" t="s">
        <v>358</v>
      </c>
      <c r="U15" s="1" t="s">
        <v>359</v>
      </c>
      <c r="W15" s="1" t="str">
        <f t="shared" si="7"/>
        <v>Bier</v>
      </c>
      <c r="X15" s="1" t="str">
        <f t="shared" si="8"/>
        <v>getrunken.</v>
      </c>
      <c r="Y15" s="1" t="s">
        <v>360</v>
      </c>
      <c r="Z15" s="1">
        <f>[1]main!Z57</f>
        <v>139</v>
      </c>
      <c r="AA15" s="1" t="str">
        <f>[1]main!AA57</f>
        <v>Clara</v>
      </c>
      <c r="AB15" s="1" t="str">
        <f>[1]main!AB57</f>
        <v>f</v>
      </c>
      <c r="AC15" s="1">
        <f>[1]main!AC57</f>
        <v>6.914285714</v>
      </c>
      <c r="AD15" s="1">
        <f>[1]main!AD57</f>
        <v>0.28402864100000003</v>
      </c>
      <c r="AE15" s="1">
        <f>[1]main!AE57</f>
        <v>7</v>
      </c>
      <c r="AF15" s="1" t="str">
        <f>[1]main!AF57</f>
        <v>f</v>
      </c>
      <c r="AG15" s="1" t="str">
        <f>[1]main!AG57</f>
        <v>Target</v>
      </c>
      <c r="AH15" s="1">
        <f>[1]main!AH57</f>
        <v>451</v>
      </c>
      <c r="AI15" s="1">
        <f>[1]main!AI57</f>
        <v>3310000000</v>
      </c>
      <c r="AJ15" s="1" t="str">
        <f>[1]main!AJ57</f>
        <v>NA</v>
      </c>
      <c r="AK15" s="1" t="str">
        <f>[1]main!AK57</f>
        <v>NA</v>
      </c>
      <c r="AL15" s="1">
        <f>[1]main!AL57</f>
        <v>107</v>
      </c>
      <c r="AM15" s="1" t="str">
        <f>[1]main!AM57</f>
        <v>Amelie</v>
      </c>
      <c r="AN15" s="1" t="str">
        <f>[1]main!AN57</f>
        <v>f</v>
      </c>
      <c r="AO15" s="1">
        <f>[1]main!AO57</f>
        <v>6.6</v>
      </c>
      <c r="AP15" s="1">
        <f>[1]main!AP57</f>
        <v>1.1167178799999999</v>
      </c>
      <c r="AQ15" s="1">
        <f>[1]main!AQ57</f>
        <v>7</v>
      </c>
      <c r="AR15" s="1" t="str">
        <f>[1]main!AR57</f>
        <v>f</v>
      </c>
      <c r="AS15" s="1" t="str">
        <f>[1]main!AS57</f>
        <v>Alternative</v>
      </c>
      <c r="AT15" s="1" t="str">
        <f>[1]main!AT57</f>
        <v>NA</v>
      </c>
      <c r="AU15" s="1" t="str">
        <f>[1]main!AU57</f>
        <v>NA</v>
      </c>
      <c r="AV15" s="1" t="str">
        <f>[1]main!AV57</f>
        <v>NA</v>
      </c>
      <c r="AW15" s="1" t="str">
        <f>[1]main!AW57</f>
        <v>NA</v>
      </c>
      <c r="AX15" s="1" t="str">
        <f>[1]main!AX57</f>
        <v>Er</v>
      </c>
      <c r="AY15" s="1" t="str">
        <f>[1]main!AY57</f>
        <v>Sie</v>
      </c>
      <c r="AZ15" s="1" t="str">
        <f>[1]main!AZ57</f>
        <v>Sie</v>
      </c>
      <c r="BA15" s="1" t="str">
        <f t="shared" si="9"/>
        <v>Wer kriecht ins Bad?</v>
      </c>
      <c r="BB15" s="2" t="str">
        <f t="shared" si="10"/>
        <v>Was tat Clara?</v>
      </c>
      <c r="BC15" s="1" t="str">
        <f t="shared" si="11"/>
        <v>Wohin kriecht Clara?</v>
      </c>
      <c r="BD15" s="1" t="str">
        <f t="shared" si="12"/>
        <v>Was hat Clara getrunken?</v>
      </c>
      <c r="BE15" s="11" t="s">
        <v>21</v>
      </c>
      <c r="BF15" s="1" t="str">
        <f>BD15</f>
        <v>Was hat Clara getrunken?</v>
      </c>
      <c r="BG15" s="1">
        <v>2</v>
      </c>
      <c r="BH15" s="1">
        <f t="shared" si="13"/>
        <v>0</v>
      </c>
      <c r="BI15" s="1" t="str">
        <f t="shared" si="14"/>
        <v>NA</v>
      </c>
      <c r="BJ15" s="1" t="str">
        <f>IF(BI15="NA","NA",CONCATENATE(S15," ",T15," ",W15))</f>
        <v>NA</v>
      </c>
      <c r="BK15" s="1" t="str">
        <f t="shared" si="25"/>
        <v>NA</v>
      </c>
      <c r="BL15" s="1" t="s">
        <v>13</v>
      </c>
      <c r="BM15" s="11">
        <v>1</v>
      </c>
      <c r="BN15" s="1" t="str">
        <f t="shared" si="16"/>
        <v>NA</v>
      </c>
      <c r="BO15" s="1" t="str">
        <f t="shared" si="17"/>
        <v>NA</v>
      </c>
      <c r="BP15" s="1" t="str">
        <f t="shared" si="18"/>
        <v/>
      </c>
      <c r="BQ15" s="1" t="str">
        <f t="shared" si="19"/>
        <v>Wohin kriecht Clara?</v>
      </c>
      <c r="BR15" s="1" t="str">
        <f t="shared" si="20"/>
        <v/>
      </c>
      <c r="BS15" s="1" t="str">
        <f t="shared" si="21"/>
        <v>Wohin kriecht Clara?</v>
      </c>
      <c r="BT15" s="1" t="str">
        <f t="shared" si="22"/>
        <v>Was hat Clara getrunken?</v>
      </c>
      <c r="BU15" s="1" t="str">
        <f t="shared" si="23"/>
        <v/>
      </c>
      <c r="BV15" s="11" t="str">
        <f t="shared" si="24"/>
        <v>Was hat Clara getrunken?</v>
      </c>
    </row>
    <row r="16" spans="1:74" ht="14.25" customHeight="1" x14ac:dyDescent="0.35">
      <c r="A16" s="1" t="str">
        <f t="shared" si="0"/>
        <v>L6_S82_I165_PEr</v>
      </c>
      <c r="B16" s="1">
        <v>6</v>
      </c>
      <c r="C16" s="1">
        <v>82</v>
      </c>
      <c r="D16" s="4">
        <v>62</v>
      </c>
      <c r="E16">
        <v>3</v>
      </c>
      <c r="F16" s="1">
        <v>82</v>
      </c>
      <c r="G16" s="1" t="str">
        <f t="shared" si="1"/>
        <v>Die Sozialarbeiterin verzweifelt im Konsulat. Er hat den wichtigen Reisepass verlegt.</v>
      </c>
      <c r="H16" s="1" t="str">
        <f t="shared" si="2"/>
        <v>Die Sozialarbeiterin</v>
      </c>
      <c r="I16" s="1" t="str">
        <f t="shared" si="3"/>
        <v>Der Sozialarbeiter</v>
      </c>
      <c r="J16" s="1" t="s">
        <v>195</v>
      </c>
      <c r="K16" s="1" t="s">
        <v>42</v>
      </c>
      <c r="N16" s="1" t="s">
        <v>361</v>
      </c>
      <c r="O16" s="1" t="str">
        <f t="shared" si="4"/>
        <v>im Konsulat.</v>
      </c>
      <c r="P16" s="1" t="str">
        <f t="shared" si="5"/>
        <v>im Konsulat</v>
      </c>
      <c r="Q16" s="1" t="str">
        <f t="shared" si="6"/>
        <v>Er</v>
      </c>
      <c r="R16" s="1" t="s">
        <v>7</v>
      </c>
      <c r="S16" s="1" t="s">
        <v>85</v>
      </c>
      <c r="T16" s="1" t="s">
        <v>92</v>
      </c>
      <c r="U16" s="1" t="s">
        <v>362</v>
      </c>
      <c r="W16" s="1" t="str">
        <f t="shared" si="7"/>
        <v>Reisepass</v>
      </c>
      <c r="X16" s="1" t="str">
        <f t="shared" si="8"/>
        <v>verlegt.</v>
      </c>
      <c r="Y16" s="1" t="s">
        <v>363</v>
      </c>
      <c r="Z16" s="1">
        <f>[1]main!Z83</f>
        <v>165</v>
      </c>
      <c r="AA16" s="1" t="str">
        <f>[1]main!AA83</f>
        <v>Sozialarbeiterin</v>
      </c>
      <c r="AB16" s="1" t="str">
        <f>[1]main!AB83</f>
        <v>NA</v>
      </c>
      <c r="AC16" s="1">
        <f>[1]main!AC83</f>
        <v>3.0750000000000002</v>
      </c>
      <c r="AD16" s="1" t="str">
        <f>[1]main!AD83</f>
        <v>NA</v>
      </c>
      <c r="AE16" s="1" t="str">
        <f>[1]main!AE83</f>
        <v>NA</v>
      </c>
      <c r="AF16" s="1" t="str">
        <f>[1]main!AF83</f>
        <v>f</v>
      </c>
      <c r="AG16" s="1" t="str">
        <f>[1]main!AG83</f>
        <v>Filler</v>
      </c>
      <c r="AH16" s="1" t="str">
        <f>[1]main!AH83</f>
        <v>NA</v>
      </c>
      <c r="AI16" s="1" t="str">
        <f>[1]main!AI83</f>
        <v>NA</v>
      </c>
      <c r="AJ16" s="1" t="str">
        <f>[1]main!AJ83</f>
        <v>Die</v>
      </c>
      <c r="AK16" s="1" t="str">
        <f>[1]main!AK83</f>
        <v>die</v>
      </c>
      <c r="AL16" s="1">
        <f>[1]main!AL83</f>
        <v>22</v>
      </c>
      <c r="AM16" s="1" t="str">
        <f>[1]main!AM83</f>
        <v>Sozialarbeiter</v>
      </c>
      <c r="AN16" s="1" t="str">
        <f>[1]main!AN83</f>
        <v>NA</v>
      </c>
      <c r="AO16" s="1" t="str">
        <f>[1]main!AO83</f>
        <v>NA</v>
      </c>
      <c r="AP16" s="1" t="str">
        <f>[1]main!AP83</f>
        <v>NA</v>
      </c>
      <c r="AQ16" s="1" t="str">
        <f>[1]main!AQ83</f>
        <v>NA</v>
      </c>
      <c r="AR16" s="1" t="str">
        <f>[1]main!AR83</f>
        <v>NA</v>
      </c>
      <c r="AS16" s="1" t="str">
        <f>[1]main!AS83</f>
        <v>Alternative</v>
      </c>
      <c r="AT16" s="1" t="str">
        <f>[1]main!AT83</f>
        <v>NA</v>
      </c>
      <c r="AU16" s="1" t="str">
        <f>[1]main!AU83</f>
        <v>NA</v>
      </c>
      <c r="AV16" s="1" t="str">
        <f>[1]main!AV83</f>
        <v>Der</v>
      </c>
      <c r="AW16" s="1" t="str">
        <f>[1]main!AW83</f>
        <v>der</v>
      </c>
      <c r="AX16" s="1" t="str">
        <f>[1]main!AX83</f>
        <v>Er</v>
      </c>
      <c r="AY16" s="1" t="str">
        <f>[1]main!AY83</f>
        <v>Sie</v>
      </c>
      <c r="AZ16" s="1" t="str">
        <f>[1]main!AZ83</f>
        <v>Er</v>
      </c>
      <c r="BA16" s="1" t="str">
        <f t="shared" si="9"/>
        <v>Wer verzweifelt im Konsulat?</v>
      </c>
      <c r="BB16" s="2" t="str">
        <f t="shared" si="10"/>
        <v>Was tat die Sozialarbeiterin?</v>
      </c>
      <c r="BC16" s="1" t="str">
        <f t="shared" si="11"/>
        <v>Wo verzweifelt die Sozialarbeiterin?</v>
      </c>
      <c r="BD16" s="1" t="str">
        <f t="shared" si="12"/>
        <v>Was hat die Sozialarbeiterin verlegt?</v>
      </c>
      <c r="BE16" s="1" t="s">
        <v>67</v>
      </c>
      <c r="BF16" s="1" t="str">
        <f>BB16</f>
        <v>Was tat die Sozialarbeiterin?</v>
      </c>
      <c r="BG16" s="1">
        <v>2</v>
      </c>
      <c r="BH16" s="1">
        <f t="shared" si="13"/>
        <v>0</v>
      </c>
      <c r="BI16" s="1" t="str">
        <f t="shared" si="14"/>
        <v>NA</v>
      </c>
      <c r="BJ16" s="1" t="str">
        <f>IF(BI16="NA","NA",J16)</f>
        <v>NA</v>
      </c>
      <c r="BK16" s="1" t="str">
        <f t="shared" si="25"/>
        <v>NA</v>
      </c>
      <c r="BL16" s="1" t="s">
        <v>13</v>
      </c>
      <c r="BM16" s="11">
        <v>1</v>
      </c>
      <c r="BN16" s="1" t="str">
        <f t="shared" si="16"/>
        <v>NA</v>
      </c>
      <c r="BO16" s="1" t="str">
        <f t="shared" si="17"/>
        <v>NA</v>
      </c>
      <c r="BP16" s="1" t="str">
        <f t="shared" si="18"/>
        <v>Wo verzweifelt die Sozialarbeiterin?</v>
      </c>
      <c r="BQ16" s="1" t="str">
        <f t="shared" si="19"/>
        <v/>
      </c>
      <c r="BR16" s="1" t="str">
        <f t="shared" si="20"/>
        <v/>
      </c>
      <c r="BS16" s="1" t="str">
        <f t="shared" si="21"/>
        <v>Wo verzweifelt die Sozialarbeiterin?</v>
      </c>
      <c r="BT16" s="1" t="str">
        <f t="shared" si="22"/>
        <v>Was hat die Sozialarbeiterin verlegt?</v>
      </c>
      <c r="BU16" s="1" t="str">
        <f t="shared" si="23"/>
        <v/>
      </c>
      <c r="BV16" s="1" t="str">
        <f t="shared" si="24"/>
        <v>Was hat die Sozialarbeiterin verlegt?</v>
      </c>
    </row>
    <row r="17" spans="1:74" ht="14.25" customHeight="1" x14ac:dyDescent="0.35">
      <c r="A17" s="1" t="str">
        <f t="shared" si="0"/>
        <v>L6_S47_I130_PEr</v>
      </c>
      <c r="B17" s="1">
        <v>6</v>
      </c>
      <c r="C17" s="1">
        <v>47</v>
      </c>
      <c r="D17" s="4">
        <v>63</v>
      </c>
      <c r="E17">
        <v>3</v>
      </c>
      <c r="F17" s="1">
        <v>47</v>
      </c>
      <c r="G17" s="1" t="str">
        <f t="shared" si="1"/>
        <v>Emilia klettert vom Balkon. Er hat die teure Vase zerdeppert.</v>
      </c>
      <c r="H17" s="1" t="str">
        <f t="shared" si="2"/>
        <v>Emilia</v>
      </c>
      <c r="I17" s="1" t="str">
        <f t="shared" si="3"/>
        <v>Noah</v>
      </c>
      <c r="J17" s="1" t="s">
        <v>346</v>
      </c>
      <c r="M17" s="1" t="s">
        <v>225</v>
      </c>
      <c r="N17" s="1" t="s">
        <v>364</v>
      </c>
      <c r="O17" s="1" t="str">
        <f t="shared" si="4"/>
        <v>vom Balkon.</v>
      </c>
      <c r="P17" s="1" t="str">
        <f t="shared" si="5"/>
        <v>vom Balkon</v>
      </c>
      <c r="Q17" s="1" t="str">
        <f t="shared" si="6"/>
        <v>Er</v>
      </c>
      <c r="R17" s="1" t="s">
        <v>7</v>
      </c>
      <c r="S17" s="1" t="s">
        <v>8</v>
      </c>
      <c r="T17" s="1" t="s">
        <v>177</v>
      </c>
      <c r="U17" s="1" t="s">
        <v>365</v>
      </c>
      <c r="W17" s="1" t="str">
        <f t="shared" si="7"/>
        <v>Vase</v>
      </c>
      <c r="X17" s="1" t="str">
        <f t="shared" si="8"/>
        <v>zerdeppert.</v>
      </c>
      <c r="Y17" s="1" t="s">
        <v>366</v>
      </c>
      <c r="Z17" s="1">
        <f>[1]main!Z48</f>
        <v>130</v>
      </c>
      <c r="AA17" s="1" t="str">
        <f>[1]main!AA48</f>
        <v>Emilia</v>
      </c>
      <c r="AB17" s="1" t="str">
        <f>[1]main!AB48</f>
        <v>f</v>
      </c>
      <c r="AC17" s="1">
        <f>[1]main!AC48</f>
        <v>6.8571428570000004</v>
      </c>
      <c r="AD17" s="1">
        <f>[1]main!AD48</f>
        <v>0.35503580099999998</v>
      </c>
      <c r="AE17" s="1">
        <f>[1]main!AE48</f>
        <v>7</v>
      </c>
      <c r="AF17" s="1" t="str">
        <f>[1]main!AF48</f>
        <v>f</v>
      </c>
      <c r="AG17" s="1" t="str">
        <f>[1]main!AG48</f>
        <v>Target</v>
      </c>
      <c r="AH17" s="1" t="str">
        <f>[1]main!AH48</f>
        <v>NA</v>
      </c>
      <c r="AI17" s="1">
        <f>[1]main!AI48</f>
        <v>1940000000</v>
      </c>
      <c r="AJ17" s="1" t="str">
        <f>[1]main!AJ48</f>
        <v>NA</v>
      </c>
      <c r="AK17" s="1" t="str">
        <f>[1]main!AK48</f>
        <v>NA</v>
      </c>
      <c r="AL17" s="1">
        <f>[1]main!AL48</f>
        <v>49</v>
      </c>
      <c r="AM17" s="1" t="str">
        <f>[1]main!AM48</f>
        <v>Noah</v>
      </c>
      <c r="AN17" s="1" t="str">
        <f>[1]main!AN48</f>
        <v>n</v>
      </c>
      <c r="AO17" s="1">
        <f>[1]main!AO48</f>
        <v>1.8571428569999999</v>
      </c>
      <c r="AP17" s="1">
        <f>[1]main!AP48</f>
        <v>1.115211854</v>
      </c>
      <c r="AQ17" s="1">
        <f>[1]main!AQ48</f>
        <v>1</v>
      </c>
      <c r="AR17" s="1" t="str">
        <f>[1]main!AR48</f>
        <v>m</v>
      </c>
      <c r="AS17" s="1" t="str">
        <f>[1]main!AS48</f>
        <v>Alternative</v>
      </c>
      <c r="AT17" s="1" t="str">
        <f>[1]main!AT48</f>
        <v>NA</v>
      </c>
      <c r="AU17" s="1" t="str">
        <f>[1]main!AU48</f>
        <v>NA</v>
      </c>
      <c r="AV17" s="1" t="str">
        <f>[1]main!AV48</f>
        <v>NA</v>
      </c>
      <c r="AW17" s="1" t="str">
        <f>[1]main!AW48</f>
        <v>NA</v>
      </c>
      <c r="AX17" s="1" t="str">
        <f>[1]main!AX48</f>
        <v>Er</v>
      </c>
      <c r="AY17" s="1" t="str">
        <f>[1]main!AY48</f>
        <v>Sie</v>
      </c>
      <c r="AZ17" s="1" t="str">
        <f>[1]main!AZ48</f>
        <v>Er</v>
      </c>
      <c r="BA17" s="1" t="str">
        <f t="shared" si="9"/>
        <v>Wer klettert vom Balkon?</v>
      </c>
      <c r="BB17" s="2" t="str">
        <f t="shared" si="10"/>
        <v>Was tat Emilia?</v>
      </c>
      <c r="BC17" s="1" t="str">
        <f t="shared" si="11"/>
        <v>Woher klettert Emilia?</v>
      </c>
      <c r="BD17" s="1" t="str">
        <f t="shared" si="12"/>
        <v>Was hat Emilia zerdeppert?</v>
      </c>
      <c r="BE17" s="1" t="s">
        <v>32</v>
      </c>
      <c r="BF17" s="1" t="str">
        <f>BC17</f>
        <v>Woher klettert Emilia?</v>
      </c>
      <c r="BG17" s="1">
        <v>2</v>
      </c>
      <c r="BH17" s="1">
        <f t="shared" si="13"/>
        <v>0</v>
      </c>
      <c r="BI17" s="1" t="str">
        <f t="shared" si="14"/>
        <v>NA</v>
      </c>
      <c r="BJ17" s="1" t="str">
        <f>IF(BI17="NA","NA",P17)</f>
        <v>NA</v>
      </c>
      <c r="BK17" s="1" t="str">
        <f t="shared" si="25"/>
        <v>NA</v>
      </c>
      <c r="BL17" s="1" t="s">
        <v>13</v>
      </c>
      <c r="BM17" s="11">
        <v>0</v>
      </c>
      <c r="BN17" s="1" t="str">
        <f t="shared" si="16"/>
        <v>NA</v>
      </c>
      <c r="BO17" s="1" t="str">
        <f t="shared" si="17"/>
        <v>NA</v>
      </c>
      <c r="BP17" s="1" t="str">
        <f t="shared" si="18"/>
        <v/>
      </c>
      <c r="BQ17" s="1" t="str">
        <f t="shared" si="19"/>
        <v/>
      </c>
      <c r="BR17" s="1" t="str">
        <f t="shared" si="20"/>
        <v>Woher klettert Emilia?</v>
      </c>
      <c r="BS17" s="1" t="str">
        <f t="shared" si="21"/>
        <v>Woher klettert Emilia?</v>
      </c>
      <c r="BT17" s="1" t="str">
        <f t="shared" si="22"/>
        <v>Was hat Emilia zerdeppert?</v>
      </c>
      <c r="BU17" s="1" t="str">
        <f t="shared" si="23"/>
        <v/>
      </c>
      <c r="BV17" s="1" t="str">
        <f t="shared" si="24"/>
        <v>Was hat Emilia zerdeppert?</v>
      </c>
    </row>
    <row r="18" spans="1:74" ht="14.25" customHeight="1" x14ac:dyDescent="0.35">
      <c r="A18" s="1" t="str">
        <f t="shared" si="0"/>
        <v>L6_S94_I177_PSie</v>
      </c>
      <c r="B18" s="1">
        <v>6</v>
      </c>
      <c r="C18" s="1">
        <v>94</v>
      </c>
      <c r="D18" s="4">
        <v>64</v>
      </c>
      <c r="E18">
        <v>3</v>
      </c>
      <c r="F18" s="1">
        <v>94</v>
      </c>
      <c r="G18" s="1" t="str">
        <f t="shared" si="1"/>
        <v>Der Astrologe stürzt im Hallenbad. Sie hat das Laufen-Verboten Schild ignoriert.</v>
      </c>
      <c r="H18" s="1" t="str">
        <f t="shared" si="2"/>
        <v>Der Astrologe</v>
      </c>
      <c r="I18" s="1" t="str">
        <f t="shared" si="3"/>
        <v>Die Astrologin</v>
      </c>
      <c r="J18" s="1" t="s">
        <v>180</v>
      </c>
      <c r="K18" s="1" t="s">
        <v>42</v>
      </c>
      <c r="N18" s="1" t="s">
        <v>367</v>
      </c>
      <c r="O18" s="1" t="str">
        <f t="shared" si="4"/>
        <v>im Hallenbad.</v>
      </c>
      <c r="P18" s="1" t="str">
        <f t="shared" si="5"/>
        <v>im Hallenbad</v>
      </c>
      <c r="Q18" s="1" t="str">
        <f t="shared" si="6"/>
        <v>Sie</v>
      </c>
      <c r="R18" s="1" t="s">
        <v>7</v>
      </c>
      <c r="S18" s="1" t="s">
        <v>106</v>
      </c>
      <c r="T18" s="1" t="s">
        <v>368</v>
      </c>
      <c r="U18" s="1" t="s">
        <v>369</v>
      </c>
      <c r="W18" s="1" t="str">
        <f t="shared" si="7"/>
        <v>Schild</v>
      </c>
      <c r="X18" s="1" t="str">
        <f t="shared" si="8"/>
        <v>ignoriert.</v>
      </c>
      <c r="Y18" s="1" t="s">
        <v>370</v>
      </c>
      <c r="Z18" s="1">
        <f>[1]main!Z95</f>
        <v>177</v>
      </c>
      <c r="AA18" s="1" t="str">
        <f>[1]main!AA95</f>
        <v>Astrologe</v>
      </c>
      <c r="AB18" s="1" t="str">
        <f>[1]main!AB95</f>
        <v>NA</v>
      </c>
      <c r="AC18" s="1">
        <f>[1]main!AC95</f>
        <v>4.3499999999999996</v>
      </c>
      <c r="AD18" s="1" t="str">
        <f>[1]main!AD95</f>
        <v>NA</v>
      </c>
      <c r="AE18" s="1" t="str">
        <f>[1]main!AE95</f>
        <v>NA</v>
      </c>
      <c r="AF18" s="1" t="str">
        <f>[1]main!AF95</f>
        <v>m</v>
      </c>
      <c r="AG18" s="1" t="str">
        <f>[1]main!AG95</f>
        <v>Filler</v>
      </c>
      <c r="AH18" s="1" t="str">
        <f>[1]main!AH95</f>
        <v>NA</v>
      </c>
      <c r="AI18" s="1" t="str">
        <f>[1]main!AI95</f>
        <v>NA</v>
      </c>
      <c r="AJ18" s="1" t="str">
        <f>[1]main!AJ95</f>
        <v>Der</v>
      </c>
      <c r="AK18" s="1" t="str">
        <f>[1]main!AK95</f>
        <v>der</v>
      </c>
      <c r="AL18" s="1">
        <f>[1]main!AL95</f>
        <v>34</v>
      </c>
      <c r="AM18" s="1" t="str">
        <f>[1]main!AM95</f>
        <v>Astrologin</v>
      </c>
      <c r="AN18" s="1" t="str">
        <f>[1]main!AN95</f>
        <v>NA</v>
      </c>
      <c r="AO18" s="1" t="str">
        <f>[1]main!AO95</f>
        <v>NA</v>
      </c>
      <c r="AP18" s="1" t="str">
        <f>[1]main!AP95</f>
        <v>NA</v>
      </c>
      <c r="AQ18" s="1" t="str">
        <f>[1]main!AQ95</f>
        <v>NA</v>
      </c>
      <c r="AR18" s="1" t="str">
        <f>[1]main!AR95</f>
        <v>NA</v>
      </c>
      <c r="AS18" s="1" t="str">
        <f>[1]main!AS95</f>
        <v>Alternative</v>
      </c>
      <c r="AT18" s="1" t="str">
        <f>[1]main!AT95</f>
        <v>NA</v>
      </c>
      <c r="AU18" s="1" t="str">
        <f>[1]main!AU95</f>
        <v>NA</v>
      </c>
      <c r="AV18" s="1" t="str">
        <f>[1]main!AV95</f>
        <v>Die</v>
      </c>
      <c r="AW18" s="1" t="str">
        <f>[1]main!AW95</f>
        <v>die</v>
      </c>
      <c r="AX18" s="1" t="str">
        <f>[1]main!AX95</f>
        <v>Er</v>
      </c>
      <c r="AY18" s="1" t="str">
        <f>[1]main!AY95</f>
        <v>Sie</v>
      </c>
      <c r="AZ18" s="1" t="str">
        <f>[1]main!AZ95</f>
        <v>Sie</v>
      </c>
      <c r="BA18" s="1" t="str">
        <f t="shared" si="9"/>
        <v>Wer stürzt im Hallenbad?</v>
      </c>
      <c r="BB18" s="2" t="str">
        <f t="shared" si="10"/>
        <v>Was tat der Astrologe?</v>
      </c>
      <c r="BC18" s="1" t="str">
        <f t="shared" si="11"/>
        <v>Wo stürzt der Astrologe?</v>
      </c>
      <c r="BD18" s="1" t="str">
        <f t="shared" si="12"/>
        <v>Was hat der Astrologe ignoriert?</v>
      </c>
      <c r="BE18" s="1" t="s">
        <v>67</v>
      </c>
      <c r="BF18" s="1" t="str">
        <f>BB18</f>
        <v>Was tat der Astrologe?</v>
      </c>
      <c r="BG18" s="1">
        <v>1</v>
      </c>
      <c r="BH18" s="1">
        <f t="shared" si="13"/>
        <v>1</v>
      </c>
      <c r="BI18" s="1" t="str">
        <f t="shared" si="14"/>
        <v>Was tat der Astrologe?</v>
      </c>
      <c r="BJ18" s="1" t="str">
        <f>IF(BI18="NA","NA",J18)</f>
        <v>stürzt</v>
      </c>
      <c r="BK18" s="1" t="s">
        <v>371</v>
      </c>
      <c r="BL18" s="1" t="s">
        <v>372</v>
      </c>
      <c r="BM18" s="11">
        <v>0</v>
      </c>
      <c r="BN18" s="1" t="str">
        <f t="shared" si="16"/>
        <v>im Hallenbad fallen</v>
      </c>
      <c r="BO18" s="1" t="str">
        <f t="shared" si="17"/>
        <v>im Hallenbad stürzen</v>
      </c>
      <c r="BP18" s="1" t="str">
        <f t="shared" si="18"/>
        <v>Wo stürzt der Astrologe?</v>
      </c>
      <c r="BQ18" s="1" t="str">
        <f t="shared" si="19"/>
        <v/>
      </c>
      <c r="BR18" s="1" t="str">
        <f t="shared" si="20"/>
        <v/>
      </c>
      <c r="BS18" s="1" t="str">
        <f t="shared" si="21"/>
        <v>Wo stürzt der Astrologe?</v>
      </c>
      <c r="BT18" s="1" t="str">
        <f t="shared" si="22"/>
        <v>Was hat der Astrologe ignoriert?</v>
      </c>
      <c r="BU18" s="1" t="str">
        <f t="shared" si="23"/>
        <v/>
      </c>
      <c r="BV18" s="1" t="str">
        <f t="shared" si="24"/>
        <v>Was hat der Astrologe ignoriert?</v>
      </c>
    </row>
    <row r="19" spans="1:74" ht="14.25" customHeight="1" x14ac:dyDescent="0.35">
      <c r="A19" s="1" t="str">
        <f t="shared" si="0"/>
        <v>L6_S68_I151_PEr</v>
      </c>
      <c r="B19" s="1">
        <v>6</v>
      </c>
      <c r="C19" s="1">
        <v>68</v>
      </c>
      <c r="D19" s="4">
        <v>65</v>
      </c>
      <c r="E19">
        <v>3</v>
      </c>
      <c r="F19" s="1">
        <v>68</v>
      </c>
      <c r="G19" s="1" t="str">
        <f t="shared" si="1"/>
        <v>Die Flugbegleiterin strickt auf der Karnevalssitzung. Er hat die immergleichen Witze satt.</v>
      </c>
      <c r="H19" s="1" t="str">
        <f t="shared" ref="H19:H22" si="26">IF(AJ19="NA",AA19,CONCATENATE(AJ19," ",AA19))</f>
        <v>Die Flugbegleiterin</v>
      </c>
      <c r="I19" s="1" t="str">
        <f t="shared" ref="I19:I22" si="27">IF(AV19="NA",AM19,CONCATENATE(AV19," ",AM19))</f>
        <v>Der Flugbegleiter</v>
      </c>
      <c r="J19" s="1" t="s">
        <v>373</v>
      </c>
      <c r="K19" s="1" t="s">
        <v>135</v>
      </c>
      <c r="N19" s="1" t="s">
        <v>374</v>
      </c>
      <c r="O19" s="1" t="str">
        <f t="shared" ref="O19:O22" si="28">CONCATENATE(K19,L19,M19," ",N19,".")</f>
        <v>auf der Karnevalssitzung.</v>
      </c>
      <c r="P19" s="1" t="str">
        <f t="shared" ref="P19:P22" si="29">CONCATENATE(K19,L19,M19," ",N19)</f>
        <v>auf der Karnevalssitzung</v>
      </c>
      <c r="Q19" s="1" t="str">
        <f t="shared" si="6"/>
        <v>Er</v>
      </c>
      <c r="R19" s="1" t="s">
        <v>7</v>
      </c>
      <c r="S19" s="1" t="s">
        <v>8</v>
      </c>
      <c r="T19" s="1" t="s">
        <v>375</v>
      </c>
      <c r="U19" s="1" t="s">
        <v>376</v>
      </c>
      <c r="W19" s="1" t="str">
        <f t="shared" ref="W19:W22" si="30">CONCATENATE(U19,V19)</f>
        <v>Witze</v>
      </c>
      <c r="X19" s="1" t="str">
        <f t="shared" ref="X19:X22" si="31">CONCATENATE(Y19,".")</f>
        <v>satt.</v>
      </c>
      <c r="Y19" s="1" t="s">
        <v>138</v>
      </c>
      <c r="Z19" s="1">
        <f>[1]main!Z69</f>
        <v>151</v>
      </c>
      <c r="AA19" s="1" t="str">
        <f>[1]main!AA69</f>
        <v>Flugbegleiterin</v>
      </c>
      <c r="AB19" s="1" t="str">
        <f>[1]main!AB69</f>
        <v>NA</v>
      </c>
      <c r="AC19" s="1">
        <f>[1]main!AC69</f>
        <v>2.0249999999999999</v>
      </c>
      <c r="AD19" s="1" t="str">
        <f>[1]main!AD69</f>
        <v>NA</v>
      </c>
      <c r="AE19" s="1" t="str">
        <f>[1]main!AE69</f>
        <v>NA</v>
      </c>
      <c r="AF19" s="1" t="str">
        <f>[1]main!AF69</f>
        <v>f</v>
      </c>
      <c r="AG19" s="1" t="str">
        <f>[1]main!AG69</f>
        <v>Filler</v>
      </c>
      <c r="AH19" s="1" t="str">
        <f>[1]main!AH69</f>
        <v>NA</v>
      </c>
      <c r="AI19" s="1" t="str">
        <f>[1]main!AI69</f>
        <v>NA</v>
      </c>
      <c r="AJ19" s="1" t="str">
        <f>[1]main!AJ69</f>
        <v>Die</v>
      </c>
      <c r="AK19" s="1" t="str">
        <f>[1]main!AK69</f>
        <v>die</v>
      </c>
      <c r="AL19" s="1">
        <f>[1]main!AL69</f>
        <v>8</v>
      </c>
      <c r="AM19" s="1" t="str">
        <f>[1]main!AM69</f>
        <v>Flugbegleiter</v>
      </c>
      <c r="AN19" s="1" t="str">
        <f>[1]main!AN69</f>
        <v>NA</v>
      </c>
      <c r="AO19" s="1" t="str">
        <f>[1]main!AO69</f>
        <v>NA</v>
      </c>
      <c r="AP19" s="1" t="str">
        <f>[1]main!AP69</f>
        <v>NA</v>
      </c>
      <c r="AQ19" s="1" t="str">
        <f>[1]main!AQ69</f>
        <v>NA</v>
      </c>
      <c r="AR19" s="1" t="str">
        <f>[1]main!AR69</f>
        <v>NA</v>
      </c>
      <c r="AS19" s="1" t="str">
        <f>[1]main!AS69</f>
        <v>Alternative</v>
      </c>
      <c r="AT19" s="1" t="str">
        <f>[1]main!AT69</f>
        <v>NA</v>
      </c>
      <c r="AU19" s="1" t="str">
        <f>[1]main!AU69</f>
        <v>NA</v>
      </c>
      <c r="AV19" s="1" t="str">
        <f>[1]main!AV69</f>
        <v>Der</v>
      </c>
      <c r="AW19" s="1" t="str">
        <f>[1]main!AW69</f>
        <v>der</v>
      </c>
      <c r="AX19" s="1" t="str">
        <f>[1]main!AX69</f>
        <v>Er</v>
      </c>
      <c r="AY19" s="1" t="str">
        <f>[1]main!AY69</f>
        <v>Sie</v>
      </c>
      <c r="AZ19" s="1" t="str">
        <f>[1]main!AZ69</f>
        <v>Er</v>
      </c>
      <c r="BA19" s="1" t="str">
        <f t="shared" ref="BA19:BA22" si="32">CONCATENATE("Wer"," ",J19," ",P19,"?")</f>
        <v>Wer strickt auf der Karnevalssitzung?</v>
      </c>
      <c r="BB19" s="2" t="str">
        <f t="shared" ref="BB19:BB22" si="33">IF(AK19="NA",CONCATENATE($BB$1," ","tat", " ",AA19,"?"),CONCATENATE($BB$1," ","tat", " ",AK19," ",AA19,"?"))</f>
        <v>Was tat die Flugbegleiterin?</v>
      </c>
      <c r="BC19" s="1" t="str">
        <f t="shared" ref="BC19:BC22" si="34">BS19</f>
        <v>Wo strickt die Flugbegleiterin?</v>
      </c>
      <c r="BD19" s="1" t="str">
        <f t="shared" ref="BD19:BD22" si="35">BV19</f>
        <v>Was hat die Flugbegleiterin satt?</v>
      </c>
      <c r="BE19" s="11" t="s">
        <v>21</v>
      </c>
      <c r="BF19" s="1" t="str">
        <f>BD19</f>
        <v>Was hat die Flugbegleiterin satt?</v>
      </c>
      <c r="BG19" s="1">
        <v>4</v>
      </c>
      <c r="BH19" s="1">
        <f t="shared" ref="BH19:BH22" si="36">IF(BI19="NA",0,1)</f>
        <v>0</v>
      </c>
      <c r="BI19" s="1" t="str">
        <f t="shared" ref="BI19:BI22" si="37">IF(BG19=1,BF19,"NA")</f>
        <v>NA</v>
      </c>
      <c r="BJ19" s="1" t="str">
        <f>IF(BI19="NA","NA",CONCATENATE(S19," ",T19," ",W19))</f>
        <v>NA</v>
      </c>
      <c r="BK19" s="1" t="str">
        <f>BJ19</f>
        <v>NA</v>
      </c>
      <c r="BL19" s="1" t="s">
        <v>13</v>
      </c>
      <c r="BM19" s="11">
        <v>1</v>
      </c>
      <c r="BN19" s="1" t="str">
        <f t="shared" ref="BN19:BN22" si="38">IF(BM19=1,BK19,BL19)</f>
        <v>NA</v>
      </c>
      <c r="BO19" s="1" t="str">
        <f t="shared" si="17"/>
        <v>NA</v>
      </c>
      <c r="BP19" s="1" t="str">
        <f t="shared" ref="BP19:BP22" si="39">IF(AK19="NA",IF(K19="","",CONCATENATE(K$1," ",J19," ",H19,"?")),IF(K19="","",CONCATENATE(K$1," ",J19," ",AK19," ",AA19,"?")))</f>
        <v>Wo strickt die Flugbegleiterin?</v>
      </c>
      <c r="BQ19" s="1" t="str">
        <f t="shared" ref="BQ19:BQ22" si="40">IF(AK19="NA",IF(L19="","",CONCATENATE(L$1," ",J19," ",H19,"?")),IF(L19="","",CONCATENATE(L$1," ",J19," ",AK19," ",AA19,"?")))</f>
        <v/>
      </c>
      <c r="BR19" s="1" t="str">
        <f t="shared" ref="BR19:BR22" si="41">IF(AK19="NA",IF(M19="","",CONCATENATE(M$1," ",J19," ",H19,"?")),IF(M19="","",CONCATENATE(M$1," ",J19," ",AK19," ",AA19,"?")))</f>
        <v/>
      </c>
      <c r="BS19" s="1" t="str">
        <f t="shared" ref="BS19:BS22" si="42">CONCATENATE(BP19,BQ19,BR19)</f>
        <v>Wo strickt die Flugbegleiterin?</v>
      </c>
      <c r="BT19" s="1" t="str">
        <f t="shared" ref="BT19:BT22" si="43">IF(AK19="NA",IF(U19="","",CONCATENATE(U$1," ",R19," ",H19," ",Y19,"?")),IF(U19="","",CONCATENATE(U$1," ",R19," ",AK19," ",AA19," ",Y19,"?")))</f>
        <v>Was hat die Flugbegleiterin satt?</v>
      </c>
      <c r="BU19" s="1" t="str">
        <f t="shared" ref="BU19:BU22" si="44">IF(AK19="NA",IF(V19="","",CONCATENATE(V$1," ",R19," ",H19," ",Y19,"?")),IF(V19="","",CONCATENATE(V$1," ",R19," ",AK19," ",AA19," ",Y19,"?")))</f>
        <v/>
      </c>
      <c r="BV19" s="11" t="str">
        <f t="shared" ref="BV19:BV22" si="45">CONCATENATE(BT19,BU19)</f>
        <v>Was hat die Flugbegleiterin satt?</v>
      </c>
    </row>
    <row r="20" spans="1:74" ht="14.25" customHeight="1" x14ac:dyDescent="0.35">
      <c r="A20" s="1" t="str">
        <f t="shared" ref="A20:A22" si="46">CONCATENATE("L",B20,"_S",F20,"_I",Z20,"_P",AZ20)</f>
        <v>L6_S115_I198_PSie</v>
      </c>
      <c r="B20" s="1">
        <v>6</v>
      </c>
      <c r="C20" s="1">
        <v>115</v>
      </c>
      <c r="D20" s="4">
        <v>66</v>
      </c>
      <c r="E20">
        <v>3</v>
      </c>
      <c r="F20" s="1">
        <v>115</v>
      </c>
      <c r="G20" s="1" t="str">
        <f t="shared" si="1"/>
        <v>Der Autoverkäufer spaziert zum Trödelmarkt. Sie möchte das alte Geschirr ersetzen.</v>
      </c>
      <c r="H20" s="1" t="str">
        <f t="shared" si="26"/>
        <v>Der Autoverkäufer</v>
      </c>
      <c r="I20" s="1" t="str">
        <f t="shared" si="27"/>
        <v>Die Autoverkäuferin</v>
      </c>
      <c r="J20" s="1" t="s">
        <v>301</v>
      </c>
      <c r="L20" s="1" t="s">
        <v>34</v>
      </c>
      <c r="N20" s="1" t="s">
        <v>377</v>
      </c>
      <c r="O20" s="1" t="str">
        <f t="shared" si="28"/>
        <v>zum Trödelmarkt.</v>
      </c>
      <c r="P20" s="1" t="str">
        <f t="shared" si="29"/>
        <v>zum Trödelmarkt</v>
      </c>
      <c r="Q20" s="1" t="str">
        <f t="shared" si="6"/>
        <v>Sie</v>
      </c>
      <c r="R20" s="1" t="s">
        <v>146</v>
      </c>
      <c r="S20" s="1" t="s">
        <v>106</v>
      </c>
      <c r="T20" s="1" t="s">
        <v>378</v>
      </c>
      <c r="U20" s="1" t="s">
        <v>379</v>
      </c>
      <c r="W20" s="1" t="str">
        <f t="shared" si="30"/>
        <v>Geschirr</v>
      </c>
      <c r="X20" s="1" t="str">
        <f t="shared" si="31"/>
        <v>ersetzen.</v>
      </c>
      <c r="Y20" s="1" t="s">
        <v>380</v>
      </c>
      <c r="Z20" s="1">
        <f>[1]main!Z116</f>
        <v>198</v>
      </c>
      <c r="AA20" s="1" t="str">
        <f>[1]main!AA116</f>
        <v>Autoverkäufer</v>
      </c>
      <c r="AB20" s="1" t="str">
        <f>[1]main!AB116</f>
        <v>NA</v>
      </c>
      <c r="AC20" s="1">
        <f>[1]main!AC116</f>
        <v>6.25</v>
      </c>
      <c r="AD20" s="1" t="str">
        <f>[1]main!AD116</f>
        <v>NA</v>
      </c>
      <c r="AE20" s="1" t="str">
        <f>[1]main!AE116</f>
        <v>NA</v>
      </c>
      <c r="AF20" s="1" t="str">
        <f>[1]main!AF116</f>
        <v>m</v>
      </c>
      <c r="AG20" s="1" t="str">
        <f>[1]main!AG116</f>
        <v>Filler</v>
      </c>
      <c r="AH20" s="1" t="str">
        <f>[1]main!AH116</f>
        <v>NA</v>
      </c>
      <c r="AI20" s="1" t="str">
        <f>[1]main!AI116</f>
        <v>NA</v>
      </c>
      <c r="AJ20" s="1" t="str">
        <f>[1]main!AJ116</f>
        <v>Der</v>
      </c>
      <c r="AK20" s="1" t="str">
        <f>[1]main!AK116</f>
        <v>der</v>
      </c>
      <c r="AL20" s="1">
        <f>[1]main!AL116</f>
        <v>55</v>
      </c>
      <c r="AM20" s="1" t="str">
        <f>[1]main!AM116</f>
        <v>Autoverkäuferin</v>
      </c>
      <c r="AN20" s="1" t="str">
        <f>[1]main!AN116</f>
        <v>NA</v>
      </c>
      <c r="AO20" s="1" t="str">
        <f>[1]main!AO116</f>
        <v>NA</v>
      </c>
      <c r="AP20" s="1" t="str">
        <f>[1]main!AP116</f>
        <v>NA</v>
      </c>
      <c r="AQ20" s="1" t="str">
        <f>[1]main!AQ116</f>
        <v>NA</v>
      </c>
      <c r="AR20" s="1" t="str">
        <f>[1]main!AR116</f>
        <v>NA</v>
      </c>
      <c r="AS20" s="1" t="str">
        <f>[1]main!AS116</f>
        <v>Alternative</v>
      </c>
      <c r="AT20" s="1" t="str">
        <f>[1]main!AT116</f>
        <v>NA</v>
      </c>
      <c r="AU20" s="1" t="str">
        <f>[1]main!AU116</f>
        <v>NA</v>
      </c>
      <c r="AV20" s="1" t="str">
        <f>[1]main!AV116</f>
        <v>Die</v>
      </c>
      <c r="AW20" s="1" t="str">
        <f>[1]main!AW116</f>
        <v>die</v>
      </c>
      <c r="AX20" s="1" t="str">
        <f>[1]main!AX116</f>
        <v>Er</v>
      </c>
      <c r="AY20" s="1" t="str">
        <f>[1]main!AY116</f>
        <v>Sie</v>
      </c>
      <c r="AZ20" s="1" t="str">
        <f>[1]main!AZ116</f>
        <v>Sie</v>
      </c>
      <c r="BA20" s="1" t="str">
        <f t="shared" si="32"/>
        <v>Wer spaziert zum Trödelmarkt?</v>
      </c>
      <c r="BB20" s="2" t="str">
        <f t="shared" si="33"/>
        <v>Was tat der Autoverkäufer?</v>
      </c>
      <c r="BC20" s="1" t="str">
        <f t="shared" si="34"/>
        <v>Wohin spaziert der Autoverkäufer?</v>
      </c>
      <c r="BD20" s="1" t="str">
        <f t="shared" si="35"/>
        <v>Was möchte der Autoverkäufer ersetzen?</v>
      </c>
      <c r="BE20" s="1" t="s">
        <v>32</v>
      </c>
      <c r="BF20" s="1" t="str">
        <f>BC20</f>
        <v>Wohin spaziert der Autoverkäufer?</v>
      </c>
      <c r="BG20" s="1">
        <v>3</v>
      </c>
      <c r="BH20" s="1">
        <f t="shared" si="36"/>
        <v>0</v>
      </c>
      <c r="BI20" s="1" t="str">
        <f t="shared" si="37"/>
        <v>NA</v>
      </c>
      <c r="BJ20" s="1" t="str">
        <f>IF(BI20="NA","NA",P20)</f>
        <v>NA</v>
      </c>
      <c r="BK20" s="1" t="str">
        <f>BJ20</f>
        <v>NA</v>
      </c>
      <c r="BL20" s="1" t="s">
        <v>13</v>
      </c>
      <c r="BM20" s="11">
        <v>0</v>
      </c>
      <c r="BN20" s="1" t="str">
        <f t="shared" si="38"/>
        <v>NA</v>
      </c>
      <c r="BO20" s="1" t="str">
        <f t="shared" si="17"/>
        <v>NA</v>
      </c>
      <c r="BP20" s="1" t="str">
        <f t="shared" si="39"/>
        <v/>
      </c>
      <c r="BQ20" s="1" t="str">
        <f t="shared" si="40"/>
        <v>Wohin spaziert der Autoverkäufer?</v>
      </c>
      <c r="BR20" s="1" t="str">
        <f t="shared" si="41"/>
        <v/>
      </c>
      <c r="BS20" s="1" t="str">
        <f t="shared" si="42"/>
        <v>Wohin spaziert der Autoverkäufer?</v>
      </c>
      <c r="BT20" s="1" t="str">
        <f t="shared" si="43"/>
        <v>Was möchte der Autoverkäufer ersetzen?</v>
      </c>
      <c r="BU20" s="1" t="str">
        <f t="shared" si="44"/>
        <v/>
      </c>
      <c r="BV20" s="1" t="str">
        <f t="shared" si="45"/>
        <v>Was möchte der Autoverkäufer ersetzen?</v>
      </c>
    </row>
    <row r="21" spans="1:74" ht="14.25" customHeight="1" x14ac:dyDescent="0.35">
      <c r="A21" s="1" t="str">
        <f t="shared" si="46"/>
        <v>L6_S26_I68_PEr</v>
      </c>
      <c r="B21" s="1">
        <v>6</v>
      </c>
      <c r="C21" s="1">
        <v>26</v>
      </c>
      <c r="D21" s="4">
        <v>67</v>
      </c>
      <c r="E21">
        <v>3</v>
      </c>
      <c r="F21" s="1">
        <v>26</v>
      </c>
      <c r="G21" s="1" t="str">
        <f t="shared" si="1"/>
        <v>Jean erwacht in der Einfahrt. Er hat den einzigen Haustürschlüssel verloren.</v>
      </c>
      <c r="H21" s="1" t="str">
        <f t="shared" si="26"/>
        <v>Jean</v>
      </c>
      <c r="I21" s="1" t="str">
        <f t="shared" si="27"/>
        <v>Greta</v>
      </c>
      <c r="J21" s="1" t="s">
        <v>281</v>
      </c>
      <c r="K21" s="1" t="s">
        <v>52</v>
      </c>
      <c r="N21" s="1" t="s">
        <v>381</v>
      </c>
      <c r="O21" s="1" t="str">
        <f t="shared" si="28"/>
        <v>in der Einfahrt.</v>
      </c>
      <c r="P21" s="1" t="str">
        <f t="shared" si="29"/>
        <v>in der Einfahrt</v>
      </c>
      <c r="Q21" s="1" t="str">
        <f t="shared" si="6"/>
        <v>Er</v>
      </c>
      <c r="R21" s="1" t="s">
        <v>7</v>
      </c>
      <c r="S21" s="1" t="s">
        <v>85</v>
      </c>
      <c r="T21" s="1" t="s">
        <v>382</v>
      </c>
      <c r="U21" s="1" t="s">
        <v>383</v>
      </c>
      <c r="W21" s="1" t="str">
        <f t="shared" si="30"/>
        <v>Haustürschlüssel</v>
      </c>
      <c r="X21" s="1" t="str">
        <f t="shared" si="31"/>
        <v>verloren.</v>
      </c>
      <c r="Y21" s="1" t="s">
        <v>384</v>
      </c>
      <c r="Z21" s="1">
        <f>[1]main!Z27</f>
        <v>68</v>
      </c>
      <c r="AA21" s="1" t="str">
        <f>[1]main!AA27</f>
        <v>Jean</v>
      </c>
      <c r="AB21" s="1" t="str">
        <f>[1]main!AB27</f>
        <v>n</v>
      </c>
      <c r="AC21" s="1">
        <f>[1]main!AC27</f>
        <v>3.4285714289999998</v>
      </c>
      <c r="AD21" s="1">
        <f>[1]main!AD27</f>
        <v>1.420143205</v>
      </c>
      <c r="AE21" s="1">
        <f>[1]main!AE27</f>
        <v>4</v>
      </c>
      <c r="AF21" s="1" t="str">
        <f>[1]main!AF27</f>
        <v>n</v>
      </c>
      <c r="AG21" s="1" t="str">
        <f>[1]main!AG27</f>
        <v>Target</v>
      </c>
      <c r="AH21" s="1" t="str">
        <f>[1]main!AH27</f>
        <v>NA</v>
      </c>
      <c r="AI21" s="1">
        <f>[1]main!AI27</f>
        <v>4610000000</v>
      </c>
      <c r="AJ21" s="1" t="str">
        <f>[1]main!AJ27</f>
        <v>NA</v>
      </c>
      <c r="AK21" s="1" t="str">
        <f>[1]main!AK27</f>
        <v>NA</v>
      </c>
      <c r="AL21" s="1">
        <f>[1]main!AL27</f>
        <v>117</v>
      </c>
      <c r="AM21" s="1" t="str">
        <f>[1]main!AM27</f>
        <v>Greta</v>
      </c>
      <c r="AN21" s="1" t="str">
        <f>[1]main!AN27</f>
        <v>f</v>
      </c>
      <c r="AO21" s="1">
        <f>[1]main!AO27</f>
        <v>6.7428571430000002</v>
      </c>
      <c r="AP21" s="1">
        <f>[1]main!AP27</f>
        <v>0.56061191099999996</v>
      </c>
      <c r="AQ21" s="1">
        <f>[1]main!AQ27</f>
        <v>7</v>
      </c>
      <c r="AR21" s="1" t="str">
        <f>[1]main!AR27</f>
        <v>f</v>
      </c>
      <c r="AS21" s="1" t="str">
        <f>[1]main!AS27</f>
        <v>Alternative</v>
      </c>
      <c r="AT21" s="1" t="str">
        <f>[1]main!AT27</f>
        <v>NA</v>
      </c>
      <c r="AU21" s="1" t="str">
        <f>[1]main!AU27</f>
        <v>NA</v>
      </c>
      <c r="AV21" s="1" t="str">
        <f>[1]main!AV27</f>
        <v>NA</v>
      </c>
      <c r="AW21" s="1" t="str">
        <f>[1]main!AW27</f>
        <v>NA</v>
      </c>
      <c r="AX21" s="1" t="str">
        <f>[1]main!AX27</f>
        <v>Er</v>
      </c>
      <c r="AY21" s="1" t="str">
        <f>[1]main!AY27</f>
        <v>Sie</v>
      </c>
      <c r="AZ21" s="1" t="str">
        <f>[1]main!AZ27</f>
        <v>Er</v>
      </c>
      <c r="BA21" s="1" t="str">
        <f t="shared" si="32"/>
        <v>Wer erwacht in der Einfahrt?</v>
      </c>
      <c r="BB21" s="2" t="str">
        <f t="shared" si="33"/>
        <v>Was tat Jean?</v>
      </c>
      <c r="BC21" s="1" t="str">
        <f t="shared" si="34"/>
        <v>Wo erwacht Jean?</v>
      </c>
      <c r="BD21" s="1" t="str">
        <f t="shared" si="35"/>
        <v>Was hat Jean verloren?</v>
      </c>
      <c r="BE21" s="1" t="s">
        <v>67</v>
      </c>
      <c r="BF21" s="1" t="str">
        <f>BB21</f>
        <v>Was tat Jean?</v>
      </c>
      <c r="BG21" s="1">
        <v>1</v>
      </c>
      <c r="BH21" s="1">
        <f t="shared" si="36"/>
        <v>1</v>
      </c>
      <c r="BI21" s="1" t="str">
        <f t="shared" si="37"/>
        <v>Was tat Jean?</v>
      </c>
      <c r="BJ21" s="1" t="str">
        <f>IF(BI21="NA","NA",J21)</f>
        <v>erwacht</v>
      </c>
      <c r="BK21" s="1" t="s">
        <v>385</v>
      </c>
      <c r="BL21" s="1" t="s">
        <v>386</v>
      </c>
      <c r="BM21" s="11">
        <v>1</v>
      </c>
      <c r="BN21" s="1" t="str">
        <f t="shared" si="38"/>
        <v>in der Einfahrt erwachen</v>
      </c>
      <c r="BO21" s="1" t="str">
        <f t="shared" ref="BO21:BO22" si="47">IF(BM21=0,BK21,BL21)</f>
        <v>in der Einfahrt aufwachen</v>
      </c>
      <c r="BP21" s="1" t="str">
        <f t="shared" si="39"/>
        <v>Wo erwacht Jean?</v>
      </c>
      <c r="BQ21" s="1" t="str">
        <f t="shared" si="40"/>
        <v/>
      </c>
      <c r="BR21" s="1" t="str">
        <f t="shared" si="41"/>
        <v/>
      </c>
      <c r="BS21" s="1" t="str">
        <f t="shared" si="42"/>
        <v>Wo erwacht Jean?</v>
      </c>
      <c r="BT21" s="1" t="str">
        <f t="shared" si="43"/>
        <v>Was hat Jean verloren?</v>
      </c>
      <c r="BU21" s="1" t="str">
        <f t="shared" si="44"/>
        <v/>
      </c>
      <c r="BV21" s="1" t="str">
        <f t="shared" si="45"/>
        <v>Was hat Jean verloren?</v>
      </c>
    </row>
    <row r="22" spans="1:74" ht="14.25" customHeight="1" x14ac:dyDescent="0.35">
      <c r="A22" s="1" t="str">
        <f t="shared" si="46"/>
        <v>L6_S108_I191_PEr</v>
      </c>
      <c r="B22" s="1">
        <v>6</v>
      </c>
      <c r="C22" s="1">
        <v>108</v>
      </c>
      <c r="D22" s="4">
        <v>68</v>
      </c>
      <c r="E22">
        <v>3</v>
      </c>
      <c r="F22" s="1">
        <v>108</v>
      </c>
      <c r="G22" s="1" t="str">
        <f t="shared" si="1"/>
        <v>Der Astronaut landet in der Anstalt. Er hat einen schweren Burnout erlitten.</v>
      </c>
      <c r="H22" s="1" t="str">
        <f t="shared" si="26"/>
        <v>Der Astronaut</v>
      </c>
      <c r="I22" s="1" t="str">
        <f t="shared" si="27"/>
        <v>Die Astronautin</v>
      </c>
      <c r="J22" s="1" t="s">
        <v>123</v>
      </c>
      <c r="K22" s="1" t="s">
        <v>52</v>
      </c>
      <c r="N22" s="1" t="s">
        <v>387</v>
      </c>
      <c r="O22" s="1" t="str">
        <f t="shared" si="28"/>
        <v>in der Anstalt.</v>
      </c>
      <c r="P22" s="1" t="str">
        <f t="shared" si="29"/>
        <v>in der Anstalt</v>
      </c>
      <c r="Q22" s="1" t="str">
        <f t="shared" si="6"/>
        <v>Er</v>
      </c>
      <c r="R22" s="1" t="s">
        <v>7</v>
      </c>
      <c r="S22" s="1" t="s">
        <v>91</v>
      </c>
      <c r="T22" s="1" t="s">
        <v>125</v>
      </c>
      <c r="U22" s="1" t="s">
        <v>388</v>
      </c>
      <c r="W22" s="1" t="str">
        <f t="shared" si="30"/>
        <v>Burnout</v>
      </c>
      <c r="X22" s="1" t="str">
        <f t="shared" si="31"/>
        <v>erlitten.</v>
      </c>
      <c r="Y22" s="1" t="s">
        <v>266</v>
      </c>
      <c r="Z22" s="1">
        <f>[1]main!Z109</f>
        <v>191</v>
      </c>
      <c r="AA22" s="1" t="str">
        <f>[1]main!AA109</f>
        <v>Astronaut</v>
      </c>
      <c r="AB22" s="1" t="str">
        <f>[1]main!AB109</f>
        <v>NA</v>
      </c>
      <c r="AC22" s="1">
        <f>[1]main!AC109</f>
        <v>5.75</v>
      </c>
      <c r="AD22" s="1" t="str">
        <f>[1]main!AD109</f>
        <v>NA</v>
      </c>
      <c r="AE22" s="1" t="str">
        <f>[1]main!AE109</f>
        <v>NA</v>
      </c>
      <c r="AF22" s="1" t="str">
        <f>[1]main!AF109</f>
        <v>m</v>
      </c>
      <c r="AG22" s="1" t="str">
        <f>[1]main!AG109</f>
        <v>Filler</v>
      </c>
      <c r="AH22" s="1" t="str">
        <f>[1]main!AH109</f>
        <v>NA</v>
      </c>
      <c r="AI22" s="1" t="str">
        <f>[1]main!AI109</f>
        <v>NA</v>
      </c>
      <c r="AJ22" s="1" t="str">
        <f>[1]main!AJ109</f>
        <v>Der</v>
      </c>
      <c r="AK22" s="1" t="str">
        <f>[1]main!AK109</f>
        <v>der</v>
      </c>
      <c r="AL22" s="1">
        <f>[1]main!AL109</f>
        <v>48</v>
      </c>
      <c r="AM22" s="1" t="str">
        <f>[1]main!AM109</f>
        <v>Astronautin</v>
      </c>
      <c r="AN22" s="1" t="str">
        <f>[1]main!AN109</f>
        <v>NA</v>
      </c>
      <c r="AO22" s="1" t="str">
        <f>[1]main!AO109</f>
        <v>NA</v>
      </c>
      <c r="AP22" s="1" t="str">
        <f>[1]main!AP109</f>
        <v>NA</v>
      </c>
      <c r="AQ22" s="1" t="str">
        <f>[1]main!AQ109</f>
        <v>NA</v>
      </c>
      <c r="AR22" s="1" t="str">
        <f>[1]main!AR109</f>
        <v>NA</v>
      </c>
      <c r="AS22" s="1" t="str">
        <f>[1]main!AS109</f>
        <v>Alternative</v>
      </c>
      <c r="AT22" s="1" t="str">
        <f>[1]main!AT109</f>
        <v>NA</v>
      </c>
      <c r="AU22" s="1" t="str">
        <f>[1]main!AU109</f>
        <v>NA</v>
      </c>
      <c r="AV22" s="1" t="str">
        <f>[1]main!AV109</f>
        <v>Die</v>
      </c>
      <c r="AW22" s="1" t="str">
        <f>[1]main!AW109</f>
        <v>die</v>
      </c>
      <c r="AX22" s="1" t="str">
        <f>[1]main!AX109</f>
        <v>Er</v>
      </c>
      <c r="AY22" s="1" t="str">
        <f>[1]main!AY109</f>
        <v>Sie</v>
      </c>
      <c r="AZ22" s="1" t="str">
        <f>[1]main!AZ109</f>
        <v>Er</v>
      </c>
      <c r="BA22" s="1" t="str">
        <f t="shared" si="32"/>
        <v>Wer landet in der Anstalt?</v>
      </c>
      <c r="BB22" s="2" t="str">
        <f t="shared" si="33"/>
        <v>Was tat der Astronaut?</v>
      </c>
      <c r="BC22" s="1" t="str">
        <f t="shared" si="34"/>
        <v>Wo landet der Astronaut?</v>
      </c>
      <c r="BD22" s="1" t="str">
        <f t="shared" si="35"/>
        <v>Was hat der Astronaut erlitten?</v>
      </c>
      <c r="BE22" s="11" t="s">
        <v>21</v>
      </c>
      <c r="BF22" s="1" t="str">
        <f>BD22</f>
        <v>Was hat der Astronaut erlitten?</v>
      </c>
      <c r="BG22" s="1">
        <v>4</v>
      </c>
      <c r="BH22" s="1">
        <f t="shared" si="36"/>
        <v>0</v>
      </c>
      <c r="BI22" s="1" t="str">
        <f t="shared" si="37"/>
        <v>NA</v>
      </c>
      <c r="BJ22" s="1" t="str">
        <f>IF(BI22="NA","NA",CONCATENATE(S22," ",T22," ",W22))</f>
        <v>NA</v>
      </c>
      <c r="BK22" s="1" t="str">
        <f>BJ22</f>
        <v>NA</v>
      </c>
      <c r="BL22" s="1" t="s">
        <v>13</v>
      </c>
      <c r="BM22" s="11">
        <v>1</v>
      </c>
      <c r="BN22" s="1" t="str">
        <f t="shared" si="38"/>
        <v>NA</v>
      </c>
      <c r="BO22" s="1" t="str">
        <f t="shared" si="47"/>
        <v>NA</v>
      </c>
      <c r="BP22" s="1" t="str">
        <f t="shared" si="39"/>
        <v>Wo landet der Astronaut?</v>
      </c>
      <c r="BQ22" s="1" t="str">
        <f t="shared" si="40"/>
        <v/>
      </c>
      <c r="BR22" s="1" t="str">
        <f t="shared" si="41"/>
        <v/>
      </c>
      <c r="BS22" s="1" t="str">
        <f t="shared" si="42"/>
        <v>Wo landet der Astronaut?</v>
      </c>
      <c r="BT22" s="1" t="str">
        <f t="shared" si="43"/>
        <v>Was hat der Astronaut erlitten?</v>
      </c>
      <c r="BU22" s="1" t="str">
        <f t="shared" si="44"/>
        <v/>
      </c>
      <c r="BV22" s="1" t="str">
        <f t="shared" si="45"/>
        <v>Was hat der Astronaut erlitten?</v>
      </c>
    </row>
    <row r="23" spans="1:74" ht="14.25" customHeight="1" x14ac:dyDescent="0.35">
      <c r="C23" s="1"/>
      <c r="D23" s="1"/>
      <c r="E23" s="1"/>
    </row>
    <row r="24" spans="1:74" ht="14.25" customHeight="1" x14ac:dyDescent="0.35">
      <c r="C24" s="1"/>
      <c r="D24" s="1"/>
      <c r="E24" s="1"/>
    </row>
    <row r="25" spans="1:74" ht="14.25" customHeight="1" x14ac:dyDescent="0.35">
      <c r="C25" s="1"/>
      <c r="D25" s="1"/>
      <c r="E25" s="1"/>
    </row>
    <row r="26" spans="1:74" ht="14.25" customHeight="1" x14ac:dyDescent="0.35">
      <c r="C26" s="1"/>
      <c r="D26" s="1"/>
      <c r="E26" s="1"/>
    </row>
    <row r="27" spans="1:74" ht="14.25" customHeight="1" x14ac:dyDescent="0.35">
      <c r="C27" s="1"/>
      <c r="D27" s="1"/>
      <c r="E27" s="1"/>
    </row>
    <row r="28" spans="1:74" ht="14.25" customHeight="1" x14ac:dyDescent="0.35">
      <c r="C28" s="1"/>
      <c r="D28" s="1"/>
      <c r="E28" s="1"/>
    </row>
    <row r="29" spans="1:74" ht="14.25" customHeight="1" x14ac:dyDescent="0.35">
      <c r="C29" s="1"/>
      <c r="D29" s="1"/>
      <c r="E29" s="1"/>
    </row>
    <row r="30" spans="1:74" ht="14.25" customHeight="1" x14ac:dyDescent="0.35">
      <c r="C30" s="1"/>
      <c r="D30" s="1"/>
      <c r="E30" s="1"/>
    </row>
    <row r="31" spans="1:74" ht="14.25" customHeight="1" x14ac:dyDescent="0.35">
      <c r="C31" s="1"/>
      <c r="D31" s="1"/>
      <c r="E31" s="1"/>
    </row>
    <row r="32" spans="1:74" ht="14.25" customHeight="1" x14ac:dyDescent="0.35">
      <c r="C32" s="1"/>
      <c r="D32" s="1"/>
      <c r="E32" s="1"/>
    </row>
    <row r="33" spans="3:5" ht="14.25" customHeight="1" x14ac:dyDescent="0.35">
      <c r="C33" s="1"/>
      <c r="D33" s="1"/>
      <c r="E33" s="1"/>
    </row>
    <row r="34" spans="3:5" ht="14.25" customHeight="1" x14ac:dyDescent="0.35">
      <c r="C34" s="1"/>
      <c r="D34" s="1"/>
      <c r="E34" s="1"/>
    </row>
    <row r="35" spans="3:5" ht="14.25" customHeight="1" x14ac:dyDescent="0.35">
      <c r="C35" s="1"/>
      <c r="D35" s="1"/>
      <c r="E35" s="1"/>
    </row>
    <row r="36" spans="3:5" ht="14.25" customHeight="1" x14ac:dyDescent="0.35">
      <c r="C36" s="1"/>
      <c r="D36" s="1"/>
      <c r="E36" s="1"/>
    </row>
    <row r="37" spans="3:5" ht="14.25" customHeight="1" x14ac:dyDescent="0.35">
      <c r="C37" s="1"/>
      <c r="D37" s="1"/>
      <c r="E37" s="1"/>
    </row>
    <row r="38" spans="3:5" ht="14.25" customHeight="1" x14ac:dyDescent="0.35">
      <c r="C38" s="1"/>
      <c r="D38" s="1"/>
      <c r="E38" s="1"/>
    </row>
    <row r="39" spans="3:5" ht="14.25" customHeight="1" x14ac:dyDescent="0.35">
      <c r="C39" s="1"/>
      <c r="D39" s="1"/>
      <c r="E39" s="1"/>
    </row>
    <row r="40" spans="3:5" ht="14.25" customHeight="1" x14ac:dyDescent="0.35">
      <c r="C40" s="1"/>
      <c r="D40" s="1"/>
      <c r="E40" s="1"/>
    </row>
    <row r="41" spans="3:5" ht="14.25" customHeight="1" x14ac:dyDescent="0.35">
      <c r="C41" s="1"/>
      <c r="D41" s="1"/>
      <c r="E41" s="1"/>
    </row>
    <row r="42" spans="3:5" ht="14.25" customHeight="1" x14ac:dyDescent="0.35">
      <c r="C42" s="1"/>
      <c r="D42" s="1"/>
      <c r="E42" s="1"/>
    </row>
    <row r="43" spans="3:5" ht="14.25" customHeight="1" x14ac:dyDescent="0.35">
      <c r="C43" s="1"/>
      <c r="D43" s="1"/>
      <c r="E43" s="1"/>
    </row>
    <row r="44" spans="3:5" ht="14.25" customHeight="1" x14ac:dyDescent="0.35">
      <c r="C44" s="1"/>
      <c r="D44" s="1"/>
      <c r="E44" s="1"/>
    </row>
    <row r="45" spans="3:5" ht="14.25" customHeight="1" x14ac:dyDescent="0.35">
      <c r="C45" s="1"/>
      <c r="D45" s="1"/>
      <c r="E45" s="1"/>
    </row>
    <row r="46" spans="3:5" ht="14.25" customHeight="1" x14ac:dyDescent="0.35">
      <c r="C46" s="1"/>
      <c r="D46" s="1"/>
      <c r="E46" s="1"/>
    </row>
    <row r="47" spans="3:5" ht="14.25" customHeight="1" x14ac:dyDescent="0.35">
      <c r="C47" s="1"/>
      <c r="D47" s="1"/>
      <c r="E47" s="1"/>
    </row>
    <row r="48" spans="3:5" ht="14.25" customHeight="1" x14ac:dyDescent="0.35">
      <c r="C48" s="1"/>
      <c r="D48" s="1"/>
      <c r="E48" s="1"/>
    </row>
    <row r="49" spans="3:5" ht="14.25" customHeight="1" x14ac:dyDescent="0.35">
      <c r="C49" s="1"/>
      <c r="D49" s="1"/>
      <c r="E49" s="1"/>
    </row>
    <row r="50" spans="3:5" ht="14.25" customHeight="1" x14ac:dyDescent="0.35">
      <c r="C50" s="1"/>
      <c r="D50" s="1"/>
      <c r="E50" s="1"/>
    </row>
    <row r="51" spans="3:5" ht="14.25" customHeight="1" x14ac:dyDescent="0.35">
      <c r="C51" s="1"/>
      <c r="D51" s="1"/>
      <c r="E51" s="1"/>
    </row>
    <row r="52" spans="3:5" ht="14.25" customHeight="1" x14ac:dyDescent="0.35">
      <c r="C52" s="1"/>
      <c r="D52" s="1"/>
      <c r="E52" s="1"/>
    </row>
    <row r="53" spans="3:5" ht="14.25" customHeight="1" x14ac:dyDescent="0.35">
      <c r="C53" s="1"/>
      <c r="D53" s="1"/>
      <c r="E53" s="1"/>
    </row>
    <row r="54" spans="3:5" ht="14.25" customHeight="1" x14ac:dyDescent="0.35">
      <c r="C54" s="1"/>
      <c r="D54" s="1"/>
      <c r="E54" s="1"/>
    </row>
    <row r="55" spans="3:5" ht="14.25" customHeight="1" x14ac:dyDescent="0.35">
      <c r="C55" s="1"/>
      <c r="D55" s="1"/>
      <c r="E55" s="1"/>
    </row>
    <row r="56" spans="3:5" ht="14.25" customHeight="1" x14ac:dyDescent="0.35">
      <c r="C56" s="1"/>
      <c r="D56" s="1"/>
      <c r="E56" s="1"/>
    </row>
    <row r="57" spans="3:5" ht="14.25" customHeight="1" x14ac:dyDescent="0.35">
      <c r="C57" s="1"/>
      <c r="D57" s="1"/>
      <c r="E57" s="1"/>
    </row>
    <row r="58" spans="3:5" ht="14.25" customHeight="1" x14ac:dyDescent="0.35">
      <c r="C58" s="1"/>
      <c r="D58" s="1"/>
      <c r="E58" s="1"/>
    </row>
    <row r="59" spans="3:5" ht="14.25" customHeight="1" x14ac:dyDescent="0.35">
      <c r="C59" s="1"/>
      <c r="D59" s="1"/>
      <c r="E59" s="1"/>
    </row>
    <row r="60" spans="3:5" ht="14.25" customHeight="1" x14ac:dyDescent="0.35">
      <c r="C60" s="1"/>
      <c r="D60" s="1"/>
      <c r="E60" s="1"/>
    </row>
    <row r="61" spans="3:5" ht="14.25" customHeight="1" x14ac:dyDescent="0.35">
      <c r="C61" s="1"/>
      <c r="D61" s="1"/>
      <c r="E61" s="1"/>
    </row>
    <row r="62" spans="3:5" ht="14.25" customHeight="1" x14ac:dyDescent="0.35">
      <c r="C62" s="1"/>
      <c r="D62" s="1"/>
      <c r="E62" s="1"/>
    </row>
    <row r="63" spans="3:5" ht="14.25" customHeight="1" x14ac:dyDescent="0.35">
      <c r="C63" s="1"/>
      <c r="D63" s="1"/>
      <c r="E63" s="1"/>
    </row>
    <row r="64" spans="3:5" ht="14.25" customHeight="1" x14ac:dyDescent="0.35">
      <c r="C64" s="1"/>
      <c r="D64" s="1"/>
      <c r="E64" s="1"/>
    </row>
    <row r="65" spans="3:5" ht="14.25" customHeight="1" x14ac:dyDescent="0.35">
      <c r="C65" s="1"/>
      <c r="D65" s="1"/>
      <c r="E65" s="1"/>
    </row>
    <row r="66" spans="3:5" ht="14.25" customHeight="1" x14ac:dyDescent="0.35">
      <c r="C66" s="1"/>
      <c r="D66" s="1"/>
      <c r="E66" s="1"/>
    </row>
    <row r="67" spans="3:5" ht="14.25" customHeight="1" x14ac:dyDescent="0.35">
      <c r="C67" s="1"/>
      <c r="D67" s="1"/>
      <c r="E67" s="1"/>
    </row>
    <row r="68" spans="3:5" ht="14.25" customHeight="1" x14ac:dyDescent="0.35">
      <c r="C68" s="1"/>
      <c r="D68" s="1"/>
      <c r="E68" s="1"/>
    </row>
    <row r="69" spans="3:5" ht="14.25" customHeight="1" x14ac:dyDescent="0.35">
      <c r="C69" s="1"/>
      <c r="D69" s="1"/>
      <c r="E69" s="1"/>
    </row>
    <row r="70" spans="3:5" ht="14.25" customHeight="1" x14ac:dyDescent="0.35">
      <c r="C70" s="1"/>
      <c r="D70" s="1"/>
      <c r="E70" s="1"/>
    </row>
    <row r="71" spans="3:5" ht="14.25" customHeight="1" x14ac:dyDescent="0.35">
      <c r="C71" s="1"/>
      <c r="D71" s="1"/>
      <c r="E71" s="1"/>
    </row>
    <row r="72" spans="3:5" ht="14.25" customHeight="1" x14ac:dyDescent="0.35">
      <c r="C72" s="1"/>
      <c r="D72" s="1"/>
      <c r="E72" s="1"/>
    </row>
    <row r="73" spans="3:5" ht="14.25" customHeight="1" x14ac:dyDescent="0.35">
      <c r="C73" s="1"/>
      <c r="D73" s="1"/>
      <c r="E73" s="1"/>
    </row>
    <row r="74" spans="3:5" ht="14.25" customHeight="1" x14ac:dyDescent="0.35">
      <c r="C74" s="1"/>
      <c r="D74" s="1"/>
      <c r="E74" s="1"/>
    </row>
    <row r="75" spans="3:5" ht="14.25" customHeight="1" x14ac:dyDescent="0.35">
      <c r="C75" s="1"/>
      <c r="D75" s="1"/>
      <c r="E75" s="1"/>
    </row>
    <row r="76" spans="3:5" ht="14.25" customHeight="1" x14ac:dyDescent="0.35">
      <c r="C76" s="1"/>
      <c r="D76" s="1"/>
      <c r="E76" s="1"/>
    </row>
    <row r="77" spans="3:5" ht="14.25" customHeight="1" x14ac:dyDescent="0.35">
      <c r="C77" s="1"/>
      <c r="D77" s="1"/>
      <c r="E77" s="1"/>
    </row>
    <row r="78" spans="3:5" ht="14.25" customHeight="1" x14ac:dyDescent="0.35">
      <c r="C78" s="1"/>
      <c r="D78" s="1"/>
      <c r="E78" s="1"/>
    </row>
    <row r="79" spans="3:5" ht="14.25" customHeight="1" x14ac:dyDescent="0.35">
      <c r="C79" s="1"/>
      <c r="D79" s="1"/>
      <c r="E79" s="1"/>
    </row>
    <row r="80" spans="3:5" ht="14.25" customHeight="1" x14ac:dyDescent="0.35">
      <c r="C80" s="1"/>
      <c r="D80" s="1"/>
      <c r="E80" s="1"/>
    </row>
    <row r="81" spans="3:5" ht="14.25" customHeight="1" x14ac:dyDescent="0.35">
      <c r="C81" s="1"/>
      <c r="D81" s="1"/>
      <c r="E81" s="1"/>
    </row>
    <row r="82" spans="3:5" ht="14.25" customHeight="1" x14ac:dyDescent="0.35">
      <c r="C82" s="1"/>
      <c r="D82" s="1"/>
      <c r="E82" s="1"/>
    </row>
    <row r="83" spans="3:5" ht="14.25" customHeight="1" x14ac:dyDescent="0.35">
      <c r="C83" s="1"/>
      <c r="D83" s="1"/>
      <c r="E83" s="1"/>
    </row>
    <row r="84" spans="3:5" ht="14.25" customHeight="1" x14ac:dyDescent="0.35">
      <c r="C84" s="1"/>
      <c r="D84" s="1"/>
      <c r="E84" s="1"/>
    </row>
    <row r="85" spans="3:5" ht="14.25" customHeight="1" x14ac:dyDescent="0.35">
      <c r="C85" s="1"/>
      <c r="D85" s="1"/>
      <c r="E85" s="1"/>
    </row>
    <row r="86" spans="3:5" ht="14.25" customHeight="1" x14ac:dyDescent="0.35">
      <c r="C86" s="1"/>
      <c r="D86" s="1"/>
      <c r="E86" s="1"/>
    </row>
    <row r="87" spans="3:5" ht="14.25" customHeight="1" x14ac:dyDescent="0.35">
      <c r="C87" s="1"/>
      <c r="D87" s="1"/>
      <c r="E87" s="1"/>
    </row>
    <row r="88" spans="3:5" ht="14.25" customHeight="1" x14ac:dyDescent="0.35">
      <c r="C88" s="1"/>
      <c r="D88" s="1"/>
      <c r="E88" s="1"/>
    </row>
    <row r="89" spans="3:5" ht="14.25" customHeight="1" x14ac:dyDescent="0.35">
      <c r="C89" s="1"/>
      <c r="D89" s="1"/>
      <c r="E89" s="1"/>
    </row>
    <row r="90" spans="3:5" ht="14.25" customHeight="1" x14ac:dyDescent="0.35">
      <c r="C90" s="1"/>
      <c r="D90" s="1"/>
      <c r="E90" s="1"/>
    </row>
    <row r="91" spans="3:5" ht="14.25" customHeight="1" x14ac:dyDescent="0.35">
      <c r="C91" s="1"/>
      <c r="D91" s="1"/>
      <c r="E91" s="1"/>
    </row>
    <row r="92" spans="3:5" ht="14.25" customHeight="1" x14ac:dyDescent="0.35">
      <c r="C92" s="1"/>
      <c r="D92" s="1"/>
      <c r="E92" s="1"/>
    </row>
    <row r="93" spans="3:5" ht="14.25" customHeight="1" x14ac:dyDescent="0.35">
      <c r="C93" s="1"/>
      <c r="D93" s="1"/>
      <c r="E93" s="1"/>
    </row>
    <row r="94" spans="3:5" ht="14.25" customHeight="1" x14ac:dyDescent="0.35">
      <c r="C94" s="1"/>
      <c r="D94" s="1"/>
      <c r="E94" s="1"/>
    </row>
    <row r="95" spans="3:5" ht="14.25" customHeight="1" x14ac:dyDescent="0.35">
      <c r="C95" s="1"/>
      <c r="D95" s="1"/>
      <c r="E95" s="1"/>
    </row>
    <row r="96" spans="3:5" ht="14.25" customHeight="1" x14ac:dyDescent="0.35">
      <c r="C96" s="1"/>
      <c r="D96" s="1"/>
      <c r="E96" s="1"/>
    </row>
    <row r="97" spans="3:5" ht="14.25" customHeight="1" x14ac:dyDescent="0.35">
      <c r="C97" s="1"/>
      <c r="D97" s="1"/>
      <c r="E97" s="1"/>
    </row>
    <row r="98" spans="3:5" ht="14.25" customHeight="1" x14ac:dyDescent="0.35">
      <c r="C98" s="1"/>
      <c r="D98" s="1"/>
      <c r="E98" s="1"/>
    </row>
    <row r="99" spans="3:5" ht="14.25" customHeight="1" x14ac:dyDescent="0.35">
      <c r="C99" s="1"/>
      <c r="D99" s="1"/>
      <c r="E99" s="1"/>
    </row>
    <row r="100" spans="3:5" ht="14.25" customHeight="1" x14ac:dyDescent="0.35">
      <c r="C100" s="1"/>
      <c r="D100" s="1"/>
      <c r="E100" s="1"/>
    </row>
    <row r="101" spans="3:5" ht="14.25" customHeight="1" x14ac:dyDescent="0.35">
      <c r="C101" s="1"/>
      <c r="D101" s="1"/>
      <c r="E101" s="1"/>
    </row>
    <row r="102" spans="3:5" ht="14.25" customHeight="1" x14ac:dyDescent="0.35">
      <c r="C102" s="1"/>
      <c r="D102" s="1"/>
      <c r="E102" s="1"/>
    </row>
    <row r="103" spans="3:5" ht="14.25" customHeight="1" x14ac:dyDescent="0.35">
      <c r="C103" s="1"/>
      <c r="D103" s="1"/>
      <c r="E103" s="1"/>
    </row>
    <row r="104" spans="3:5" ht="14.25" customHeight="1" x14ac:dyDescent="0.35">
      <c r="C104" s="1"/>
      <c r="D104" s="1"/>
      <c r="E104" s="1"/>
    </row>
    <row r="105" spans="3:5" ht="14.25" customHeight="1" x14ac:dyDescent="0.35">
      <c r="C105" s="1"/>
      <c r="D105" s="1"/>
      <c r="E105" s="1"/>
    </row>
    <row r="106" spans="3:5" ht="14.25" customHeight="1" x14ac:dyDescent="0.35">
      <c r="C106" s="1"/>
      <c r="D106" s="1"/>
      <c r="E106" s="1"/>
    </row>
    <row r="107" spans="3:5" ht="14.25" customHeight="1" x14ac:dyDescent="0.35">
      <c r="C107" s="1"/>
      <c r="D107" s="1"/>
      <c r="E107" s="1"/>
    </row>
    <row r="108" spans="3:5" ht="14.25" customHeight="1" x14ac:dyDescent="0.35">
      <c r="C108" s="1"/>
      <c r="D108" s="1"/>
      <c r="E108" s="1"/>
    </row>
    <row r="109" spans="3:5" ht="14.25" customHeight="1" x14ac:dyDescent="0.35">
      <c r="C109" s="1"/>
      <c r="D109" s="1"/>
      <c r="E109" s="1"/>
    </row>
    <row r="110" spans="3:5" ht="14.25" customHeight="1" x14ac:dyDescent="0.35">
      <c r="C110" s="1"/>
      <c r="D110" s="1"/>
      <c r="E110" s="1"/>
    </row>
    <row r="111" spans="3:5" ht="14.25" customHeight="1" x14ac:dyDescent="0.35">
      <c r="C111" s="1"/>
      <c r="D111" s="1"/>
      <c r="E111" s="1"/>
    </row>
    <row r="112" spans="3:5" ht="14.25" customHeight="1" x14ac:dyDescent="0.35">
      <c r="C112" s="1"/>
      <c r="D112" s="1"/>
      <c r="E112" s="1"/>
    </row>
    <row r="113" spans="3:5" ht="14.25" customHeight="1" x14ac:dyDescent="0.35">
      <c r="C113" s="1"/>
      <c r="D113" s="1"/>
      <c r="E113" s="1"/>
    </row>
    <row r="114" spans="3:5" ht="14.25" customHeight="1" x14ac:dyDescent="0.35">
      <c r="C114" s="1"/>
      <c r="D114" s="1"/>
      <c r="E114" s="1"/>
    </row>
    <row r="115" spans="3:5" ht="14.25" customHeight="1" x14ac:dyDescent="0.35">
      <c r="C115" s="1"/>
      <c r="D115" s="1"/>
      <c r="E115" s="1"/>
    </row>
    <row r="116" spans="3:5" ht="14.25" customHeight="1" x14ac:dyDescent="0.35">
      <c r="C116" s="1"/>
      <c r="D116" s="1"/>
      <c r="E116" s="1"/>
    </row>
    <row r="117" spans="3:5" ht="14.25" customHeight="1" x14ac:dyDescent="0.35">
      <c r="C117" s="1"/>
      <c r="D117" s="1"/>
      <c r="E117" s="1"/>
    </row>
    <row r="118" spans="3:5" ht="14.25" customHeight="1" x14ac:dyDescent="0.35">
      <c r="C118" s="1"/>
      <c r="D118" s="1"/>
      <c r="E118" s="1"/>
    </row>
    <row r="119" spans="3:5" ht="14.25" customHeight="1" x14ac:dyDescent="0.35">
      <c r="C119" s="1"/>
      <c r="D119" s="1"/>
      <c r="E119" s="1"/>
    </row>
    <row r="120" spans="3:5" ht="14.25" customHeight="1" x14ac:dyDescent="0.35">
      <c r="C120" s="1"/>
      <c r="D120" s="1"/>
      <c r="E120" s="1"/>
    </row>
    <row r="121" spans="3:5" ht="14.25" customHeight="1" x14ac:dyDescent="0.35">
      <c r="C121" s="1"/>
      <c r="D121" s="1"/>
      <c r="E121" s="1"/>
    </row>
    <row r="122" spans="3:5" ht="14.25" customHeight="1" x14ac:dyDescent="0.35">
      <c r="C122" s="1"/>
      <c r="D122" s="1"/>
      <c r="E122" s="1"/>
    </row>
    <row r="123" spans="3:5" ht="14.25" customHeight="1" x14ac:dyDescent="0.35">
      <c r="C123" s="1"/>
      <c r="D123" s="1"/>
      <c r="E123" s="1"/>
    </row>
    <row r="124" spans="3:5" ht="14.25" customHeight="1" x14ac:dyDescent="0.35">
      <c r="C124" s="1"/>
      <c r="D124" s="1"/>
      <c r="E124" s="1"/>
    </row>
    <row r="125" spans="3:5" ht="14.25" customHeight="1" x14ac:dyDescent="0.35">
      <c r="C125" s="1"/>
      <c r="D125" s="1"/>
      <c r="E125" s="1"/>
    </row>
    <row r="126" spans="3:5" ht="14.25" customHeight="1" x14ac:dyDescent="0.35">
      <c r="C126" s="1"/>
      <c r="D126" s="1"/>
      <c r="E126" s="1"/>
    </row>
    <row r="127" spans="3:5" ht="14.25" customHeight="1" x14ac:dyDescent="0.35">
      <c r="C127" s="1"/>
      <c r="D127" s="1"/>
      <c r="E127" s="1"/>
    </row>
    <row r="128" spans="3:5" ht="14.25" customHeight="1" x14ac:dyDescent="0.35">
      <c r="C128" s="1"/>
      <c r="D128" s="1"/>
      <c r="E128" s="1"/>
    </row>
    <row r="129" spans="3:5" ht="14.25" customHeight="1" x14ac:dyDescent="0.35">
      <c r="C129" s="1"/>
      <c r="D129" s="1"/>
      <c r="E129" s="1"/>
    </row>
    <row r="130" spans="3:5" ht="14.25" customHeight="1" x14ac:dyDescent="0.35">
      <c r="C130" s="1"/>
      <c r="D130" s="1"/>
      <c r="E130" s="1"/>
    </row>
    <row r="131" spans="3:5" ht="14.25" customHeight="1" x14ac:dyDescent="0.35">
      <c r="C131" s="1"/>
      <c r="D131" s="1"/>
      <c r="E131" s="1"/>
    </row>
    <row r="132" spans="3:5" ht="14.25" customHeight="1" x14ac:dyDescent="0.35">
      <c r="C132" s="1"/>
      <c r="D132" s="1"/>
      <c r="E132" s="1"/>
    </row>
    <row r="133" spans="3:5" ht="14.25" customHeight="1" x14ac:dyDescent="0.35">
      <c r="C133" s="1"/>
      <c r="D133" s="1"/>
      <c r="E133" s="1"/>
    </row>
    <row r="134" spans="3:5" ht="14.25" customHeight="1" x14ac:dyDescent="0.35">
      <c r="C134" s="1"/>
      <c r="D134" s="1"/>
      <c r="E134" s="1"/>
    </row>
    <row r="135" spans="3:5" ht="14.25" customHeight="1" x14ac:dyDescent="0.35">
      <c r="C135" s="1"/>
      <c r="D135" s="1"/>
      <c r="E135" s="1"/>
    </row>
    <row r="136" spans="3:5" ht="14.25" customHeight="1" x14ac:dyDescent="0.35">
      <c r="C136" s="1"/>
      <c r="D136" s="1"/>
      <c r="E136" s="1"/>
    </row>
    <row r="137" spans="3:5" ht="14.25" customHeight="1" x14ac:dyDescent="0.35">
      <c r="C137" s="1"/>
      <c r="D137" s="1"/>
      <c r="E137" s="1"/>
    </row>
    <row r="138" spans="3:5" ht="14.25" customHeight="1" x14ac:dyDescent="0.35">
      <c r="C138" s="1"/>
      <c r="D138" s="1"/>
      <c r="E138" s="1"/>
    </row>
    <row r="139" spans="3:5" ht="14.25" customHeight="1" x14ac:dyDescent="0.35">
      <c r="C139" s="1"/>
      <c r="D139" s="1"/>
      <c r="E139" s="1"/>
    </row>
    <row r="140" spans="3:5" ht="14.25" customHeight="1" x14ac:dyDescent="0.35">
      <c r="C140" s="1"/>
      <c r="D140" s="1"/>
      <c r="E140" s="1"/>
    </row>
    <row r="141" spans="3:5" ht="14.25" customHeight="1" x14ac:dyDescent="0.35">
      <c r="C141" s="1"/>
      <c r="D141" s="1"/>
      <c r="E141" s="1"/>
    </row>
    <row r="142" spans="3:5" ht="14.25" customHeight="1" x14ac:dyDescent="0.35">
      <c r="C142" s="1"/>
      <c r="D142" s="1"/>
      <c r="E142" s="1"/>
    </row>
    <row r="143" spans="3:5" ht="14.25" customHeight="1" x14ac:dyDescent="0.35">
      <c r="C143" s="1"/>
      <c r="D143" s="1"/>
      <c r="E143" s="1"/>
    </row>
    <row r="144" spans="3:5" ht="14.25" customHeight="1" x14ac:dyDescent="0.35">
      <c r="C144" s="1"/>
      <c r="D144" s="1"/>
      <c r="E144" s="1"/>
    </row>
    <row r="145" spans="3:5" ht="14.25" customHeight="1" x14ac:dyDescent="0.35">
      <c r="C145" s="1"/>
      <c r="D145" s="1"/>
      <c r="E145" s="1"/>
    </row>
    <row r="146" spans="3:5" ht="14.25" customHeight="1" x14ac:dyDescent="0.35">
      <c r="C146" s="1"/>
      <c r="D146" s="1"/>
      <c r="E146" s="1"/>
    </row>
    <row r="147" spans="3:5" ht="14.25" customHeight="1" x14ac:dyDescent="0.35">
      <c r="C147" s="1"/>
      <c r="D147" s="1"/>
      <c r="E147" s="1"/>
    </row>
    <row r="148" spans="3:5" ht="14.25" customHeight="1" x14ac:dyDescent="0.35">
      <c r="C148" s="1"/>
      <c r="D148" s="1"/>
      <c r="E148" s="1"/>
    </row>
    <row r="149" spans="3:5" ht="14.25" customHeight="1" x14ac:dyDescent="0.35">
      <c r="C149" s="1"/>
      <c r="D149" s="1"/>
      <c r="E149" s="1"/>
    </row>
    <row r="150" spans="3:5" ht="14.25" customHeight="1" x14ac:dyDescent="0.35">
      <c r="C150" s="1"/>
      <c r="D150" s="1"/>
      <c r="E150" s="1"/>
    </row>
    <row r="151" spans="3:5" ht="14.25" customHeight="1" x14ac:dyDescent="0.35">
      <c r="C151" s="1"/>
      <c r="D151" s="1"/>
      <c r="E151" s="1"/>
    </row>
    <row r="152" spans="3:5" ht="14.25" customHeight="1" x14ac:dyDescent="0.35">
      <c r="C152" s="1"/>
      <c r="D152" s="1"/>
      <c r="E152" s="1"/>
    </row>
    <row r="153" spans="3:5" ht="14.25" customHeight="1" x14ac:dyDescent="0.35">
      <c r="C153" s="1"/>
      <c r="D153" s="1"/>
      <c r="E153" s="1"/>
    </row>
    <row r="154" spans="3:5" ht="14.25" customHeight="1" x14ac:dyDescent="0.35">
      <c r="C154" s="1"/>
      <c r="D154" s="1"/>
      <c r="E154" s="1"/>
    </row>
    <row r="155" spans="3:5" ht="14.25" customHeight="1" x14ac:dyDescent="0.35">
      <c r="C155" s="1"/>
      <c r="D155" s="1"/>
      <c r="E155" s="1"/>
    </row>
    <row r="156" spans="3:5" ht="14.25" customHeight="1" x14ac:dyDescent="0.35">
      <c r="C156" s="1"/>
      <c r="D156" s="1"/>
      <c r="E156" s="1"/>
    </row>
    <row r="157" spans="3:5" ht="14.25" customHeight="1" x14ac:dyDescent="0.35">
      <c r="C157" s="1"/>
      <c r="D157" s="1"/>
      <c r="E157" s="1"/>
    </row>
    <row r="158" spans="3:5" ht="14.25" customHeight="1" x14ac:dyDescent="0.35">
      <c r="C158" s="1"/>
      <c r="D158" s="1"/>
      <c r="E158" s="1"/>
    </row>
    <row r="159" spans="3:5" ht="14.25" customHeight="1" x14ac:dyDescent="0.35">
      <c r="C159" s="1"/>
      <c r="D159" s="1"/>
      <c r="E159" s="1"/>
    </row>
    <row r="160" spans="3:5" ht="14.25" customHeight="1" x14ac:dyDescent="0.35">
      <c r="C160" s="1"/>
      <c r="D160" s="1"/>
      <c r="E160" s="1"/>
    </row>
    <row r="161" spans="3:5" ht="14.25" customHeight="1" x14ac:dyDescent="0.35">
      <c r="C161" s="1"/>
      <c r="D161" s="1"/>
      <c r="E161" s="1"/>
    </row>
    <row r="162" spans="3:5" ht="14.25" customHeight="1" x14ac:dyDescent="0.35">
      <c r="C162" s="1"/>
      <c r="D162" s="1"/>
      <c r="E162" s="1"/>
    </row>
    <row r="163" spans="3:5" ht="14.25" customHeight="1" x14ac:dyDescent="0.35">
      <c r="C163" s="1"/>
      <c r="D163" s="1"/>
      <c r="E163" s="1"/>
    </row>
    <row r="164" spans="3:5" ht="14.25" customHeight="1" x14ac:dyDescent="0.35">
      <c r="C164" s="1"/>
      <c r="D164" s="1"/>
      <c r="E164" s="1"/>
    </row>
    <row r="165" spans="3:5" ht="14.25" customHeight="1" x14ac:dyDescent="0.35">
      <c r="C165" s="1"/>
      <c r="D165" s="1"/>
      <c r="E165" s="1"/>
    </row>
    <row r="166" spans="3:5" ht="14.25" customHeight="1" x14ac:dyDescent="0.35">
      <c r="C166" s="1"/>
      <c r="D166" s="1"/>
      <c r="E166" s="1"/>
    </row>
    <row r="167" spans="3:5" ht="14.25" customHeight="1" x14ac:dyDescent="0.35">
      <c r="C167" s="1"/>
      <c r="D167" s="1"/>
      <c r="E167" s="1"/>
    </row>
    <row r="168" spans="3:5" ht="14.25" customHeight="1" x14ac:dyDescent="0.35">
      <c r="C168" s="1"/>
      <c r="D168" s="1"/>
      <c r="E168" s="1"/>
    </row>
    <row r="169" spans="3:5" ht="14.25" customHeight="1" x14ac:dyDescent="0.35">
      <c r="C169" s="1"/>
      <c r="D169" s="1"/>
      <c r="E169" s="1"/>
    </row>
    <row r="170" spans="3:5" ht="14.25" customHeight="1" x14ac:dyDescent="0.35">
      <c r="C170" s="1"/>
      <c r="D170" s="1"/>
      <c r="E170" s="1"/>
    </row>
    <row r="171" spans="3:5" ht="14.25" customHeight="1" x14ac:dyDescent="0.35">
      <c r="C171" s="1"/>
      <c r="D171" s="1"/>
      <c r="E171" s="1"/>
    </row>
    <row r="172" spans="3:5" ht="14.25" customHeight="1" x14ac:dyDescent="0.35">
      <c r="C172" s="1"/>
      <c r="D172" s="1"/>
      <c r="E172" s="1"/>
    </row>
    <row r="173" spans="3:5" ht="14.25" customHeight="1" x14ac:dyDescent="0.35">
      <c r="C173" s="1"/>
      <c r="D173" s="1"/>
      <c r="E173" s="1"/>
    </row>
    <row r="174" spans="3:5" ht="14.25" customHeight="1" x14ac:dyDescent="0.35">
      <c r="C174" s="1"/>
      <c r="D174" s="1"/>
      <c r="E174" s="1"/>
    </row>
    <row r="175" spans="3:5" ht="14.25" customHeight="1" x14ac:dyDescent="0.35">
      <c r="C175" s="1"/>
      <c r="D175" s="1"/>
      <c r="E175" s="1"/>
    </row>
    <row r="176" spans="3:5" ht="14.25" customHeight="1" x14ac:dyDescent="0.35">
      <c r="C176" s="1"/>
      <c r="D176" s="1"/>
      <c r="E176" s="1"/>
    </row>
    <row r="177" spans="3:5" ht="14.25" customHeight="1" x14ac:dyDescent="0.35">
      <c r="C177" s="1"/>
      <c r="D177" s="1"/>
      <c r="E177" s="1"/>
    </row>
    <row r="178" spans="3:5" ht="14.25" customHeight="1" x14ac:dyDescent="0.35">
      <c r="C178" s="1"/>
      <c r="D178" s="1"/>
      <c r="E178" s="1"/>
    </row>
    <row r="179" spans="3:5" ht="14.25" customHeight="1" x14ac:dyDescent="0.35">
      <c r="C179" s="1"/>
      <c r="D179" s="1"/>
      <c r="E179" s="1"/>
    </row>
    <row r="180" spans="3:5" ht="14.25" customHeight="1" x14ac:dyDescent="0.35">
      <c r="C180" s="1"/>
      <c r="D180" s="1"/>
      <c r="E180" s="1"/>
    </row>
    <row r="181" spans="3:5" ht="14.25" customHeight="1" x14ac:dyDescent="0.35">
      <c r="C181" s="1"/>
      <c r="D181" s="1"/>
      <c r="E181" s="1"/>
    </row>
    <row r="182" spans="3:5" ht="14.25" customHeight="1" x14ac:dyDescent="0.35">
      <c r="C182" s="1"/>
      <c r="D182" s="1"/>
      <c r="E182" s="1"/>
    </row>
    <row r="183" spans="3:5" ht="14.25" customHeight="1" x14ac:dyDescent="0.35">
      <c r="C183" s="1"/>
      <c r="D183" s="1"/>
      <c r="E183" s="1"/>
    </row>
    <row r="184" spans="3:5" ht="14.25" customHeight="1" x14ac:dyDescent="0.35">
      <c r="C184" s="1"/>
      <c r="D184" s="1"/>
      <c r="E184" s="1"/>
    </row>
    <row r="185" spans="3:5" ht="14.25" customHeight="1" x14ac:dyDescent="0.35">
      <c r="C185" s="1"/>
      <c r="D185" s="1"/>
      <c r="E185" s="1"/>
    </row>
    <row r="186" spans="3:5" ht="14.25" customHeight="1" x14ac:dyDescent="0.35">
      <c r="C186" s="1"/>
      <c r="D186" s="1"/>
      <c r="E186" s="1"/>
    </row>
    <row r="187" spans="3:5" ht="14.25" customHeight="1" x14ac:dyDescent="0.35">
      <c r="C187" s="1"/>
      <c r="D187" s="1"/>
      <c r="E187" s="1"/>
    </row>
    <row r="188" spans="3:5" ht="14.25" customHeight="1" x14ac:dyDescent="0.35">
      <c r="C188" s="1"/>
      <c r="D188" s="1"/>
      <c r="E188" s="1"/>
    </row>
    <row r="189" spans="3:5" ht="14.25" customHeight="1" x14ac:dyDescent="0.35">
      <c r="C189" s="1"/>
      <c r="D189" s="1"/>
      <c r="E189" s="1"/>
    </row>
    <row r="190" spans="3:5" ht="14.25" customHeight="1" x14ac:dyDescent="0.35">
      <c r="C190" s="1"/>
      <c r="D190" s="1"/>
      <c r="E190" s="1"/>
    </row>
    <row r="191" spans="3:5" ht="14.25" customHeight="1" x14ac:dyDescent="0.35">
      <c r="C191" s="1"/>
      <c r="D191" s="1"/>
      <c r="E191" s="1"/>
    </row>
    <row r="192" spans="3:5" ht="14.25" customHeight="1" x14ac:dyDescent="0.35">
      <c r="C192" s="1"/>
      <c r="D192" s="1"/>
      <c r="E192" s="1"/>
    </row>
    <row r="193" spans="3:5" ht="14.25" customHeight="1" x14ac:dyDescent="0.35">
      <c r="C193" s="1"/>
      <c r="D193" s="1"/>
      <c r="E193" s="1"/>
    </row>
    <row r="194" spans="3:5" ht="14.25" customHeight="1" x14ac:dyDescent="0.35">
      <c r="C194" s="1"/>
      <c r="D194" s="1"/>
      <c r="E194" s="1"/>
    </row>
    <row r="195" spans="3:5" ht="14.25" customHeight="1" x14ac:dyDescent="0.35">
      <c r="C195" s="1"/>
      <c r="D195" s="1"/>
      <c r="E195" s="1"/>
    </row>
    <row r="196" spans="3:5" ht="14.25" customHeight="1" x14ac:dyDescent="0.35">
      <c r="C196" s="1"/>
      <c r="D196" s="1"/>
      <c r="E196" s="1"/>
    </row>
    <row r="197" spans="3:5" ht="14.25" customHeight="1" x14ac:dyDescent="0.35">
      <c r="C197" s="1"/>
      <c r="D197" s="1"/>
      <c r="E197" s="1"/>
    </row>
    <row r="198" spans="3:5" ht="14.25" customHeight="1" x14ac:dyDescent="0.35">
      <c r="C198" s="1"/>
      <c r="D198" s="1"/>
      <c r="E198" s="1"/>
    </row>
    <row r="199" spans="3:5" ht="14.25" customHeight="1" x14ac:dyDescent="0.35">
      <c r="C199" s="1"/>
      <c r="D199" s="1"/>
      <c r="E199" s="1"/>
    </row>
    <row r="200" spans="3:5" ht="14.25" customHeight="1" x14ac:dyDescent="0.35">
      <c r="C200" s="1"/>
      <c r="D200" s="1"/>
      <c r="E200" s="1"/>
    </row>
    <row r="201" spans="3:5" ht="14.25" customHeight="1" x14ac:dyDescent="0.35">
      <c r="C201" s="1"/>
      <c r="D201" s="1"/>
      <c r="E201" s="1"/>
    </row>
    <row r="202" spans="3:5" ht="14.25" customHeight="1" x14ac:dyDescent="0.35">
      <c r="C202" s="1"/>
      <c r="D202" s="1"/>
      <c r="E202" s="1"/>
    </row>
    <row r="203" spans="3:5" ht="14.25" customHeight="1" x14ac:dyDescent="0.35">
      <c r="C203" s="1"/>
      <c r="D203" s="1"/>
      <c r="E203" s="1"/>
    </row>
    <row r="204" spans="3:5" ht="14.25" customHeight="1" x14ac:dyDescent="0.35">
      <c r="C204" s="1"/>
      <c r="D204" s="1"/>
      <c r="E204" s="1"/>
    </row>
    <row r="205" spans="3:5" ht="14.25" customHeight="1" x14ac:dyDescent="0.35">
      <c r="C205" s="1"/>
      <c r="D205" s="1"/>
      <c r="E205" s="1"/>
    </row>
    <row r="206" spans="3:5" ht="14.25" customHeight="1" x14ac:dyDescent="0.35">
      <c r="C206" s="1"/>
      <c r="D206" s="1"/>
      <c r="E206" s="1"/>
    </row>
    <row r="207" spans="3:5" ht="14.25" customHeight="1" x14ac:dyDescent="0.35">
      <c r="C207" s="1"/>
      <c r="D207" s="1"/>
      <c r="E207" s="1"/>
    </row>
    <row r="208" spans="3:5" ht="14.25" customHeight="1" x14ac:dyDescent="0.35">
      <c r="C208" s="1"/>
      <c r="D208" s="1"/>
      <c r="E208" s="1"/>
    </row>
    <row r="209" spans="3:5" ht="14.25" customHeight="1" x14ac:dyDescent="0.35">
      <c r="C209" s="1"/>
      <c r="D209" s="1"/>
      <c r="E209" s="1"/>
    </row>
    <row r="210" spans="3:5" ht="14.25" customHeight="1" x14ac:dyDescent="0.35">
      <c r="C210" s="1"/>
      <c r="D210" s="1"/>
      <c r="E210" s="1"/>
    </row>
    <row r="211" spans="3:5" ht="14.25" customHeight="1" x14ac:dyDescent="0.35">
      <c r="C211" s="1"/>
      <c r="D211" s="1"/>
      <c r="E211" s="1"/>
    </row>
    <row r="212" spans="3:5" ht="14.25" customHeight="1" x14ac:dyDescent="0.35">
      <c r="C212" s="1"/>
      <c r="D212" s="1"/>
      <c r="E212" s="1"/>
    </row>
    <row r="213" spans="3:5" ht="14.25" customHeight="1" x14ac:dyDescent="0.35">
      <c r="C213" s="1"/>
      <c r="D213" s="1"/>
      <c r="E213" s="1"/>
    </row>
    <row r="214" spans="3:5" ht="14.25" customHeight="1" x14ac:dyDescent="0.35">
      <c r="C214" s="1"/>
      <c r="D214" s="1"/>
      <c r="E214" s="1"/>
    </row>
    <row r="215" spans="3:5" ht="14.25" customHeight="1" x14ac:dyDescent="0.35">
      <c r="C215" s="1"/>
      <c r="D215" s="1"/>
      <c r="E215" s="1"/>
    </row>
    <row r="216" spans="3:5" ht="14.25" customHeight="1" x14ac:dyDescent="0.35">
      <c r="C216" s="1"/>
      <c r="D216" s="1"/>
      <c r="E216" s="1"/>
    </row>
    <row r="217" spans="3:5" ht="14.25" customHeight="1" x14ac:dyDescent="0.35">
      <c r="C217" s="1"/>
      <c r="D217" s="1"/>
      <c r="E217" s="1"/>
    </row>
    <row r="218" spans="3:5" ht="14.25" customHeight="1" x14ac:dyDescent="0.35">
      <c r="C218" s="1"/>
      <c r="D218" s="1"/>
      <c r="E218" s="1"/>
    </row>
    <row r="219" spans="3:5" ht="14.25" customHeight="1" x14ac:dyDescent="0.35">
      <c r="C219" s="1"/>
      <c r="D219" s="1"/>
      <c r="E219" s="1"/>
    </row>
    <row r="220" spans="3:5" ht="14.25" customHeight="1" x14ac:dyDescent="0.35">
      <c r="C220" s="1"/>
      <c r="D220" s="1"/>
      <c r="E220" s="1"/>
    </row>
    <row r="221" spans="3:5" ht="14.25" customHeight="1" x14ac:dyDescent="0.35">
      <c r="C221" s="1"/>
      <c r="D221" s="1"/>
      <c r="E221" s="1"/>
    </row>
    <row r="222" spans="3:5" ht="14.25" customHeight="1" x14ac:dyDescent="0.35">
      <c r="C222" s="1"/>
      <c r="D222" s="1"/>
      <c r="E222" s="1"/>
    </row>
    <row r="223" spans="3:5" ht="14.25" customHeight="1" x14ac:dyDescent="0.35">
      <c r="C223" s="1"/>
      <c r="D223" s="1"/>
      <c r="E223" s="1"/>
    </row>
    <row r="224" spans="3:5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</sheetData>
  <autoFilter ref="A1:BV22" xr:uid="{00000000-0001-0000-0C00-000000000000}">
    <sortState xmlns:xlrd2="http://schemas.microsoft.com/office/spreadsheetml/2017/richdata2" ref="A2:BV22">
      <sortCondition ref="D1:D22"/>
    </sortState>
  </autoFilter>
  <conditionalFormatting sqref="R3:V22 X3:Y22">
    <cfRule type="containsText" dxfId="107" priority="25" operator="containsText" text="xx">
      <formula>NOT(ISERROR(SEARCH(("xx"),(R3))))</formula>
    </cfRule>
  </conditionalFormatting>
  <conditionalFormatting sqref="BE6 BE10">
    <cfRule type="containsText" dxfId="99" priority="15" operator="containsText" text="xx">
      <formula>NOT(ISERROR(SEARCH(("xx"),(BE6))))</formula>
    </cfRule>
  </conditionalFormatting>
  <conditionalFormatting sqref="BE14 BE18">
    <cfRule type="containsText" dxfId="98" priority="16" operator="containsText" text="xx">
      <formula>NOT(ISERROR(SEARCH(("xx"),(BE14))))</formula>
    </cfRule>
  </conditionalFormatting>
  <conditionalFormatting sqref="BE22">
    <cfRule type="containsText" dxfId="97" priority="17" operator="containsText" text="xx">
      <formula>NOT(ISERROR(SEARCH(("xx"),(BE22))))</formula>
    </cfRule>
  </conditionalFormatting>
  <conditionalFormatting sqref="R2:V2 X2:Y2">
    <cfRule type="containsText" dxfId="86" priority="6" operator="containsText" text="xx">
      <formula>NOT(ISERROR(SEARCH(("xx"),(R2))))</formula>
    </cfRule>
  </conditionalFormatting>
  <pageMargins left="0.7" right="0.7" top="0.78740157499999996" bottom="0.78740157499999996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F2DBE8-156A-46E8-8543-B51CD9FCBF0E}">
  <dimension ref="A1:BV901"/>
  <sheetViews>
    <sheetView zoomScale="40" zoomScaleNormal="40" workbookViewId="0">
      <selection activeCell="G33" sqref="G33"/>
    </sheetView>
  </sheetViews>
  <sheetFormatPr baseColWidth="10" defaultColWidth="14.453125" defaultRowHeight="15" customHeight="1" x14ac:dyDescent="0.35"/>
  <cols>
    <col min="1" max="1" width="10.7265625" customWidth="1"/>
    <col min="2" max="4" width="3.54296875" customWidth="1"/>
    <col min="5" max="5" width="4.453125" customWidth="1"/>
    <col min="6" max="6" width="8.453125" customWidth="1"/>
    <col min="7" max="7" width="89.81640625" bestFit="1" customWidth="1"/>
    <col min="8" max="29" width="10.7265625" customWidth="1"/>
  </cols>
  <sheetData>
    <row r="1" spans="1:74" ht="14.25" customHeight="1" x14ac:dyDescent="0.35">
      <c r="A1" s="1" t="str">
        <f>[1]main!A1</f>
        <v>Stimuli_ID</v>
      </c>
      <c r="B1" s="1" t="str">
        <f>[1]main!B1</f>
        <v>List</v>
      </c>
      <c r="C1" s="1" t="s">
        <v>0</v>
      </c>
      <c r="D1" s="1" t="s">
        <v>1</v>
      </c>
      <c r="E1" s="1" t="s">
        <v>2</v>
      </c>
      <c r="F1" s="1" t="str">
        <f>[1]main!F1</f>
        <v>Sent_ID</v>
      </c>
      <c r="G1" s="1" t="str">
        <f>[1]main!G1</f>
        <v>l</v>
      </c>
      <c r="H1" s="1" t="str">
        <f>[1]main!H1</f>
        <v>Name</v>
      </c>
      <c r="I1" s="1" t="str">
        <f>[1]main!I1</f>
        <v>Name_alt</v>
      </c>
      <c r="J1" s="1" t="str">
        <f>[1]main!J1</f>
        <v>V</v>
      </c>
      <c r="K1" s="1" t="str">
        <f>[1]main!K1</f>
        <v>Wo</v>
      </c>
      <c r="L1" s="1" t="str">
        <f>[1]main!L1</f>
        <v>Wohin</v>
      </c>
      <c r="M1" s="1" t="str">
        <f>[1]main!M1</f>
        <v>Woher</v>
      </c>
      <c r="N1" s="1" t="str">
        <f>[1]main!N1</f>
        <v>PP_N</v>
      </c>
      <c r="O1" s="1" t="str">
        <f>[1]main!O1</f>
        <v>PP_mitPunkt</v>
      </c>
      <c r="P1" s="1" t="str">
        <f>[1]main!P1</f>
        <v>PP</v>
      </c>
      <c r="Q1" s="1" t="str">
        <f>[1]main!Q1</f>
        <v>PRO</v>
      </c>
      <c r="R1" s="1" t="str">
        <f>[1]main!R1</f>
        <v>Pos05</v>
      </c>
      <c r="S1" s="1" t="str">
        <f>[1]main!S1</f>
        <v>Pos06</v>
      </c>
      <c r="T1" s="1" t="str">
        <f>[1]main!T1</f>
        <v>Pos07</v>
      </c>
      <c r="U1" s="1" t="str">
        <f>[1]main!U1</f>
        <v>Was</v>
      </c>
      <c r="V1" s="1" t="str">
        <f>[1]main!V1</f>
        <v>Wen</v>
      </c>
      <c r="W1" s="1" t="str">
        <f>[1]main!W1</f>
        <v>Pos08</v>
      </c>
      <c r="X1" s="1" t="str">
        <f>[1]main!X1</f>
        <v>Pos09_mitPunkt</v>
      </c>
      <c r="Y1" s="1" t="str">
        <f>[1]main!Y1</f>
        <v>Pos09</v>
      </c>
      <c r="Z1" s="1" t="str">
        <f>[1]main!Z1</f>
        <v>Item_ID</v>
      </c>
      <c r="AA1" s="1" t="str">
        <f>[1]main!AA1</f>
        <v>Item</v>
      </c>
      <c r="AB1" s="1" t="str">
        <f>[1]main!AB1</f>
        <v>Google_Gender</v>
      </c>
      <c r="AC1" s="1" t="str">
        <f>[1]main!AC1</f>
        <v>Norming_Rating_Mean</v>
      </c>
      <c r="AD1" s="1" t="str">
        <f>[1]main!AD1</f>
        <v>Norming_Rating_SD</v>
      </c>
      <c r="AE1" s="1" t="str">
        <f>[1]main!AE1</f>
        <v>Norming_Rating_Median</v>
      </c>
      <c r="AF1" s="1" t="str">
        <f>[1]main!AF1</f>
        <v>Norming_Item_Class</v>
      </c>
      <c r="AG1" s="1" t="str">
        <f>[1]main!AG1</f>
        <v>Item_Status</v>
      </c>
      <c r="AH1" s="1" t="str">
        <f>[1]main!AH1</f>
        <v>DWDSFreq</v>
      </c>
      <c r="AI1" s="1" t="str">
        <f>[1]main!AI1</f>
        <v>GoogleFreq</v>
      </c>
      <c r="AJ1" s="1" t="str">
        <f>[1]main!AJ1</f>
        <v>DET</v>
      </c>
      <c r="AK1" s="1" t="str">
        <f>[1]main!AK1</f>
        <v>DET_small</v>
      </c>
      <c r="AL1" s="1" t="str">
        <f>[1]main!AL1</f>
        <v>Item_ID_alt</v>
      </c>
      <c r="AM1" s="1" t="str">
        <f>[1]main!AM1</f>
        <v>Item_alt</v>
      </c>
      <c r="AN1" s="1" t="str">
        <f>[1]main!AN1</f>
        <v>Google_Gender_alt</v>
      </c>
      <c r="AO1" s="1" t="str">
        <f>[1]main!AO1</f>
        <v>Norming_Rating_Mean_alt</v>
      </c>
      <c r="AP1" s="1" t="str">
        <f>[1]main!AP1</f>
        <v>Norming_Rating_SD_alt</v>
      </c>
      <c r="AQ1" s="1" t="str">
        <f>[1]main!AQ1</f>
        <v>Norming_Rating_Median_alt</v>
      </c>
      <c r="AR1" s="1" t="str">
        <f>[1]main!AR1</f>
        <v>Norming_Item_Class_alt</v>
      </c>
      <c r="AS1" s="1" t="str">
        <f>[1]main!AS1</f>
        <v>Item_Status_alt</v>
      </c>
      <c r="AT1" s="1" t="str">
        <f>[1]main!AT1</f>
        <v>DWDSFreq_alt</v>
      </c>
      <c r="AU1" s="1" t="str">
        <f>[1]main!AU1</f>
        <v>GoogleFreq_alt</v>
      </c>
      <c r="AV1" s="1" t="str">
        <f>[1]main!AV1</f>
        <v>DET_alt</v>
      </c>
      <c r="AW1" s="1" t="str">
        <f>[1]main!AW1</f>
        <v>DET_small_alt</v>
      </c>
      <c r="AX1" s="1" t="str">
        <f>[1]main!AX1</f>
        <v>Pro_m</v>
      </c>
      <c r="AY1" s="1" t="str">
        <f>[1]main!AY1</f>
        <v>Pro_f</v>
      </c>
      <c r="AZ1" s="1" t="str">
        <f>[1]main!AZ1</f>
        <v>Pro_Presentation</v>
      </c>
      <c r="BA1" s="1" t="str">
        <f>[1]main!BA1</f>
        <v>Wer</v>
      </c>
      <c r="BB1" s="1" t="str">
        <f>[1]main!BB1</f>
        <v>Was</v>
      </c>
      <c r="BC1" s="1" t="str">
        <f>[1]main!BC1</f>
        <v>Wo_Wohin_Woher</v>
      </c>
      <c r="BD1" s="1" t="str">
        <f>[1]main!BD1</f>
        <v>Wen_Was</v>
      </c>
      <c r="BE1" s="1" t="str">
        <f>[1]main!BE1</f>
        <v>Quest_Type</v>
      </c>
      <c r="BF1" s="1" t="str">
        <f>[1]main!BF1</f>
        <v>Quest_Potential</v>
      </c>
      <c r="BG1" s="1" t="str">
        <f>[1]main!BG1</f>
        <v>Quest_OneOutOfFour</v>
      </c>
      <c r="BH1" s="1" t="str">
        <f>[1]main!BH1</f>
        <v>followUp</v>
      </c>
      <c r="BI1" s="1" t="str">
        <f>[1]main!BI1</f>
        <v>Quest_Presented</v>
      </c>
      <c r="BJ1" s="1" t="str">
        <f>[1]main!BJ1</f>
        <v>Quest_Copy</v>
      </c>
      <c r="BK1" s="1" t="str">
        <f>[1]main!BK1</f>
        <v>Quest_Answer</v>
      </c>
      <c r="BL1" s="1" t="str">
        <f>[1]main!BL1</f>
        <v>Quest_FalseAlternative</v>
      </c>
      <c r="BM1" s="1" t="str">
        <f>[1]main!BM1</f>
        <v>Quest_UpOrDown</v>
      </c>
      <c r="BN1" s="1" t="str">
        <f>[1]main!BN1</f>
        <v>Quest_Up</v>
      </c>
      <c r="BO1" s="1" t="str">
        <f>[1]main!BO1</f>
        <v>Quest_Down</v>
      </c>
      <c r="BP1" s="1" t="str">
        <f>[1]main!BP1</f>
        <v>Quest_BlockS1_Wo</v>
      </c>
      <c r="BQ1" s="1" t="str">
        <f>[1]main!BQ1</f>
        <v>Quest_BlockS1_Wohin</v>
      </c>
      <c r="BR1" s="1" t="str">
        <f>[1]main!BR1</f>
        <v>Quest_BlockS1_Woher</v>
      </c>
      <c r="BS1" s="1" t="str">
        <f>[1]main!BS1</f>
        <v>Quest_BlockS1_Final</v>
      </c>
      <c r="BT1" s="1" t="str">
        <f>[1]main!BT1</f>
        <v>Quest_BlockS2_Was</v>
      </c>
      <c r="BU1" s="1" t="str">
        <f>[1]main!BU1</f>
        <v>Quest_BlockS2_Wen</v>
      </c>
      <c r="BV1" s="1" t="str">
        <f>[1]main!BV1</f>
        <v>Quest_BlockS2_Final</v>
      </c>
    </row>
    <row r="2" spans="1:74" ht="14.25" customHeight="1" x14ac:dyDescent="0.35">
      <c r="A2" s="15" t="str">
        <f>CONCATENATE("L",B2,"_S",F2,"_I",Z3,"_P",AZ2)</f>
        <v>L_S137_I65_PEr</v>
      </c>
      <c r="B2" s="16"/>
      <c r="C2" s="17">
        <v>15</v>
      </c>
      <c r="D2" s="4">
        <v>69</v>
      </c>
      <c r="E2" s="16">
        <v>3.9</v>
      </c>
      <c r="F2" s="15">
        <v>137</v>
      </c>
      <c r="G2" s="15" t="str">
        <f>CONCATENATE(H2," ",J2," ",P2," ",Q2," ",R2," ",S2," ",T2," ",W2," ",Y2)</f>
        <v>Der Gynäkologe spricht auf der Kundgebung Sie hat eine lange Rede vorbereitet</v>
      </c>
      <c r="H2" s="15" t="str">
        <f t="shared" ref="H2:H22" si="0">IF(AJ2="NA",AA2,CONCATENATE(AJ2," ",AA2))</f>
        <v>Der Gynäkologe</v>
      </c>
      <c r="I2" s="15" t="str">
        <f t="shared" ref="I2:I22" si="1">IF(AV2="NA",AM2,CONCATENATE(AV2," ",AM2))</f>
        <v>Die Gynäkologin</v>
      </c>
      <c r="J2" s="16" t="s">
        <v>389</v>
      </c>
      <c r="K2" s="15" t="s">
        <v>135</v>
      </c>
      <c r="L2" s="15"/>
      <c r="M2" s="15"/>
      <c r="N2" s="15" t="s">
        <v>390</v>
      </c>
      <c r="O2" s="15" t="str">
        <f t="shared" ref="O2:O22" si="2">CONCATENATE(K2,L2,M2," ",N2,".")</f>
        <v>auf der Kundgebung.</v>
      </c>
      <c r="P2" s="15" t="str">
        <f t="shared" ref="P2:P22" si="3">CONCATENATE(K2,L2,M2," ",N2)</f>
        <v>auf der Kundgebung</v>
      </c>
      <c r="Q2" s="15" t="s">
        <v>6</v>
      </c>
      <c r="R2" s="15" t="s">
        <v>7</v>
      </c>
      <c r="S2" s="15" t="s">
        <v>78</v>
      </c>
      <c r="T2" s="15" t="s">
        <v>391</v>
      </c>
      <c r="U2" s="16" t="s">
        <v>392</v>
      </c>
      <c r="V2" s="16"/>
      <c r="W2" s="16" t="str">
        <f t="shared" ref="W2:W22" si="4">CONCATENATE(U2,V2)</f>
        <v>Rede</v>
      </c>
      <c r="X2" s="16" t="str">
        <f t="shared" ref="X2:X22" si="5">CONCATENATE(Y2,".")</f>
        <v>vorbereitet.</v>
      </c>
      <c r="Y2" s="16" t="s">
        <v>393</v>
      </c>
      <c r="Z2" s="15">
        <v>91</v>
      </c>
      <c r="AA2" s="15" t="s">
        <v>394</v>
      </c>
      <c r="AB2" s="15" t="s">
        <v>13</v>
      </c>
      <c r="AC2" s="15" t="s">
        <v>13</v>
      </c>
      <c r="AD2" s="15" t="s">
        <v>13</v>
      </c>
      <c r="AE2" s="15" t="s">
        <v>13</v>
      </c>
      <c r="AF2" s="15" t="s">
        <v>13</v>
      </c>
      <c r="AG2" s="15" t="s">
        <v>191</v>
      </c>
      <c r="AH2" s="15" t="s">
        <v>13</v>
      </c>
      <c r="AI2" s="15" t="s">
        <v>13</v>
      </c>
      <c r="AJ2" s="16" t="s">
        <v>15</v>
      </c>
      <c r="AK2" s="17" t="s">
        <v>16</v>
      </c>
      <c r="AL2" s="15">
        <v>91</v>
      </c>
      <c r="AM2" s="15" t="s">
        <v>395</v>
      </c>
      <c r="AN2" s="15" t="s">
        <v>13</v>
      </c>
      <c r="AO2" s="15" t="s">
        <v>13</v>
      </c>
      <c r="AP2" s="15" t="s">
        <v>13</v>
      </c>
      <c r="AQ2" s="15" t="s">
        <v>13</v>
      </c>
      <c r="AR2" s="15" t="s">
        <v>13</v>
      </c>
      <c r="AS2" s="19" t="s">
        <v>18</v>
      </c>
      <c r="AT2" s="15" t="s">
        <v>13</v>
      </c>
      <c r="AU2" s="15" t="s">
        <v>13</v>
      </c>
      <c r="AV2" s="16" t="s">
        <v>19</v>
      </c>
      <c r="AW2" s="17" t="s">
        <v>8</v>
      </c>
      <c r="AX2" s="20" t="s">
        <v>20</v>
      </c>
      <c r="AY2" s="20" t="s">
        <v>6</v>
      </c>
      <c r="AZ2" s="21" t="str">
        <f>AX2</f>
        <v>Er</v>
      </c>
      <c r="BA2" s="15" t="str">
        <f t="shared" ref="BA2:BA22" si="6">CONCATENATE("Wer"," ",J2," ",P2,"?")</f>
        <v>Wer spricht auf der Kundgebung?</v>
      </c>
      <c r="BB2" s="2" t="str">
        <f t="shared" ref="BB2:BB22" si="7">IF(AK2="NA",CONCATENATE($BB$1," ","tat", " ",AA2,"?"),CONCATENATE($BB$1," ","tat", " ",AK2," ",AA2,"?"))</f>
        <v>Was tat der Gynäkologe?</v>
      </c>
      <c r="BC2" s="15" t="str">
        <f t="shared" ref="BC2:BC22" si="8">BS2</f>
        <v>Wo spricht der Gynäkologe?</v>
      </c>
      <c r="BD2" s="15" t="str">
        <f t="shared" ref="BD2:BD22" si="9">BV2</f>
        <v>Was hat der Gynäkologe vorbereitet?</v>
      </c>
      <c r="BE2" s="15" t="s">
        <v>32</v>
      </c>
      <c r="BF2" s="15" t="str">
        <f>BC2</f>
        <v>Wo spricht der Gynäkologe?</v>
      </c>
      <c r="BG2" s="17">
        <v>1</v>
      </c>
      <c r="BH2" s="15">
        <f t="shared" ref="BH2:BH22" si="10">IF(BI2="NA",0,1)</f>
        <v>1</v>
      </c>
      <c r="BI2" s="15" t="str">
        <f t="shared" ref="BI2:BI22" si="11">IF(BG2=1,BF2,"NA")</f>
        <v>Wo spricht der Gynäkologe?</v>
      </c>
      <c r="BJ2" s="15" t="str">
        <f>IF(BI2="NA","NA",P2)</f>
        <v>auf der Kundgebung</v>
      </c>
      <c r="BK2" s="15" t="str">
        <f>BJ2</f>
        <v>auf der Kundgebung</v>
      </c>
      <c r="BL2" s="16" t="s">
        <v>396</v>
      </c>
      <c r="BM2" s="17">
        <v>0</v>
      </c>
      <c r="BN2" s="15" t="str">
        <f t="shared" ref="BN2:BN22" si="12">IF(BM2=1,BK2,BL2)</f>
        <v>auf der Demonstration</v>
      </c>
      <c r="BO2" s="15" t="str">
        <f t="shared" ref="BO2:BO22" si="13">IF(BM2=0,BK2,BL2)</f>
        <v>auf der Kundgebung</v>
      </c>
      <c r="BP2" s="15" t="str">
        <f t="shared" ref="BP2:BP22" si="14">IF(AK2="NA",IF(K2="","",CONCATENATE(K$1," ",J2," ",H2,"?")),IF(K2="","",CONCATENATE(K$1," ",J2," ",AK2," ",AA2,"?")))</f>
        <v>Wo spricht der Gynäkologe?</v>
      </c>
      <c r="BQ2" s="15" t="str">
        <f t="shared" ref="BQ2:BQ22" si="15">IF(AK2="NA",IF(L2="","",CONCATENATE(L$1," ",J2," ",H2,"?")),IF(L2="","",CONCATENATE(L$1," ",J2," ",AK2," ",AA2,"?")))</f>
        <v/>
      </c>
      <c r="BR2" s="15" t="str">
        <f t="shared" ref="BR2:BR22" si="16">IF(AK2="NA",IF(M2="","",CONCATENATE(M$1," ",J2," ",H2,"?")),IF(M2="","",CONCATENATE(M$1," ",J2," ",AK2," ",AA2,"?")))</f>
        <v/>
      </c>
      <c r="BS2" s="15" t="str">
        <f t="shared" ref="BS2:BS22" si="17">CONCATENATE(BP2,BQ2,BR2)</f>
        <v>Wo spricht der Gynäkologe?</v>
      </c>
      <c r="BT2" s="15" t="str">
        <f t="shared" ref="BT2:BT22" si="18">IF(AK2="NA",IF(U2="","",CONCATENATE(U$1," ",R2," ",H2," ",Y2,"?")),IF(U2="","",CONCATENATE(U$1," ",R2," ",AK2," ",AA2," ",Y2,"?")))</f>
        <v>Was hat der Gynäkologe vorbereitet?</v>
      </c>
      <c r="BU2" s="15" t="str">
        <f t="shared" ref="BU2:BU22" si="19">IF(AK2="NA",IF(V2="","",CONCATENATE(V$1," ",R2," ",H2," ",Y2,"?")),IF(V2="","",CONCATENATE(V$1," ",R2," ",AK2," ",AA2," ",Y2,"?")))</f>
        <v/>
      </c>
      <c r="BV2" s="15" t="str">
        <f t="shared" ref="BV2:BV22" si="20">CONCATENATE(BT2,BU2)</f>
        <v>Was hat der Gynäkologe vorbereitet?</v>
      </c>
    </row>
    <row r="3" spans="1:74" ht="14.25" customHeight="1" x14ac:dyDescent="0.35">
      <c r="A3" s="1" t="str">
        <f t="shared" ref="A3:A22" si="21">CONCATENATE("L",B3,"_S",F3,"_I",Z3,"_P",AZ3)</f>
        <v>L6_S23_I65_PEr</v>
      </c>
      <c r="B3" s="1">
        <v>6</v>
      </c>
      <c r="C3" s="1">
        <v>23</v>
      </c>
      <c r="D3" s="4">
        <v>70</v>
      </c>
      <c r="E3">
        <v>4</v>
      </c>
      <c r="F3" s="1">
        <v>23</v>
      </c>
      <c r="G3" s="1" t="str">
        <f t="shared" ref="G3:G22" si="22">CONCATENATE(H3," ",J3," ",O3," ",Q3," ",R3," ",S3," ",T3," ",W3," ",X3)</f>
        <v>Renée starrt auf den Schulhof. Er hat einen potenziellen Profispieler gefunden.</v>
      </c>
      <c r="H3" s="1" t="str">
        <f t="shared" si="0"/>
        <v>Renée</v>
      </c>
      <c r="I3" s="1" t="str">
        <f t="shared" si="1"/>
        <v>Luisa</v>
      </c>
      <c r="J3" s="1" t="s">
        <v>214</v>
      </c>
      <c r="L3" s="1" t="s">
        <v>207</v>
      </c>
      <c r="N3" s="1" t="s">
        <v>397</v>
      </c>
      <c r="O3" s="1" t="str">
        <f t="shared" si="2"/>
        <v>auf den Schulhof.</v>
      </c>
      <c r="P3" s="1" t="str">
        <f t="shared" si="3"/>
        <v>auf den Schulhof</v>
      </c>
      <c r="Q3" s="1" t="str">
        <f t="shared" ref="Q3:Q22" si="23">AZ3</f>
        <v>Er</v>
      </c>
      <c r="R3" s="1" t="s">
        <v>7</v>
      </c>
      <c r="S3" s="1" t="s">
        <v>91</v>
      </c>
      <c r="T3" s="1" t="s">
        <v>398</v>
      </c>
      <c r="U3" s="1" t="s">
        <v>399</v>
      </c>
      <c r="W3" s="1" t="str">
        <f t="shared" si="4"/>
        <v>Profispieler</v>
      </c>
      <c r="X3" s="1" t="str">
        <f t="shared" si="5"/>
        <v>gefunden.</v>
      </c>
      <c r="Y3" s="1" t="s">
        <v>333</v>
      </c>
      <c r="Z3" s="1">
        <f>[1]main!Z24</f>
        <v>65</v>
      </c>
      <c r="AA3" s="1" t="str">
        <f>[1]main!AA24</f>
        <v>Renée</v>
      </c>
      <c r="AB3" s="1" t="str">
        <f>[1]main!AB24</f>
        <v>n</v>
      </c>
      <c r="AC3" s="1">
        <f>[1]main!AC24</f>
        <v>3.228571429</v>
      </c>
      <c r="AD3" s="1">
        <f>[1]main!AD24</f>
        <v>1.2853407489999999</v>
      </c>
      <c r="AE3" s="1">
        <f>[1]main!AE24</f>
        <v>4</v>
      </c>
      <c r="AF3" s="1" t="str">
        <f>[1]main!AF24</f>
        <v>n</v>
      </c>
      <c r="AG3" s="1" t="str">
        <f>[1]main!AG24</f>
        <v>Target</v>
      </c>
      <c r="AH3" s="1" t="str">
        <f>[1]main!AH24</f>
        <v>NA</v>
      </c>
      <c r="AI3" s="1">
        <f>[1]main!AI24</f>
        <v>253000000</v>
      </c>
      <c r="AJ3" s="1" t="str">
        <f>[1]main!AJ24</f>
        <v>NA</v>
      </c>
      <c r="AK3" s="1" t="str">
        <f>[1]main!AK24</f>
        <v>NA</v>
      </c>
      <c r="AL3" s="1">
        <f>[1]main!AL24</f>
        <v>114</v>
      </c>
      <c r="AM3" s="1" t="str">
        <f>[1]main!AM24</f>
        <v>Luisa</v>
      </c>
      <c r="AN3" s="1" t="str">
        <f>[1]main!AN24</f>
        <v>f</v>
      </c>
      <c r="AO3" s="1">
        <f>[1]main!AO24</f>
        <v>6.6857142859999996</v>
      </c>
      <c r="AP3" s="1">
        <f>[1]main!AP24</f>
        <v>1.078436465</v>
      </c>
      <c r="AQ3" s="1">
        <f>[1]main!AQ24</f>
        <v>7</v>
      </c>
      <c r="AR3" s="1" t="str">
        <f>[1]main!AR24</f>
        <v>f</v>
      </c>
      <c r="AS3" s="1" t="str">
        <f>[1]main!AS24</f>
        <v>Alternative</v>
      </c>
      <c r="AT3" s="1" t="str">
        <f>[1]main!AT24</f>
        <v>NA</v>
      </c>
      <c r="AU3" s="1" t="str">
        <f>[1]main!AU24</f>
        <v>NA</v>
      </c>
      <c r="AV3" s="1" t="str">
        <f>[1]main!AV24</f>
        <v>NA</v>
      </c>
      <c r="AW3" s="1" t="str">
        <f>[1]main!AW24</f>
        <v>NA</v>
      </c>
      <c r="AX3" s="1" t="str">
        <f>[1]main!AX24</f>
        <v>Er</v>
      </c>
      <c r="AY3" s="1" t="str">
        <f>[1]main!AY24</f>
        <v>Sie</v>
      </c>
      <c r="AZ3" s="1" t="str">
        <f>[1]main!AZ24</f>
        <v>Er</v>
      </c>
      <c r="BA3" s="1" t="str">
        <f t="shared" si="6"/>
        <v>Wer starrt auf den Schulhof?</v>
      </c>
      <c r="BB3" s="2" t="str">
        <f t="shared" si="7"/>
        <v>Was tat Renée?</v>
      </c>
      <c r="BC3" s="1" t="str">
        <f t="shared" si="8"/>
        <v>Wohin starrt Renée?</v>
      </c>
      <c r="BD3" s="1" t="str">
        <f t="shared" si="9"/>
        <v>Was hat Renée gefunden?</v>
      </c>
      <c r="BE3" s="1" t="s">
        <v>32</v>
      </c>
      <c r="BF3" s="1" t="str">
        <f>BC3</f>
        <v>Wohin starrt Renée?</v>
      </c>
      <c r="BG3" s="1">
        <v>1</v>
      </c>
      <c r="BH3" s="1">
        <f t="shared" si="10"/>
        <v>1</v>
      </c>
      <c r="BI3" s="1" t="str">
        <f t="shared" si="11"/>
        <v>Wohin starrt Renée?</v>
      </c>
      <c r="BJ3" s="1" t="str">
        <f>IF(BI3="NA","NA",P3)</f>
        <v>auf den Schulhof</v>
      </c>
      <c r="BK3" s="1" t="str">
        <f>BJ3</f>
        <v>auf den Schulhof</v>
      </c>
      <c r="BL3" s="1" t="s">
        <v>400</v>
      </c>
      <c r="BM3" s="11">
        <v>0</v>
      </c>
      <c r="BN3" s="1" t="str">
        <f t="shared" si="12"/>
        <v>in den Kindergarten</v>
      </c>
      <c r="BO3" s="1" t="str">
        <f t="shared" si="13"/>
        <v>auf den Schulhof</v>
      </c>
      <c r="BP3" s="1" t="str">
        <f t="shared" si="14"/>
        <v/>
      </c>
      <c r="BQ3" s="1" t="str">
        <f t="shared" si="15"/>
        <v>Wohin starrt Renée?</v>
      </c>
      <c r="BR3" s="1" t="str">
        <f t="shared" si="16"/>
        <v/>
      </c>
      <c r="BS3" s="1" t="str">
        <f t="shared" si="17"/>
        <v>Wohin starrt Renée?</v>
      </c>
      <c r="BT3" s="1" t="str">
        <f t="shared" si="18"/>
        <v>Was hat Renée gefunden?</v>
      </c>
      <c r="BU3" s="1" t="str">
        <f t="shared" si="19"/>
        <v/>
      </c>
      <c r="BV3" s="1" t="str">
        <f t="shared" si="20"/>
        <v>Was hat Renée gefunden?</v>
      </c>
    </row>
    <row r="4" spans="1:74" ht="14.25" customHeight="1" x14ac:dyDescent="0.35">
      <c r="A4" s="1" t="str">
        <f t="shared" si="21"/>
        <v>L6_S45_I128_PEr</v>
      </c>
      <c r="B4" s="1">
        <v>6</v>
      </c>
      <c r="C4" s="1">
        <v>45</v>
      </c>
      <c r="D4" s="4">
        <v>71</v>
      </c>
      <c r="E4">
        <v>4</v>
      </c>
      <c r="F4" s="1">
        <v>45</v>
      </c>
      <c r="G4" s="1" t="str">
        <f t="shared" si="22"/>
        <v>Julia erwacht am Bahnhof. Er ist mit dem Nachtzug gefahren.</v>
      </c>
      <c r="H4" s="1" t="str">
        <f t="shared" si="0"/>
        <v>Julia</v>
      </c>
      <c r="I4" s="1" t="str">
        <f t="shared" si="1"/>
        <v>Damian</v>
      </c>
      <c r="J4" s="1" t="s">
        <v>281</v>
      </c>
      <c r="K4" s="1" t="s">
        <v>272</v>
      </c>
      <c r="N4" s="1" t="s">
        <v>401</v>
      </c>
      <c r="O4" s="1" t="str">
        <f t="shared" si="2"/>
        <v>am Bahnhof.</v>
      </c>
      <c r="P4" s="1" t="str">
        <f t="shared" si="3"/>
        <v>am Bahnhof</v>
      </c>
      <c r="Q4" s="1" t="str">
        <f t="shared" si="23"/>
        <v>Er</v>
      </c>
      <c r="R4" s="1" t="s">
        <v>44</v>
      </c>
      <c r="S4" s="1" t="s">
        <v>402</v>
      </c>
      <c r="T4" s="1" t="s">
        <v>403</v>
      </c>
      <c r="U4" s="1" t="s">
        <v>404</v>
      </c>
      <c r="W4" s="1" t="str">
        <f t="shared" si="4"/>
        <v>Nachtzug</v>
      </c>
      <c r="X4" s="1" t="str">
        <f t="shared" si="5"/>
        <v>gefahren.</v>
      </c>
      <c r="Y4" s="1" t="s">
        <v>405</v>
      </c>
      <c r="Z4" s="1">
        <f>[1]main!Z46</f>
        <v>128</v>
      </c>
      <c r="AA4" s="1" t="str">
        <f>[1]main!AA46</f>
        <v>Julia</v>
      </c>
      <c r="AB4" s="1" t="str">
        <f>[1]main!AB46</f>
        <v>f</v>
      </c>
      <c r="AC4" s="1">
        <f>[1]main!AC46</f>
        <v>6.8285714290000001</v>
      </c>
      <c r="AD4" s="1">
        <f>[1]main!AD46</f>
        <v>0.45281565400000001</v>
      </c>
      <c r="AE4" s="1">
        <f>[1]main!AE46</f>
        <v>7</v>
      </c>
      <c r="AF4" s="1" t="str">
        <f>[1]main!AF46</f>
        <v>f</v>
      </c>
      <c r="AG4" s="1" t="str">
        <f>[1]main!AG46</f>
        <v>Target</v>
      </c>
      <c r="AH4" s="1" t="str">
        <f>[1]main!AH46</f>
        <v>NA</v>
      </c>
      <c r="AI4" s="1">
        <f>[1]main!AI46</f>
        <v>4040000000</v>
      </c>
      <c r="AJ4" s="1" t="str">
        <f>[1]main!AJ46</f>
        <v>NA</v>
      </c>
      <c r="AK4" s="1" t="str">
        <f>[1]main!AK46</f>
        <v>NA</v>
      </c>
      <c r="AL4" s="1">
        <f>[1]main!AL46</f>
        <v>47</v>
      </c>
      <c r="AM4" s="1" t="str">
        <f>[1]main!AM46</f>
        <v>Damian</v>
      </c>
      <c r="AN4" s="1" t="str">
        <f>[1]main!AN46</f>
        <v>m</v>
      </c>
      <c r="AO4" s="1">
        <f>[1]main!AO46</f>
        <v>1.7428571429999999</v>
      </c>
      <c r="AP4" s="1">
        <f>[1]main!AP46</f>
        <v>0.91853006400000003</v>
      </c>
      <c r="AQ4" s="1">
        <f>[1]main!AQ46</f>
        <v>1</v>
      </c>
      <c r="AR4" s="1" t="str">
        <f>[1]main!AR46</f>
        <v>m</v>
      </c>
      <c r="AS4" s="1" t="str">
        <f>[1]main!AS46</f>
        <v>Alternative</v>
      </c>
      <c r="AT4" s="1" t="str">
        <f>[1]main!AT46</f>
        <v>NA</v>
      </c>
      <c r="AU4" s="1" t="str">
        <f>[1]main!AU46</f>
        <v>NA</v>
      </c>
      <c r="AV4" s="1" t="str">
        <f>[1]main!AV46</f>
        <v>NA</v>
      </c>
      <c r="AW4" s="1" t="str">
        <f>[1]main!AW46</f>
        <v>NA</v>
      </c>
      <c r="AX4" s="1" t="str">
        <f>[1]main!AX46</f>
        <v>Er</v>
      </c>
      <c r="AY4" s="1" t="str">
        <f>[1]main!AY46</f>
        <v>Sie</v>
      </c>
      <c r="AZ4" s="1" t="str">
        <f>[1]main!AZ46</f>
        <v>Er</v>
      </c>
      <c r="BA4" s="1" t="str">
        <f t="shared" si="6"/>
        <v>Wer erwacht am Bahnhof?</v>
      </c>
      <c r="BB4" s="2" t="str">
        <f t="shared" si="7"/>
        <v>Was tat Julia?</v>
      </c>
      <c r="BC4" s="1" t="str">
        <f t="shared" si="8"/>
        <v>Wo erwacht Julia?</v>
      </c>
      <c r="BD4" s="1" t="str">
        <f t="shared" si="9"/>
        <v>Was ist Julia gefahren?</v>
      </c>
      <c r="BE4" s="1" t="s">
        <v>95</v>
      </c>
      <c r="BF4" s="1" t="str">
        <f>BA4</f>
        <v>Wer erwacht am Bahnhof?</v>
      </c>
      <c r="BG4" s="1">
        <v>2</v>
      </c>
      <c r="BH4" s="1">
        <f t="shared" si="10"/>
        <v>0</v>
      </c>
      <c r="BI4" s="1" t="str">
        <f t="shared" si="11"/>
        <v>NA</v>
      </c>
      <c r="BJ4" s="1" t="str">
        <f>IF(BI4="NA","NA",H4)</f>
        <v>NA</v>
      </c>
      <c r="BK4" s="1" t="str">
        <f>BJ4</f>
        <v>NA</v>
      </c>
      <c r="BL4" s="1" t="s">
        <v>13</v>
      </c>
      <c r="BM4" s="11">
        <v>1</v>
      </c>
      <c r="BN4" s="1" t="str">
        <f t="shared" si="12"/>
        <v>NA</v>
      </c>
      <c r="BO4" s="1" t="str">
        <f t="shared" si="13"/>
        <v>NA</v>
      </c>
      <c r="BP4" s="1" t="str">
        <f t="shared" si="14"/>
        <v>Wo erwacht Julia?</v>
      </c>
      <c r="BQ4" s="1" t="str">
        <f t="shared" si="15"/>
        <v/>
      </c>
      <c r="BR4" s="1" t="str">
        <f t="shared" si="16"/>
        <v/>
      </c>
      <c r="BS4" s="1" t="str">
        <f t="shared" si="17"/>
        <v>Wo erwacht Julia?</v>
      </c>
      <c r="BT4" s="1" t="str">
        <f t="shared" si="18"/>
        <v>Was ist Julia gefahren?</v>
      </c>
      <c r="BU4" s="1" t="str">
        <f t="shared" si="19"/>
        <v/>
      </c>
      <c r="BV4" s="1" t="str">
        <f t="shared" si="20"/>
        <v>Was ist Julia gefahren?</v>
      </c>
    </row>
    <row r="5" spans="1:74" ht="14.25" customHeight="1" x14ac:dyDescent="0.35">
      <c r="A5" s="1" t="str">
        <f t="shared" si="21"/>
        <v>L6_S51_I134_PSie</v>
      </c>
      <c r="B5" s="1">
        <v>6</v>
      </c>
      <c r="C5" s="1">
        <v>51</v>
      </c>
      <c r="D5" s="4">
        <v>72</v>
      </c>
      <c r="E5">
        <v>4</v>
      </c>
      <c r="F5" s="1">
        <v>51</v>
      </c>
      <c r="G5" s="1" t="str">
        <f t="shared" si="22"/>
        <v>Lena stolpert in die Bar. Sie hat die erste Anzahlung erhalten.</v>
      </c>
      <c r="H5" s="1" t="str">
        <f t="shared" si="0"/>
        <v>Lena</v>
      </c>
      <c r="I5" s="1" t="str">
        <f t="shared" si="1"/>
        <v>Merle</v>
      </c>
      <c r="J5" s="1" t="s">
        <v>128</v>
      </c>
      <c r="L5" s="1" t="s">
        <v>4</v>
      </c>
      <c r="N5" s="1" t="s">
        <v>406</v>
      </c>
      <c r="O5" s="1" t="str">
        <f t="shared" si="2"/>
        <v>in die Bar.</v>
      </c>
      <c r="P5" s="1" t="str">
        <f t="shared" si="3"/>
        <v>in die Bar</v>
      </c>
      <c r="Q5" s="1" t="str">
        <f t="shared" si="23"/>
        <v>Sie</v>
      </c>
      <c r="R5" s="1" t="s">
        <v>7</v>
      </c>
      <c r="S5" s="1" t="s">
        <v>8</v>
      </c>
      <c r="T5" s="1" t="s">
        <v>407</v>
      </c>
      <c r="U5" s="1" t="s">
        <v>408</v>
      </c>
      <c r="W5" s="1" t="str">
        <f t="shared" si="4"/>
        <v>Anzahlung</v>
      </c>
      <c r="X5" s="1" t="str">
        <f t="shared" si="5"/>
        <v>erhalten.</v>
      </c>
      <c r="Y5" s="1" t="s">
        <v>289</v>
      </c>
      <c r="Z5" s="1">
        <f>[1]main!Z52</f>
        <v>134</v>
      </c>
      <c r="AA5" s="1" t="str">
        <f>[1]main!AA52</f>
        <v>Lena</v>
      </c>
      <c r="AB5" s="1" t="str">
        <f>[1]main!AB52</f>
        <v>f</v>
      </c>
      <c r="AC5" s="1">
        <f>[1]main!AC52</f>
        <v>6.8857142859999998</v>
      </c>
      <c r="AD5" s="1">
        <f>[1]main!AD52</f>
        <v>0.322802851</v>
      </c>
      <c r="AE5" s="1">
        <f>[1]main!AE52</f>
        <v>7</v>
      </c>
      <c r="AF5" s="1" t="str">
        <f>[1]main!AF52</f>
        <v>f</v>
      </c>
      <c r="AG5" s="1" t="str">
        <f>[1]main!AG52</f>
        <v>Target</v>
      </c>
      <c r="AH5" s="1" t="str">
        <f>[1]main!AH52</f>
        <v>NA</v>
      </c>
      <c r="AI5" s="1">
        <f>[1]main!AI52</f>
        <v>2250000000</v>
      </c>
      <c r="AJ5" s="1" t="str">
        <f>[1]main!AJ52</f>
        <v>NA</v>
      </c>
      <c r="AK5" s="1" t="str">
        <f>[1]main!AK52</f>
        <v>NA</v>
      </c>
      <c r="AL5" s="1">
        <f>[1]main!AL52</f>
        <v>102</v>
      </c>
      <c r="AM5" s="1" t="str">
        <f>[1]main!AM52</f>
        <v>Merle</v>
      </c>
      <c r="AN5" s="1" t="str">
        <f>[1]main!AN52</f>
        <v>n</v>
      </c>
      <c r="AO5" s="1">
        <f>[1]main!AO52</f>
        <v>6.542857143</v>
      </c>
      <c r="AP5" s="1">
        <f>[1]main!AP52</f>
        <v>0.78000215500000003</v>
      </c>
      <c r="AQ5" s="1">
        <f>[1]main!AQ52</f>
        <v>7</v>
      </c>
      <c r="AR5" s="1" t="str">
        <f>[1]main!AR52</f>
        <v>f</v>
      </c>
      <c r="AS5" s="1" t="str">
        <f>[1]main!AS52</f>
        <v>Alternative</v>
      </c>
      <c r="AT5" s="1" t="str">
        <f>[1]main!AT52</f>
        <v>NA</v>
      </c>
      <c r="AU5" s="1" t="str">
        <f>[1]main!AU52</f>
        <v>NA</v>
      </c>
      <c r="AV5" s="1" t="str">
        <f>[1]main!AV52</f>
        <v>NA</v>
      </c>
      <c r="AW5" s="1" t="str">
        <f>[1]main!AW52</f>
        <v>NA</v>
      </c>
      <c r="AX5" s="1" t="str">
        <f>[1]main!AX52</f>
        <v>Er</v>
      </c>
      <c r="AY5" s="1" t="str">
        <f>[1]main!AY52</f>
        <v>Sie</v>
      </c>
      <c r="AZ5" s="1" t="str">
        <f>[1]main!AZ52</f>
        <v>Sie</v>
      </c>
      <c r="BA5" s="1" t="str">
        <f t="shared" si="6"/>
        <v>Wer stolpert in die Bar?</v>
      </c>
      <c r="BB5" s="2" t="str">
        <f t="shared" si="7"/>
        <v>Was tat Lena?</v>
      </c>
      <c r="BC5" s="1" t="str">
        <f t="shared" si="8"/>
        <v>Wohin stolpert Lena?</v>
      </c>
      <c r="BD5" s="1" t="str">
        <f t="shared" si="9"/>
        <v>Was hat Lena erhalten?</v>
      </c>
      <c r="BE5" s="1" t="s">
        <v>32</v>
      </c>
      <c r="BF5" s="1" t="str">
        <f>BC5</f>
        <v>Wohin stolpert Lena?</v>
      </c>
      <c r="BG5" s="1">
        <v>1</v>
      </c>
      <c r="BH5" s="1">
        <f t="shared" si="10"/>
        <v>1</v>
      </c>
      <c r="BI5" s="1" t="str">
        <f t="shared" si="11"/>
        <v>Wohin stolpert Lena?</v>
      </c>
      <c r="BJ5" s="1" t="str">
        <f>IF(BI5="NA","NA",P5)</f>
        <v>in die Bar</v>
      </c>
      <c r="BK5" s="1" t="str">
        <f>BJ5</f>
        <v>in die Bar</v>
      </c>
      <c r="BL5" s="1" t="s">
        <v>409</v>
      </c>
      <c r="BM5" s="11">
        <v>1</v>
      </c>
      <c r="BN5" s="1" t="str">
        <f t="shared" si="12"/>
        <v>in die Bar</v>
      </c>
      <c r="BO5" s="1" t="str">
        <f t="shared" si="13"/>
        <v>in die Kneipe</v>
      </c>
      <c r="BP5" s="1" t="str">
        <f t="shared" si="14"/>
        <v/>
      </c>
      <c r="BQ5" s="1" t="str">
        <f t="shared" si="15"/>
        <v>Wohin stolpert Lena?</v>
      </c>
      <c r="BR5" s="1" t="str">
        <f t="shared" si="16"/>
        <v/>
      </c>
      <c r="BS5" s="1" t="str">
        <f t="shared" si="17"/>
        <v>Wohin stolpert Lena?</v>
      </c>
      <c r="BT5" s="1" t="str">
        <f t="shared" si="18"/>
        <v>Was hat Lena erhalten?</v>
      </c>
      <c r="BU5" s="1" t="str">
        <f t="shared" si="19"/>
        <v/>
      </c>
      <c r="BV5" s="1" t="str">
        <f t="shared" si="20"/>
        <v>Was hat Lena erhalten?</v>
      </c>
    </row>
    <row r="6" spans="1:74" ht="14.25" customHeight="1" x14ac:dyDescent="0.35">
      <c r="A6" s="1" t="str">
        <f t="shared" si="21"/>
        <v>L6_S15_I14_PSie</v>
      </c>
      <c r="B6" s="1">
        <v>6</v>
      </c>
      <c r="C6" s="1">
        <v>15</v>
      </c>
      <c r="D6" s="4">
        <v>73</v>
      </c>
      <c r="E6">
        <v>4</v>
      </c>
      <c r="F6" s="1">
        <v>15</v>
      </c>
      <c r="G6" s="1" t="str">
        <f t="shared" si="22"/>
        <v>Oliver strickt im Pflegeheim. Sie hat eine gute Freundschaft geschlossen.</v>
      </c>
      <c r="H6" s="1" t="str">
        <f t="shared" si="0"/>
        <v>Oliver</v>
      </c>
      <c r="I6" s="1" t="str">
        <f t="shared" si="1"/>
        <v>Mila</v>
      </c>
      <c r="J6" s="1" t="s">
        <v>373</v>
      </c>
      <c r="K6" s="1" t="s">
        <v>42</v>
      </c>
      <c r="N6" s="1" t="s">
        <v>410</v>
      </c>
      <c r="O6" s="1" t="str">
        <f t="shared" si="2"/>
        <v>im Pflegeheim.</v>
      </c>
      <c r="P6" s="1" t="str">
        <f t="shared" si="3"/>
        <v>im Pflegeheim</v>
      </c>
      <c r="Q6" s="1" t="str">
        <f t="shared" si="23"/>
        <v>Sie</v>
      </c>
      <c r="R6" s="1" t="s">
        <v>7</v>
      </c>
      <c r="S6" s="1" t="s">
        <v>78</v>
      </c>
      <c r="T6" s="1" t="s">
        <v>411</v>
      </c>
      <c r="U6" s="1" t="s">
        <v>412</v>
      </c>
      <c r="W6" s="1" t="str">
        <f t="shared" si="4"/>
        <v>Freundschaft</v>
      </c>
      <c r="X6" s="1" t="str">
        <f t="shared" si="5"/>
        <v>geschlossen.</v>
      </c>
      <c r="Y6" s="1" t="s">
        <v>413</v>
      </c>
      <c r="Z6" s="1">
        <f>[1]main!Z16</f>
        <v>14</v>
      </c>
      <c r="AA6" s="1" t="str">
        <f>[1]main!AA16</f>
        <v>Oliver</v>
      </c>
      <c r="AB6" s="1" t="str">
        <f>[1]main!AB16</f>
        <v>m</v>
      </c>
      <c r="AC6" s="1">
        <f>[1]main!AC16</f>
        <v>1.1714285710000001</v>
      </c>
      <c r="AD6" s="1">
        <f>[1]main!AD16</f>
        <v>0.45281565400000001</v>
      </c>
      <c r="AE6" s="1">
        <f>[1]main!AE16</f>
        <v>1</v>
      </c>
      <c r="AF6" s="1" t="str">
        <f>[1]main!AF16</f>
        <v>m</v>
      </c>
      <c r="AG6" s="1" t="str">
        <f>[1]main!AG16</f>
        <v>Target</v>
      </c>
      <c r="AH6" s="1" t="str">
        <f>[1]main!AH16</f>
        <v>NA</v>
      </c>
      <c r="AI6" s="1">
        <f>[1]main!AI16</f>
        <v>4330000000</v>
      </c>
      <c r="AJ6" s="1" t="str">
        <f>[1]main!AJ16</f>
        <v>NA</v>
      </c>
      <c r="AK6" s="1" t="str">
        <f>[1]main!AK16</f>
        <v>NA</v>
      </c>
      <c r="AL6" s="1">
        <f>[1]main!AL16</f>
        <v>96</v>
      </c>
      <c r="AM6" s="1" t="str">
        <f>[1]main!AM16</f>
        <v>Mila</v>
      </c>
      <c r="AN6" s="1" t="str">
        <f>[1]main!AN16</f>
        <v>f</v>
      </c>
      <c r="AO6" s="1">
        <f>[1]main!AO16</f>
        <v>6.2285714289999996</v>
      </c>
      <c r="AP6" s="1">
        <f>[1]main!AP16</f>
        <v>1.1137037910000001</v>
      </c>
      <c r="AQ6" s="1">
        <f>[1]main!AQ16</f>
        <v>7</v>
      </c>
      <c r="AR6" s="1" t="str">
        <f>[1]main!AR16</f>
        <v>f</v>
      </c>
      <c r="AS6" s="1" t="str">
        <f>[1]main!AS16</f>
        <v>Alternative</v>
      </c>
      <c r="AT6" s="1" t="str">
        <f>[1]main!AT16</f>
        <v>NA</v>
      </c>
      <c r="AU6" s="1" t="str">
        <f>[1]main!AU16</f>
        <v>NA</v>
      </c>
      <c r="AV6" s="1" t="str">
        <f>[1]main!AV16</f>
        <v>NA</v>
      </c>
      <c r="AW6" s="1" t="str">
        <f>[1]main!AW16</f>
        <v>NA</v>
      </c>
      <c r="AX6" s="1" t="str">
        <f>[1]main!AX16</f>
        <v>Er</v>
      </c>
      <c r="AY6" s="1" t="str">
        <f>[1]main!AY16</f>
        <v>Sie</v>
      </c>
      <c r="AZ6" s="1" t="str">
        <f>[1]main!AZ16</f>
        <v>Sie</v>
      </c>
      <c r="BA6" s="1" t="str">
        <f t="shared" si="6"/>
        <v>Wer strickt im Pflegeheim?</v>
      </c>
      <c r="BB6" s="2" t="str">
        <f t="shared" si="7"/>
        <v>Was tat Oliver?</v>
      </c>
      <c r="BC6" s="1" t="str">
        <f t="shared" si="8"/>
        <v>Wo strickt Oliver?</v>
      </c>
      <c r="BD6" s="1" t="str">
        <f t="shared" si="9"/>
        <v>Was hat Oliver geschlossen?</v>
      </c>
      <c r="BE6" s="1" t="s">
        <v>32</v>
      </c>
      <c r="BF6" s="1" t="str">
        <f>BC6</f>
        <v>Wo strickt Oliver?</v>
      </c>
      <c r="BG6" s="1">
        <v>1</v>
      </c>
      <c r="BH6" s="1">
        <f t="shared" si="10"/>
        <v>1</v>
      </c>
      <c r="BI6" s="1" t="str">
        <f t="shared" si="11"/>
        <v>Wo strickt Oliver?</v>
      </c>
      <c r="BJ6" s="1" t="str">
        <f>IF(BI6="NA","NA",P6)</f>
        <v>im Pflegeheim</v>
      </c>
      <c r="BK6" s="1" t="str">
        <f>IF(BJ6="","",BJ6)</f>
        <v>im Pflegeheim</v>
      </c>
      <c r="BL6" s="1" t="s">
        <v>414</v>
      </c>
      <c r="BM6" s="11">
        <v>1</v>
      </c>
      <c r="BN6" s="1" t="str">
        <f t="shared" si="12"/>
        <v>im Pflegeheim</v>
      </c>
      <c r="BO6" s="1" t="str">
        <f t="shared" si="13"/>
        <v>im Krankenhaus</v>
      </c>
      <c r="BP6" s="1" t="str">
        <f t="shared" si="14"/>
        <v>Wo strickt Oliver?</v>
      </c>
      <c r="BQ6" s="1" t="str">
        <f t="shared" si="15"/>
        <v/>
      </c>
      <c r="BR6" s="1" t="str">
        <f t="shared" si="16"/>
        <v/>
      </c>
      <c r="BS6" s="1" t="str">
        <f t="shared" si="17"/>
        <v>Wo strickt Oliver?</v>
      </c>
      <c r="BT6" s="1" t="str">
        <f t="shared" si="18"/>
        <v>Was hat Oliver geschlossen?</v>
      </c>
      <c r="BU6" s="1" t="str">
        <f t="shared" si="19"/>
        <v/>
      </c>
      <c r="BV6" s="1" t="str">
        <f t="shared" si="20"/>
        <v>Was hat Oliver geschlossen?</v>
      </c>
    </row>
    <row r="7" spans="1:74" ht="14.25" customHeight="1" x14ac:dyDescent="0.35">
      <c r="A7" s="1" t="str">
        <f t="shared" si="21"/>
        <v>L6_S109_I192_PEr</v>
      </c>
      <c r="B7" s="1">
        <v>6</v>
      </c>
      <c r="C7" s="1">
        <v>109</v>
      </c>
      <c r="D7" s="4">
        <v>74</v>
      </c>
      <c r="E7">
        <v>4</v>
      </c>
      <c r="F7" s="1">
        <v>109</v>
      </c>
      <c r="G7" s="1" t="str">
        <f t="shared" si="22"/>
        <v>Der Pfandleiher joggt vor der Ampel. Er muss auf das Ampelmännchen warten.</v>
      </c>
      <c r="H7" s="1" t="str">
        <f t="shared" si="0"/>
        <v>Der Pfandleiher</v>
      </c>
      <c r="I7" s="1" t="str">
        <f t="shared" si="1"/>
        <v>Die Pfandleiherin</v>
      </c>
      <c r="J7" s="1" t="s">
        <v>89</v>
      </c>
      <c r="K7" s="1" t="s">
        <v>415</v>
      </c>
      <c r="N7" s="1" t="s">
        <v>416</v>
      </c>
      <c r="O7" s="1" t="str">
        <f t="shared" si="2"/>
        <v>vor der Ampel.</v>
      </c>
      <c r="P7" s="1" t="str">
        <f t="shared" si="3"/>
        <v>vor der Ampel</v>
      </c>
      <c r="Q7" s="1" t="str">
        <f t="shared" si="23"/>
        <v>Er</v>
      </c>
      <c r="R7" s="1" t="s">
        <v>158</v>
      </c>
      <c r="S7" s="1" t="s">
        <v>417</v>
      </c>
      <c r="T7" s="1" t="s">
        <v>106</v>
      </c>
      <c r="V7" s="1" t="s">
        <v>418</v>
      </c>
      <c r="W7" s="1" t="str">
        <f t="shared" si="4"/>
        <v>Ampelmännchen</v>
      </c>
      <c r="X7" s="1" t="str">
        <f t="shared" si="5"/>
        <v>warten.</v>
      </c>
      <c r="Y7" s="1" t="s">
        <v>419</v>
      </c>
      <c r="Z7" s="1">
        <f>[1]main!Z110</f>
        <v>192</v>
      </c>
      <c r="AA7" s="1" t="str">
        <f>[1]main!AA110</f>
        <v>Pfandleiher</v>
      </c>
      <c r="AB7" s="1" t="str">
        <f>[1]main!AB110</f>
        <v>NA</v>
      </c>
      <c r="AC7" s="1">
        <f>[1]main!AC110</f>
        <v>5.85</v>
      </c>
      <c r="AD7" s="1" t="str">
        <f>[1]main!AD110</f>
        <v>NA</v>
      </c>
      <c r="AE7" s="1" t="str">
        <f>[1]main!AE110</f>
        <v>NA</v>
      </c>
      <c r="AF7" s="1" t="str">
        <f>[1]main!AF110</f>
        <v>m</v>
      </c>
      <c r="AG7" s="1" t="str">
        <f>[1]main!AG110</f>
        <v>Filler</v>
      </c>
      <c r="AH7" s="1" t="str">
        <f>[1]main!AH110</f>
        <v>NA</v>
      </c>
      <c r="AI7" s="1" t="str">
        <f>[1]main!AI110</f>
        <v>NA</v>
      </c>
      <c r="AJ7" s="1" t="str">
        <f>[1]main!AJ110</f>
        <v>Der</v>
      </c>
      <c r="AK7" s="1" t="str">
        <f>[1]main!AK110</f>
        <v>der</v>
      </c>
      <c r="AL7" s="1">
        <f>[1]main!AL110</f>
        <v>49</v>
      </c>
      <c r="AM7" s="1" t="str">
        <f>[1]main!AM110</f>
        <v>Pfandleiherin</v>
      </c>
      <c r="AN7" s="1" t="str">
        <f>[1]main!AN110</f>
        <v>NA</v>
      </c>
      <c r="AO7" s="1" t="str">
        <f>[1]main!AO110</f>
        <v>NA</v>
      </c>
      <c r="AP7" s="1" t="str">
        <f>[1]main!AP110</f>
        <v>NA</v>
      </c>
      <c r="AQ7" s="1" t="str">
        <f>[1]main!AQ110</f>
        <v>NA</v>
      </c>
      <c r="AR7" s="1" t="str">
        <f>[1]main!AR110</f>
        <v>NA</v>
      </c>
      <c r="AS7" s="1" t="str">
        <f>[1]main!AS110</f>
        <v>Alternative</v>
      </c>
      <c r="AT7" s="1" t="str">
        <f>[1]main!AT110</f>
        <v>NA</v>
      </c>
      <c r="AU7" s="1" t="str">
        <f>[1]main!AU110</f>
        <v>NA</v>
      </c>
      <c r="AV7" s="1" t="str">
        <f>[1]main!AV110</f>
        <v>Die</v>
      </c>
      <c r="AW7" s="1" t="str">
        <f>[1]main!AW110</f>
        <v>die</v>
      </c>
      <c r="AX7" s="1" t="str">
        <f>[1]main!AX110</f>
        <v>Er</v>
      </c>
      <c r="AY7" s="1" t="str">
        <f>[1]main!AY110</f>
        <v>Sie</v>
      </c>
      <c r="AZ7" s="1" t="str">
        <f>[1]main!AZ110</f>
        <v>Er</v>
      </c>
      <c r="BA7" s="1" t="str">
        <f t="shared" si="6"/>
        <v>Wer joggt vor der Ampel?</v>
      </c>
      <c r="BB7" s="2" t="str">
        <f t="shared" si="7"/>
        <v>Was tat der Pfandleiher?</v>
      </c>
      <c r="BC7" s="1" t="str">
        <f t="shared" si="8"/>
        <v>Wo joggt der Pfandleiher?</v>
      </c>
      <c r="BD7" s="1" t="str">
        <f t="shared" si="9"/>
        <v>Wen muss der Pfandleiher warten?</v>
      </c>
      <c r="BE7" s="1" t="s">
        <v>95</v>
      </c>
      <c r="BF7" s="1" t="str">
        <f>BA7</f>
        <v>Wer joggt vor der Ampel?</v>
      </c>
      <c r="BG7" s="1">
        <v>1</v>
      </c>
      <c r="BH7" s="1">
        <f t="shared" si="10"/>
        <v>1</v>
      </c>
      <c r="BI7" s="1" t="str">
        <f t="shared" si="11"/>
        <v>Wer joggt vor der Ampel?</v>
      </c>
      <c r="BJ7" s="1" t="str">
        <f>IF(BI7="NA","NA",H7)</f>
        <v>Der Pfandleiher</v>
      </c>
      <c r="BK7" s="1" t="str">
        <f t="shared" ref="BK7:BK12" si="24">BJ7</f>
        <v>Der Pfandleiher</v>
      </c>
      <c r="BL7" s="1" t="str">
        <f>I7</f>
        <v>Die Pfandleiherin</v>
      </c>
      <c r="BM7" s="11">
        <v>0</v>
      </c>
      <c r="BN7" s="1" t="str">
        <f t="shared" si="12"/>
        <v>Die Pfandleiherin</v>
      </c>
      <c r="BO7" s="1" t="str">
        <f t="shared" si="13"/>
        <v>Der Pfandleiher</v>
      </c>
      <c r="BP7" s="1" t="str">
        <f t="shared" si="14"/>
        <v>Wo joggt der Pfandleiher?</v>
      </c>
      <c r="BQ7" s="1" t="str">
        <f t="shared" si="15"/>
        <v/>
      </c>
      <c r="BR7" s="1" t="str">
        <f t="shared" si="16"/>
        <v/>
      </c>
      <c r="BS7" s="1" t="str">
        <f t="shared" si="17"/>
        <v>Wo joggt der Pfandleiher?</v>
      </c>
      <c r="BT7" s="1" t="str">
        <f t="shared" si="18"/>
        <v/>
      </c>
      <c r="BU7" s="1" t="str">
        <f t="shared" si="19"/>
        <v>Wen muss der Pfandleiher warten?</v>
      </c>
      <c r="BV7" s="1" t="str">
        <f t="shared" si="20"/>
        <v>Wen muss der Pfandleiher warten?</v>
      </c>
    </row>
    <row r="8" spans="1:74" ht="14.25" customHeight="1" x14ac:dyDescent="0.35">
      <c r="A8" s="1" t="str">
        <f t="shared" si="21"/>
        <v>L6_S48_I131_PEr</v>
      </c>
      <c r="B8" s="1">
        <v>6</v>
      </c>
      <c r="C8" s="1">
        <v>48</v>
      </c>
      <c r="D8" s="4">
        <v>75</v>
      </c>
      <c r="E8">
        <v>4</v>
      </c>
      <c r="F8" s="1">
        <v>48</v>
      </c>
      <c r="G8" s="1" t="str">
        <f t="shared" si="22"/>
        <v>Lina schläft im Betrieb. Er möchte das große Projekt beenden.</v>
      </c>
      <c r="H8" s="1" t="str">
        <f t="shared" si="0"/>
        <v>Lina</v>
      </c>
      <c r="I8" s="1" t="str">
        <f t="shared" si="1"/>
        <v>Gabriel</v>
      </c>
      <c r="J8" s="1" t="s">
        <v>420</v>
      </c>
      <c r="K8" s="1" t="s">
        <v>42</v>
      </c>
      <c r="N8" s="1" t="s">
        <v>421</v>
      </c>
      <c r="O8" s="1" t="str">
        <f t="shared" si="2"/>
        <v>im Betrieb.</v>
      </c>
      <c r="P8" s="1" t="str">
        <f t="shared" si="3"/>
        <v>im Betrieb</v>
      </c>
      <c r="Q8" s="1" t="str">
        <f t="shared" si="23"/>
        <v>Er</v>
      </c>
      <c r="R8" s="1" t="s">
        <v>146</v>
      </c>
      <c r="S8" s="1" t="s">
        <v>106</v>
      </c>
      <c r="T8" s="1" t="s">
        <v>422</v>
      </c>
      <c r="U8" s="1" t="s">
        <v>423</v>
      </c>
      <c r="W8" s="1" t="str">
        <f t="shared" si="4"/>
        <v>Projekt</v>
      </c>
      <c r="X8" s="1" t="str">
        <f t="shared" si="5"/>
        <v>beenden.</v>
      </c>
      <c r="Y8" s="1" t="s">
        <v>424</v>
      </c>
      <c r="Z8" s="1">
        <f>[1]main!Z49</f>
        <v>131</v>
      </c>
      <c r="AA8" s="1" t="str">
        <f>[1]main!AA49</f>
        <v>Lina</v>
      </c>
      <c r="AB8" s="1" t="str">
        <f>[1]main!AB49</f>
        <v>f</v>
      </c>
      <c r="AC8" s="1">
        <f>[1]main!AC49</f>
        <v>6.8571428570000004</v>
      </c>
      <c r="AD8" s="1">
        <f>[1]main!AD49</f>
        <v>0.35503580099999998</v>
      </c>
      <c r="AE8" s="1">
        <f>[1]main!AE49</f>
        <v>7</v>
      </c>
      <c r="AF8" s="1" t="str">
        <f>[1]main!AF49</f>
        <v>f</v>
      </c>
      <c r="AG8" s="1" t="str">
        <f>[1]main!AG49</f>
        <v>Target</v>
      </c>
      <c r="AH8" s="1" t="str">
        <f>[1]main!AH49</f>
        <v>NA</v>
      </c>
      <c r="AI8" s="1">
        <f>[1]main!AI49</f>
        <v>2320000000</v>
      </c>
      <c r="AJ8" s="1" t="str">
        <f>[1]main!AJ49</f>
        <v>NA</v>
      </c>
      <c r="AK8" s="1" t="str">
        <f>[1]main!AK49</f>
        <v>NA</v>
      </c>
      <c r="AL8" s="1">
        <f>[1]main!AL49</f>
        <v>50</v>
      </c>
      <c r="AM8" s="1" t="str">
        <f>[1]main!AM49</f>
        <v>Gabriel</v>
      </c>
      <c r="AN8" s="1" t="str">
        <f>[1]main!AN49</f>
        <v>m</v>
      </c>
      <c r="AO8" s="1">
        <f>[1]main!AO49</f>
        <v>1.8571428569999999</v>
      </c>
      <c r="AP8" s="1">
        <f>[1]main!AP49</f>
        <v>1.3750477459999999</v>
      </c>
      <c r="AQ8" s="1">
        <f>[1]main!AQ49</f>
        <v>1</v>
      </c>
      <c r="AR8" s="1" t="str">
        <f>[1]main!AR49</f>
        <v>m</v>
      </c>
      <c r="AS8" s="1" t="str">
        <f>[1]main!AS49</f>
        <v>Alternative</v>
      </c>
      <c r="AT8" s="1" t="str">
        <f>[1]main!AT49</f>
        <v>NA</v>
      </c>
      <c r="AU8" s="1" t="str">
        <f>[1]main!AU49</f>
        <v>NA</v>
      </c>
      <c r="AV8" s="1" t="str">
        <f>[1]main!AV49</f>
        <v>NA</v>
      </c>
      <c r="AW8" s="1" t="str">
        <f>[1]main!AW49</f>
        <v>NA</v>
      </c>
      <c r="AX8" s="1" t="str">
        <f>[1]main!AX49</f>
        <v>Er</v>
      </c>
      <c r="AY8" s="1" t="str">
        <f>[1]main!AY49</f>
        <v>Sie</v>
      </c>
      <c r="AZ8" s="1" t="str">
        <f>[1]main!AZ49</f>
        <v>Er</v>
      </c>
      <c r="BA8" s="1" t="str">
        <f t="shared" si="6"/>
        <v>Wer schläft im Betrieb?</v>
      </c>
      <c r="BB8" s="2" t="str">
        <f t="shared" si="7"/>
        <v>Was tat Lina?</v>
      </c>
      <c r="BC8" s="1" t="str">
        <f t="shared" si="8"/>
        <v>Wo schläft Lina?</v>
      </c>
      <c r="BD8" s="1" t="str">
        <f t="shared" si="9"/>
        <v>Was möchte Lina beenden?</v>
      </c>
      <c r="BE8" s="11" t="s">
        <v>21</v>
      </c>
      <c r="BF8" s="1" t="str">
        <f>BD8</f>
        <v>Was möchte Lina beenden?</v>
      </c>
      <c r="BG8" s="1">
        <v>2</v>
      </c>
      <c r="BH8" s="1">
        <f t="shared" si="10"/>
        <v>0</v>
      </c>
      <c r="BI8" s="1" t="str">
        <f t="shared" si="11"/>
        <v>NA</v>
      </c>
      <c r="BJ8" s="1" t="str">
        <f>IF(BI8="NA","NA",CONCATENATE(S8," ",T8," ",W8))</f>
        <v>NA</v>
      </c>
      <c r="BK8" s="1" t="str">
        <f t="shared" si="24"/>
        <v>NA</v>
      </c>
      <c r="BL8" s="1" t="s">
        <v>13</v>
      </c>
      <c r="BM8" s="11">
        <v>0</v>
      </c>
      <c r="BN8" s="1" t="str">
        <f t="shared" si="12"/>
        <v>NA</v>
      </c>
      <c r="BO8" s="1" t="str">
        <f t="shared" si="13"/>
        <v>NA</v>
      </c>
      <c r="BP8" s="1" t="str">
        <f t="shared" si="14"/>
        <v>Wo schläft Lina?</v>
      </c>
      <c r="BQ8" s="1" t="str">
        <f t="shared" si="15"/>
        <v/>
      </c>
      <c r="BR8" s="1" t="str">
        <f t="shared" si="16"/>
        <v/>
      </c>
      <c r="BS8" s="1" t="str">
        <f t="shared" si="17"/>
        <v>Wo schläft Lina?</v>
      </c>
      <c r="BT8" s="1" t="str">
        <f t="shared" si="18"/>
        <v>Was möchte Lina beenden?</v>
      </c>
      <c r="BU8" s="1" t="str">
        <f t="shared" si="19"/>
        <v/>
      </c>
      <c r="BV8" s="1" t="str">
        <f t="shared" si="20"/>
        <v>Was möchte Lina beenden?</v>
      </c>
    </row>
    <row r="9" spans="1:74" ht="14.25" customHeight="1" x14ac:dyDescent="0.35">
      <c r="A9" s="1" t="str">
        <f t="shared" si="21"/>
        <v>L6_S6_I6_PEr</v>
      </c>
      <c r="B9" s="1">
        <v>6</v>
      </c>
      <c r="C9" s="1">
        <v>6</v>
      </c>
      <c r="D9" s="4">
        <v>76</v>
      </c>
      <c r="E9">
        <v>4</v>
      </c>
      <c r="F9" s="1">
        <v>6</v>
      </c>
      <c r="G9" s="1" t="str">
        <f t="shared" si="22"/>
        <v>Tobias guckt auf den Fahrplan. Er hat die heutige Verbindung vergessen.</v>
      </c>
      <c r="H9" s="1" t="str">
        <f t="shared" si="0"/>
        <v>Tobias</v>
      </c>
      <c r="I9" s="1" t="str">
        <f t="shared" si="1"/>
        <v>Clemens</v>
      </c>
      <c r="J9" s="1" t="s">
        <v>96</v>
      </c>
      <c r="L9" s="1" t="s">
        <v>207</v>
      </c>
      <c r="N9" s="1" t="s">
        <v>425</v>
      </c>
      <c r="O9" s="1" t="str">
        <f t="shared" si="2"/>
        <v>auf den Fahrplan.</v>
      </c>
      <c r="P9" s="1" t="str">
        <f t="shared" si="3"/>
        <v>auf den Fahrplan</v>
      </c>
      <c r="Q9" s="1" t="str">
        <f t="shared" si="23"/>
        <v>Er</v>
      </c>
      <c r="R9" s="1" t="s">
        <v>7</v>
      </c>
      <c r="S9" s="1" t="s">
        <v>8</v>
      </c>
      <c r="T9" s="1" t="s">
        <v>426</v>
      </c>
      <c r="U9" s="1" t="s">
        <v>427</v>
      </c>
      <c r="W9" s="1" t="str">
        <f t="shared" si="4"/>
        <v>Verbindung</v>
      </c>
      <c r="X9" s="1" t="str">
        <f t="shared" si="5"/>
        <v>vergessen.</v>
      </c>
      <c r="Y9" s="1" t="s">
        <v>94</v>
      </c>
      <c r="Z9" s="1">
        <f>[1]main!Z7</f>
        <v>6</v>
      </c>
      <c r="AA9" s="1" t="str">
        <f>[1]main!AA7</f>
        <v>Tobias</v>
      </c>
      <c r="AB9" s="1" t="str">
        <f>[1]main!AB7</f>
        <v>m</v>
      </c>
      <c r="AC9" s="1">
        <f>[1]main!AC7</f>
        <v>1.114285714</v>
      </c>
      <c r="AD9" s="1">
        <f>[1]main!AD7</f>
        <v>0.322802851</v>
      </c>
      <c r="AE9" s="1">
        <f>[1]main!AE7</f>
        <v>1</v>
      </c>
      <c r="AF9" s="1" t="str">
        <f>[1]main!AF7</f>
        <v>m</v>
      </c>
      <c r="AG9" s="1" t="str">
        <f>[1]main!AG7</f>
        <v>Target</v>
      </c>
      <c r="AH9" s="1" t="str">
        <f>[1]main!AH7</f>
        <v>NA</v>
      </c>
      <c r="AI9" s="1">
        <f>[1]main!AI7</f>
        <v>4920000000</v>
      </c>
      <c r="AJ9" s="1" t="str">
        <f>[1]main!AJ7</f>
        <v>NA</v>
      </c>
      <c r="AK9" s="1" t="str">
        <f>[1]main!AK7</f>
        <v>NA</v>
      </c>
      <c r="AL9" s="1">
        <f>[1]main!AL7</f>
        <v>38</v>
      </c>
      <c r="AM9" s="1" t="str">
        <f>[1]main!AM7</f>
        <v>Clemens</v>
      </c>
      <c r="AN9" s="1" t="str">
        <f>[1]main!AN7</f>
        <v>m</v>
      </c>
      <c r="AO9" s="1">
        <f>[1]main!AO7</f>
        <v>1.5142857139999999</v>
      </c>
      <c r="AP9" s="1">
        <f>[1]main!AP7</f>
        <v>1.0674716849999999</v>
      </c>
      <c r="AQ9" s="1">
        <f>[1]main!AQ7</f>
        <v>1</v>
      </c>
      <c r="AR9" s="1" t="str">
        <f>[1]main!AR7</f>
        <v>m</v>
      </c>
      <c r="AS9" s="1" t="str">
        <f>[1]main!AS7</f>
        <v>Alternative</v>
      </c>
      <c r="AT9" s="1" t="str">
        <f>[1]main!AT7</f>
        <v>NA</v>
      </c>
      <c r="AU9" s="1" t="str">
        <f>[1]main!AU7</f>
        <v>NA</v>
      </c>
      <c r="AV9" s="1" t="str">
        <f>[1]main!AV7</f>
        <v>NA</v>
      </c>
      <c r="AW9" s="1" t="str">
        <f>[1]main!AW7</f>
        <v>NA</v>
      </c>
      <c r="AX9" s="1" t="str">
        <f>[1]main!AX7</f>
        <v>Er</v>
      </c>
      <c r="AY9" s="1" t="str">
        <f>[1]main!AY7</f>
        <v>Sie</v>
      </c>
      <c r="AZ9" s="1" t="str">
        <f>[1]main!AZ7</f>
        <v>Er</v>
      </c>
      <c r="BA9" s="1" t="str">
        <f t="shared" si="6"/>
        <v>Wer guckt auf den Fahrplan?</v>
      </c>
      <c r="BB9" s="2" t="str">
        <f t="shared" si="7"/>
        <v>Was tat Tobias?</v>
      </c>
      <c r="BC9" s="1" t="str">
        <f t="shared" si="8"/>
        <v>Wohin guckt Tobias?</v>
      </c>
      <c r="BD9" s="1" t="str">
        <f t="shared" si="9"/>
        <v>Was hat Tobias vergessen?</v>
      </c>
      <c r="BE9" s="1" t="s">
        <v>67</v>
      </c>
      <c r="BF9" s="1" t="str">
        <f>BB9</f>
        <v>Was tat Tobias?</v>
      </c>
      <c r="BG9" s="1">
        <v>4</v>
      </c>
      <c r="BH9" s="1">
        <f t="shared" si="10"/>
        <v>0</v>
      </c>
      <c r="BI9" s="1" t="str">
        <f t="shared" si="11"/>
        <v>NA</v>
      </c>
      <c r="BJ9" s="1" t="str">
        <f>IF(BI9="NA","NA",J9)</f>
        <v>NA</v>
      </c>
      <c r="BK9" s="1" t="str">
        <f t="shared" si="24"/>
        <v>NA</v>
      </c>
      <c r="BL9" s="1" t="s">
        <v>13</v>
      </c>
      <c r="BM9" s="11">
        <v>0</v>
      </c>
      <c r="BN9" s="1" t="str">
        <f t="shared" si="12"/>
        <v>NA</v>
      </c>
      <c r="BO9" s="1" t="str">
        <f t="shared" si="13"/>
        <v>NA</v>
      </c>
      <c r="BP9" s="1" t="str">
        <f t="shared" si="14"/>
        <v/>
      </c>
      <c r="BQ9" s="1" t="str">
        <f t="shared" si="15"/>
        <v>Wohin guckt Tobias?</v>
      </c>
      <c r="BR9" s="1" t="str">
        <f t="shared" si="16"/>
        <v/>
      </c>
      <c r="BS9" s="1" t="str">
        <f t="shared" si="17"/>
        <v>Wohin guckt Tobias?</v>
      </c>
      <c r="BT9" s="1" t="str">
        <f t="shared" si="18"/>
        <v>Was hat Tobias vergessen?</v>
      </c>
      <c r="BU9" s="1" t="str">
        <f t="shared" si="19"/>
        <v/>
      </c>
      <c r="BV9" s="1" t="str">
        <f t="shared" si="20"/>
        <v>Was hat Tobias vergessen?</v>
      </c>
    </row>
    <row r="10" spans="1:74" ht="14.25" customHeight="1" x14ac:dyDescent="0.35">
      <c r="A10" s="1" t="str">
        <f t="shared" si="21"/>
        <v>L6_S64_I147_PEr</v>
      </c>
      <c r="B10" s="1">
        <v>6</v>
      </c>
      <c r="C10" s="1">
        <v>64</v>
      </c>
      <c r="D10" s="4">
        <v>77</v>
      </c>
      <c r="E10">
        <v>4</v>
      </c>
      <c r="F10" s="1">
        <v>64</v>
      </c>
      <c r="G10" s="1" t="str">
        <f t="shared" si="22"/>
        <v>Die Flugbegleiterin renoviert in der Garage. Er möchte die neuen Werkzeuge testen.</v>
      </c>
      <c r="H10" s="1" t="str">
        <f t="shared" si="0"/>
        <v>Die Flugbegleiterin</v>
      </c>
      <c r="I10" s="1" t="str">
        <f t="shared" si="1"/>
        <v>Der Flugbegleiter</v>
      </c>
      <c r="J10" s="1" t="s">
        <v>428</v>
      </c>
      <c r="K10" s="25" t="s">
        <v>52</v>
      </c>
      <c r="N10" s="25" t="s">
        <v>429</v>
      </c>
      <c r="O10" s="1" t="str">
        <f t="shared" si="2"/>
        <v>in der Garage.</v>
      </c>
      <c r="P10" s="1" t="str">
        <f t="shared" si="3"/>
        <v>in der Garage</v>
      </c>
      <c r="Q10" s="1" t="str">
        <f t="shared" si="23"/>
        <v>Er</v>
      </c>
      <c r="R10" s="1" t="s">
        <v>146</v>
      </c>
      <c r="S10" s="1" t="s">
        <v>8</v>
      </c>
      <c r="T10" s="1" t="s">
        <v>222</v>
      </c>
      <c r="U10" s="1" t="s">
        <v>430</v>
      </c>
      <c r="W10" s="1" t="str">
        <f t="shared" si="4"/>
        <v>Werkzeuge</v>
      </c>
      <c r="X10" s="1" t="str">
        <f t="shared" si="5"/>
        <v>testen.</v>
      </c>
      <c r="Y10" s="1" t="s">
        <v>431</v>
      </c>
      <c r="Z10" s="1">
        <f>[1]main!Z65</f>
        <v>147</v>
      </c>
      <c r="AA10" s="1" t="str">
        <f>[1]main!AA65</f>
        <v>Flugbegleiterin</v>
      </c>
      <c r="AB10" s="1" t="str">
        <f>[1]main!AB65</f>
        <v>NA</v>
      </c>
      <c r="AC10" s="1">
        <f>[1]main!AC65</f>
        <v>1.675</v>
      </c>
      <c r="AD10" s="1" t="str">
        <f>[1]main!AD65</f>
        <v>NA</v>
      </c>
      <c r="AE10" s="1" t="str">
        <f>[1]main!AE65</f>
        <v>NA</v>
      </c>
      <c r="AF10" s="1" t="str">
        <f>[1]main!AF65</f>
        <v>f</v>
      </c>
      <c r="AG10" s="1" t="str">
        <f>[1]main!AG65</f>
        <v>Filler</v>
      </c>
      <c r="AH10" s="1" t="str">
        <f>[1]main!AH65</f>
        <v>NA</v>
      </c>
      <c r="AI10" s="1" t="str">
        <f>[1]main!AI65</f>
        <v>NA</v>
      </c>
      <c r="AJ10" s="1" t="str">
        <f>[1]main!AJ65</f>
        <v>Die</v>
      </c>
      <c r="AK10" s="1" t="str">
        <f>[1]main!AK65</f>
        <v>die</v>
      </c>
      <c r="AL10" s="1">
        <f>[1]main!AL65</f>
        <v>4</v>
      </c>
      <c r="AM10" s="1" t="str">
        <f>[1]main!AM65</f>
        <v>Flugbegleiter</v>
      </c>
      <c r="AN10" s="1" t="str">
        <f>[1]main!AN65</f>
        <v>NA</v>
      </c>
      <c r="AO10" s="1" t="str">
        <f>[1]main!AO65</f>
        <v>NA</v>
      </c>
      <c r="AP10" s="1" t="str">
        <f>[1]main!AP65</f>
        <v>NA</v>
      </c>
      <c r="AQ10" s="1" t="str">
        <f>[1]main!AQ65</f>
        <v>NA</v>
      </c>
      <c r="AR10" s="1" t="str">
        <f>[1]main!AR65</f>
        <v>NA</v>
      </c>
      <c r="AS10" s="1" t="str">
        <f>[1]main!AS65</f>
        <v>Alternative</v>
      </c>
      <c r="AT10" s="1" t="str">
        <f>[1]main!AT65</f>
        <v>NA</v>
      </c>
      <c r="AU10" s="1" t="str">
        <f>[1]main!AU65</f>
        <v>NA</v>
      </c>
      <c r="AV10" s="1" t="str">
        <f>[1]main!AV65</f>
        <v>Der</v>
      </c>
      <c r="AW10" s="1" t="str">
        <f>[1]main!AW65</f>
        <v>der</v>
      </c>
      <c r="AX10" s="1" t="str">
        <f>[1]main!AX65</f>
        <v>Er</v>
      </c>
      <c r="AY10" s="1" t="str">
        <f>[1]main!AY65</f>
        <v>Sie</v>
      </c>
      <c r="AZ10" s="1" t="str">
        <f>[1]main!AZ65</f>
        <v>Er</v>
      </c>
      <c r="BA10" s="1" t="str">
        <f t="shared" si="6"/>
        <v>Wer renoviert in der Garage?</v>
      </c>
      <c r="BB10" s="2" t="str">
        <f t="shared" si="7"/>
        <v>Was tat die Flugbegleiterin?</v>
      </c>
      <c r="BC10" s="1" t="str">
        <f t="shared" si="8"/>
        <v>Wo renoviert die Flugbegleiterin?</v>
      </c>
      <c r="BD10" s="1" t="str">
        <f t="shared" si="9"/>
        <v>Was möchte die Flugbegleiterin testen?</v>
      </c>
      <c r="BE10" s="11" t="s">
        <v>21</v>
      </c>
      <c r="BF10" s="1" t="str">
        <f>BD10</f>
        <v>Was möchte die Flugbegleiterin testen?</v>
      </c>
      <c r="BG10" s="1">
        <v>4</v>
      </c>
      <c r="BH10" s="1">
        <f t="shared" si="10"/>
        <v>0</v>
      </c>
      <c r="BI10" s="1" t="str">
        <f t="shared" si="11"/>
        <v>NA</v>
      </c>
      <c r="BJ10" s="1" t="str">
        <f>IF(BI10="NA","NA",CONCATENATE(S10," ",T10," ",W10))</f>
        <v>NA</v>
      </c>
      <c r="BK10" s="1" t="str">
        <f t="shared" si="24"/>
        <v>NA</v>
      </c>
      <c r="BL10" s="1" t="s">
        <v>13</v>
      </c>
      <c r="BM10" s="11">
        <v>1</v>
      </c>
      <c r="BN10" s="1" t="str">
        <f t="shared" si="12"/>
        <v>NA</v>
      </c>
      <c r="BO10" s="1" t="str">
        <f t="shared" si="13"/>
        <v>NA</v>
      </c>
      <c r="BP10" s="1" t="str">
        <f t="shared" si="14"/>
        <v>Wo renoviert die Flugbegleiterin?</v>
      </c>
      <c r="BQ10" s="1" t="str">
        <f t="shared" si="15"/>
        <v/>
      </c>
      <c r="BR10" s="1" t="str">
        <f t="shared" si="16"/>
        <v/>
      </c>
      <c r="BS10" s="1" t="str">
        <f t="shared" si="17"/>
        <v>Wo renoviert die Flugbegleiterin?</v>
      </c>
      <c r="BT10" s="1" t="str">
        <f t="shared" si="18"/>
        <v>Was möchte die Flugbegleiterin testen?</v>
      </c>
      <c r="BU10" s="1" t="str">
        <f t="shared" si="19"/>
        <v/>
      </c>
      <c r="BV10" s="11" t="str">
        <f t="shared" si="20"/>
        <v>Was möchte die Flugbegleiterin testen?</v>
      </c>
    </row>
    <row r="11" spans="1:74" ht="14.25" customHeight="1" x14ac:dyDescent="0.35">
      <c r="A11" s="1" t="str">
        <f t="shared" si="21"/>
        <v>L6_S74_I157_PSie</v>
      </c>
      <c r="B11" s="1">
        <v>6</v>
      </c>
      <c r="C11" s="1">
        <v>74</v>
      </c>
      <c r="D11" s="4">
        <v>78</v>
      </c>
      <c r="E11">
        <v>4</v>
      </c>
      <c r="F11" s="1">
        <v>74</v>
      </c>
      <c r="G11" s="1" t="str">
        <f t="shared" si="22"/>
        <v>Die Bibliothekarin landet auf der Titelseite. Sie hat eine schlimme Tat begangen.</v>
      </c>
      <c r="H11" s="1" t="str">
        <f t="shared" si="0"/>
        <v>Die Bibliothekarin</v>
      </c>
      <c r="I11" s="1" t="str">
        <f t="shared" si="1"/>
        <v>Der Bibliothekar</v>
      </c>
      <c r="J11" s="1" t="s">
        <v>123</v>
      </c>
      <c r="L11" s="1" t="s">
        <v>135</v>
      </c>
      <c r="N11" s="1" t="s">
        <v>432</v>
      </c>
      <c r="O11" s="1" t="str">
        <f t="shared" si="2"/>
        <v>auf der Titelseite.</v>
      </c>
      <c r="P11" s="1" t="str">
        <f t="shared" si="3"/>
        <v>auf der Titelseite</v>
      </c>
      <c r="Q11" s="1" t="str">
        <f t="shared" si="23"/>
        <v>Sie</v>
      </c>
      <c r="R11" s="1" t="s">
        <v>7</v>
      </c>
      <c r="S11" s="1" t="s">
        <v>78</v>
      </c>
      <c r="T11" s="1" t="s">
        <v>433</v>
      </c>
      <c r="U11" s="1" t="s">
        <v>434</v>
      </c>
      <c r="W11" s="1" t="str">
        <f t="shared" si="4"/>
        <v>Tat</v>
      </c>
      <c r="X11" s="1" t="str">
        <f t="shared" si="5"/>
        <v>begangen.</v>
      </c>
      <c r="Y11" s="1" t="s">
        <v>435</v>
      </c>
      <c r="Z11" s="1">
        <f>[1]main!Z75</f>
        <v>157</v>
      </c>
      <c r="AA11" s="1" t="str">
        <f>[1]main!AA75</f>
        <v>Bibliothekarin</v>
      </c>
      <c r="AB11" s="1" t="str">
        <f>[1]main!AB75</f>
        <v>NA</v>
      </c>
      <c r="AC11" s="1">
        <f>[1]main!AC75</f>
        <v>2.3250000000000002</v>
      </c>
      <c r="AD11" s="1" t="str">
        <f>[1]main!AD75</f>
        <v>NA</v>
      </c>
      <c r="AE11" s="1" t="str">
        <f>[1]main!AE75</f>
        <v>NA</v>
      </c>
      <c r="AF11" s="1" t="str">
        <f>[1]main!AF75</f>
        <v>f</v>
      </c>
      <c r="AG11" s="1" t="str">
        <f>[1]main!AG75</f>
        <v>Filler</v>
      </c>
      <c r="AH11" s="1" t="str">
        <f>[1]main!AH75</f>
        <v>NA</v>
      </c>
      <c r="AI11" s="1" t="str">
        <f>[1]main!AI75</f>
        <v>NA</v>
      </c>
      <c r="AJ11" s="1" t="str">
        <f>[1]main!AJ75</f>
        <v>Die</v>
      </c>
      <c r="AK11" s="1" t="str">
        <f>[1]main!AK75</f>
        <v>die</v>
      </c>
      <c r="AL11" s="1">
        <f>[1]main!AL75</f>
        <v>14</v>
      </c>
      <c r="AM11" s="1" t="str">
        <f>[1]main!AM75</f>
        <v>Bibliothekar</v>
      </c>
      <c r="AN11" s="1" t="str">
        <f>[1]main!AN75</f>
        <v>NA</v>
      </c>
      <c r="AO11" s="1" t="str">
        <f>[1]main!AO75</f>
        <v>NA</v>
      </c>
      <c r="AP11" s="1" t="str">
        <f>[1]main!AP75</f>
        <v>NA</v>
      </c>
      <c r="AQ11" s="1" t="str">
        <f>[1]main!AQ75</f>
        <v>NA</v>
      </c>
      <c r="AR11" s="1" t="str">
        <f>[1]main!AR75</f>
        <v>NA</v>
      </c>
      <c r="AS11" s="1" t="str">
        <f>[1]main!AS75</f>
        <v>Alternative</v>
      </c>
      <c r="AT11" s="1" t="str">
        <f>[1]main!AT75</f>
        <v>NA</v>
      </c>
      <c r="AU11" s="1" t="str">
        <f>[1]main!AU75</f>
        <v>NA</v>
      </c>
      <c r="AV11" s="1" t="str">
        <f>[1]main!AV75</f>
        <v>Der</v>
      </c>
      <c r="AW11" s="1" t="str">
        <f>[1]main!AW75</f>
        <v>der</v>
      </c>
      <c r="AX11" s="1" t="str">
        <f>[1]main!AX75</f>
        <v>Er</v>
      </c>
      <c r="AY11" s="1" t="str">
        <f>[1]main!AY75</f>
        <v>Sie</v>
      </c>
      <c r="AZ11" s="1" t="str">
        <f>[1]main!AZ75</f>
        <v>Sie</v>
      </c>
      <c r="BA11" s="1" t="str">
        <f t="shared" si="6"/>
        <v>Wer landet auf der Titelseite?</v>
      </c>
      <c r="BB11" s="2" t="str">
        <f t="shared" si="7"/>
        <v>Was tat die Bibliothekarin?</v>
      </c>
      <c r="BC11" s="1" t="str">
        <f t="shared" si="8"/>
        <v>Wohin landet die Bibliothekarin?</v>
      </c>
      <c r="BD11" s="1" t="str">
        <f t="shared" si="9"/>
        <v>Was hat die Bibliothekarin begangen?</v>
      </c>
      <c r="BE11" s="1" t="s">
        <v>67</v>
      </c>
      <c r="BF11" s="1" t="str">
        <f>BB11</f>
        <v>Was tat die Bibliothekarin?</v>
      </c>
      <c r="BG11" s="1">
        <v>4</v>
      </c>
      <c r="BH11" s="1">
        <f t="shared" si="10"/>
        <v>0</v>
      </c>
      <c r="BI11" s="1" t="str">
        <f t="shared" si="11"/>
        <v>NA</v>
      </c>
      <c r="BJ11" s="1" t="str">
        <f>IF(BI11="NA","NA",J11)</f>
        <v>NA</v>
      </c>
      <c r="BK11" s="1" t="str">
        <f t="shared" si="24"/>
        <v>NA</v>
      </c>
      <c r="BL11" s="1" t="s">
        <v>13</v>
      </c>
      <c r="BM11" s="11">
        <v>0</v>
      </c>
      <c r="BN11" s="1" t="str">
        <f t="shared" si="12"/>
        <v>NA</v>
      </c>
      <c r="BO11" s="1" t="str">
        <f t="shared" si="13"/>
        <v>NA</v>
      </c>
      <c r="BP11" s="1" t="str">
        <f t="shared" si="14"/>
        <v/>
      </c>
      <c r="BQ11" s="1" t="str">
        <f t="shared" si="15"/>
        <v>Wohin landet die Bibliothekarin?</v>
      </c>
      <c r="BR11" s="1" t="str">
        <f t="shared" si="16"/>
        <v/>
      </c>
      <c r="BS11" s="1" t="str">
        <f t="shared" si="17"/>
        <v>Wohin landet die Bibliothekarin?</v>
      </c>
      <c r="BT11" s="1" t="str">
        <f t="shared" si="18"/>
        <v>Was hat die Bibliothekarin begangen?</v>
      </c>
      <c r="BU11" s="1" t="str">
        <f t="shared" si="19"/>
        <v/>
      </c>
      <c r="BV11" s="1" t="str">
        <f t="shared" si="20"/>
        <v>Was hat die Bibliothekarin begangen?</v>
      </c>
    </row>
    <row r="12" spans="1:74" ht="14.25" customHeight="1" x14ac:dyDescent="0.35">
      <c r="A12" s="1" t="str">
        <f t="shared" si="21"/>
        <v>L6_S88_I171_PEr</v>
      </c>
      <c r="B12" s="1">
        <v>6</v>
      </c>
      <c r="C12" s="1">
        <v>88</v>
      </c>
      <c r="D12" s="4">
        <v>79</v>
      </c>
      <c r="E12">
        <v>4</v>
      </c>
      <c r="F12" s="1">
        <v>88</v>
      </c>
      <c r="G12" s="1" t="str">
        <f t="shared" si="22"/>
        <v>Die Psychologin wandert vom Berg. Er hat die weite Aussicht genossen.</v>
      </c>
      <c r="H12" s="1" t="str">
        <f t="shared" si="0"/>
        <v>Die Psychologin</v>
      </c>
      <c r="I12" s="1" t="str">
        <f t="shared" si="1"/>
        <v>Der Psycholog</v>
      </c>
      <c r="J12" s="1" t="s">
        <v>75</v>
      </c>
      <c r="M12" s="1" t="s">
        <v>225</v>
      </c>
      <c r="N12" s="1" t="s">
        <v>436</v>
      </c>
      <c r="O12" s="1" t="str">
        <f t="shared" si="2"/>
        <v>vom Berg.</v>
      </c>
      <c r="P12" s="1" t="str">
        <f t="shared" si="3"/>
        <v>vom Berg</v>
      </c>
      <c r="Q12" s="1" t="str">
        <f t="shared" si="23"/>
        <v>Er</v>
      </c>
      <c r="R12" s="1" t="s">
        <v>7</v>
      </c>
      <c r="S12" s="1" t="s">
        <v>8</v>
      </c>
      <c r="T12" s="1" t="s">
        <v>437</v>
      </c>
      <c r="U12" s="1" t="s">
        <v>438</v>
      </c>
      <c r="W12" s="1" t="str">
        <f t="shared" si="4"/>
        <v>Aussicht</v>
      </c>
      <c r="X12" s="1" t="str">
        <f t="shared" si="5"/>
        <v>genossen.</v>
      </c>
      <c r="Y12" s="1" t="s">
        <v>132</v>
      </c>
      <c r="Z12" s="1">
        <f>[1]main!Z89</f>
        <v>171</v>
      </c>
      <c r="AA12" s="1" t="str">
        <f>[1]main!AA89</f>
        <v>Psychologin</v>
      </c>
      <c r="AB12" s="1" t="str">
        <f>[1]main!AB89</f>
        <v>NA</v>
      </c>
      <c r="AC12" s="1">
        <f>[1]main!AC89</f>
        <v>3.7749999999999999</v>
      </c>
      <c r="AD12" s="1" t="str">
        <f>[1]main!AD89</f>
        <v>NA</v>
      </c>
      <c r="AE12" s="1" t="str">
        <f>[1]main!AE89</f>
        <v>NA</v>
      </c>
      <c r="AF12" s="1" t="str">
        <f>[1]main!AF89</f>
        <v>f</v>
      </c>
      <c r="AG12" s="1" t="str">
        <f>[1]main!AG89</f>
        <v>Filler</v>
      </c>
      <c r="AH12" s="1" t="str">
        <f>[1]main!AH89</f>
        <v>NA</v>
      </c>
      <c r="AI12" s="1" t="str">
        <f>[1]main!AI89</f>
        <v>NA</v>
      </c>
      <c r="AJ12" s="1" t="str">
        <f>[1]main!AJ89</f>
        <v>Die</v>
      </c>
      <c r="AK12" s="1" t="str">
        <f>[1]main!AK89</f>
        <v>die</v>
      </c>
      <c r="AL12" s="1">
        <f>[1]main!AL89</f>
        <v>28</v>
      </c>
      <c r="AM12" s="1" t="str">
        <f>[1]main!AM89</f>
        <v>Psycholog</v>
      </c>
      <c r="AN12" s="1" t="str">
        <f>[1]main!AN89</f>
        <v>NA</v>
      </c>
      <c r="AO12" s="1" t="str">
        <f>[1]main!AO89</f>
        <v>NA</v>
      </c>
      <c r="AP12" s="1" t="str">
        <f>[1]main!AP89</f>
        <v>NA</v>
      </c>
      <c r="AQ12" s="1" t="str">
        <f>[1]main!AQ89</f>
        <v>NA</v>
      </c>
      <c r="AR12" s="1" t="str">
        <f>[1]main!AR89</f>
        <v>NA</v>
      </c>
      <c r="AS12" s="1" t="str">
        <f>[1]main!AS89</f>
        <v>Alternative</v>
      </c>
      <c r="AT12" s="1" t="str">
        <f>[1]main!AT89</f>
        <v>NA</v>
      </c>
      <c r="AU12" s="1" t="str">
        <f>[1]main!AU89</f>
        <v>NA</v>
      </c>
      <c r="AV12" s="1" t="str">
        <f>[1]main!AV89</f>
        <v>Der</v>
      </c>
      <c r="AW12" s="1" t="str">
        <f>[1]main!AW89</f>
        <v>der</v>
      </c>
      <c r="AX12" s="1" t="str">
        <f>[1]main!AX89</f>
        <v>Er</v>
      </c>
      <c r="AY12" s="1" t="str">
        <f>[1]main!AY89</f>
        <v>Sie</v>
      </c>
      <c r="AZ12" s="1" t="str">
        <f>[1]main!AZ89</f>
        <v>Er</v>
      </c>
      <c r="BA12" s="1" t="str">
        <f t="shared" si="6"/>
        <v>Wer wandert vom Berg?</v>
      </c>
      <c r="BB12" s="2" t="str">
        <f t="shared" si="7"/>
        <v>Was tat die Psychologin?</v>
      </c>
      <c r="BC12" s="1" t="str">
        <f t="shared" si="8"/>
        <v>Woher wandert die Psychologin?</v>
      </c>
      <c r="BD12" s="1" t="str">
        <f t="shared" si="9"/>
        <v>Was hat die Psychologin genossen?</v>
      </c>
      <c r="BE12" s="11" t="s">
        <v>21</v>
      </c>
      <c r="BF12" s="1" t="str">
        <f>BD12</f>
        <v>Was hat die Psychologin genossen?</v>
      </c>
      <c r="BG12" s="1">
        <v>2</v>
      </c>
      <c r="BH12" s="1">
        <f t="shared" si="10"/>
        <v>0</v>
      </c>
      <c r="BI12" s="1" t="str">
        <f t="shared" si="11"/>
        <v>NA</v>
      </c>
      <c r="BJ12" s="1" t="str">
        <f>IF(BI12="NA","NA",CONCATENATE(S12," ",T12," ",W12))</f>
        <v>NA</v>
      </c>
      <c r="BK12" s="1" t="str">
        <f t="shared" si="24"/>
        <v>NA</v>
      </c>
      <c r="BL12" s="1" t="s">
        <v>13</v>
      </c>
      <c r="BM12" s="11">
        <v>1</v>
      </c>
      <c r="BN12" s="1" t="str">
        <f t="shared" si="12"/>
        <v>NA</v>
      </c>
      <c r="BO12" s="1" t="str">
        <f t="shared" si="13"/>
        <v>NA</v>
      </c>
      <c r="BP12" s="1" t="str">
        <f t="shared" si="14"/>
        <v/>
      </c>
      <c r="BQ12" s="1" t="str">
        <f t="shared" si="15"/>
        <v/>
      </c>
      <c r="BR12" s="1" t="str">
        <f t="shared" si="16"/>
        <v>Woher wandert die Psychologin?</v>
      </c>
      <c r="BS12" s="1" t="str">
        <f t="shared" si="17"/>
        <v>Woher wandert die Psychologin?</v>
      </c>
      <c r="BT12" s="1" t="str">
        <f t="shared" si="18"/>
        <v>Was hat die Psychologin genossen?</v>
      </c>
      <c r="BU12" s="1" t="str">
        <f t="shared" si="19"/>
        <v/>
      </c>
      <c r="BV12" s="1" t="str">
        <f t="shared" si="20"/>
        <v>Was hat die Psychologin genossen?</v>
      </c>
    </row>
    <row r="13" spans="1:74" ht="14.25" customHeight="1" x14ac:dyDescent="0.35">
      <c r="A13" s="1" t="str">
        <f t="shared" si="21"/>
        <v>L6_S102_I185_PEr</v>
      </c>
      <c r="B13" s="1">
        <v>6</v>
      </c>
      <c r="C13" s="1">
        <v>102</v>
      </c>
      <c r="D13" s="4">
        <v>80</v>
      </c>
      <c r="E13">
        <v>4</v>
      </c>
      <c r="F13" s="1">
        <v>102</v>
      </c>
      <c r="G13" s="1" t="str">
        <f t="shared" si="22"/>
        <v>Der Schuldirektor flieht in die Bibliothek. Er möchte die lauten Kollegen nicht hören.</v>
      </c>
      <c r="H13" s="1" t="str">
        <f t="shared" si="0"/>
        <v>Der Schuldirektor</v>
      </c>
      <c r="I13" s="1" t="str">
        <f t="shared" si="1"/>
        <v>Die Schuldirektorin</v>
      </c>
      <c r="J13" s="1" t="s">
        <v>439</v>
      </c>
      <c r="L13" s="1" t="s">
        <v>4</v>
      </c>
      <c r="N13" s="1" t="s">
        <v>440</v>
      </c>
      <c r="O13" s="1" t="str">
        <f t="shared" si="2"/>
        <v>in die Bibliothek.</v>
      </c>
      <c r="P13" s="1" t="str">
        <f t="shared" si="3"/>
        <v>in die Bibliothek</v>
      </c>
      <c r="Q13" s="1" t="str">
        <f t="shared" si="23"/>
        <v>Er</v>
      </c>
      <c r="R13" s="1" t="s">
        <v>146</v>
      </c>
      <c r="S13" s="1" t="s">
        <v>8</v>
      </c>
      <c r="T13" s="1" t="s">
        <v>441</v>
      </c>
      <c r="V13" s="1" t="s">
        <v>442</v>
      </c>
      <c r="W13" s="1" t="str">
        <f t="shared" si="4"/>
        <v>Kollegen</v>
      </c>
      <c r="X13" s="1" t="str">
        <f t="shared" si="5"/>
        <v>nicht hören.</v>
      </c>
      <c r="Y13" s="1" t="s">
        <v>443</v>
      </c>
      <c r="Z13" s="1">
        <f>[1]main!Z103</f>
        <v>185</v>
      </c>
      <c r="AA13" s="1" t="str">
        <f>[1]main!AA103</f>
        <v>Schuldirektor</v>
      </c>
      <c r="AB13" s="1" t="str">
        <f>[1]main!AB103</f>
        <v>NA</v>
      </c>
      <c r="AC13" s="1">
        <f>[1]main!AC103</f>
        <v>5.15</v>
      </c>
      <c r="AD13" s="1" t="str">
        <f>[1]main!AD103</f>
        <v>NA</v>
      </c>
      <c r="AE13" s="1" t="str">
        <f>[1]main!AE103</f>
        <v>NA</v>
      </c>
      <c r="AF13" s="1" t="str">
        <f>[1]main!AF103</f>
        <v>m</v>
      </c>
      <c r="AG13" s="1" t="str">
        <f>[1]main!AG103</f>
        <v>Filler</v>
      </c>
      <c r="AH13" s="1" t="str">
        <f>[1]main!AH103</f>
        <v>NA</v>
      </c>
      <c r="AI13" s="1" t="str">
        <f>[1]main!AI103</f>
        <v>NA</v>
      </c>
      <c r="AJ13" s="1" t="str">
        <f>[1]main!AJ103</f>
        <v>Der</v>
      </c>
      <c r="AK13" s="1" t="str">
        <f>[1]main!AK103</f>
        <v>der</v>
      </c>
      <c r="AL13" s="1">
        <f>[1]main!AL103</f>
        <v>42</v>
      </c>
      <c r="AM13" s="1" t="str">
        <f>[1]main!AM103</f>
        <v>Schuldirektorin</v>
      </c>
      <c r="AN13" s="1" t="str">
        <f>[1]main!AN103</f>
        <v>NA</v>
      </c>
      <c r="AO13" s="1" t="str">
        <f>[1]main!AO103</f>
        <v>NA</v>
      </c>
      <c r="AP13" s="1" t="str">
        <f>[1]main!AP103</f>
        <v>NA</v>
      </c>
      <c r="AQ13" s="1" t="str">
        <f>[1]main!AQ103</f>
        <v>NA</v>
      </c>
      <c r="AR13" s="1" t="str">
        <f>[1]main!AR103</f>
        <v>NA</v>
      </c>
      <c r="AS13" s="1" t="str">
        <f>[1]main!AS103</f>
        <v>Alternative</v>
      </c>
      <c r="AT13" s="1" t="str">
        <f>[1]main!AT103</f>
        <v>NA</v>
      </c>
      <c r="AU13" s="1" t="str">
        <f>[1]main!AU103</f>
        <v>NA</v>
      </c>
      <c r="AV13" s="1" t="str">
        <f>[1]main!AV103</f>
        <v>Die</v>
      </c>
      <c r="AW13" s="1" t="str">
        <f>[1]main!AW103</f>
        <v>die</v>
      </c>
      <c r="AX13" s="1" t="str">
        <f>[1]main!AX103</f>
        <v>Er</v>
      </c>
      <c r="AY13" s="1" t="str">
        <f>[1]main!AY103</f>
        <v>Sie</v>
      </c>
      <c r="AZ13" s="1" t="str">
        <f>[1]main!AZ103</f>
        <v>Er</v>
      </c>
      <c r="BA13" s="1" t="str">
        <f t="shared" si="6"/>
        <v>Wer flieht in die Bibliothek?</v>
      </c>
      <c r="BB13" s="2" t="str">
        <f t="shared" si="7"/>
        <v>Was tat der Schuldirektor?</v>
      </c>
      <c r="BC13" s="1" t="str">
        <f t="shared" si="8"/>
        <v>Wohin flieht der Schuldirektor?</v>
      </c>
      <c r="BD13" s="1" t="str">
        <f t="shared" si="9"/>
        <v>Wen möchte der Schuldirektor nicht hören?</v>
      </c>
      <c r="BE13" s="1" t="s">
        <v>67</v>
      </c>
      <c r="BF13" s="1" t="str">
        <f>BB13</f>
        <v>Was tat der Schuldirektor?</v>
      </c>
      <c r="BG13" s="1">
        <v>1</v>
      </c>
      <c r="BH13" s="1">
        <f t="shared" si="10"/>
        <v>1</v>
      </c>
      <c r="BI13" s="1" t="str">
        <f t="shared" si="11"/>
        <v>Was tat der Schuldirektor?</v>
      </c>
      <c r="BJ13" s="1" t="str">
        <f>IF(BI13="NA","NA",J13)</f>
        <v>flieht</v>
      </c>
      <c r="BK13" s="1" t="s">
        <v>444</v>
      </c>
      <c r="BL13" s="1" t="s">
        <v>445</v>
      </c>
      <c r="BM13" s="11">
        <v>0</v>
      </c>
      <c r="BN13" s="1" t="str">
        <f t="shared" si="12"/>
        <v>in die Bibliothek laufen</v>
      </c>
      <c r="BO13" s="1" t="str">
        <f t="shared" si="13"/>
        <v>in die Bibliothek fliehen</v>
      </c>
      <c r="BP13" s="1" t="str">
        <f t="shared" si="14"/>
        <v/>
      </c>
      <c r="BQ13" s="1" t="str">
        <f t="shared" si="15"/>
        <v>Wohin flieht der Schuldirektor?</v>
      </c>
      <c r="BR13" s="1" t="str">
        <f t="shared" si="16"/>
        <v/>
      </c>
      <c r="BS13" s="1" t="str">
        <f t="shared" si="17"/>
        <v>Wohin flieht der Schuldirektor?</v>
      </c>
      <c r="BT13" s="1" t="str">
        <f t="shared" si="18"/>
        <v/>
      </c>
      <c r="BU13" s="1" t="str">
        <f t="shared" si="19"/>
        <v>Wen möchte der Schuldirektor nicht hören?</v>
      </c>
      <c r="BV13" s="1" t="str">
        <f t="shared" si="20"/>
        <v>Wen möchte der Schuldirektor nicht hören?</v>
      </c>
    </row>
    <row r="14" spans="1:74" ht="14.25" customHeight="1" x14ac:dyDescent="0.35">
      <c r="A14" s="1" t="str">
        <f t="shared" si="21"/>
        <v>L6_S58_I141_PSie</v>
      </c>
      <c r="B14" s="1">
        <v>6</v>
      </c>
      <c r="C14" s="1">
        <v>58</v>
      </c>
      <c r="D14" s="4">
        <v>81</v>
      </c>
      <c r="E14">
        <v>4</v>
      </c>
      <c r="F14" s="1">
        <v>58</v>
      </c>
      <c r="G14" s="1" t="str">
        <f t="shared" si="22"/>
        <v>Sophia kommt vom Klo. Sie hat die wertvolle Arbeitszeit abgesessen.</v>
      </c>
      <c r="H14" s="1" t="str">
        <f t="shared" si="0"/>
        <v>Sophia</v>
      </c>
      <c r="I14" s="1" t="str">
        <f t="shared" si="1"/>
        <v>Henriette</v>
      </c>
      <c r="J14" s="1" t="s">
        <v>22</v>
      </c>
      <c r="M14" s="1" t="s">
        <v>225</v>
      </c>
      <c r="N14" s="1" t="s">
        <v>446</v>
      </c>
      <c r="O14" s="1" t="str">
        <f t="shared" si="2"/>
        <v>vom Klo.</v>
      </c>
      <c r="P14" s="1" t="str">
        <f t="shared" si="3"/>
        <v>vom Klo</v>
      </c>
      <c r="Q14" s="1" t="str">
        <f t="shared" si="23"/>
        <v>Sie</v>
      </c>
      <c r="R14" s="1" t="s">
        <v>7</v>
      </c>
      <c r="S14" s="1" t="s">
        <v>8</v>
      </c>
      <c r="T14" s="1" t="s">
        <v>327</v>
      </c>
      <c r="U14" s="1" t="s">
        <v>447</v>
      </c>
      <c r="W14" s="1" t="str">
        <f t="shared" si="4"/>
        <v>Arbeitszeit</v>
      </c>
      <c r="X14" s="1" t="str">
        <f t="shared" si="5"/>
        <v>abgesessen.</v>
      </c>
      <c r="Y14" s="1" t="s">
        <v>448</v>
      </c>
      <c r="Z14" s="1">
        <f>[1]main!Z59</f>
        <v>141</v>
      </c>
      <c r="AA14" s="1" t="str">
        <f>[1]main!AA59</f>
        <v>Sophia</v>
      </c>
      <c r="AB14" s="1" t="str">
        <f>[1]main!AB59</f>
        <v>f</v>
      </c>
      <c r="AC14" s="1">
        <f>[1]main!AC59</f>
        <v>6.914285714</v>
      </c>
      <c r="AD14" s="1">
        <f>[1]main!AD59</f>
        <v>0.28402864100000003</v>
      </c>
      <c r="AE14" s="1">
        <f>[1]main!AE59</f>
        <v>7</v>
      </c>
      <c r="AF14" s="1" t="str">
        <f>[1]main!AF59</f>
        <v>f</v>
      </c>
      <c r="AG14" s="1" t="str">
        <f>[1]main!AG59</f>
        <v>Target</v>
      </c>
      <c r="AH14" s="1" t="str">
        <f>[1]main!AH59</f>
        <v>NA</v>
      </c>
      <c r="AI14" s="1">
        <f>[1]main!AI59</f>
        <v>2230000000</v>
      </c>
      <c r="AJ14" s="1" t="str">
        <f>[1]main!AJ59</f>
        <v>NA</v>
      </c>
      <c r="AK14" s="1" t="str">
        <f>[1]main!AK59</f>
        <v>NA</v>
      </c>
      <c r="AL14" s="1">
        <f>[1]main!AL59</f>
        <v>109</v>
      </c>
      <c r="AM14" s="1" t="str">
        <f>[1]main!AM59</f>
        <v>Henriette</v>
      </c>
      <c r="AN14" s="1" t="str">
        <f>[1]main!AN59</f>
        <v>f</v>
      </c>
      <c r="AO14" s="1">
        <f>[1]main!AO59</f>
        <v>6.6571428570000002</v>
      </c>
      <c r="AP14" s="1">
        <f>[1]main!AP59</f>
        <v>0.80230759600000001</v>
      </c>
      <c r="AQ14" s="1">
        <f>[1]main!AQ59</f>
        <v>7</v>
      </c>
      <c r="AR14" s="1" t="str">
        <f>[1]main!AR59</f>
        <v>f</v>
      </c>
      <c r="AS14" s="1" t="str">
        <f>[1]main!AS59</f>
        <v>Alternative</v>
      </c>
      <c r="AT14" s="1" t="str">
        <f>[1]main!AT59</f>
        <v>NA</v>
      </c>
      <c r="AU14" s="1" t="str">
        <f>[1]main!AU59</f>
        <v>NA</v>
      </c>
      <c r="AV14" s="1" t="str">
        <f>[1]main!AV59</f>
        <v>NA</v>
      </c>
      <c r="AW14" s="1" t="str">
        <f>[1]main!AW59</f>
        <v>NA</v>
      </c>
      <c r="AX14" s="1" t="str">
        <f>[1]main!AX59</f>
        <v>Er</v>
      </c>
      <c r="AY14" s="1" t="str">
        <f>[1]main!AY59</f>
        <v>Sie</v>
      </c>
      <c r="AZ14" s="1" t="str">
        <f>[1]main!AZ59</f>
        <v>Sie</v>
      </c>
      <c r="BA14" s="1" t="str">
        <f t="shared" si="6"/>
        <v>Wer kommt vom Klo?</v>
      </c>
      <c r="BB14" s="2" t="str">
        <f t="shared" si="7"/>
        <v>Was tat Sophia?</v>
      </c>
      <c r="BC14" s="1" t="str">
        <f t="shared" si="8"/>
        <v>Woher kommt Sophia?</v>
      </c>
      <c r="BD14" s="1" t="str">
        <f t="shared" si="9"/>
        <v>Was hat Sophia abgesessen?</v>
      </c>
      <c r="BE14" s="1" t="s">
        <v>67</v>
      </c>
      <c r="BF14" s="1" t="str">
        <f>BB14</f>
        <v>Was tat Sophia?</v>
      </c>
      <c r="BG14" s="1">
        <v>2</v>
      </c>
      <c r="BH14" s="1">
        <f t="shared" si="10"/>
        <v>0</v>
      </c>
      <c r="BI14" s="1" t="str">
        <f t="shared" si="11"/>
        <v>NA</v>
      </c>
      <c r="BJ14" s="1" t="str">
        <f>IF(BI14="NA","NA",J14)</f>
        <v>NA</v>
      </c>
      <c r="BK14" s="1" t="str">
        <f t="shared" ref="BK14:BK20" si="25">BJ14</f>
        <v>NA</v>
      </c>
      <c r="BL14" s="1" t="s">
        <v>13</v>
      </c>
      <c r="BM14" s="11">
        <v>0</v>
      </c>
      <c r="BN14" s="1" t="str">
        <f t="shared" si="12"/>
        <v>NA</v>
      </c>
      <c r="BO14" s="1" t="str">
        <f t="shared" si="13"/>
        <v>NA</v>
      </c>
      <c r="BP14" s="1" t="str">
        <f t="shared" si="14"/>
        <v/>
      </c>
      <c r="BQ14" s="1" t="str">
        <f t="shared" si="15"/>
        <v/>
      </c>
      <c r="BR14" s="1" t="str">
        <f t="shared" si="16"/>
        <v>Woher kommt Sophia?</v>
      </c>
      <c r="BS14" s="1" t="str">
        <f t="shared" si="17"/>
        <v>Woher kommt Sophia?</v>
      </c>
      <c r="BT14" s="1" t="str">
        <f t="shared" si="18"/>
        <v>Was hat Sophia abgesessen?</v>
      </c>
      <c r="BU14" s="1" t="str">
        <f t="shared" si="19"/>
        <v/>
      </c>
      <c r="BV14" s="11" t="str">
        <f t="shared" si="20"/>
        <v>Was hat Sophia abgesessen?</v>
      </c>
    </row>
    <row r="15" spans="1:74" ht="14.25" customHeight="1" x14ac:dyDescent="0.35">
      <c r="A15" s="1" t="str">
        <f t="shared" si="21"/>
        <v>L6_S62_I145_PEr</v>
      </c>
      <c r="B15" s="1">
        <v>6</v>
      </c>
      <c r="C15" s="1">
        <v>62</v>
      </c>
      <c r="D15" s="4">
        <v>82</v>
      </c>
      <c r="E15">
        <v>4</v>
      </c>
      <c r="F15" s="1">
        <v>62</v>
      </c>
      <c r="G15" s="1" t="str">
        <f t="shared" si="22"/>
        <v>Die Stabturnerin kniet in der Moschee. Er wird das übliche Gebet halten.</v>
      </c>
      <c r="H15" s="1" t="str">
        <f t="shared" si="0"/>
        <v>Die Stabturnerin</v>
      </c>
      <c r="I15" s="1" t="str">
        <f t="shared" si="1"/>
        <v>Der Stabturner</v>
      </c>
      <c r="J15" s="1" t="s">
        <v>185</v>
      </c>
      <c r="K15" s="1" t="s">
        <v>52</v>
      </c>
      <c r="N15" s="1" t="s">
        <v>449</v>
      </c>
      <c r="O15" s="1" t="str">
        <f t="shared" si="2"/>
        <v>in der Moschee.</v>
      </c>
      <c r="P15" s="1" t="str">
        <f t="shared" si="3"/>
        <v>in der Moschee</v>
      </c>
      <c r="Q15" s="1" t="str">
        <f t="shared" si="23"/>
        <v>Er</v>
      </c>
      <c r="R15" s="1" t="s">
        <v>450</v>
      </c>
      <c r="S15" s="1" t="s">
        <v>106</v>
      </c>
      <c r="T15" s="1" t="s">
        <v>451</v>
      </c>
      <c r="U15" s="1" t="s">
        <v>452</v>
      </c>
      <c r="W15" s="1" t="str">
        <f t="shared" si="4"/>
        <v>Gebet</v>
      </c>
      <c r="X15" s="1" t="str">
        <f t="shared" si="5"/>
        <v>halten.</v>
      </c>
      <c r="Y15" s="1" t="s">
        <v>453</v>
      </c>
      <c r="Z15" s="1">
        <f>[1]main!Z63</f>
        <v>145</v>
      </c>
      <c r="AA15" s="1" t="str">
        <f>[1]main!AA63</f>
        <v>Stabturnerin</v>
      </c>
      <c r="AB15" s="1" t="str">
        <f>[1]main!AB63</f>
        <v>NA</v>
      </c>
      <c r="AC15" s="1">
        <f>[1]main!AC63</f>
        <v>1.4</v>
      </c>
      <c r="AD15" s="1" t="str">
        <f>[1]main!AD63</f>
        <v>NA</v>
      </c>
      <c r="AE15" s="1" t="str">
        <f>[1]main!AE63</f>
        <v>NA</v>
      </c>
      <c r="AF15" s="1" t="str">
        <f>[1]main!AF63</f>
        <v>f</v>
      </c>
      <c r="AG15" s="1" t="str">
        <f>[1]main!AG63</f>
        <v>Filler</v>
      </c>
      <c r="AH15" s="1" t="str">
        <f>[1]main!AH63</f>
        <v>NA</v>
      </c>
      <c r="AI15" s="1" t="str">
        <f>[1]main!AI63</f>
        <v>NA</v>
      </c>
      <c r="AJ15" s="1" t="str">
        <f>[1]main!AJ63</f>
        <v>Die</v>
      </c>
      <c r="AK15" s="1" t="str">
        <f>[1]main!AK63</f>
        <v>die</v>
      </c>
      <c r="AL15" s="1">
        <f>[1]main!AL63</f>
        <v>2</v>
      </c>
      <c r="AM15" s="1" t="str">
        <f>[1]main!AM63</f>
        <v>Stabturner</v>
      </c>
      <c r="AN15" s="1" t="str">
        <f>[1]main!AN63</f>
        <v>NA</v>
      </c>
      <c r="AO15" s="1" t="str">
        <f>[1]main!AO63</f>
        <v>NA</v>
      </c>
      <c r="AP15" s="1" t="str">
        <f>[1]main!AP63</f>
        <v>NA</v>
      </c>
      <c r="AQ15" s="1" t="str">
        <f>[1]main!AQ63</f>
        <v>NA</v>
      </c>
      <c r="AR15" s="1" t="str">
        <f>[1]main!AR63</f>
        <v>NA</v>
      </c>
      <c r="AS15" s="1" t="str">
        <f>[1]main!AS63</f>
        <v>Alternative</v>
      </c>
      <c r="AT15" s="1" t="str">
        <f>[1]main!AT63</f>
        <v>NA</v>
      </c>
      <c r="AU15" s="1" t="str">
        <f>[1]main!AU63</f>
        <v>NA</v>
      </c>
      <c r="AV15" s="1" t="str">
        <f>[1]main!AV63</f>
        <v>Der</v>
      </c>
      <c r="AW15" s="1" t="str">
        <f>[1]main!AW63</f>
        <v>der</v>
      </c>
      <c r="AX15" s="1" t="str">
        <f>[1]main!AX63</f>
        <v>Er</v>
      </c>
      <c r="AY15" s="1" t="str">
        <f>[1]main!AY63</f>
        <v>Sie</v>
      </c>
      <c r="AZ15" s="1" t="str">
        <f>[1]main!AZ63</f>
        <v>Er</v>
      </c>
      <c r="BA15" s="1" t="str">
        <f t="shared" si="6"/>
        <v>Wer kniet in der Moschee?</v>
      </c>
      <c r="BB15" s="2" t="str">
        <f t="shared" si="7"/>
        <v>Was tat die Stabturnerin?</v>
      </c>
      <c r="BC15" s="1" t="str">
        <f t="shared" si="8"/>
        <v>Wo kniet die Stabturnerin?</v>
      </c>
      <c r="BD15" s="1" t="str">
        <f t="shared" si="9"/>
        <v>Was wird die Stabturnerin halten?</v>
      </c>
      <c r="BE15" s="1" t="s">
        <v>67</v>
      </c>
      <c r="BF15" s="1" t="str">
        <f>BB15</f>
        <v>Was tat die Stabturnerin?</v>
      </c>
      <c r="BG15" s="1">
        <v>3</v>
      </c>
      <c r="BH15" s="1">
        <f t="shared" si="10"/>
        <v>0</v>
      </c>
      <c r="BI15" s="1" t="str">
        <f t="shared" si="11"/>
        <v>NA</v>
      </c>
      <c r="BJ15" s="1" t="str">
        <f>IF(BI15="NA","NA",J15)</f>
        <v>NA</v>
      </c>
      <c r="BK15" s="1" t="str">
        <f t="shared" si="25"/>
        <v>NA</v>
      </c>
      <c r="BL15" s="1" t="s">
        <v>13</v>
      </c>
      <c r="BM15" s="11">
        <v>0</v>
      </c>
      <c r="BN15" s="1" t="str">
        <f t="shared" si="12"/>
        <v>NA</v>
      </c>
      <c r="BO15" s="1" t="str">
        <f t="shared" si="13"/>
        <v>NA</v>
      </c>
      <c r="BP15" s="1" t="str">
        <f t="shared" si="14"/>
        <v>Wo kniet die Stabturnerin?</v>
      </c>
      <c r="BQ15" s="1" t="str">
        <f t="shared" si="15"/>
        <v/>
      </c>
      <c r="BR15" s="1" t="str">
        <f t="shared" si="16"/>
        <v/>
      </c>
      <c r="BS15" s="1" t="str">
        <f t="shared" si="17"/>
        <v>Wo kniet die Stabturnerin?</v>
      </c>
      <c r="BT15" s="1" t="str">
        <f t="shared" si="18"/>
        <v>Was wird die Stabturnerin halten?</v>
      </c>
      <c r="BU15" s="1" t="str">
        <f t="shared" si="19"/>
        <v/>
      </c>
      <c r="BV15" s="11" t="str">
        <f t="shared" si="20"/>
        <v>Was wird die Stabturnerin halten?</v>
      </c>
    </row>
    <row r="16" spans="1:74" ht="14.25" customHeight="1" x14ac:dyDescent="0.35">
      <c r="A16" s="1" t="str">
        <f t="shared" si="21"/>
        <v>L6_S1_I1_PEr</v>
      </c>
      <c r="B16" s="1">
        <v>6</v>
      </c>
      <c r="C16" s="1">
        <v>1</v>
      </c>
      <c r="D16" s="4">
        <v>83</v>
      </c>
      <c r="E16">
        <v>4</v>
      </c>
      <c r="F16" s="1">
        <v>1</v>
      </c>
      <c r="G16" s="1" t="str">
        <f t="shared" si="22"/>
        <v>Jakob spaziert ins Bistro. Er möchte die volle Treuekarte einlösen.</v>
      </c>
      <c r="H16" s="1" t="str">
        <f t="shared" si="0"/>
        <v>Jakob</v>
      </c>
      <c r="I16" s="1" t="str">
        <f t="shared" si="1"/>
        <v>Julian</v>
      </c>
      <c r="J16" s="1" t="s">
        <v>301</v>
      </c>
      <c r="L16" s="1" t="s">
        <v>83</v>
      </c>
      <c r="N16" s="1" t="s">
        <v>454</v>
      </c>
      <c r="O16" s="1" t="str">
        <f t="shared" si="2"/>
        <v>ins Bistro.</v>
      </c>
      <c r="P16" s="1" t="str">
        <f t="shared" si="3"/>
        <v>ins Bistro</v>
      </c>
      <c r="Q16" s="1" t="str">
        <f t="shared" si="23"/>
        <v>Er</v>
      </c>
      <c r="R16" s="1" t="s">
        <v>146</v>
      </c>
      <c r="S16" s="1" t="s">
        <v>8</v>
      </c>
      <c r="T16" s="1" t="s">
        <v>455</v>
      </c>
      <c r="U16" s="1" t="s">
        <v>456</v>
      </c>
      <c r="W16" s="1" t="str">
        <f t="shared" si="4"/>
        <v>Treuekarte</v>
      </c>
      <c r="X16" s="1" t="str">
        <f t="shared" si="5"/>
        <v>einlösen.</v>
      </c>
      <c r="Y16" s="1" t="s">
        <v>457</v>
      </c>
      <c r="Z16" s="1">
        <f>[1]main!Z2</f>
        <v>1</v>
      </c>
      <c r="AA16" s="1" t="str">
        <f>[1]main!AA2</f>
        <v>Jakob</v>
      </c>
      <c r="AB16" s="1" t="str">
        <f>[1]main!AB2</f>
        <v>m</v>
      </c>
      <c r="AC16" s="1">
        <f>[1]main!AC2</f>
        <v>1.0571428570000001</v>
      </c>
      <c r="AD16" s="1">
        <f>[1]main!AD2</f>
        <v>0.33806170200000002</v>
      </c>
      <c r="AE16" s="1">
        <f>[1]main!AE2</f>
        <v>1</v>
      </c>
      <c r="AF16" s="1" t="str">
        <f>[1]main!AF2</f>
        <v>m</v>
      </c>
      <c r="AG16" s="1" t="str">
        <f>[1]main!AG2</f>
        <v>Target</v>
      </c>
      <c r="AH16" s="1" t="str">
        <f>[1]main!AH2</f>
        <v>NA</v>
      </c>
      <c r="AI16" s="1">
        <f>[1]main!AI2</f>
        <v>1470000000</v>
      </c>
      <c r="AJ16" s="1" t="str">
        <f>[1]main!AJ2</f>
        <v>NA</v>
      </c>
      <c r="AK16" s="1" t="str">
        <f>[1]main!AK2</f>
        <v>NA</v>
      </c>
      <c r="AL16" s="1">
        <f>[1]main!AL2</f>
        <v>33</v>
      </c>
      <c r="AM16" s="1" t="str">
        <f>[1]main!AM2</f>
        <v>Julian</v>
      </c>
      <c r="AN16" s="1" t="str">
        <f>[1]main!AN2</f>
        <v>m</v>
      </c>
      <c r="AO16" s="1">
        <f>[1]main!AO2</f>
        <v>1.4</v>
      </c>
      <c r="AP16" s="1">
        <f>[1]main!AP2</f>
        <v>1.168206267</v>
      </c>
      <c r="AQ16" s="1">
        <f>[1]main!AQ2</f>
        <v>1</v>
      </c>
      <c r="AR16" s="1" t="str">
        <f>[1]main!AR2</f>
        <v>m</v>
      </c>
      <c r="AS16" s="1" t="str">
        <f>[1]main!AS2</f>
        <v>Alternative</v>
      </c>
      <c r="AT16" s="1" t="str">
        <f>[1]main!AT2</f>
        <v>NA</v>
      </c>
      <c r="AU16" s="1" t="str">
        <f>[1]main!AU2</f>
        <v>NA</v>
      </c>
      <c r="AV16" s="1" t="str">
        <f>[1]main!AV2</f>
        <v>NA</v>
      </c>
      <c r="AW16" s="1" t="str">
        <f>[1]main!AW2</f>
        <v>NA</v>
      </c>
      <c r="AX16" s="1" t="str">
        <f>[1]main!AX2</f>
        <v>Er</v>
      </c>
      <c r="AY16" s="1" t="str">
        <f>[1]main!AY2</f>
        <v>Sie</v>
      </c>
      <c r="AZ16" s="1" t="str">
        <f>[1]main!AZ2</f>
        <v>Er</v>
      </c>
      <c r="BA16" s="1" t="str">
        <f t="shared" si="6"/>
        <v>Wer spaziert ins Bistro?</v>
      </c>
      <c r="BB16" s="2" t="str">
        <f t="shared" si="7"/>
        <v>Was tat Jakob?</v>
      </c>
      <c r="BC16" s="1" t="str">
        <f t="shared" si="8"/>
        <v>Wohin spaziert Jakob?</v>
      </c>
      <c r="BD16" s="1" t="str">
        <f t="shared" si="9"/>
        <v>Was möchte Jakob einlösen?</v>
      </c>
      <c r="BE16" s="1" t="s">
        <v>95</v>
      </c>
      <c r="BF16" s="1" t="str">
        <f>BA16</f>
        <v>Wer spaziert ins Bistro?</v>
      </c>
      <c r="BG16" s="1">
        <v>2</v>
      </c>
      <c r="BH16" s="1">
        <f t="shared" si="10"/>
        <v>0</v>
      </c>
      <c r="BI16" s="1" t="str">
        <f t="shared" si="11"/>
        <v>NA</v>
      </c>
      <c r="BJ16" s="1" t="str">
        <f>IF(BI16="NA","NA",H16)</f>
        <v>NA</v>
      </c>
      <c r="BK16" s="1" t="str">
        <f t="shared" si="25"/>
        <v>NA</v>
      </c>
      <c r="BL16" s="1" t="s">
        <v>13</v>
      </c>
      <c r="BM16" s="11">
        <v>0</v>
      </c>
      <c r="BN16" s="1" t="str">
        <f t="shared" si="12"/>
        <v>NA</v>
      </c>
      <c r="BO16" s="1" t="str">
        <f t="shared" si="13"/>
        <v>NA</v>
      </c>
      <c r="BP16" s="1" t="str">
        <f t="shared" si="14"/>
        <v/>
      </c>
      <c r="BQ16" s="1" t="str">
        <f t="shared" si="15"/>
        <v>Wohin spaziert Jakob?</v>
      </c>
      <c r="BR16" s="1" t="str">
        <f t="shared" si="16"/>
        <v/>
      </c>
      <c r="BS16" s="1" t="str">
        <f t="shared" si="17"/>
        <v>Wohin spaziert Jakob?</v>
      </c>
      <c r="BT16" s="1" t="str">
        <f t="shared" si="18"/>
        <v>Was möchte Jakob einlösen?</v>
      </c>
      <c r="BU16" s="1" t="str">
        <f t="shared" si="19"/>
        <v/>
      </c>
      <c r="BV16" s="1" t="str">
        <f t="shared" si="20"/>
        <v>Was möchte Jakob einlösen?</v>
      </c>
    </row>
    <row r="17" spans="1:74" ht="14.25" customHeight="1" x14ac:dyDescent="0.35">
      <c r="A17" s="1" t="str">
        <f t="shared" si="21"/>
        <v>L6_S116_I199_PSie</v>
      </c>
      <c r="B17" s="1">
        <v>6</v>
      </c>
      <c r="C17" s="1">
        <v>116</v>
      </c>
      <c r="D17" s="4">
        <v>84</v>
      </c>
      <c r="E17">
        <v>4</v>
      </c>
      <c r="F17" s="1">
        <v>116</v>
      </c>
      <c r="G17" s="1" t="str">
        <f t="shared" si="22"/>
        <v>Der Barbier wartet vor der Kasse. Sie hat die falsche Schlange gewählt.</v>
      </c>
      <c r="H17" s="1" t="str">
        <f t="shared" si="0"/>
        <v>Der Barbier</v>
      </c>
      <c r="I17" s="1" t="str">
        <f t="shared" si="1"/>
        <v>Die Barbierin</v>
      </c>
      <c r="J17" s="1" t="s">
        <v>351</v>
      </c>
      <c r="K17" s="1" t="s">
        <v>415</v>
      </c>
      <c r="N17" s="1" t="s">
        <v>458</v>
      </c>
      <c r="O17" s="1" t="str">
        <f t="shared" si="2"/>
        <v>vor der Kasse.</v>
      </c>
      <c r="P17" s="1" t="str">
        <f t="shared" si="3"/>
        <v>vor der Kasse</v>
      </c>
      <c r="Q17" s="1" t="str">
        <f t="shared" si="23"/>
        <v>Sie</v>
      </c>
      <c r="R17" s="1" t="s">
        <v>7</v>
      </c>
      <c r="S17" s="1" t="s">
        <v>8</v>
      </c>
      <c r="T17" s="1" t="s">
        <v>61</v>
      </c>
      <c r="U17" s="1" t="s">
        <v>459</v>
      </c>
      <c r="W17" s="1" t="str">
        <f t="shared" si="4"/>
        <v>Schlange</v>
      </c>
      <c r="X17" s="1" t="str">
        <f t="shared" si="5"/>
        <v>gewählt.</v>
      </c>
      <c r="Y17" s="1" t="s">
        <v>460</v>
      </c>
      <c r="Z17" s="1">
        <f>[1]main!Z117</f>
        <v>199</v>
      </c>
      <c r="AA17" s="1" t="str">
        <f>[1]main!AA117</f>
        <v>Barbier</v>
      </c>
      <c r="AB17" s="1" t="str">
        <f>[1]main!AB117</f>
        <v>NA</v>
      </c>
      <c r="AC17" s="1">
        <f>[1]main!AC117</f>
        <v>6.3250000000000002</v>
      </c>
      <c r="AD17" s="1" t="str">
        <f>[1]main!AD117</f>
        <v>NA</v>
      </c>
      <c r="AE17" s="1" t="str">
        <f>[1]main!AE117</f>
        <v>NA</v>
      </c>
      <c r="AF17" s="1" t="str">
        <f>[1]main!AF117</f>
        <v>m</v>
      </c>
      <c r="AG17" s="1" t="str">
        <f>[1]main!AG117</f>
        <v>Filler</v>
      </c>
      <c r="AH17" s="1" t="str">
        <f>[1]main!AH117</f>
        <v>NA</v>
      </c>
      <c r="AI17" s="1" t="str">
        <f>[1]main!AI117</f>
        <v>NA</v>
      </c>
      <c r="AJ17" s="1" t="str">
        <f>[1]main!AJ117</f>
        <v>Der</v>
      </c>
      <c r="AK17" s="1" t="str">
        <f>[1]main!AK117</f>
        <v>der</v>
      </c>
      <c r="AL17" s="1">
        <f>[1]main!AL117</f>
        <v>56</v>
      </c>
      <c r="AM17" s="1" t="str">
        <f>[1]main!AM117</f>
        <v>Barbierin</v>
      </c>
      <c r="AN17" s="1" t="str">
        <f>[1]main!AN117</f>
        <v>NA</v>
      </c>
      <c r="AO17" s="1" t="str">
        <f>[1]main!AO117</f>
        <v>NA</v>
      </c>
      <c r="AP17" s="1" t="str">
        <f>[1]main!AP117</f>
        <v>NA</v>
      </c>
      <c r="AQ17" s="1" t="str">
        <f>[1]main!AQ117</f>
        <v>NA</v>
      </c>
      <c r="AR17" s="1" t="str">
        <f>[1]main!AR117</f>
        <v>NA</v>
      </c>
      <c r="AS17" s="1" t="str">
        <f>[1]main!AS117</f>
        <v>Alternative</v>
      </c>
      <c r="AT17" s="1" t="str">
        <f>[1]main!AT117</f>
        <v>NA</v>
      </c>
      <c r="AU17" s="1" t="str">
        <f>[1]main!AU117</f>
        <v>NA</v>
      </c>
      <c r="AV17" s="1" t="str">
        <f>[1]main!AV117</f>
        <v>Die</v>
      </c>
      <c r="AW17" s="1" t="str">
        <f>[1]main!AW117</f>
        <v>die</v>
      </c>
      <c r="AX17" s="1" t="str">
        <f>[1]main!AX117</f>
        <v>Er</v>
      </c>
      <c r="AY17" s="1" t="str">
        <f>[1]main!AY117</f>
        <v>Sie</v>
      </c>
      <c r="AZ17" s="1" t="str">
        <f>[1]main!AZ117</f>
        <v>Sie</v>
      </c>
      <c r="BA17" s="1" t="str">
        <f t="shared" si="6"/>
        <v>Wer wartet vor der Kasse?</v>
      </c>
      <c r="BB17" s="2" t="str">
        <f t="shared" si="7"/>
        <v>Was tat der Barbier?</v>
      </c>
      <c r="BC17" s="1" t="str">
        <f t="shared" si="8"/>
        <v>Wo wartet der Barbier?</v>
      </c>
      <c r="BD17" s="1" t="str">
        <f t="shared" si="9"/>
        <v>Was hat der Barbier gewählt?</v>
      </c>
      <c r="BE17" s="11" t="s">
        <v>21</v>
      </c>
      <c r="BF17" s="1" t="str">
        <f>BD17</f>
        <v>Was hat der Barbier gewählt?</v>
      </c>
      <c r="BG17" s="1">
        <v>1</v>
      </c>
      <c r="BH17" s="1">
        <f t="shared" si="10"/>
        <v>1</v>
      </c>
      <c r="BI17" s="1" t="str">
        <f t="shared" si="11"/>
        <v>Was hat der Barbier gewählt?</v>
      </c>
      <c r="BJ17" s="1" t="str">
        <f>IF(BI17="NA","NA",CONCATENATE(S17," ",T17," ",W17))</f>
        <v>die falsche Schlange</v>
      </c>
      <c r="BK17" s="1" t="str">
        <f t="shared" si="25"/>
        <v>die falsche Schlange</v>
      </c>
      <c r="BL17" s="1" t="s">
        <v>461</v>
      </c>
      <c r="BM17" s="11">
        <v>1</v>
      </c>
      <c r="BN17" s="1" t="str">
        <f t="shared" si="12"/>
        <v>die falsche Schlange</v>
      </c>
      <c r="BO17" s="1" t="str">
        <f t="shared" si="13"/>
        <v>die falsche Kasse</v>
      </c>
      <c r="BP17" s="1" t="str">
        <f t="shared" si="14"/>
        <v>Wo wartet der Barbier?</v>
      </c>
      <c r="BQ17" s="1" t="str">
        <f t="shared" si="15"/>
        <v/>
      </c>
      <c r="BR17" s="1" t="str">
        <f t="shared" si="16"/>
        <v/>
      </c>
      <c r="BS17" s="1" t="str">
        <f t="shared" si="17"/>
        <v>Wo wartet der Barbier?</v>
      </c>
      <c r="BT17" s="1" t="str">
        <f t="shared" si="18"/>
        <v>Was hat der Barbier gewählt?</v>
      </c>
      <c r="BU17" s="1" t="str">
        <f t="shared" si="19"/>
        <v/>
      </c>
      <c r="BV17" s="1" t="str">
        <f t="shared" si="20"/>
        <v>Was hat der Barbier gewählt?</v>
      </c>
    </row>
    <row r="18" spans="1:74" ht="14.25" customHeight="1" x14ac:dyDescent="0.35">
      <c r="A18" s="1" t="str">
        <f t="shared" si="21"/>
        <v>L6_S90_I173_PEr</v>
      </c>
      <c r="B18" s="1">
        <v>6</v>
      </c>
      <c r="C18" s="1">
        <v>90</v>
      </c>
      <c r="D18" s="4">
        <v>85</v>
      </c>
      <c r="E18">
        <v>4</v>
      </c>
      <c r="F18" s="1">
        <v>90</v>
      </c>
      <c r="G18" s="1" t="str">
        <f t="shared" si="22"/>
        <v>Die Künstlerin spaziert in die Kneipe. Er hat eine saftige Gehaltserhöhung erhalten.</v>
      </c>
      <c r="H18" s="1" t="str">
        <f t="shared" si="0"/>
        <v>Die Künstlerin</v>
      </c>
      <c r="I18" s="1" t="str">
        <f t="shared" si="1"/>
        <v>Der Künstler</v>
      </c>
      <c r="J18" s="1" t="s">
        <v>301</v>
      </c>
      <c r="L18" s="1" t="s">
        <v>4</v>
      </c>
      <c r="N18" s="1" t="s">
        <v>129</v>
      </c>
      <c r="O18" s="1" t="str">
        <f t="shared" si="2"/>
        <v>in die Kneipe.</v>
      </c>
      <c r="P18" s="1" t="str">
        <f t="shared" si="3"/>
        <v>in die Kneipe</v>
      </c>
      <c r="Q18" s="1" t="str">
        <f t="shared" si="23"/>
        <v>Er</v>
      </c>
      <c r="R18" s="1" t="s">
        <v>7</v>
      </c>
      <c r="S18" s="1" t="s">
        <v>78</v>
      </c>
      <c r="T18" s="1" t="s">
        <v>462</v>
      </c>
      <c r="U18" s="1" t="s">
        <v>463</v>
      </c>
      <c r="W18" s="1" t="str">
        <f t="shared" si="4"/>
        <v>Gehaltserhöhung</v>
      </c>
      <c r="X18" s="1" t="str">
        <f t="shared" si="5"/>
        <v>erhalten.</v>
      </c>
      <c r="Y18" s="1" t="s">
        <v>289</v>
      </c>
      <c r="Z18" s="1">
        <f>[1]main!Z91</f>
        <v>173</v>
      </c>
      <c r="AA18" s="1" t="str">
        <f>[1]main!AA91</f>
        <v>Künstlerin</v>
      </c>
      <c r="AB18" s="1" t="str">
        <f>[1]main!AB91</f>
        <v>NA</v>
      </c>
      <c r="AC18" s="1">
        <f>[1]main!AC91</f>
        <v>3.9249999999999998</v>
      </c>
      <c r="AD18" s="1" t="str">
        <f>[1]main!AD91</f>
        <v>NA</v>
      </c>
      <c r="AE18" s="1" t="str">
        <f>[1]main!AE91</f>
        <v>NA</v>
      </c>
      <c r="AF18" s="1" t="str">
        <f>[1]main!AF91</f>
        <v>f</v>
      </c>
      <c r="AG18" s="1" t="str">
        <f>[1]main!AG91</f>
        <v>Filler</v>
      </c>
      <c r="AH18" s="1" t="str">
        <f>[1]main!AH91</f>
        <v>NA</v>
      </c>
      <c r="AI18" s="1" t="str">
        <f>[1]main!AI91</f>
        <v>NA</v>
      </c>
      <c r="AJ18" s="1" t="str">
        <f>[1]main!AJ91</f>
        <v>Die</v>
      </c>
      <c r="AK18" s="1" t="str">
        <f>[1]main!AK91</f>
        <v>die</v>
      </c>
      <c r="AL18" s="1">
        <f>[1]main!AL91</f>
        <v>30</v>
      </c>
      <c r="AM18" s="1" t="str">
        <f>[1]main!AM91</f>
        <v>Künstler</v>
      </c>
      <c r="AN18" s="1" t="str">
        <f>[1]main!AN91</f>
        <v>NA</v>
      </c>
      <c r="AO18" s="1" t="str">
        <f>[1]main!AO91</f>
        <v>NA</v>
      </c>
      <c r="AP18" s="1" t="str">
        <f>[1]main!AP91</f>
        <v>NA</v>
      </c>
      <c r="AQ18" s="1" t="str">
        <f>[1]main!AQ91</f>
        <v>NA</v>
      </c>
      <c r="AR18" s="1" t="str">
        <f>[1]main!AR91</f>
        <v>NA</v>
      </c>
      <c r="AS18" s="1" t="str">
        <f>[1]main!AS91</f>
        <v>Alternative</v>
      </c>
      <c r="AT18" s="1" t="str">
        <f>[1]main!AT91</f>
        <v>NA</v>
      </c>
      <c r="AU18" s="1" t="str">
        <f>[1]main!AU91</f>
        <v>NA</v>
      </c>
      <c r="AV18" s="1" t="str">
        <f>[1]main!AV91</f>
        <v>Der</v>
      </c>
      <c r="AW18" s="1" t="str">
        <f>[1]main!AW91</f>
        <v>der</v>
      </c>
      <c r="AX18" s="1" t="str">
        <f>[1]main!AX91</f>
        <v>Er</v>
      </c>
      <c r="AY18" s="1" t="str">
        <f>[1]main!AY91</f>
        <v>Sie</v>
      </c>
      <c r="AZ18" s="1" t="str">
        <f>[1]main!AZ91</f>
        <v>Er</v>
      </c>
      <c r="BA18" s="1" t="str">
        <f t="shared" si="6"/>
        <v>Wer spaziert in die Kneipe?</v>
      </c>
      <c r="BB18" s="2" t="str">
        <f t="shared" si="7"/>
        <v>Was tat die Künstlerin?</v>
      </c>
      <c r="BC18" s="1" t="str">
        <f t="shared" si="8"/>
        <v>Wohin spaziert die Künstlerin?</v>
      </c>
      <c r="BD18" s="1" t="str">
        <f t="shared" si="9"/>
        <v>Was hat die Künstlerin erhalten?</v>
      </c>
      <c r="BE18" s="1" t="s">
        <v>67</v>
      </c>
      <c r="BF18" s="1" t="str">
        <f>BB18</f>
        <v>Was tat die Künstlerin?</v>
      </c>
      <c r="BG18" s="1">
        <v>2</v>
      </c>
      <c r="BH18" s="1">
        <f t="shared" si="10"/>
        <v>0</v>
      </c>
      <c r="BI18" s="1" t="str">
        <f t="shared" si="11"/>
        <v>NA</v>
      </c>
      <c r="BJ18" s="1" t="str">
        <f>IF(BI18="NA","NA",J18)</f>
        <v>NA</v>
      </c>
      <c r="BK18" s="1" t="str">
        <f t="shared" si="25"/>
        <v>NA</v>
      </c>
      <c r="BL18" s="1" t="s">
        <v>13</v>
      </c>
      <c r="BM18" s="11">
        <v>1</v>
      </c>
      <c r="BN18" s="1" t="str">
        <f t="shared" si="12"/>
        <v>NA</v>
      </c>
      <c r="BO18" s="1" t="str">
        <f t="shared" si="13"/>
        <v>NA</v>
      </c>
      <c r="BP18" s="1" t="str">
        <f t="shared" si="14"/>
        <v/>
      </c>
      <c r="BQ18" s="1" t="str">
        <f t="shared" si="15"/>
        <v>Wohin spaziert die Künstlerin?</v>
      </c>
      <c r="BR18" s="1" t="str">
        <f t="shared" si="16"/>
        <v/>
      </c>
      <c r="BS18" s="1" t="str">
        <f t="shared" si="17"/>
        <v>Wohin spaziert die Künstlerin?</v>
      </c>
      <c r="BT18" s="1" t="str">
        <f t="shared" si="18"/>
        <v>Was hat die Künstlerin erhalten?</v>
      </c>
      <c r="BU18" s="1" t="str">
        <f t="shared" si="19"/>
        <v/>
      </c>
      <c r="BV18" s="1" t="str">
        <f t="shared" si="20"/>
        <v>Was hat die Künstlerin erhalten?</v>
      </c>
    </row>
    <row r="19" spans="1:74" ht="14.25" customHeight="1" x14ac:dyDescent="0.35">
      <c r="A19" s="1" t="str">
        <f t="shared" si="21"/>
        <v>L6_S22_I64_PEr</v>
      </c>
      <c r="B19" s="1">
        <v>6</v>
      </c>
      <c r="C19" s="1">
        <v>22</v>
      </c>
      <c r="D19" s="4">
        <v>86</v>
      </c>
      <c r="E19">
        <v>4</v>
      </c>
      <c r="F19" s="1">
        <v>22</v>
      </c>
      <c r="G19" s="1" t="str">
        <f t="shared" si="22"/>
        <v>Tomke fällt auf der Beerdigung. Er hat das tiefe Loch übersehen.</v>
      </c>
      <c r="H19" s="1" t="str">
        <f t="shared" si="0"/>
        <v>Tomke</v>
      </c>
      <c r="I19" s="1" t="str">
        <f t="shared" si="1"/>
        <v>Ina</v>
      </c>
      <c r="J19" s="1" t="s">
        <v>312</v>
      </c>
      <c r="K19" s="1" t="s">
        <v>135</v>
      </c>
      <c r="N19" s="1" t="s">
        <v>464</v>
      </c>
      <c r="O19" s="1" t="str">
        <f t="shared" si="2"/>
        <v>auf der Beerdigung.</v>
      </c>
      <c r="P19" s="1" t="str">
        <f t="shared" si="3"/>
        <v>auf der Beerdigung</v>
      </c>
      <c r="Q19" s="1" t="str">
        <f t="shared" si="23"/>
        <v>Er</v>
      </c>
      <c r="R19" s="1" t="s">
        <v>7</v>
      </c>
      <c r="S19" s="1" t="s">
        <v>106</v>
      </c>
      <c r="T19" s="1" t="s">
        <v>465</v>
      </c>
      <c r="U19" s="1" t="s">
        <v>466</v>
      </c>
      <c r="W19" s="1" t="str">
        <f t="shared" si="4"/>
        <v>Loch</v>
      </c>
      <c r="X19" s="1" t="str">
        <f t="shared" si="5"/>
        <v>übersehen.</v>
      </c>
      <c r="Y19" s="1" t="s">
        <v>184</v>
      </c>
      <c r="Z19" s="1">
        <f>[1]main!Z23</f>
        <v>64</v>
      </c>
      <c r="AA19" s="1" t="str">
        <f>[1]main!AA23</f>
        <v>Tomke</v>
      </c>
      <c r="AB19" s="1" t="str">
        <f>[1]main!AB23</f>
        <v>n</v>
      </c>
      <c r="AC19" s="1">
        <f>[1]main!AC23</f>
        <v>3.1714285709999999</v>
      </c>
      <c r="AD19" s="1">
        <f>[1]main!AD23</f>
        <v>1.543215022</v>
      </c>
      <c r="AE19" s="1">
        <f>[1]main!AE23</f>
        <v>4</v>
      </c>
      <c r="AF19" s="1" t="str">
        <f>[1]main!AF23</f>
        <v>n</v>
      </c>
      <c r="AG19" s="1" t="str">
        <f>[1]main!AG23</f>
        <v>Target</v>
      </c>
      <c r="AH19" s="1" t="str">
        <f>[1]main!AH23</f>
        <v>NA</v>
      </c>
      <c r="AI19" s="1" t="str">
        <f>[1]main!AI23</f>
        <v>494000 </v>
      </c>
      <c r="AJ19" s="1" t="str">
        <f>[1]main!AJ23</f>
        <v>NA</v>
      </c>
      <c r="AK19" s="1" t="str">
        <f>[1]main!AK23</f>
        <v>NA</v>
      </c>
      <c r="AL19" s="1">
        <f>[1]main!AL23</f>
        <v>113</v>
      </c>
      <c r="AM19" s="1" t="str">
        <f>[1]main!AM23</f>
        <v>Ina</v>
      </c>
      <c r="AN19" s="1" t="str">
        <f>[1]main!AN23</f>
        <v>f</v>
      </c>
      <c r="AO19" s="1">
        <f>[1]main!AO23</f>
        <v>6.6857142859999996</v>
      </c>
      <c r="AP19" s="1">
        <f>[1]main!AP23</f>
        <v>0.67612340400000004</v>
      </c>
      <c r="AQ19" s="1">
        <f>[1]main!AQ23</f>
        <v>7</v>
      </c>
      <c r="AR19" s="1" t="str">
        <f>[1]main!AR23</f>
        <v>f</v>
      </c>
      <c r="AS19" s="1" t="str">
        <f>[1]main!AS23</f>
        <v>Alternative</v>
      </c>
      <c r="AT19" s="1" t="str">
        <f>[1]main!AT23</f>
        <v>NA</v>
      </c>
      <c r="AU19" s="1" t="str">
        <f>[1]main!AU23</f>
        <v>NA</v>
      </c>
      <c r="AV19" s="1" t="str">
        <f>[1]main!AV23</f>
        <v>NA</v>
      </c>
      <c r="AW19" s="1" t="str">
        <f>[1]main!AW23</f>
        <v>NA</v>
      </c>
      <c r="AX19" s="1" t="str">
        <f>[1]main!AX23</f>
        <v>Er</v>
      </c>
      <c r="AY19" s="1" t="str">
        <f>[1]main!AY23</f>
        <v>Sie</v>
      </c>
      <c r="AZ19" s="1" t="str">
        <f>[1]main!AZ23</f>
        <v>Er</v>
      </c>
      <c r="BA19" s="1" t="str">
        <f t="shared" si="6"/>
        <v>Wer fällt auf der Beerdigung?</v>
      </c>
      <c r="BB19" s="2" t="str">
        <f t="shared" si="7"/>
        <v>Was tat Tomke?</v>
      </c>
      <c r="BC19" s="1" t="str">
        <f t="shared" si="8"/>
        <v>Wo fällt Tomke?</v>
      </c>
      <c r="BD19" s="1" t="str">
        <f t="shared" si="9"/>
        <v>Was hat Tomke übersehen?</v>
      </c>
      <c r="BE19" s="1" t="s">
        <v>67</v>
      </c>
      <c r="BF19" s="1" t="str">
        <f>BB19</f>
        <v>Was tat Tomke?</v>
      </c>
      <c r="BG19" s="1">
        <v>2</v>
      </c>
      <c r="BH19" s="1">
        <f t="shared" si="10"/>
        <v>0</v>
      </c>
      <c r="BI19" s="1" t="str">
        <f t="shared" si="11"/>
        <v>NA</v>
      </c>
      <c r="BJ19" s="1" t="str">
        <f>IF(BI19="NA","NA",J19)</f>
        <v>NA</v>
      </c>
      <c r="BK19" s="1" t="str">
        <f t="shared" si="25"/>
        <v>NA</v>
      </c>
      <c r="BL19" s="1" t="s">
        <v>13</v>
      </c>
      <c r="BM19" s="11">
        <v>0</v>
      </c>
      <c r="BN19" s="1" t="str">
        <f t="shared" si="12"/>
        <v>NA</v>
      </c>
      <c r="BO19" s="1" t="str">
        <f t="shared" si="13"/>
        <v>NA</v>
      </c>
      <c r="BP19" s="1" t="str">
        <f t="shared" si="14"/>
        <v>Wo fällt Tomke?</v>
      </c>
      <c r="BQ19" s="1" t="str">
        <f t="shared" si="15"/>
        <v/>
      </c>
      <c r="BR19" s="1" t="str">
        <f t="shared" si="16"/>
        <v/>
      </c>
      <c r="BS19" s="1" t="str">
        <f t="shared" si="17"/>
        <v>Wo fällt Tomke?</v>
      </c>
      <c r="BT19" s="1" t="str">
        <f t="shared" si="18"/>
        <v>Was hat Tomke übersehen?</v>
      </c>
      <c r="BU19" s="1" t="str">
        <f t="shared" si="19"/>
        <v/>
      </c>
      <c r="BV19" s="1" t="str">
        <f t="shared" si="20"/>
        <v>Was hat Tomke übersehen?</v>
      </c>
    </row>
    <row r="20" spans="1:74" ht="14.25" customHeight="1" x14ac:dyDescent="0.35">
      <c r="A20" s="1" t="str">
        <f t="shared" si="21"/>
        <v>L6_S49_I132_PEr</v>
      </c>
      <c r="B20" s="1">
        <v>6</v>
      </c>
      <c r="C20" s="1">
        <v>49</v>
      </c>
      <c r="D20" s="4">
        <v>87</v>
      </c>
      <c r="E20">
        <v>4</v>
      </c>
      <c r="F20" s="1">
        <v>49</v>
      </c>
      <c r="G20" s="1" t="str">
        <f t="shared" si="22"/>
        <v>Carla eilt auf das Amt. Er hatte eine essenzielle Anlage vergessen.</v>
      </c>
      <c r="H20" s="1" t="str">
        <f t="shared" si="0"/>
        <v>Carla</v>
      </c>
      <c r="I20" s="1" t="str">
        <f t="shared" si="1"/>
        <v>Dylan</v>
      </c>
      <c r="J20" s="1" t="s">
        <v>206</v>
      </c>
      <c r="L20" s="1" t="s">
        <v>201</v>
      </c>
      <c r="N20" s="1" t="s">
        <v>467</v>
      </c>
      <c r="O20" s="1" t="str">
        <f t="shared" si="2"/>
        <v>auf das Amt.</v>
      </c>
      <c r="P20" s="1" t="str">
        <f t="shared" si="3"/>
        <v>auf das Amt</v>
      </c>
      <c r="Q20" s="1" t="str">
        <f t="shared" si="23"/>
        <v>Er</v>
      </c>
      <c r="R20" s="1" t="s">
        <v>468</v>
      </c>
      <c r="S20" s="1" t="s">
        <v>78</v>
      </c>
      <c r="T20" s="1" t="s">
        <v>469</v>
      </c>
      <c r="U20" s="1" t="s">
        <v>470</v>
      </c>
      <c r="W20" s="1" t="str">
        <f t="shared" si="4"/>
        <v>Anlage</v>
      </c>
      <c r="X20" s="1" t="str">
        <f t="shared" si="5"/>
        <v>vergessen.</v>
      </c>
      <c r="Y20" s="1" t="s">
        <v>94</v>
      </c>
      <c r="Z20" s="1">
        <f>[1]main!Z50</f>
        <v>132</v>
      </c>
      <c r="AA20" s="1" t="str">
        <f>[1]main!AA50</f>
        <v>Carla</v>
      </c>
      <c r="AB20" s="1" t="str">
        <f>[1]main!AB50</f>
        <v>f</v>
      </c>
      <c r="AC20" s="1">
        <f>[1]main!AC50</f>
        <v>6.8571428570000004</v>
      </c>
      <c r="AD20" s="1">
        <f>[1]main!AD50</f>
        <v>0.42996970800000001</v>
      </c>
      <c r="AE20" s="1">
        <f>[1]main!AE50</f>
        <v>7</v>
      </c>
      <c r="AF20" s="1" t="str">
        <f>[1]main!AF50</f>
        <v>f</v>
      </c>
      <c r="AG20" s="1" t="str">
        <f>[1]main!AG50</f>
        <v>Target</v>
      </c>
      <c r="AH20" s="1">
        <f>[1]main!AH50</f>
        <v>153</v>
      </c>
      <c r="AI20" s="1">
        <f>[1]main!AI50</f>
        <v>2590000000</v>
      </c>
      <c r="AJ20" s="1" t="str">
        <f>[1]main!AJ50</f>
        <v>NA</v>
      </c>
      <c r="AK20" s="1" t="str">
        <f>[1]main!AK50</f>
        <v>NA</v>
      </c>
      <c r="AL20" s="1">
        <f>[1]main!AL50</f>
        <v>51</v>
      </c>
      <c r="AM20" s="1" t="str">
        <f>[1]main!AM50</f>
        <v>Dylan</v>
      </c>
      <c r="AN20" s="1" t="str">
        <f>[1]main!AN50</f>
        <v>n</v>
      </c>
      <c r="AO20" s="1">
        <f>[1]main!AO50</f>
        <v>1.9714285709999999</v>
      </c>
      <c r="AP20" s="1">
        <f>[1]main!AP50</f>
        <v>1.224401758</v>
      </c>
      <c r="AQ20" s="1">
        <f>[1]main!AQ50</f>
        <v>1</v>
      </c>
      <c r="AR20" s="1" t="str">
        <f>[1]main!AR50</f>
        <v>m</v>
      </c>
      <c r="AS20" s="1" t="str">
        <f>[1]main!AS50</f>
        <v>Alternative</v>
      </c>
      <c r="AT20" s="1" t="str">
        <f>[1]main!AT50</f>
        <v>NA</v>
      </c>
      <c r="AU20" s="1" t="str">
        <f>[1]main!AU50</f>
        <v>NA</v>
      </c>
      <c r="AV20" s="1" t="str">
        <f>[1]main!AV50</f>
        <v>NA</v>
      </c>
      <c r="AW20" s="1" t="str">
        <f>[1]main!AW50</f>
        <v>NA</v>
      </c>
      <c r="AX20" s="1" t="str">
        <f>[1]main!AX50</f>
        <v>Er</v>
      </c>
      <c r="AY20" s="1" t="str">
        <f>[1]main!AY50</f>
        <v>Sie</v>
      </c>
      <c r="AZ20" s="1" t="str">
        <f>[1]main!AZ50</f>
        <v>Er</v>
      </c>
      <c r="BA20" s="1" t="str">
        <f t="shared" si="6"/>
        <v>Wer eilt auf das Amt?</v>
      </c>
      <c r="BB20" s="2" t="str">
        <f t="shared" si="7"/>
        <v>Was tat Carla?</v>
      </c>
      <c r="BC20" s="1" t="str">
        <f t="shared" si="8"/>
        <v>Wohin eilt Carla?</v>
      </c>
      <c r="BD20" s="1" t="str">
        <f t="shared" si="9"/>
        <v>Was hatte Carla vergessen?</v>
      </c>
      <c r="BE20" s="1" t="s">
        <v>95</v>
      </c>
      <c r="BF20" s="1" t="str">
        <f>BA20</f>
        <v>Wer eilt auf das Amt?</v>
      </c>
      <c r="BG20" s="1">
        <v>1</v>
      </c>
      <c r="BH20" s="1">
        <f t="shared" si="10"/>
        <v>1</v>
      </c>
      <c r="BI20" s="1" t="str">
        <f t="shared" si="11"/>
        <v>Wer eilt auf das Amt?</v>
      </c>
      <c r="BJ20" s="1" t="str">
        <f>IF(BI20="NA","NA",H20)</f>
        <v>Carla</v>
      </c>
      <c r="BK20" s="1" t="str">
        <f t="shared" si="25"/>
        <v>Carla</v>
      </c>
      <c r="BL20" s="1" t="str">
        <f>I20</f>
        <v>Dylan</v>
      </c>
      <c r="BM20" s="11">
        <v>1</v>
      </c>
      <c r="BN20" s="1" t="str">
        <f t="shared" si="12"/>
        <v>Carla</v>
      </c>
      <c r="BO20" s="1" t="str">
        <f t="shared" si="13"/>
        <v>Dylan</v>
      </c>
      <c r="BP20" s="1" t="str">
        <f t="shared" si="14"/>
        <v/>
      </c>
      <c r="BQ20" s="1" t="str">
        <f t="shared" si="15"/>
        <v>Wohin eilt Carla?</v>
      </c>
      <c r="BR20" s="1" t="str">
        <f t="shared" si="16"/>
        <v/>
      </c>
      <c r="BS20" s="1" t="str">
        <f t="shared" si="17"/>
        <v>Wohin eilt Carla?</v>
      </c>
      <c r="BT20" s="1" t="str">
        <f t="shared" si="18"/>
        <v>Was hatte Carla vergessen?</v>
      </c>
      <c r="BU20" s="1" t="str">
        <f t="shared" si="19"/>
        <v/>
      </c>
      <c r="BV20" s="1" t="str">
        <f t="shared" si="20"/>
        <v>Was hatte Carla vergessen?</v>
      </c>
    </row>
    <row r="21" spans="1:74" ht="14.25" customHeight="1" x14ac:dyDescent="0.35">
      <c r="A21" s="1" t="str">
        <f t="shared" si="21"/>
        <v>L6_S13_I15_PSie</v>
      </c>
      <c r="B21" s="1">
        <v>6</v>
      </c>
      <c r="C21" s="1">
        <v>13</v>
      </c>
      <c r="D21" s="4">
        <v>88</v>
      </c>
      <c r="E21">
        <v>4</v>
      </c>
      <c r="F21" s="1">
        <v>13</v>
      </c>
      <c r="G21" s="1" t="str">
        <f t="shared" si="22"/>
        <v>Felix flieht aus dem Fahrstuhl. Sie hat eine riesige Spinne gesehen.</v>
      </c>
      <c r="H21" s="1" t="str">
        <f t="shared" si="0"/>
        <v>Felix</v>
      </c>
      <c r="I21" s="1" t="str">
        <f t="shared" si="1"/>
        <v>Alma</v>
      </c>
      <c r="J21" s="1" t="s">
        <v>439</v>
      </c>
      <c r="M21" s="1" t="s">
        <v>97</v>
      </c>
      <c r="N21" s="1" t="s">
        <v>471</v>
      </c>
      <c r="O21" s="1" t="str">
        <f t="shared" si="2"/>
        <v>aus dem Fahrstuhl.</v>
      </c>
      <c r="P21" s="1" t="str">
        <f t="shared" si="3"/>
        <v>aus dem Fahrstuhl</v>
      </c>
      <c r="Q21" s="1" t="str">
        <f t="shared" si="23"/>
        <v>Sie</v>
      </c>
      <c r="R21" s="1" t="s">
        <v>7</v>
      </c>
      <c r="S21" s="1" t="s">
        <v>78</v>
      </c>
      <c r="T21" s="1" t="s">
        <v>472</v>
      </c>
      <c r="U21" s="1" t="s">
        <v>473</v>
      </c>
      <c r="W21" s="1" t="str">
        <f t="shared" si="4"/>
        <v>Spinne</v>
      </c>
      <c r="X21" s="1" t="str">
        <f t="shared" si="5"/>
        <v>gesehen.</v>
      </c>
      <c r="Y21" s="1" t="s">
        <v>101</v>
      </c>
      <c r="Z21" s="1">
        <f>[1]main!Z14</f>
        <v>15</v>
      </c>
      <c r="AA21" s="1" t="str">
        <f>[1]main!AA14</f>
        <v>Felix</v>
      </c>
      <c r="AB21" s="1" t="str">
        <f>[1]main!AB14</f>
        <v>m</v>
      </c>
      <c r="AC21" s="1">
        <f>[1]main!AC14</f>
        <v>1.2</v>
      </c>
      <c r="AD21" s="1">
        <f>[1]main!AD14</f>
        <v>0.47278897199999997</v>
      </c>
      <c r="AE21" s="1">
        <f>[1]main!AE14</f>
        <v>1</v>
      </c>
      <c r="AF21" s="1" t="str">
        <f>[1]main!AF14</f>
        <v>m</v>
      </c>
      <c r="AG21" s="1" t="str">
        <f>[1]main!AG14</f>
        <v>Target</v>
      </c>
      <c r="AH21" s="1" t="str">
        <f>[1]main!AH14</f>
        <v>NA</v>
      </c>
      <c r="AI21" s="1">
        <f>[1]main!AI14</f>
        <v>2590000000</v>
      </c>
      <c r="AJ21" s="1" t="str">
        <f>[1]main!AJ14</f>
        <v>NA</v>
      </c>
      <c r="AK21" s="1" t="str">
        <f>[1]main!AK14</f>
        <v>NA</v>
      </c>
      <c r="AL21" s="1">
        <f>[1]main!AL14</f>
        <v>94</v>
      </c>
      <c r="AM21" s="1" t="str">
        <f>[1]main!AM14</f>
        <v>Alma</v>
      </c>
      <c r="AN21" s="1" t="str">
        <f>[1]main!AN14</f>
        <v>f</v>
      </c>
      <c r="AO21" s="1">
        <f>[1]main!AO14</f>
        <v>6.1714285709999999</v>
      </c>
      <c r="AP21" s="1">
        <f>[1]main!AP14</f>
        <v>0.98475778700000005</v>
      </c>
      <c r="AQ21" s="1">
        <f>[1]main!AQ14</f>
        <v>6</v>
      </c>
      <c r="AR21" s="1" t="str">
        <f>[1]main!AR14</f>
        <v>f</v>
      </c>
      <c r="AS21" s="1" t="str">
        <f>[1]main!AS14</f>
        <v>Alternative</v>
      </c>
      <c r="AT21" s="1" t="str">
        <f>[1]main!AT14</f>
        <v>NA</v>
      </c>
      <c r="AU21" s="1" t="str">
        <f>[1]main!AU14</f>
        <v>NA</v>
      </c>
      <c r="AV21" s="1" t="str">
        <f>[1]main!AV14</f>
        <v>NA</v>
      </c>
      <c r="AW21" s="1" t="str">
        <f>[1]main!AW14</f>
        <v>NA</v>
      </c>
      <c r="AX21" s="1" t="str">
        <f>[1]main!AX14</f>
        <v>Er</v>
      </c>
      <c r="AY21" s="1" t="str">
        <f>[1]main!AY14</f>
        <v>Sie</v>
      </c>
      <c r="AZ21" s="1" t="str">
        <f>[1]main!AZ14</f>
        <v>Sie</v>
      </c>
      <c r="BA21" s="1" t="str">
        <f t="shared" si="6"/>
        <v>Wer flieht aus dem Fahrstuhl?</v>
      </c>
      <c r="BB21" s="2" t="str">
        <f t="shared" si="7"/>
        <v>Was tat Felix?</v>
      </c>
      <c r="BC21" s="1" t="str">
        <f t="shared" si="8"/>
        <v>Woher flieht Felix?</v>
      </c>
      <c r="BD21" s="1" t="str">
        <f t="shared" si="9"/>
        <v>Was hat Felix gesehen?</v>
      </c>
      <c r="BE21" s="1" t="s">
        <v>95</v>
      </c>
      <c r="BF21" s="1" t="str">
        <f>BA21</f>
        <v>Wer flieht aus dem Fahrstuhl?</v>
      </c>
      <c r="BG21" s="1">
        <v>4</v>
      </c>
      <c r="BH21" s="1">
        <f t="shared" si="10"/>
        <v>0</v>
      </c>
      <c r="BI21" s="1" t="str">
        <f t="shared" si="11"/>
        <v>NA</v>
      </c>
      <c r="BJ21" s="1" t="str">
        <f>IF(BI21="NA","NA",H21)</f>
        <v>NA</v>
      </c>
      <c r="BK21" s="1" t="str">
        <f>IF(BJ21="","",BJ21)</f>
        <v>NA</v>
      </c>
      <c r="BL21" s="1" t="s">
        <v>13</v>
      </c>
      <c r="BM21" s="11">
        <v>1</v>
      </c>
      <c r="BN21" s="1" t="str">
        <f t="shared" si="12"/>
        <v>NA</v>
      </c>
      <c r="BO21" s="1" t="str">
        <f t="shared" si="13"/>
        <v>NA</v>
      </c>
      <c r="BP21" s="1" t="str">
        <f t="shared" si="14"/>
        <v/>
      </c>
      <c r="BQ21" s="1" t="str">
        <f t="shared" si="15"/>
        <v/>
      </c>
      <c r="BR21" s="1" t="str">
        <f t="shared" si="16"/>
        <v>Woher flieht Felix?</v>
      </c>
      <c r="BS21" s="1" t="str">
        <f t="shared" si="17"/>
        <v>Woher flieht Felix?</v>
      </c>
      <c r="BT21" s="1" t="str">
        <f t="shared" si="18"/>
        <v>Was hat Felix gesehen?</v>
      </c>
      <c r="BU21" s="1" t="str">
        <f t="shared" si="19"/>
        <v/>
      </c>
      <c r="BV21" s="1" t="str">
        <f t="shared" si="20"/>
        <v>Was hat Felix gesehen?</v>
      </c>
    </row>
    <row r="22" spans="1:74" ht="14.25" customHeight="1" x14ac:dyDescent="0.35">
      <c r="A22" s="1" t="str">
        <f t="shared" si="21"/>
        <v>L6_S65_I148_PEr</v>
      </c>
      <c r="B22" s="1">
        <v>6</v>
      </c>
      <c r="C22" s="1">
        <v>65</v>
      </c>
      <c r="D22" s="4">
        <v>89</v>
      </c>
      <c r="E22">
        <v>4</v>
      </c>
      <c r="F22" s="1">
        <v>65</v>
      </c>
      <c r="G22" s="1" t="str">
        <f t="shared" si="22"/>
        <v>Die Stepptänzerin faulenzt im Café. Er hat einen stätischen Netzausfall erlitten.</v>
      </c>
      <c r="H22" s="1" t="str">
        <f t="shared" si="0"/>
        <v>Die Stepptänzerin</v>
      </c>
      <c r="I22" s="1" t="str">
        <f t="shared" si="1"/>
        <v>Der Stepptänzer</v>
      </c>
      <c r="J22" s="1" t="s">
        <v>474</v>
      </c>
      <c r="K22" s="1" t="s">
        <v>42</v>
      </c>
      <c r="N22" s="1" t="s">
        <v>475</v>
      </c>
      <c r="O22" s="1" t="str">
        <f t="shared" si="2"/>
        <v>im Café.</v>
      </c>
      <c r="P22" s="1" t="str">
        <f t="shared" si="3"/>
        <v>im Café</v>
      </c>
      <c r="Q22" s="1" t="str">
        <f t="shared" si="23"/>
        <v>Er</v>
      </c>
      <c r="R22" s="1" t="s">
        <v>7</v>
      </c>
      <c r="S22" s="1" t="s">
        <v>91</v>
      </c>
      <c r="T22" s="1" t="s">
        <v>476</v>
      </c>
      <c r="U22" s="1" t="s">
        <v>477</v>
      </c>
      <c r="W22" s="1" t="str">
        <f t="shared" si="4"/>
        <v>Netzausfall</v>
      </c>
      <c r="X22" s="1" t="str">
        <f t="shared" si="5"/>
        <v>erlitten.</v>
      </c>
      <c r="Y22" s="1" t="s">
        <v>266</v>
      </c>
      <c r="Z22" s="1">
        <f>[1]main!Z66</f>
        <v>148</v>
      </c>
      <c r="AA22" s="1" t="str">
        <f>[1]main!AA66</f>
        <v>Stepptänzerin</v>
      </c>
      <c r="AB22" s="1" t="str">
        <f>[1]main!AB66</f>
        <v>NA</v>
      </c>
      <c r="AC22" s="1">
        <f>[1]main!AC66</f>
        <v>1.7</v>
      </c>
      <c r="AD22" s="1" t="str">
        <f>[1]main!AD66</f>
        <v>NA</v>
      </c>
      <c r="AE22" s="1" t="str">
        <f>[1]main!AE66</f>
        <v>NA</v>
      </c>
      <c r="AF22" s="1" t="str">
        <f>[1]main!AF66</f>
        <v>f</v>
      </c>
      <c r="AG22" s="1" t="str">
        <f>[1]main!AG66</f>
        <v>Filler</v>
      </c>
      <c r="AH22" s="1" t="str">
        <f>[1]main!AH66</f>
        <v>NA</v>
      </c>
      <c r="AI22" s="1" t="str">
        <f>[1]main!AI66</f>
        <v>NA</v>
      </c>
      <c r="AJ22" s="1" t="str">
        <f>[1]main!AJ66</f>
        <v>Die</v>
      </c>
      <c r="AK22" s="1" t="str">
        <f>[1]main!AK66</f>
        <v>die</v>
      </c>
      <c r="AL22" s="1">
        <f>[1]main!AL66</f>
        <v>5</v>
      </c>
      <c r="AM22" s="1" t="str">
        <f>[1]main!AM66</f>
        <v>Stepptänzer</v>
      </c>
      <c r="AN22" s="1" t="str">
        <f>[1]main!AN66</f>
        <v>NA</v>
      </c>
      <c r="AO22" s="1" t="str">
        <f>[1]main!AO66</f>
        <v>NA</v>
      </c>
      <c r="AP22" s="1" t="str">
        <f>[1]main!AP66</f>
        <v>NA</v>
      </c>
      <c r="AQ22" s="1" t="str">
        <f>[1]main!AQ66</f>
        <v>NA</v>
      </c>
      <c r="AR22" s="1" t="str">
        <f>[1]main!AR66</f>
        <v>NA</v>
      </c>
      <c r="AS22" s="1" t="str">
        <f>[1]main!AS66</f>
        <v>Alternative</v>
      </c>
      <c r="AT22" s="1" t="str">
        <f>[1]main!AT66</f>
        <v>NA</v>
      </c>
      <c r="AU22" s="1" t="str">
        <f>[1]main!AU66</f>
        <v>NA</v>
      </c>
      <c r="AV22" s="1" t="str">
        <f>[1]main!AV66</f>
        <v>Der</v>
      </c>
      <c r="AW22" s="1" t="str">
        <f>[1]main!AW66</f>
        <v>der</v>
      </c>
      <c r="AX22" s="1" t="str">
        <f>[1]main!AX66</f>
        <v>Er</v>
      </c>
      <c r="AY22" s="1" t="str">
        <f>[1]main!AY66</f>
        <v>Sie</v>
      </c>
      <c r="AZ22" s="1" t="str">
        <f>[1]main!AZ66</f>
        <v>Er</v>
      </c>
      <c r="BA22" s="1" t="str">
        <f t="shared" si="6"/>
        <v>Wer faulenzt im Café?</v>
      </c>
      <c r="BB22" s="2" t="str">
        <f t="shared" si="7"/>
        <v>Was tat die Stepptänzerin?</v>
      </c>
      <c r="BC22" s="1" t="str">
        <f t="shared" si="8"/>
        <v>Wo faulenzt die Stepptänzerin?</v>
      </c>
      <c r="BD22" s="1" t="str">
        <f t="shared" si="9"/>
        <v>Was hat die Stepptänzerin erlitten?</v>
      </c>
      <c r="BE22" s="1" t="s">
        <v>95</v>
      </c>
      <c r="BF22" s="1" t="str">
        <f>BA22</f>
        <v>Wer faulenzt im Café?</v>
      </c>
      <c r="BG22" s="1">
        <v>1</v>
      </c>
      <c r="BH22" s="1">
        <f t="shared" si="10"/>
        <v>1</v>
      </c>
      <c r="BI22" s="1" t="str">
        <f t="shared" si="11"/>
        <v>Wer faulenzt im Café?</v>
      </c>
      <c r="BJ22" s="1" t="str">
        <f>IF(BI22="NA","NA",H22)</f>
        <v>Die Stepptänzerin</v>
      </c>
      <c r="BK22" s="1" t="str">
        <f>BJ22</f>
        <v>Die Stepptänzerin</v>
      </c>
      <c r="BL22" s="1" t="str">
        <f>I22</f>
        <v>Der Stepptänzer</v>
      </c>
      <c r="BM22" s="11">
        <v>1</v>
      </c>
      <c r="BN22" s="1" t="str">
        <f t="shared" si="12"/>
        <v>Die Stepptänzerin</v>
      </c>
      <c r="BO22" s="1" t="str">
        <f t="shared" si="13"/>
        <v>Der Stepptänzer</v>
      </c>
      <c r="BP22" s="1" t="str">
        <f t="shared" si="14"/>
        <v>Wo faulenzt die Stepptänzerin?</v>
      </c>
      <c r="BQ22" s="1" t="str">
        <f t="shared" si="15"/>
        <v/>
      </c>
      <c r="BR22" s="1" t="str">
        <f t="shared" si="16"/>
        <v/>
      </c>
      <c r="BS22" s="1" t="str">
        <f t="shared" si="17"/>
        <v>Wo faulenzt die Stepptänzerin?</v>
      </c>
      <c r="BT22" s="1" t="str">
        <f t="shared" si="18"/>
        <v>Was hat die Stepptänzerin erlitten?</v>
      </c>
      <c r="BU22" s="1" t="str">
        <f t="shared" si="19"/>
        <v/>
      </c>
      <c r="BV22" s="11" t="str">
        <f t="shared" si="20"/>
        <v>Was hat die Stepptänzerin erlitten?</v>
      </c>
    </row>
    <row r="23" spans="1:74" ht="14.25" customHeight="1" x14ac:dyDescent="0.35">
      <c r="C23" s="1"/>
      <c r="D23" s="1"/>
      <c r="E23" s="1"/>
    </row>
    <row r="24" spans="1:74" ht="14.25" customHeight="1" x14ac:dyDescent="0.35">
      <c r="C24" s="1"/>
      <c r="D24" s="1"/>
      <c r="E24" s="1"/>
    </row>
    <row r="25" spans="1:74" ht="14.25" customHeight="1" x14ac:dyDescent="0.35">
      <c r="C25" s="1"/>
      <c r="D25" s="1"/>
      <c r="E25" s="1"/>
    </row>
    <row r="26" spans="1:74" ht="14.25" customHeight="1" x14ac:dyDescent="0.35">
      <c r="C26" s="1"/>
      <c r="D26" s="1"/>
      <c r="E26" s="1"/>
    </row>
    <row r="27" spans="1:74" ht="14.25" customHeight="1" x14ac:dyDescent="0.35">
      <c r="C27" s="1"/>
      <c r="D27" s="1"/>
      <c r="E27" s="1"/>
    </row>
    <row r="28" spans="1:74" ht="14.25" customHeight="1" x14ac:dyDescent="0.35">
      <c r="C28" s="1"/>
      <c r="D28" s="1"/>
      <c r="E28" s="1"/>
    </row>
    <row r="29" spans="1:74" ht="14.25" customHeight="1" x14ac:dyDescent="0.35">
      <c r="C29" s="1"/>
      <c r="D29" s="1"/>
      <c r="E29" s="1"/>
    </row>
    <row r="30" spans="1:74" ht="14.25" customHeight="1" x14ac:dyDescent="0.35">
      <c r="C30" s="1"/>
      <c r="D30" s="1"/>
      <c r="E30" s="1"/>
    </row>
    <row r="31" spans="1:74" ht="14.25" customHeight="1" x14ac:dyDescent="0.35">
      <c r="C31" s="1"/>
      <c r="D31" s="1"/>
      <c r="E31" s="1"/>
    </row>
    <row r="32" spans="1:74" ht="14.25" customHeight="1" x14ac:dyDescent="0.35">
      <c r="C32" s="1"/>
      <c r="D32" s="1"/>
      <c r="E32" s="1"/>
    </row>
    <row r="33" spans="3:5" ht="14.25" customHeight="1" x14ac:dyDescent="0.35">
      <c r="C33" s="1"/>
      <c r="D33" s="1"/>
      <c r="E33" s="1"/>
    </row>
    <row r="34" spans="3:5" ht="14.25" customHeight="1" x14ac:dyDescent="0.35">
      <c r="C34" s="1"/>
      <c r="D34" s="1"/>
      <c r="E34" s="1"/>
    </row>
    <row r="35" spans="3:5" ht="14.25" customHeight="1" x14ac:dyDescent="0.35">
      <c r="C35" s="1"/>
      <c r="D35" s="1"/>
      <c r="E35" s="1"/>
    </row>
    <row r="36" spans="3:5" ht="14.25" customHeight="1" x14ac:dyDescent="0.35">
      <c r="C36" s="1"/>
      <c r="D36" s="1"/>
      <c r="E36" s="1"/>
    </row>
    <row r="37" spans="3:5" ht="14.25" customHeight="1" x14ac:dyDescent="0.35">
      <c r="C37" s="1"/>
      <c r="D37" s="1"/>
      <c r="E37" s="1"/>
    </row>
    <row r="38" spans="3:5" ht="14.25" customHeight="1" x14ac:dyDescent="0.35">
      <c r="C38" s="1"/>
      <c r="D38" s="1"/>
      <c r="E38" s="1"/>
    </row>
    <row r="39" spans="3:5" ht="14.25" customHeight="1" x14ac:dyDescent="0.35">
      <c r="C39" s="1"/>
      <c r="D39" s="1"/>
      <c r="E39" s="1"/>
    </row>
    <row r="40" spans="3:5" ht="14.25" customHeight="1" x14ac:dyDescent="0.35">
      <c r="C40" s="1"/>
      <c r="D40" s="1"/>
      <c r="E40" s="1"/>
    </row>
    <row r="41" spans="3:5" ht="14.25" customHeight="1" x14ac:dyDescent="0.35">
      <c r="C41" s="1"/>
      <c r="D41" s="1"/>
      <c r="E41" s="1"/>
    </row>
    <row r="42" spans="3:5" ht="14.25" customHeight="1" x14ac:dyDescent="0.35">
      <c r="C42" s="1"/>
      <c r="D42" s="1"/>
      <c r="E42" s="1"/>
    </row>
    <row r="43" spans="3:5" ht="14.25" customHeight="1" x14ac:dyDescent="0.35">
      <c r="C43" s="1"/>
      <c r="D43" s="1"/>
      <c r="E43" s="1"/>
    </row>
    <row r="44" spans="3:5" ht="14.25" customHeight="1" x14ac:dyDescent="0.35">
      <c r="C44" s="1"/>
      <c r="D44" s="1"/>
      <c r="E44" s="1"/>
    </row>
    <row r="45" spans="3:5" ht="14.25" customHeight="1" x14ac:dyDescent="0.35">
      <c r="C45" s="1"/>
      <c r="D45" s="1"/>
      <c r="E45" s="1"/>
    </row>
    <row r="46" spans="3:5" ht="14.25" customHeight="1" x14ac:dyDescent="0.35">
      <c r="C46" s="1"/>
      <c r="D46" s="1"/>
      <c r="E46" s="1"/>
    </row>
    <row r="47" spans="3:5" ht="14.25" customHeight="1" x14ac:dyDescent="0.35">
      <c r="C47" s="1"/>
      <c r="D47" s="1"/>
      <c r="E47" s="1"/>
    </row>
    <row r="48" spans="3:5" ht="14.25" customHeight="1" x14ac:dyDescent="0.35">
      <c r="C48" s="1"/>
      <c r="D48" s="1"/>
      <c r="E48" s="1"/>
    </row>
    <row r="49" spans="3:5" ht="14.25" customHeight="1" x14ac:dyDescent="0.35">
      <c r="C49" s="1"/>
      <c r="D49" s="1"/>
      <c r="E49" s="1"/>
    </row>
    <row r="50" spans="3:5" ht="14.25" customHeight="1" x14ac:dyDescent="0.35">
      <c r="C50" s="1"/>
      <c r="D50" s="1"/>
      <c r="E50" s="1"/>
    </row>
    <row r="51" spans="3:5" ht="14.25" customHeight="1" x14ac:dyDescent="0.35">
      <c r="C51" s="1"/>
      <c r="D51" s="1"/>
      <c r="E51" s="1"/>
    </row>
    <row r="52" spans="3:5" ht="14.25" customHeight="1" x14ac:dyDescent="0.35">
      <c r="C52" s="1"/>
      <c r="D52" s="1"/>
      <c r="E52" s="1"/>
    </row>
    <row r="53" spans="3:5" ht="14.25" customHeight="1" x14ac:dyDescent="0.35">
      <c r="C53" s="1"/>
      <c r="D53" s="1"/>
      <c r="E53" s="1"/>
    </row>
    <row r="54" spans="3:5" ht="14.25" customHeight="1" x14ac:dyDescent="0.35">
      <c r="C54" s="1"/>
      <c r="D54" s="1"/>
      <c r="E54" s="1"/>
    </row>
    <row r="55" spans="3:5" ht="14.25" customHeight="1" x14ac:dyDescent="0.35">
      <c r="C55" s="1"/>
      <c r="D55" s="1"/>
      <c r="E55" s="1"/>
    </row>
    <row r="56" spans="3:5" ht="14.25" customHeight="1" x14ac:dyDescent="0.35">
      <c r="C56" s="1"/>
      <c r="D56" s="1"/>
      <c r="E56" s="1"/>
    </row>
    <row r="57" spans="3:5" ht="14.25" customHeight="1" x14ac:dyDescent="0.35">
      <c r="C57" s="1"/>
      <c r="D57" s="1"/>
      <c r="E57" s="1"/>
    </row>
    <row r="58" spans="3:5" ht="14.25" customHeight="1" x14ac:dyDescent="0.35">
      <c r="C58" s="1"/>
      <c r="D58" s="1"/>
      <c r="E58" s="1"/>
    </row>
    <row r="59" spans="3:5" ht="14.25" customHeight="1" x14ac:dyDescent="0.35">
      <c r="C59" s="1"/>
      <c r="D59" s="1"/>
      <c r="E59" s="1"/>
    </row>
    <row r="60" spans="3:5" ht="14.25" customHeight="1" x14ac:dyDescent="0.35">
      <c r="C60" s="1"/>
      <c r="D60" s="1"/>
      <c r="E60" s="1"/>
    </row>
    <row r="61" spans="3:5" ht="14.25" customHeight="1" x14ac:dyDescent="0.35">
      <c r="C61" s="1"/>
      <c r="D61" s="1"/>
      <c r="E61" s="1"/>
    </row>
    <row r="62" spans="3:5" ht="14.25" customHeight="1" x14ac:dyDescent="0.35">
      <c r="C62" s="1"/>
      <c r="D62" s="1"/>
      <c r="E62" s="1"/>
    </row>
    <row r="63" spans="3:5" ht="14.25" customHeight="1" x14ac:dyDescent="0.35">
      <c r="C63" s="1"/>
      <c r="D63" s="1"/>
      <c r="E63" s="1"/>
    </row>
    <row r="64" spans="3:5" ht="14.25" customHeight="1" x14ac:dyDescent="0.35">
      <c r="C64" s="1"/>
      <c r="D64" s="1"/>
      <c r="E64" s="1"/>
    </row>
    <row r="65" spans="3:5" ht="14.25" customHeight="1" x14ac:dyDescent="0.35">
      <c r="C65" s="1"/>
      <c r="D65" s="1"/>
      <c r="E65" s="1"/>
    </row>
    <row r="66" spans="3:5" ht="14.25" customHeight="1" x14ac:dyDescent="0.35">
      <c r="C66" s="1"/>
      <c r="D66" s="1"/>
      <c r="E66" s="1"/>
    </row>
    <row r="67" spans="3:5" ht="14.25" customHeight="1" x14ac:dyDescent="0.35">
      <c r="C67" s="1"/>
      <c r="D67" s="1"/>
      <c r="E67" s="1"/>
    </row>
    <row r="68" spans="3:5" ht="14.25" customHeight="1" x14ac:dyDescent="0.35">
      <c r="C68" s="1"/>
      <c r="D68" s="1"/>
      <c r="E68" s="1"/>
    </row>
    <row r="69" spans="3:5" ht="14.25" customHeight="1" x14ac:dyDescent="0.35">
      <c r="C69" s="1"/>
      <c r="D69" s="1"/>
      <c r="E69" s="1"/>
    </row>
    <row r="70" spans="3:5" ht="14.25" customHeight="1" x14ac:dyDescent="0.35">
      <c r="C70" s="1"/>
      <c r="D70" s="1"/>
      <c r="E70" s="1"/>
    </row>
    <row r="71" spans="3:5" ht="14.25" customHeight="1" x14ac:dyDescent="0.35">
      <c r="C71" s="1"/>
      <c r="D71" s="1"/>
      <c r="E71" s="1"/>
    </row>
    <row r="72" spans="3:5" ht="14.25" customHeight="1" x14ac:dyDescent="0.35">
      <c r="C72" s="1"/>
      <c r="D72" s="1"/>
      <c r="E72" s="1"/>
    </row>
    <row r="73" spans="3:5" ht="14.25" customHeight="1" x14ac:dyDescent="0.35">
      <c r="C73" s="1"/>
      <c r="D73" s="1"/>
      <c r="E73" s="1"/>
    </row>
    <row r="74" spans="3:5" ht="14.25" customHeight="1" x14ac:dyDescent="0.35">
      <c r="C74" s="1"/>
      <c r="D74" s="1"/>
      <c r="E74" s="1"/>
    </row>
    <row r="75" spans="3:5" ht="14.25" customHeight="1" x14ac:dyDescent="0.35">
      <c r="C75" s="1"/>
      <c r="D75" s="1"/>
      <c r="E75" s="1"/>
    </row>
    <row r="76" spans="3:5" ht="14.25" customHeight="1" x14ac:dyDescent="0.35">
      <c r="C76" s="1"/>
      <c r="D76" s="1"/>
      <c r="E76" s="1"/>
    </row>
    <row r="77" spans="3:5" ht="14.25" customHeight="1" x14ac:dyDescent="0.35">
      <c r="C77" s="1"/>
      <c r="D77" s="1"/>
      <c r="E77" s="1"/>
    </row>
    <row r="78" spans="3:5" ht="14.25" customHeight="1" x14ac:dyDescent="0.35">
      <c r="C78" s="1"/>
      <c r="D78" s="1"/>
      <c r="E78" s="1"/>
    </row>
    <row r="79" spans="3:5" ht="14.25" customHeight="1" x14ac:dyDescent="0.35">
      <c r="C79" s="1"/>
      <c r="D79" s="1"/>
      <c r="E79" s="1"/>
    </row>
    <row r="80" spans="3:5" ht="14.25" customHeight="1" x14ac:dyDescent="0.35">
      <c r="C80" s="1"/>
      <c r="D80" s="1"/>
      <c r="E80" s="1"/>
    </row>
    <row r="81" spans="3:5" ht="14.25" customHeight="1" x14ac:dyDescent="0.35">
      <c r="C81" s="1"/>
      <c r="D81" s="1"/>
      <c r="E81" s="1"/>
    </row>
    <row r="82" spans="3:5" ht="14.25" customHeight="1" x14ac:dyDescent="0.35">
      <c r="C82" s="1"/>
      <c r="D82" s="1"/>
      <c r="E82" s="1"/>
    </row>
    <row r="83" spans="3:5" ht="14.25" customHeight="1" x14ac:dyDescent="0.35">
      <c r="C83" s="1"/>
      <c r="D83" s="1"/>
      <c r="E83" s="1"/>
    </row>
    <row r="84" spans="3:5" ht="14.25" customHeight="1" x14ac:dyDescent="0.35">
      <c r="C84" s="1"/>
      <c r="D84" s="1"/>
      <c r="E84" s="1"/>
    </row>
    <row r="85" spans="3:5" ht="14.25" customHeight="1" x14ac:dyDescent="0.35">
      <c r="C85" s="1"/>
      <c r="D85" s="1"/>
      <c r="E85" s="1"/>
    </row>
    <row r="86" spans="3:5" ht="14.25" customHeight="1" x14ac:dyDescent="0.35">
      <c r="C86" s="1"/>
      <c r="D86" s="1"/>
      <c r="E86" s="1"/>
    </row>
    <row r="87" spans="3:5" ht="14.25" customHeight="1" x14ac:dyDescent="0.35">
      <c r="C87" s="1"/>
      <c r="D87" s="1"/>
      <c r="E87" s="1"/>
    </row>
    <row r="88" spans="3:5" ht="14.25" customHeight="1" x14ac:dyDescent="0.35">
      <c r="C88" s="1"/>
      <c r="D88" s="1"/>
      <c r="E88" s="1"/>
    </row>
    <row r="89" spans="3:5" ht="14.25" customHeight="1" x14ac:dyDescent="0.35">
      <c r="C89" s="1"/>
      <c r="D89" s="1"/>
      <c r="E89" s="1"/>
    </row>
    <row r="90" spans="3:5" ht="14.25" customHeight="1" x14ac:dyDescent="0.35">
      <c r="C90" s="1"/>
      <c r="D90" s="1"/>
      <c r="E90" s="1"/>
    </row>
    <row r="91" spans="3:5" ht="14.25" customHeight="1" x14ac:dyDescent="0.35">
      <c r="C91" s="1"/>
      <c r="D91" s="1"/>
      <c r="E91" s="1"/>
    </row>
    <row r="92" spans="3:5" ht="14.25" customHeight="1" x14ac:dyDescent="0.35">
      <c r="C92" s="1"/>
      <c r="D92" s="1"/>
      <c r="E92" s="1"/>
    </row>
    <row r="93" spans="3:5" ht="14.25" customHeight="1" x14ac:dyDescent="0.35">
      <c r="C93" s="1"/>
      <c r="D93" s="1"/>
      <c r="E93" s="1"/>
    </row>
    <row r="94" spans="3:5" ht="14.25" customHeight="1" x14ac:dyDescent="0.35">
      <c r="C94" s="1"/>
      <c r="D94" s="1"/>
      <c r="E94" s="1"/>
    </row>
    <row r="95" spans="3:5" ht="14.25" customHeight="1" x14ac:dyDescent="0.35">
      <c r="C95" s="1"/>
      <c r="D95" s="1"/>
      <c r="E95" s="1"/>
    </row>
    <row r="96" spans="3:5" ht="14.25" customHeight="1" x14ac:dyDescent="0.35">
      <c r="C96" s="1"/>
      <c r="D96" s="1"/>
      <c r="E96" s="1"/>
    </row>
    <row r="97" spans="3:5" ht="14.25" customHeight="1" x14ac:dyDescent="0.35">
      <c r="C97" s="1"/>
      <c r="D97" s="1"/>
      <c r="E97" s="1"/>
    </row>
    <row r="98" spans="3:5" ht="14.25" customHeight="1" x14ac:dyDescent="0.35">
      <c r="C98" s="1"/>
      <c r="D98" s="1"/>
      <c r="E98" s="1"/>
    </row>
    <row r="99" spans="3:5" ht="14.25" customHeight="1" x14ac:dyDescent="0.35">
      <c r="C99" s="1"/>
      <c r="D99" s="1"/>
      <c r="E99" s="1"/>
    </row>
    <row r="100" spans="3:5" ht="14.25" customHeight="1" x14ac:dyDescent="0.35">
      <c r="C100" s="1"/>
      <c r="D100" s="1"/>
      <c r="E100" s="1"/>
    </row>
    <row r="101" spans="3:5" ht="14.25" customHeight="1" x14ac:dyDescent="0.35">
      <c r="C101" s="1"/>
      <c r="D101" s="1"/>
      <c r="E101" s="1"/>
    </row>
    <row r="102" spans="3:5" ht="14.25" customHeight="1" x14ac:dyDescent="0.35">
      <c r="C102" s="1"/>
      <c r="D102" s="1"/>
      <c r="E102" s="1"/>
    </row>
    <row r="103" spans="3:5" ht="14.25" customHeight="1" x14ac:dyDescent="0.35">
      <c r="C103" s="1"/>
      <c r="D103" s="1"/>
      <c r="E103" s="1"/>
    </row>
    <row r="104" spans="3:5" ht="14.25" customHeight="1" x14ac:dyDescent="0.35">
      <c r="C104" s="1"/>
      <c r="D104" s="1"/>
      <c r="E104" s="1"/>
    </row>
    <row r="105" spans="3:5" ht="14.25" customHeight="1" x14ac:dyDescent="0.35">
      <c r="C105" s="1"/>
      <c r="D105" s="1"/>
      <c r="E105" s="1"/>
    </row>
    <row r="106" spans="3:5" ht="14.25" customHeight="1" x14ac:dyDescent="0.35">
      <c r="C106" s="1"/>
      <c r="D106" s="1"/>
      <c r="E106" s="1"/>
    </row>
    <row r="107" spans="3:5" ht="14.25" customHeight="1" x14ac:dyDescent="0.35">
      <c r="C107" s="1"/>
      <c r="D107" s="1"/>
      <c r="E107" s="1"/>
    </row>
    <row r="108" spans="3:5" ht="14.25" customHeight="1" x14ac:dyDescent="0.35">
      <c r="C108" s="1"/>
      <c r="D108" s="1"/>
      <c r="E108" s="1"/>
    </row>
    <row r="109" spans="3:5" ht="14.25" customHeight="1" x14ac:dyDescent="0.35">
      <c r="C109" s="1"/>
      <c r="D109" s="1"/>
      <c r="E109" s="1"/>
    </row>
    <row r="110" spans="3:5" ht="14.25" customHeight="1" x14ac:dyDescent="0.35">
      <c r="C110" s="1"/>
      <c r="D110" s="1"/>
      <c r="E110" s="1"/>
    </row>
    <row r="111" spans="3:5" ht="14.25" customHeight="1" x14ac:dyDescent="0.35">
      <c r="C111" s="1"/>
      <c r="D111" s="1"/>
      <c r="E111" s="1"/>
    </row>
    <row r="112" spans="3:5" ht="14.25" customHeight="1" x14ac:dyDescent="0.35">
      <c r="C112" s="1"/>
      <c r="D112" s="1"/>
      <c r="E112" s="1"/>
    </row>
    <row r="113" spans="3:5" ht="14.25" customHeight="1" x14ac:dyDescent="0.35">
      <c r="C113" s="1"/>
      <c r="D113" s="1"/>
      <c r="E113" s="1"/>
    </row>
    <row r="114" spans="3:5" ht="14.25" customHeight="1" x14ac:dyDescent="0.35">
      <c r="C114" s="1"/>
      <c r="D114" s="1"/>
      <c r="E114" s="1"/>
    </row>
    <row r="115" spans="3:5" ht="14.25" customHeight="1" x14ac:dyDescent="0.35">
      <c r="C115" s="1"/>
      <c r="D115" s="1"/>
      <c r="E115" s="1"/>
    </row>
    <row r="116" spans="3:5" ht="14.25" customHeight="1" x14ac:dyDescent="0.35">
      <c r="C116" s="1"/>
      <c r="D116" s="1"/>
      <c r="E116" s="1"/>
    </row>
    <row r="117" spans="3:5" ht="14.25" customHeight="1" x14ac:dyDescent="0.35">
      <c r="C117" s="1"/>
      <c r="D117" s="1"/>
      <c r="E117" s="1"/>
    </row>
    <row r="118" spans="3:5" ht="14.25" customHeight="1" x14ac:dyDescent="0.35">
      <c r="C118" s="1"/>
      <c r="D118" s="1"/>
      <c r="E118" s="1"/>
    </row>
    <row r="119" spans="3:5" ht="14.25" customHeight="1" x14ac:dyDescent="0.35">
      <c r="C119" s="1"/>
      <c r="D119" s="1"/>
      <c r="E119" s="1"/>
    </row>
    <row r="120" spans="3:5" ht="14.25" customHeight="1" x14ac:dyDescent="0.35">
      <c r="C120" s="1"/>
      <c r="D120" s="1"/>
      <c r="E120" s="1"/>
    </row>
    <row r="121" spans="3:5" ht="14.25" customHeight="1" x14ac:dyDescent="0.35">
      <c r="C121" s="1"/>
      <c r="D121" s="1"/>
      <c r="E121" s="1"/>
    </row>
    <row r="122" spans="3:5" ht="14.25" customHeight="1" x14ac:dyDescent="0.35">
      <c r="C122" s="1"/>
      <c r="D122" s="1"/>
      <c r="E122" s="1"/>
    </row>
    <row r="123" spans="3:5" ht="14.25" customHeight="1" x14ac:dyDescent="0.35">
      <c r="C123" s="1"/>
      <c r="D123" s="1"/>
      <c r="E123" s="1"/>
    </row>
    <row r="124" spans="3:5" ht="14.25" customHeight="1" x14ac:dyDescent="0.35">
      <c r="C124" s="1"/>
      <c r="D124" s="1"/>
      <c r="E124" s="1"/>
    </row>
    <row r="125" spans="3:5" ht="14.25" customHeight="1" x14ac:dyDescent="0.35">
      <c r="C125" s="1"/>
      <c r="D125" s="1"/>
      <c r="E125" s="1"/>
    </row>
    <row r="126" spans="3:5" ht="14.25" customHeight="1" x14ac:dyDescent="0.35">
      <c r="C126" s="1"/>
      <c r="D126" s="1"/>
      <c r="E126" s="1"/>
    </row>
    <row r="127" spans="3:5" ht="14.25" customHeight="1" x14ac:dyDescent="0.35">
      <c r="C127" s="1"/>
      <c r="D127" s="1"/>
      <c r="E127" s="1"/>
    </row>
    <row r="128" spans="3:5" ht="14.25" customHeight="1" x14ac:dyDescent="0.35">
      <c r="C128" s="1"/>
      <c r="D128" s="1"/>
      <c r="E128" s="1"/>
    </row>
    <row r="129" spans="3:5" ht="14.25" customHeight="1" x14ac:dyDescent="0.35">
      <c r="C129" s="1"/>
      <c r="D129" s="1"/>
      <c r="E129" s="1"/>
    </row>
    <row r="130" spans="3:5" ht="14.25" customHeight="1" x14ac:dyDescent="0.35">
      <c r="C130" s="1"/>
      <c r="D130" s="1"/>
      <c r="E130" s="1"/>
    </row>
    <row r="131" spans="3:5" ht="14.25" customHeight="1" x14ac:dyDescent="0.35">
      <c r="C131" s="1"/>
      <c r="D131" s="1"/>
      <c r="E131" s="1"/>
    </row>
    <row r="132" spans="3:5" ht="14.25" customHeight="1" x14ac:dyDescent="0.35">
      <c r="C132" s="1"/>
      <c r="D132" s="1"/>
      <c r="E132" s="1"/>
    </row>
    <row r="133" spans="3:5" ht="14.25" customHeight="1" x14ac:dyDescent="0.35">
      <c r="C133" s="1"/>
      <c r="D133" s="1"/>
      <c r="E133" s="1"/>
    </row>
    <row r="134" spans="3:5" ht="14.25" customHeight="1" x14ac:dyDescent="0.35">
      <c r="C134" s="1"/>
      <c r="D134" s="1"/>
      <c r="E134" s="1"/>
    </row>
    <row r="135" spans="3:5" ht="14.25" customHeight="1" x14ac:dyDescent="0.35">
      <c r="C135" s="1"/>
      <c r="D135" s="1"/>
      <c r="E135" s="1"/>
    </row>
    <row r="136" spans="3:5" ht="14.25" customHeight="1" x14ac:dyDescent="0.35">
      <c r="C136" s="1"/>
      <c r="D136" s="1"/>
      <c r="E136" s="1"/>
    </row>
    <row r="137" spans="3:5" ht="14.25" customHeight="1" x14ac:dyDescent="0.35">
      <c r="C137" s="1"/>
      <c r="D137" s="1"/>
      <c r="E137" s="1"/>
    </row>
    <row r="138" spans="3:5" ht="14.25" customHeight="1" x14ac:dyDescent="0.35">
      <c r="C138" s="1"/>
      <c r="D138" s="1"/>
      <c r="E138" s="1"/>
    </row>
    <row r="139" spans="3:5" ht="14.25" customHeight="1" x14ac:dyDescent="0.35">
      <c r="C139" s="1"/>
      <c r="D139" s="1"/>
      <c r="E139" s="1"/>
    </row>
    <row r="140" spans="3:5" ht="14.25" customHeight="1" x14ac:dyDescent="0.35">
      <c r="C140" s="1"/>
      <c r="D140" s="1"/>
      <c r="E140" s="1"/>
    </row>
    <row r="141" spans="3:5" ht="14.25" customHeight="1" x14ac:dyDescent="0.35">
      <c r="C141" s="1"/>
      <c r="D141" s="1"/>
      <c r="E141" s="1"/>
    </row>
    <row r="142" spans="3:5" ht="14.25" customHeight="1" x14ac:dyDescent="0.35">
      <c r="C142" s="1"/>
      <c r="D142" s="1"/>
      <c r="E142" s="1"/>
    </row>
    <row r="143" spans="3:5" ht="14.25" customHeight="1" x14ac:dyDescent="0.35">
      <c r="C143" s="1"/>
      <c r="D143" s="1"/>
      <c r="E143" s="1"/>
    </row>
    <row r="144" spans="3:5" ht="14.25" customHeight="1" x14ac:dyDescent="0.35">
      <c r="C144" s="1"/>
      <c r="D144" s="1"/>
      <c r="E144" s="1"/>
    </row>
    <row r="145" spans="3:5" ht="14.25" customHeight="1" x14ac:dyDescent="0.35">
      <c r="C145" s="1"/>
      <c r="D145" s="1"/>
      <c r="E145" s="1"/>
    </row>
    <row r="146" spans="3:5" ht="14.25" customHeight="1" x14ac:dyDescent="0.35">
      <c r="C146" s="1"/>
      <c r="D146" s="1"/>
      <c r="E146" s="1"/>
    </row>
    <row r="147" spans="3:5" ht="14.25" customHeight="1" x14ac:dyDescent="0.35">
      <c r="C147" s="1"/>
      <c r="D147" s="1"/>
      <c r="E147" s="1"/>
    </row>
    <row r="148" spans="3:5" ht="14.25" customHeight="1" x14ac:dyDescent="0.35">
      <c r="C148" s="1"/>
      <c r="D148" s="1"/>
      <c r="E148" s="1"/>
    </row>
    <row r="149" spans="3:5" ht="14.25" customHeight="1" x14ac:dyDescent="0.35">
      <c r="C149" s="1"/>
      <c r="D149" s="1"/>
      <c r="E149" s="1"/>
    </row>
    <row r="150" spans="3:5" ht="14.25" customHeight="1" x14ac:dyDescent="0.35">
      <c r="C150" s="1"/>
      <c r="D150" s="1"/>
      <c r="E150" s="1"/>
    </row>
    <row r="151" spans="3:5" ht="14.25" customHeight="1" x14ac:dyDescent="0.35">
      <c r="C151" s="1"/>
      <c r="D151" s="1"/>
      <c r="E151" s="1"/>
    </row>
    <row r="152" spans="3:5" ht="14.25" customHeight="1" x14ac:dyDescent="0.35">
      <c r="C152" s="1"/>
      <c r="D152" s="1"/>
      <c r="E152" s="1"/>
    </row>
    <row r="153" spans="3:5" ht="14.25" customHeight="1" x14ac:dyDescent="0.35">
      <c r="C153" s="1"/>
      <c r="D153" s="1"/>
      <c r="E153" s="1"/>
    </row>
    <row r="154" spans="3:5" ht="14.25" customHeight="1" x14ac:dyDescent="0.35">
      <c r="C154" s="1"/>
      <c r="D154" s="1"/>
      <c r="E154" s="1"/>
    </row>
    <row r="155" spans="3:5" ht="14.25" customHeight="1" x14ac:dyDescent="0.35">
      <c r="C155" s="1"/>
      <c r="D155" s="1"/>
      <c r="E155" s="1"/>
    </row>
    <row r="156" spans="3:5" ht="14.25" customHeight="1" x14ac:dyDescent="0.35">
      <c r="C156" s="1"/>
      <c r="D156" s="1"/>
      <c r="E156" s="1"/>
    </row>
    <row r="157" spans="3:5" ht="14.25" customHeight="1" x14ac:dyDescent="0.35">
      <c r="C157" s="1"/>
      <c r="D157" s="1"/>
      <c r="E157" s="1"/>
    </row>
    <row r="158" spans="3:5" ht="14.25" customHeight="1" x14ac:dyDescent="0.35">
      <c r="C158" s="1"/>
      <c r="D158" s="1"/>
      <c r="E158" s="1"/>
    </row>
    <row r="159" spans="3:5" ht="14.25" customHeight="1" x14ac:dyDescent="0.35">
      <c r="C159" s="1"/>
      <c r="D159" s="1"/>
      <c r="E159" s="1"/>
    </row>
    <row r="160" spans="3:5" ht="14.25" customHeight="1" x14ac:dyDescent="0.35">
      <c r="C160" s="1"/>
      <c r="D160" s="1"/>
      <c r="E160" s="1"/>
    </row>
    <row r="161" spans="3:5" ht="14.25" customHeight="1" x14ac:dyDescent="0.35">
      <c r="C161" s="1"/>
      <c r="D161" s="1"/>
      <c r="E161" s="1"/>
    </row>
    <row r="162" spans="3:5" ht="14.25" customHeight="1" x14ac:dyDescent="0.35">
      <c r="C162" s="1"/>
      <c r="D162" s="1"/>
      <c r="E162" s="1"/>
    </row>
    <row r="163" spans="3:5" ht="14.25" customHeight="1" x14ac:dyDescent="0.35">
      <c r="C163" s="1"/>
      <c r="D163" s="1"/>
      <c r="E163" s="1"/>
    </row>
    <row r="164" spans="3:5" ht="14.25" customHeight="1" x14ac:dyDescent="0.35">
      <c r="C164" s="1"/>
      <c r="D164" s="1"/>
      <c r="E164" s="1"/>
    </row>
    <row r="165" spans="3:5" ht="14.25" customHeight="1" x14ac:dyDescent="0.35">
      <c r="C165" s="1"/>
      <c r="D165" s="1"/>
      <c r="E165" s="1"/>
    </row>
    <row r="166" spans="3:5" ht="14.25" customHeight="1" x14ac:dyDescent="0.35">
      <c r="C166" s="1"/>
      <c r="D166" s="1"/>
      <c r="E166" s="1"/>
    </row>
    <row r="167" spans="3:5" ht="14.25" customHeight="1" x14ac:dyDescent="0.35">
      <c r="C167" s="1"/>
      <c r="D167" s="1"/>
      <c r="E167" s="1"/>
    </row>
    <row r="168" spans="3:5" ht="14.25" customHeight="1" x14ac:dyDescent="0.35">
      <c r="C168" s="1"/>
      <c r="D168" s="1"/>
      <c r="E168" s="1"/>
    </row>
    <row r="169" spans="3:5" ht="14.25" customHeight="1" x14ac:dyDescent="0.35">
      <c r="C169" s="1"/>
      <c r="D169" s="1"/>
      <c r="E169" s="1"/>
    </row>
    <row r="170" spans="3:5" ht="14.25" customHeight="1" x14ac:dyDescent="0.35">
      <c r="C170" s="1"/>
      <c r="D170" s="1"/>
      <c r="E170" s="1"/>
    </row>
    <row r="171" spans="3:5" ht="14.25" customHeight="1" x14ac:dyDescent="0.35">
      <c r="C171" s="1"/>
      <c r="D171" s="1"/>
      <c r="E171" s="1"/>
    </row>
    <row r="172" spans="3:5" ht="14.25" customHeight="1" x14ac:dyDescent="0.35">
      <c r="C172" s="1"/>
      <c r="D172" s="1"/>
      <c r="E172" s="1"/>
    </row>
    <row r="173" spans="3:5" ht="14.25" customHeight="1" x14ac:dyDescent="0.35">
      <c r="C173" s="1"/>
      <c r="D173" s="1"/>
      <c r="E173" s="1"/>
    </row>
    <row r="174" spans="3:5" ht="14.25" customHeight="1" x14ac:dyDescent="0.35">
      <c r="C174" s="1"/>
      <c r="D174" s="1"/>
      <c r="E174" s="1"/>
    </row>
    <row r="175" spans="3:5" ht="14.25" customHeight="1" x14ac:dyDescent="0.35">
      <c r="C175" s="1"/>
      <c r="D175" s="1"/>
      <c r="E175" s="1"/>
    </row>
    <row r="176" spans="3:5" ht="14.25" customHeight="1" x14ac:dyDescent="0.35">
      <c r="C176" s="1"/>
      <c r="D176" s="1"/>
      <c r="E176" s="1"/>
    </row>
    <row r="177" spans="3:5" ht="14.25" customHeight="1" x14ac:dyDescent="0.35">
      <c r="C177" s="1"/>
      <c r="D177" s="1"/>
      <c r="E177" s="1"/>
    </row>
    <row r="178" spans="3:5" ht="14.25" customHeight="1" x14ac:dyDescent="0.35">
      <c r="C178" s="1"/>
      <c r="D178" s="1"/>
      <c r="E178" s="1"/>
    </row>
    <row r="179" spans="3:5" ht="14.25" customHeight="1" x14ac:dyDescent="0.35">
      <c r="C179" s="1"/>
      <c r="D179" s="1"/>
      <c r="E179" s="1"/>
    </row>
    <row r="180" spans="3:5" ht="14.25" customHeight="1" x14ac:dyDescent="0.35">
      <c r="C180" s="1"/>
      <c r="D180" s="1"/>
      <c r="E180" s="1"/>
    </row>
    <row r="181" spans="3:5" ht="14.25" customHeight="1" x14ac:dyDescent="0.35">
      <c r="C181" s="1"/>
      <c r="D181" s="1"/>
      <c r="E181" s="1"/>
    </row>
    <row r="182" spans="3:5" ht="14.25" customHeight="1" x14ac:dyDescent="0.35">
      <c r="C182" s="1"/>
      <c r="D182" s="1"/>
      <c r="E182" s="1"/>
    </row>
    <row r="183" spans="3:5" ht="14.25" customHeight="1" x14ac:dyDescent="0.35">
      <c r="C183" s="1"/>
      <c r="D183" s="1"/>
      <c r="E183" s="1"/>
    </row>
    <row r="184" spans="3:5" ht="14.25" customHeight="1" x14ac:dyDescent="0.35">
      <c r="C184" s="1"/>
      <c r="D184" s="1"/>
      <c r="E184" s="1"/>
    </row>
    <row r="185" spans="3:5" ht="14.25" customHeight="1" x14ac:dyDescent="0.35">
      <c r="C185" s="1"/>
      <c r="D185" s="1"/>
      <c r="E185" s="1"/>
    </row>
    <row r="186" spans="3:5" ht="14.25" customHeight="1" x14ac:dyDescent="0.35">
      <c r="C186" s="1"/>
      <c r="D186" s="1"/>
      <c r="E186" s="1"/>
    </row>
    <row r="187" spans="3:5" ht="14.25" customHeight="1" x14ac:dyDescent="0.35">
      <c r="C187" s="1"/>
      <c r="D187" s="1"/>
      <c r="E187" s="1"/>
    </row>
    <row r="188" spans="3:5" ht="14.25" customHeight="1" x14ac:dyDescent="0.35">
      <c r="C188" s="1"/>
      <c r="D188" s="1"/>
      <c r="E188" s="1"/>
    </row>
    <row r="189" spans="3:5" ht="14.25" customHeight="1" x14ac:dyDescent="0.35">
      <c r="C189" s="1"/>
      <c r="D189" s="1"/>
      <c r="E189" s="1"/>
    </row>
    <row r="190" spans="3:5" ht="14.25" customHeight="1" x14ac:dyDescent="0.35">
      <c r="C190" s="1"/>
      <c r="D190" s="1"/>
      <c r="E190" s="1"/>
    </row>
    <row r="191" spans="3:5" ht="14.25" customHeight="1" x14ac:dyDescent="0.35">
      <c r="C191" s="1"/>
      <c r="D191" s="1"/>
      <c r="E191" s="1"/>
    </row>
    <row r="192" spans="3:5" ht="14.25" customHeight="1" x14ac:dyDescent="0.35">
      <c r="C192" s="1"/>
      <c r="D192" s="1"/>
      <c r="E192" s="1"/>
    </row>
    <row r="193" spans="3:5" ht="14.25" customHeight="1" x14ac:dyDescent="0.35">
      <c r="C193" s="1"/>
      <c r="D193" s="1"/>
      <c r="E193" s="1"/>
    </row>
    <row r="194" spans="3:5" ht="14.25" customHeight="1" x14ac:dyDescent="0.35">
      <c r="C194" s="1"/>
      <c r="D194" s="1"/>
      <c r="E194" s="1"/>
    </row>
    <row r="195" spans="3:5" ht="14.25" customHeight="1" x14ac:dyDescent="0.35">
      <c r="C195" s="1"/>
      <c r="D195" s="1"/>
      <c r="E195" s="1"/>
    </row>
    <row r="196" spans="3:5" ht="14.25" customHeight="1" x14ac:dyDescent="0.35">
      <c r="C196" s="1"/>
      <c r="D196" s="1"/>
      <c r="E196" s="1"/>
    </row>
    <row r="197" spans="3:5" ht="14.25" customHeight="1" x14ac:dyDescent="0.35">
      <c r="C197" s="1"/>
      <c r="D197" s="1"/>
      <c r="E197" s="1"/>
    </row>
    <row r="198" spans="3:5" ht="14.25" customHeight="1" x14ac:dyDescent="0.35">
      <c r="C198" s="1"/>
      <c r="D198" s="1"/>
      <c r="E198" s="1"/>
    </row>
    <row r="199" spans="3:5" ht="14.25" customHeight="1" x14ac:dyDescent="0.35">
      <c r="C199" s="1"/>
      <c r="D199" s="1"/>
      <c r="E199" s="1"/>
    </row>
    <row r="200" spans="3:5" ht="14.25" customHeight="1" x14ac:dyDescent="0.35">
      <c r="C200" s="1"/>
      <c r="D200" s="1"/>
      <c r="E200" s="1"/>
    </row>
    <row r="201" spans="3:5" ht="14.25" customHeight="1" x14ac:dyDescent="0.35">
      <c r="C201" s="1"/>
      <c r="D201" s="1"/>
      <c r="E201" s="1"/>
    </row>
    <row r="202" spans="3:5" ht="14.25" customHeight="1" x14ac:dyDescent="0.35">
      <c r="C202" s="1"/>
      <c r="D202" s="1"/>
      <c r="E202" s="1"/>
    </row>
    <row r="203" spans="3:5" ht="14.25" customHeight="1" x14ac:dyDescent="0.35">
      <c r="C203" s="1"/>
      <c r="D203" s="1"/>
      <c r="E203" s="1"/>
    </row>
    <row r="204" spans="3:5" ht="14.25" customHeight="1" x14ac:dyDescent="0.35">
      <c r="C204" s="1"/>
      <c r="D204" s="1"/>
      <c r="E204" s="1"/>
    </row>
    <row r="205" spans="3:5" ht="14.25" customHeight="1" x14ac:dyDescent="0.35">
      <c r="C205" s="1"/>
      <c r="D205" s="1"/>
      <c r="E205" s="1"/>
    </row>
    <row r="206" spans="3:5" ht="14.25" customHeight="1" x14ac:dyDescent="0.35">
      <c r="C206" s="1"/>
      <c r="D206" s="1"/>
      <c r="E206" s="1"/>
    </row>
    <row r="207" spans="3:5" ht="14.25" customHeight="1" x14ac:dyDescent="0.35">
      <c r="C207" s="1"/>
      <c r="D207" s="1"/>
      <c r="E207" s="1"/>
    </row>
    <row r="208" spans="3:5" ht="14.25" customHeight="1" x14ac:dyDescent="0.35">
      <c r="C208" s="1"/>
      <c r="D208" s="1"/>
      <c r="E208" s="1"/>
    </row>
    <row r="209" spans="3:5" ht="14.25" customHeight="1" x14ac:dyDescent="0.35">
      <c r="C209" s="1"/>
      <c r="D209" s="1"/>
      <c r="E209" s="1"/>
    </row>
    <row r="210" spans="3:5" ht="14.25" customHeight="1" x14ac:dyDescent="0.35">
      <c r="C210" s="1"/>
      <c r="D210" s="1"/>
      <c r="E210" s="1"/>
    </row>
    <row r="211" spans="3:5" ht="14.25" customHeight="1" x14ac:dyDescent="0.35">
      <c r="C211" s="1"/>
      <c r="D211" s="1"/>
      <c r="E211" s="1"/>
    </row>
    <row r="212" spans="3:5" ht="14.25" customHeight="1" x14ac:dyDescent="0.35">
      <c r="C212" s="1"/>
      <c r="D212" s="1"/>
      <c r="E212" s="1"/>
    </row>
    <row r="213" spans="3:5" ht="14.25" customHeight="1" x14ac:dyDescent="0.35">
      <c r="C213" s="1"/>
      <c r="D213" s="1"/>
      <c r="E213" s="1"/>
    </row>
    <row r="214" spans="3:5" ht="14.25" customHeight="1" x14ac:dyDescent="0.35">
      <c r="C214" s="1"/>
      <c r="D214" s="1"/>
      <c r="E214" s="1"/>
    </row>
    <row r="215" spans="3:5" ht="14.25" customHeight="1" x14ac:dyDescent="0.35">
      <c r="C215" s="1"/>
      <c r="D215" s="1"/>
      <c r="E215" s="1"/>
    </row>
    <row r="216" spans="3:5" ht="14.25" customHeight="1" x14ac:dyDescent="0.35">
      <c r="C216" s="1"/>
      <c r="D216" s="1"/>
      <c r="E216" s="1"/>
    </row>
    <row r="217" spans="3:5" ht="14.25" customHeight="1" x14ac:dyDescent="0.35">
      <c r="C217" s="1"/>
      <c r="D217" s="1"/>
      <c r="E217" s="1"/>
    </row>
    <row r="218" spans="3:5" ht="14.25" customHeight="1" x14ac:dyDescent="0.35">
      <c r="C218" s="1"/>
      <c r="D218" s="1"/>
      <c r="E218" s="1"/>
    </row>
    <row r="219" spans="3:5" ht="14.25" customHeight="1" x14ac:dyDescent="0.35">
      <c r="C219" s="1"/>
      <c r="D219" s="1"/>
      <c r="E219" s="1"/>
    </row>
    <row r="220" spans="3:5" ht="14.25" customHeight="1" x14ac:dyDescent="0.35">
      <c r="C220" s="1"/>
      <c r="D220" s="1"/>
      <c r="E220" s="1"/>
    </row>
    <row r="221" spans="3:5" ht="14.25" customHeight="1" x14ac:dyDescent="0.35">
      <c r="C221" s="1"/>
      <c r="D221" s="1"/>
      <c r="E221" s="1"/>
    </row>
    <row r="222" spans="3:5" ht="14.25" customHeight="1" x14ac:dyDescent="0.35">
      <c r="C222" s="1"/>
      <c r="D222" s="1"/>
      <c r="E222" s="1"/>
    </row>
    <row r="223" spans="3:5" ht="14.25" customHeight="1" x14ac:dyDescent="0.35">
      <c r="C223" s="1"/>
      <c r="D223" s="1"/>
      <c r="E223" s="1"/>
    </row>
    <row r="224" spans="3:5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</sheetData>
  <autoFilter ref="A1:BV22" xr:uid="{00000000-0001-0000-0C00-000000000000}">
    <sortState xmlns:xlrd2="http://schemas.microsoft.com/office/spreadsheetml/2017/richdata2" ref="A2:BV22">
      <sortCondition ref="D1:D22"/>
    </sortState>
  </autoFilter>
  <conditionalFormatting sqref="X3:Y10 R3:V10 R12:V22 X12:Y22">
    <cfRule type="containsText" dxfId="80" priority="25" operator="containsText" text="xx">
      <formula>NOT(ISERROR(SEARCH(("xx"),(R3))))</formula>
    </cfRule>
  </conditionalFormatting>
  <conditionalFormatting sqref="BE6">
    <cfRule type="containsText" dxfId="70" priority="17" operator="containsText" text="xx">
      <formula>NOT(ISERROR(SEARCH(("xx"),(BE6))))</formula>
    </cfRule>
  </conditionalFormatting>
  <conditionalFormatting sqref="BE10 BE14">
    <cfRule type="containsText" dxfId="69" priority="18" operator="containsText" text="xx">
      <formula>NOT(ISERROR(SEARCH(("xx"),(BE10))))</formula>
    </cfRule>
  </conditionalFormatting>
  <conditionalFormatting sqref="BE18 BE22">
    <cfRule type="containsText" dxfId="68" priority="19" operator="containsText" text="xx">
      <formula>NOT(ISERROR(SEARCH(("xx"),(BE18))))</formula>
    </cfRule>
  </conditionalFormatting>
  <conditionalFormatting sqref="R2:V2 X2:Y2">
    <cfRule type="containsText" dxfId="58" priority="5" operator="containsText" text="xx">
      <formula>NOT(ISERROR(SEARCH(("xx"),(R2))))</formula>
    </cfRule>
  </conditionalFormatting>
  <conditionalFormatting sqref="R11:V11 X11:Y11">
    <cfRule type="containsText" dxfId="54" priority="1" operator="containsText" text="xx">
      <formula>NOT(ISERROR(SEARCH(("xx"),(R11))))</formula>
    </cfRule>
  </conditionalFormatting>
  <pageMargins left="0.7" right="0.7" top="0.78740157499999996" bottom="0.78740157499999996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70B8A-8C68-4501-93BE-D2E8EFEABAB8}">
  <dimension ref="A1:BV901"/>
  <sheetViews>
    <sheetView zoomScale="40" zoomScaleNormal="40" workbookViewId="0">
      <selection activeCell="G37" sqref="G37"/>
    </sheetView>
  </sheetViews>
  <sheetFormatPr baseColWidth="10" defaultColWidth="14.453125" defaultRowHeight="15" customHeight="1" x14ac:dyDescent="0.35"/>
  <cols>
    <col min="1" max="1" width="10.7265625" customWidth="1"/>
    <col min="2" max="4" width="3.54296875" customWidth="1"/>
    <col min="5" max="5" width="4.453125" customWidth="1"/>
    <col min="6" max="6" width="8.453125" customWidth="1"/>
    <col min="7" max="7" width="89.81640625" bestFit="1" customWidth="1"/>
    <col min="8" max="29" width="10.7265625" customWidth="1"/>
  </cols>
  <sheetData>
    <row r="1" spans="1:74" ht="14.25" customHeight="1" x14ac:dyDescent="0.35">
      <c r="A1" s="1" t="str">
        <f>[1]main!A1</f>
        <v>Stimuli_ID</v>
      </c>
      <c r="B1" s="1" t="str">
        <f>[1]main!B1</f>
        <v>List</v>
      </c>
      <c r="C1" s="1" t="s">
        <v>0</v>
      </c>
      <c r="D1" s="1" t="s">
        <v>1</v>
      </c>
      <c r="E1" s="1" t="s">
        <v>2</v>
      </c>
      <c r="F1" s="1" t="str">
        <f>[1]main!F1</f>
        <v>Sent_ID</v>
      </c>
      <c r="G1" s="1" t="str">
        <f>[1]main!G1</f>
        <v>l</v>
      </c>
      <c r="H1" s="1" t="str">
        <f>[1]main!H1</f>
        <v>Name</v>
      </c>
      <c r="I1" s="1" t="str">
        <f>[1]main!I1</f>
        <v>Name_alt</v>
      </c>
      <c r="J1" s="1" t="str">
        <f>[1]main!J1</f>
        <v>V</v>
      </c>
      <c r="K1" s="1" t="str">
        <f>[1]main!K1</f>
        <v>Wo</v>
      </c>
      <c r="L1" s="1" t="str">
        <f>[1]main!L1</f>
        <v>Wohin</v>
      </c>
      <c r="M1" s="1" t="str">
        <f>[1]main!M1</f>
        <v>Woher</v>
      </c>
      <c r="N1" s="1" t="str">
        <f>[1]main!N1</f>
        <v>PP_N</v>
      </c>
      <c r="O1" s="1" t="str">
        <f>[1]main!O1</f>
        <v>PP_mitPunkt</v>
      </c>
      <c r="P1" s="1" t="str">
        <f>[1]main!P1</f>
        <v>PP</v>
      </c>
      <c r="Q1" s="1" t="str">
        <f>[1]main!Q1</f>
        <v>PRO</v>
      </c>
      <c r="R1" s="1" t="str">
        <f>[1]main!R1</f>
        <v>Pos05</v>
      </c>
      <c r="S1" s="1" t="str">
        <f>[1]main!S1</f>
        <v>Pos06</v>
      </c>
      <c r="T1" s="1" t="str">
        <f>[1]main!T1</f>
        <v>Pos07</v>
      </c>
      <c r="U1" s="1" t="str">
        <f>[1]main!U1</f>
        <v>Was</v>
      </c>
      <c r="V1" s="1" t="str">
        <f>[1]main!V1</f>
        <v>Wen</v>
      </c>
      <c r="W1" s="1" t="str">
        <f>[1]main!W1</f>
        <v>Pos08</v>
      </c>
      <c r="X1" s="1" t="str">
        <f>[1]main!X1</f>
        <v>Pos09_mitPunkt</v>
      </c>
      <c r="Y1" s="1" t="str">
        <f>[1]main!Y1</f>
        <v>Pos09</v>
      </c>
      <c r="Z1" s="1" t="str">
        <f>[1]main!Z1</f>
        <v>Item_ID</v>
      </c>
      <c r="AA1" s="1" t="str">
        <f>[1]main!AA1</f>
        <v>Item</v>
      </c>
      <c r="AB1" s="1" t="str">
        <f>[1]main!AB1</f>
        <v>Google_Gender</v>
      </c>
      <c r="AC1" s="1" t="str">
        <f>[1]main!AC1</f>
        <v>Norming_Rating_Mean</v>
      </c>
      <c r="AD1" s="1" t="str">
        <f>[1]main!AD1</f>
        <v>Norming_Rating_SD</v>
      </c>
      <c r="AE1" s="1" t="str">
        <f>[1]main!AE1</f>
        <v>Norming_Rating_Median</v>
      </c>
      <c r="AF1" s="1" t="str">
        <f>[1]main!AF1</f>
        <v>Norming_Item_Class</v>
      </c>
      <c r="AG1" s="1" t="str">
        <f>[1]main!AG1</f>
        <v>Item_Status</v>
      </c>
      <c r="AH1" s="1" t="str">
        <f>[1]main!AH1</f>
        <v>DWDSFreq</v>
      </c>
      <c r="AI1" s="1" t="str">
        <f>[1]main!AI1</f>
        <v>GoogleFreq</v>
      </c>
      <c r="AJ1" s="1" t="str">
        <f>[1]main!AJ1</f>
        <v>DET</v>
      </c>
      <c r="AK1" s="1" t="str">
        <f>[1]main!AK1</f>
        <v>DET_small</v>
      </c>
      <c r="AL1" s="1" t="str">
        <f>[1]main!AL1</f>
        <v>Item_ID_alt</v>
      </c>
      <c r="AM1" s="1" t="str">
        <f>[1]main!AM1</f>
        <v>Item_alt</v>
      </c>
      <c r="AN1" s="1" t="str">
        <f>[1]main!AN1</f>
        <v>Google_Gender_alt</v>
      </c>
      <c r="AO1" s="1" t="str">
        <f>[1]main!AO1</f>
        <v>Norming_Rating_Mean_alt</v>
      </c>
      <c r="AP1" s="1" t="str">
        <f>[1]main!AP1</f>
        <v>Norming_Rating_SD_alt</v>
      </c>
      <c r="AQ1" s="1" t="str">
        <f>[1]main!AQ1</f>
        <v>Norming_Rating_Median_alt</v>
      </c>
      <c r="AR1" s="1" t="str">
        <f>[1]main!AR1</f>
        <v>Norming_Item_Class_alt</v>
      </c>
      <c r="AS1" s="1" t="str">
        <f>[1]main!AS1</f>
        <v>Item_Status_alt</v>
      </c>
      <c r="AT1" s="1" t="str">
        <f>[1]main!AT1</f>
        <v>DWDSFreq_alt</v>
      </c>
      <c r="AU1" s="1" t="str">
        <f>[1]main!AU1</f>
        <v>GoogleFreq_alt</v>
      </c>
      <c r="AV1" s="1" t="str">
        <f>[1]main!AV1</f>
        <v>DET_alt</v>
      </c>
      <c r="AW1" s="1" t="str">
        <f>[1]main!AW1</f>
        <v>DET_small_alt</v>
      </c>
      <c r="AX1" s="1" t="str">
        <f>[1]main!AX1</f>
        <v>Pro_m</v>
      </c>
      <c r="AY1" s="1" t="str">
        <f>[1]main!AY1</f>
        <v>Pro_f</v>
      </c>
      <c r="AZ1" s="1" t="str">
        <f>[1]main!AZ1</f>
        <v>Pro_Presentation</v>
      </c>
      <c r="BA1" s="1" t="str">
        <f>[1]main!BA1</f>
        <v>Wer</v>
      </c>
      <c r="BB1" s="1" t="str">
        <f>[1]main!BB1</f>
        <v>Was</v>
      </c>
      <c r="BC1" s="1" t="str">
        <f>[1]main!BC1</f>
        <v>Wo_Wohin_Woher</v>
      </c>
      <c r="BD1" s="1" t="str">
        <f>[1]main!BD1</f>
        <v>Wen_Was</v>
      </c>
      <c r="BE1" s="1" t="str">
        <f>[1]main!BE1</f>
        <v>Quest_Type</v>
      </c>
      <c r="BF1" s="1" t="str">
        <f>[1]main!BF1</f>
        <v>Quest_Potential</v>
      </c>
      <c r="BG1" s="1" t="str">
        <f>[1]main!BG1</f>
        <v>Quest_OneOutOfFour</v>
      </c>
      <c r="BH1" s="1" t="str">
        <f>[1]main!BH1</f>
        <v>followUp</v>
      </c>
      <c r="BI1" s="1" t="str">
        <f>[1]main!BI1</f>
        <v>Quest_Presented</v>
      </c>
      <c r="BJ1" s="1" t="str">
        <f>[1]main!BJ1</f>
        <v>Quest_Copy</v>
      </c>
      <c r="BK1" s="1" t="str">
        <f>[1]main!BK1</f>
        <v>Quest_Answer</v>
      </c>
      <c r="BL1" s="1" t="str">
        <f>[1]main!BL1</f>
        <v>Quest_FalseAlternative</v>
      </c>
      <c r="BM1" s="1" t="str">
        <f>[1]main!BM1</f>
        <v>Quest_UpOrDown</v>
      </c>
      <c r="BN1" s="1" t="str">
        <f>[1]main!BN1</f>
        <v>Quest_Up</v>
      </c>
      <c r="BO1" s="1" t="str">
        <f>[1]main!BO1</f>
        <v>Quest_Down</v>
      </c>
      <c r="BP1" s="1" t="str">
        <f>[1]main!BP1</f>
        <v>Quest_BlockS1_Wo</v>
      </c>
      <c r="BQ1" s="1" t="str">
        <f>[1]main!BQ1</f>
        <v>Quest_BlockS1_Wohin</v>
      </c>
      <c r="BR1" s="1" t="str">
        <f>[1]main!BR1</f>
        <v>Quest_BlockS1_Woher</v>
      </c>
      <c r="BS1" s="1" t="str">
        <f>[1]main!BS1</f>
        <v>Quest_BlockS1_Final</v>
      </c>
      <c r="BT1" s="1" t="str">
        <f>[1]main!BT1</f>
        <v>Quest_BlockS2_Was</v>
      </c>
      <c r="BU1" s="1" t="str">
        <f>[1]main!BU1</f>
        <v>Quest_BlockS2_Wen</v>
      </c>
      <c r="BV1" s="1" t="str">
        <f>[1]main!BV1</f>
        <v>Quest_BlockS2_Final</v>
      </c>
    </row>
    <row r="2" spans="1:74" ht="14" customHeight="1" x14ac:dyDescent="0.35">
      <c r="A2" s="15" t="str">
        <f t="shared" ref="A2:A22" si="0">CONCATENATE("L",B2,"_S",F2,"_I",Z2,"_P",AZ2)</f>
        <v>L_S122_I22_PSie</v>
      </c>
      <c r="B2" s="16"/>
      <c r="C2" s="17">
        <v>2</v>
      </c>
      <c r="D2" s="4">
        <v>90</v>
      </c>
      <c r="E2" s="16">
        <v>4.9000000000000004</v>
      </c>
      <c r="F2" s="15">
        <v>122</v>
      </c>
      <c r="G2" s="15" t="str">
        <f t="shared" ref="G2:G22" si="1">CONCATENATE(H2," ",J2," ",O2," ",Q2," ",R2," ",S2," ",T2," ",W2," ",X2)</f>
        <v>Konstantin wartet im Schlafzimmer. Sie hat ein erfolgreiches Date gehabt.</v>
      </c>
      <c r="H2" s="15" t="str">
        <f t="shared" ref="H2:H22" si="2">IF(AJ2="NA",AA2,CONCATENATE(AJ2," ",AA2))</f>
        <v>Konstantin</v>
      </c>
      <c r="I2" s="15" t="str">
        <f t="shared" ref="I2:I22" si="3">IF(AV2="NA",AM2,CONCATENATE(AV2," ",AM2))</f>
        <v>Leo</v>
      </c>
      <c r="J2" s="15" t="s">
        <v>351</v>
      </c>
      <c r="K2" s="15" t="s">
        <v>42</v>
      </c>
      <c r="L2" s="16"/>
      <c r="M2" s="16"/>
      <c r="N2" s="15" t="s">
        <v>478</v>
      </c>
      <c r="O2" s="15" t="str">
        <f t="shared" ref="O2:O22" si="4">CONCATENATE(K2,L2,M2," ",N2,".")</f>
        <v>im Schlafzimmer.</v>
      </c>
      <c r="P2" s="15" t="str">
        <f t="shared" ref="P2:P22" si="5">CONCATENATE(K2,L2,M2," ",N2)</f>
        <v>im Schlafzimmer</v>
      </c>
      <c r="Q2" s="15" t="str">
        <f t="shared" ref="Q2:Q22" si="6">AZ2</f>
        <v>Sie</v>
      </c>
      <c r="R2" s="15" t="s">
        <v>7</v>
      </c>
      <c r="S2" s="15" t="s">
        <v>25</v>
      </c>
      <c r="T2" s="15" t="s">
        <v>479</v>
      </c>
      <c r="U2" s="15" t="s">
        <v>480</v>
      </c>
      <c r="V2" s="16"/>
      <c r="W2" s="15" t="str">
        <f t="shared" ref="W2:W22" si="7">CONCATENATE(U2,V2)</f>
        <v>Date</v>
      </c>
      <c r="X2" s="15" t="str">
        <f t="shared" ref="X2:X22" si="8">CONCATENATE(Y2,".")</f>
        <v>gehabt.</v>
      </c>
      <c r="Y2" s="15" t="s">
        <v>285</v>
      </c>
      <c r="Z2" s="15">
        <v>22</v>
      </c>
      <c r="AA2" s="15" t="s">
        <v>481</v>
      </c>
      <c r="AB2" s="15" t="s">
        <v>49</v>
      </c>
      <c r="AC2" s="15">
        <v>1.2571428570000001</v>
      </c>
      <c r="AD2" s="15">
        <v>0.65721592600000001</v>
      </c>
      <c r="AE2" s="15">
        <v>1</v>
      </c>
      <c r="AF2" s="17" t="s">
        <v>49</v>
      </c>
      <c r="AG2" s="22" t="s">
        <v>191</v>
      </c>
      <c r="AH2" s="23" t="s">
        <v>13</v>
      </c>
      <c r="AI2" s="24" t="s">
        <v>13</v>
      </c>
      <c r="AJ2" s="20" t="s">
        <v>13</v>
      </c>
      <c r="AK2" s="20" t="s">
        <v>13</v>
      </c>
      <c r="AL2" s="15">
        <v>55</v>
      </c>
      <c r="AM2" s="15" t="s">
        <v>482</v>
      </c>
      <c r="AN2" s="15" t="s">
        <v>49</v>
      </c>
      <c r="AO2" s="15">
        <v>2.3428571429999998</v>
      </c>
      <c r="AP2" s="15">
        <v>1.2820676580000001</v>
      </c>
      <c r="AQ2" s="15">
        <v>2</v>
      </c>
      <c r="AR2" s="17" t="s">
        <v>30</v>
      </c>
      <c r="AS2" s="19" t="s">
        <v>18</v>
      </c>
      <c r="AT2" s="23" t="s">
        <v>13</v>
      </c>
      <c r="AU2" s="24" t="s">
        <v>13</v>
      </c>
      <c r="AV2" s="20" t="s">
        <v>13</v>
      </c>
      <c r="AW2" s="16" t="s">
        <v>13</v>
      </c>
      <c r="AX2" s="20" t="s">
        <v>20</v>
      </c>
      <c r="AY2" s="20" t="s">
        <v>6</v>
      </c>
      <c r="AZ2" s="21" t="str">
        <f>AY2</f>
        <v>Sie</v>
      </c>
      <c r="BA2" s="15" t="str">
        <f t="shared" ref="BA2:BA22" si="9">CONCATENATE("Wer"," ",J2," ",P2,"?")</f>
        <v>Wer wartet im Schlafzimmer?</v>
      </c>
      <c r="BB2" s="2" t="str">
        <f t="shared" ref="BB2:BB22" si="10">IF(AK2="NA",CONCATENATE($BB$1," ","tat", " ",AA2,"?"),CONCATENATE($BB$1," ","tat", " ",AK2," ",AA2,"?"))</f>
        <v>Was tat Konstantin?</v>
      </c>
      <c r="BC2" s="15" t="str">
        <f t="shared" ref="BC2:BC22" si="11">BS2</f>
        <v>Wo wartet Konstantin?</v>
      </c>
      <c r="BD2" s="15" t="str">
        <f t="shared" ref="BD2:BD22" si="12">BV2</f>
        <v>Was hat Konstantin gehabt?</v>
      </c>
      <c r="BE2" s="15" t="s">
        <v>67</v>
      </c>
      <c r="BF2" s="15" t="str">
        <f>BB2</f>
        <v>Was tat Konstantin?</v>
      </c>
      <c r="BG2" s="17">
        <v>3</v>
      </c>
      <c r="BH2" s="15">
        <f t="shared" ref="BH2:BH22" si="13">IF(BI2="NA",0,1)</f>
        <v>0</v>
      </c>
      <c r="BI2" s="15" t="str">
        <f t="shared" ref="BI2:BI22" si="14">IF(BG2=1,BF2,"NA")</f>
        <v>NA</v>
      </c>
      <c r="BJ2" s="15" t="str">
        <f>IF(BI2="NA","NA",J2)</f>
        <v>NA</v>
      </c>
      <c r="BK2" s="15" t="str">
        <f>BJ2</f>
        <v>NA</v>
      </c>
      <c r="BL2" s="15" t="s">
        <v>13</v>
      </c>
      <c r="BM2" s="17">
        <v>1</v>
      </c>
      <c r="BN2" s="15" t="str">
        <f t="shared" ref="BN2:BN22" si="15">IF(BM2=1,BK2,BL2)</f>
        <v>NA</v>
      </c>
      <c r="BO2" s="15" t="str">
        <f t="shared" ref="BO2:BO22" si="16">IF(BM2=0,BK2,BL2)</f>
        <v>NA</v>
      </c>
      <c r="BP2" s="15" t="str">
        <f t="shared" ref="BP2:BP22" si="17">IF(AK2="NA",IF(K2="","",CONCATENATE(K$1," ",J2," ",H2,"?")),IF(K2="","",CONCATENATE(K$1," ",J2," ",AK2," ",AA2,"?")))</f>
        <v>Wo wartet Konstantin?</v>
      </c>
      <c r="BQ2" s="15" t="str">
        <f t="shared" ref="BQ2:BQ22" si="18">IF(AK2="NA",IF(L2="","",CONCATENATE(L$1," ",J2," ",H2,"?")),IF(L2="","",CONCATENATE(L$1," ",J2," ",AK2," ",AA2,"?")))</f>
        <v/>
      </c>
      <c r="BR2" s="15" t="str">
        <f t="shared" ref="BR2:BR22" si="19">IF(AK2="NA",IF(M2="","",CONCATENATE(M$1," ",J2," ",H2,"?")),IF(M2="","",CONCATENATE(M$1," ",J2," ",AK2," ",AA2,"?")))</f>
        <v/>
      </c>
      <c r="BS2" s="15" t="str">
        <f t="shared" ref="BS2:BS22" si="20">CONCATENATE(BP2,BQ2,BR2)</f>
        <v>Wo wartet Konstantin?</v>
      </c>
      <c r="BT2" s="15" t="str">
        <f t="shared" ref="BT2:BT22" si="21">IF(AK2="NA",IF(U2="","",CONCATENATE(U$1," ",R2," ",H2," ",Y2,"?")),IF(U2="","",CONCATENATE(U$1," ",R2," ",AK2," ",AA2," ",Y2,"?")))</f>
        <v>Was hat Konstantin gehabt?</v>
      </c>
      <c r="BU2" s="15" t="str">
        <f t="shared" ref="BU2:BU22" si="22">IF(AK2="NA",IF(V2="","",CONCATENATE(V$1," ",R2," ",H2," ",Y2,"?")),IF(V2="","",CONCATENATE(V$1," ",R2," ",AK2," ",AA2," ",Y2,"?")))</f>
        <v/>
      </c>
      <c r="BV2" s="15" t="str">
        <f t="shared" ref="BV2:BV22" si="23">CONCATENATE(BT2,BU2)</f>
        <v>Was hat Konstantin gehabt?</v>
      </c>
    </row>
    <row r="3" spans="1:74" ht="14.25" customHeight="1" x14ac:dyDescent="0.35">
      <c r="A3" s="1" t="str">
        <f t="shared" si="0"/>
        <v>L6_S12_I12_PSie</v>
      </c>
      <c r="B3" s="1">
        <v>6</v>
      </c>
      <c r="C3" s="1">
        <v>12</v>
      </c>
      <c r="D3" s="4">
        <v>91</v>
      </c>
      <c r="E3">
        <v>5</v>
      </c>
      <c r="F3" s="1">
        <v>12</v>
      </c>
      <c r="G3" s="1" t="str">
        <f t="shared" si="1"/>
        <v>Peter ringt zu Hause. Sie hat mit den Geschwistern Streit.</v>
      </c>
      <c r="H3" s="1" t="str">
        <f t="shared" si="2"/>
        <v>Peter</v>
      </c>
      <c r="I3" s="1" t="str">
        <f t="shared" si="3"/>
        <v>Jule</v>
      </c>
      <c r="J3" s="1" t="s">
        <v>483</v>
      </c>
      <c r="K3" s="1" t="s">
        <v>484</v>
      </c>
      <c r="N3" s="1" t="s">
        <v>485</v>
      </c>
      <c r="O3" s="1" t="str">
        <f t="shared" si="4"/>
        <v>zu Hause.</v>
      </c>
      <c r="P3" s="1" t="str">
        <f t="shared" si="5"/>
        <v>zu Hause</v>
      </c>
      <c r="Q3" s="1" t="str">
        <f t="shared" si="6"/>
        <v>Sie</v>
      </c>
      <c r="R3" s="1" t="s">
        <v>7</v>
      </c>
      <c r="S3" s="1" t="s">
        <v>402</v>
      </c>
      <c r="T3" s="1" t="s">
        <v>85</v>
      </c>
      <c r="V3" s="1" t="s">
        <v>486</v>
      </c>
      <c r="W3" s="1" t="str">
        <f t="shared" si="7"/>
        <v>Geschwistern</v>
      </c>
      <c r="X3" s="1" t="str">
        <f t="shared" si="8"/>
        <v>Streit.</v>
      </c>
      <c r="Y3" s="1" t="s">
        <v>487</v>
      </c>
      <c r="Z3" s="1">
        <f>[1]main!Z13</f>
        <v>12</v>
      </c>
      <c r="AA3" s="1" t="str">
        <f>[1]main!AA13</f>
        <v>Peter</v>
      </c>
      <c r="AB3" s="1" t="str">
        <f>[1]main!AB13</f>
        <v>m</v>
      </c>
      <c r="AC3" s="1">
        <f>[1]main!AC13</f>
        <v>1.1428571430000001</v>
      </c>
      <c r="AD3" s="1">
        <f>[1]main!AD13</f>
        <v>0.42996970800000001</v>
      </c>
      <c r="AE3" s="1">
        <f>[1]main!AE13</f>
        <v>1</v>
      </c>
      <c r="AF3" s="1" t="str">
        <f>[1]main!AF13</f>
        <v>m</v>
      </c>
      <c r="AG3" s="1" t="str">
        <f>[1]main!AG13</f>
        <v>Target</v>
      </c>
      <c r="AH3" s="1" t="str">
        <f>[1]main!AH13</f>
        <v>NA</v>
      </c>
      <c r="AI3" s="1">
        <f>[1]main!AI13</f>
        <v>4630000000</v>
      </c>
      <c r="AJ3" s="1" t="str">
        <f>[1]main!AJ13</f>
        <v>NA</v>
      </c>
      <c r="AK3" s="1" t="str">
        <f>[1]main!AK13</f>
        <v>NA</v>
      </c>
      <c r="AL3" s="1">
        <f>[1]main!AL13</f>
        <v>93</v>
      </c>
      <c r="AM3" s="1" t="str">
        <f>[1]main!AM13</f>
        <v>Jule</v>
      </c>
      <c r="AN3" s="1" t="str">
        <f>[1]main!AN13</f>
        <v>n</v>
      </c>
      <c r="AO3" s="1">
        <f>[1]main!AO13</f>
        <v>6</v>
      </c>
      <c r="AP3" s="1">
        <f>[1]main!AP13</f>
        <v>1.3719886809999999</v>
      </c>
      <c r="AQ3" s="1">
        <f>[1]main!AQ13</f>
        <v>7</v>
      </c>
      <c r="AR3" s="1" t="str">
        <f>[1]main!AR13</f>
        <v>f</v>
      </c>
      <c r="AS3" s="1" t="str">
        <f>[1]main!AS13</f>
        <v>Alternative</v>
      </c>
      <c r="AT3" s="1" t="str">
        <f>[1]main!AT13</f>
        <v>NA</v>
      </c>
      <c r="AU3" s="1" t="str">
        <f>[1]main!AU13</f>
        <v>NA</v>
      </c>
      <c r="AV3" s="1" t="str">
        <f>[1]main!AV13</f>
        <v>NA</v>
      </c>
      <c r="AW3" s="1" t="str">
        <f>[1]main!AW13</f>
        <v>NA</v>
      </c>
      <c r="AX3" s="1" t="str">
        <f>[1]main!AX13</f>
        <v>Er</v>
      </c>
      <c r="AY3" s="1" t="str">
        <f>[1]main!AY13</f>
        <v>Sie</v>
      </c>
      <c r="AZ3" s="1" t="str">
        <f>[1]main!AZ13</f>
        <v>Sie</v>
      </c>
      <c r="BA3" s="1" t="str">
        <f t="shared" si="9"/>
        <v>Wer ringt zu Hause?</v>
      </c>
      <c r="BB3" s="2" t="str">
        <f t="shared" si="10"/>
        <v>Was tat Peter?</v>
      </c>
      <c r="BC3" s="1" t="str">
        <f t="shared" si="11"/>
        <v>Wo ringt Peter?</v>
      </c>
      <c r="BD3" s="1" t="str">
        <f t="shared" si="12"/>
        <v>Wen hat Peter Streit?</v>
      </c>
      <c r="BE3" s="11" t="s">
        <v>21</v>
      </c>
      <c r="BF3" s="1" t="str">
        <f>BD3</f>
        <v>Wen hat Peter Streit?</v>
      </c>
      <c r="BG3" s="1">
        <v>4</v>
      </c>
      <c r="BH3" s="1">
        <f t="shared" si="13"/>
        <v>0</v>
      </c>
      <c r="BI3" s="1" t="str">
        <f t="shared" si="14"/>
        <v>NA</v>
      </c>
      <c r="BJ3" s="1" t="str">
        <f>IF(BI3="NA","NA",CONCATENATE(S3," ",T3," ",W3))</f>
        <v>NA</v>
      </c>
      <c r="BK3" s="1" t="str">
        <f>IF(BJ3="","",BJ3)</f>
        <v>NA</v>
      </c>
      <c r="BL3" s="1" t="s">
        <v>13</v>
      </c>
      <c r="BM3" s="11">
        <v>0</v>
      </c>
      <c r="BN3" s="1" t="str">
        <f t="shared" si="15"/>
        <v>NA</v>
      </c>
      <c r="BO3" s="1" t="str">
        <f t="shared" si="16"/>
        <v>NA</v>
      </c>
      <c r="BP3" s="1" t="str">
        <f t="shared" si="17"/>
        <v>Wo ringt Peter?</v>
      </c>
      <c r="BQ3" s="1" t="str">
        <f t="shared" si="18"/>
        <v/>
      </c>
      <c r="BR3" s="1" t="str">
        <f t="shared" si="19"/>
        <v/>
      </c>
      <c r="BS3" s="1" t="str">
        <f t="shared" si="20"/>
        <v>Wo ringt Peter?</v>
      </c>
      <c r="BT3" s="1" t="str">
        <f t="shared" si="21"/>
        <v/>
      </c>
      <c r="BU3" s="1" t="str">
        <f t="shared" si="22"/>
        <v>Wen hat Peter Streit?</v>
      </c>
      <c r="BV3" s="1" t="str">
        <f t="shared" si="23"/>
        <v>Wen hat Peter Streit?</v>
      </c>
    </row>
    <row r="4" spans="1:74" ht="14.25" customHeight="1" x14ac:dyDescent="0.35">
      <c r="A4" s="1" t="str">
        <f t="shared" si="0"/>
        <v>L6_S85_I168_PEr</v>
      </c>
      <c r="B4" s="1">
        <v>6</v>
      </c>
      <c r="C4" s="1">
        <v>85</v>
      </c>
      <c r="D4" s="4">
        <v>92</v>
      </c>
      <c r="E4">
        <v>5</v>
      </c>
      <c r="F4" s="1">
        <v>85</v>
      </c>
      <c r="G4" s="1" t="str">
        <f t="shared" si="1"/>
        <v>Die Immobilienmaklerin fällt aus dem Rollstuhl. Er hat den offenen Gully übersehen.</v>
      </c>
      <c r="H4" s="1" t="str">
        <f t="shared" si="2"/>
        <v>Die Immobilienmaklerin</v>
      </c>
      <c r="I4" s="1" t="str">
        <f t="shared" si="3"/>
        <v>Der Immobilienmakler</v>
      </c>
      <c r="J4" s="1" t="s">
        <v>312</v>
      </c>
      <c r="M4" s="1" t="s">
        <v>97</v>
      </c>
      <c r="N4" s="1" t="s">
        <v>488</v>
      </c>
      <c r="O4" s="1" t="str">
        <f t="shared" si="4"/>
        <v>aus dem Rollstuhl.</v>
      </c>
      <c r="P4" s="1" t="str">
        <f t="shared" si="5"/>
        <v>aus dem Rollstuhl</v>
      </c>
      <c r="Q4" s="1" t="str">
        <f t="shared" si="6"/>
        <v>Er</v>
      </c>
      <c r="R4" s="1" t="s">
        <v>7</v>
      </c>
      <c r="S4" s="1" t="s">
        <v>85</v>
      </c>
      <c r="T4" s="1" t="s">
        <v>489</v>
      </c>
      <c r="U4" s="1" t="s">
        <v>490</v>
      </c>
      <c r="W4" s="1" t="str">
        <f t="shared" si="7"/>
        <v>Gully</v>
      </c>
      <c r="X4" s="1" t="str">
        <f t="shared" si="8"/>
        <v>übersehen.</v>
      </c>
      <c r="Y4" s="1" t="s">
        <v>184</v>
      </c>
      <c r="Z4" s="1">
        <f>[1]main!Z86</f>
        <v>168</v>
      </c>
      <c r="AA4" s="1" t="str">
        <f>[1]main!AA86</f>
        <v>Immobilienmaklerin</v>
      </c>
      <c r="AB4" s="1" t="str">
        <f>[1]main!AB86</f>
        <v>NA</v>
      </c>
      <c r="AC4" s="1">
        <f>[1]main!AC86</f>
        <v>3.35</v>
      </c>
      <c r="AD4" s="1" t="str">
        <f>[1]main!AD86</f>
        <v>NA</v>
      </c>
      <c r="AE4" s="1" t="str">
        <f>[1]main!AE86</f>
        <v>NA</v>
      </c>
      <c r="AF4" s="1" t="str">
        <f>[1]main!AF86</f>
        <v>f</v>
      </c>
      <c r="AG4" s="1" t="str">
        <f>[1]main!AG86</f>
        <v>Filler</v>
      </c>
      <c r="AH4" s="1" t="str">
        <f>[1]main!AH86</f>
        <v>NA</v>
      </c>
      <c r="AI4" s="1" t="str">
        <f>[1]main!AI86</f>
        <v>NA</v>
      </c>
      <c r="AJ4" s="1" t="str">
        <f>[1]main!AJ86</f>
        <v>Die</v>
      </c>
      <c r="AK4" s="1" t="str">
        <f>[1]main!AK86</f>
        <v>die</v>
      </c>
      <c r="AL4" s="1">
        <f>[1]main!AL86</f>
        <v>25</v>
      </c>
      <c r="AM4" s="1" t="str">
        <f>[1]main!AM86</f>
        <v>Immobilienmakler</v>
      </c>
      <c r="AN4" s="1" t="str">
        <f>[1]main!AN86</f>
        <v>NA</v>
      </c>
      <c r="AO4" s="1" t="str">
        <f>[1]main!AO86</f>
        <v>NA</v>
      </c>
      <c r="AP4" s="1" t="str">
        <f>[1]main!AP86</f>
        <v>NA</v>
      </c>
      <c r="AQ4" s="1" t="str">
        <f>[1]main!AQ86</f>
        <v>NA</v>
      </c>
      <c r="AR4" s="1" t="str">
        <f>[1]main!AR86</f>
        <v>NA</v>
      </c>
      <c r="AS4" s="1" t="str">
        <f>[1]main!AS86</f>
        <v>Alternative</v>
      </c>
      <c r="AT4" s="1" t="str">
        <f>[1]main!AT86</f>
        <v>NA</v>
      </c>
      <c r="AU4" s="1" t="str">
        <f>[1]main!AU86</f>
        <v>NA</v>
      </c>
      <c r="AV4" s="1" t="str">
        <f>[1]main!AV86</f>
        <v>Der</v>
      </c>
      <c r="AW4" s="1" t="str">
        <f>[1]main!AW86</f>
        <v>der</v>
      </c>
      <c r="AX4" s="1" t="str">
        <f>[1]main!AX86</f>
        <v>Er</v>
      </c>
      <c r="AY4" s="1" t="str">
        <f>[1]main!AY86</f>
        <v>Sie</v>
      </c>
      <c r="AZ4" s="1" t="str">
        <f>[1]main!AZ86</f>
        <v>Er</v>
      </c>
      <c r="BA4" s="1" t="str">
        <f t="shared" si="9"/>
        <v>Wer fällt aus dem Rollstuhl?</v>
      </c>
      <c r="BB4" s="2" t="str">
        <f t="shared" si="10"/>
        <v>Was tat die Immobilienmaklerin?</v>
      </c>
      <c r="BC4" s="1" t="str">
        <f t="shared" si="11"/>
        <v>Woher fällt die Immobilienmaklerin?</v>
      </c>
      <c r="BD4" s="1" t="str">
        <f t="shared" si="12"/>
        <v>Was hat die Immobilienmaklerin übersehen?</v>
      </c>
      <c r="BE4" s="1" t="s">
        <v>95</v>
      </c>
      <c r="BF4" s="1" t="str">
        <f>BA4</f>
        <v>Wer fällt aus dem Rollstuhl?</v>
      </c>
      <c r="BG4" s="1">
        <v>2</v>
      </c>
      <c r="BH4" s="1">
        <f t="shared" si="13"/>
        <v>0</v>
      </c>
      <c r="BI4" s="1" t="str">
        <f t="shared" si="14"/>
        <v>NA</v>
      </c>
      <c r="BJ4" s="1" t="str">
        <f>IF(BI4="NA","NA",H4)</f>
        <v>NA</v>
      </c>
      <c r="BK4" s="1" t="str">
        <f t="shared" ref="BK4:BK16" si="24">BJ4</f>
        <v>NA</v>
      </c>
      <c r="BL4" s="1" t="s">
        <v>13</v>
      </c>
      <c r="BM4" s="11">
        <v>1</v>
      </c>
      <c r="BN4" s="1" t="str">
        <f t="shared" si="15"/>
        <v>NA</v>
      </c>
      <c r="BO4" s="1" t="str">
        <f t="shared" si="16"/>
        <v>NA</v>
      </c>
      <c r="BP4" s="1" t="str">
        <f t="shared" si="17"/>
        <v/>
      </c>
      <c r="BQ4" s="1" t="str">
        <f t="shared" si="18"/>
        <v/>
      </c>
      <c r="BR4" s="1" t="str">
        <f t="shared" si="19"/>
        <v>Woher fällt die Immobilienmaklerin?</v>
      </c>
      <c r="BS4" s="1" t="str">
        <f t="shared" si="20"/>
        <v>Woher fällt die Immobilienmaklerin?</v>
      </c>
      <c r="BT4" s="1" t="str">
        <f t="shared" si="21"/>
        <v>Was hat die Immobilienmaklerin übersehen?</v>
      </c>
      <c r="BU4" s="1" t="str">
        <f t="shared" si="22"/>
        <v/>
      </c>
      <c r="BV4" s="1" t="str">
        <f t="shared" si="23"/>
        <v>Was hat die Immobilienmaklerin übersehen?</v>
      </c>
    </row>
    <row r="5" spans="1:74" ht="14.25" customHeight="1" x14ac:dyDescent="0.35">
      <c r="A5" s="1" t="str">
        <f t="shared" si="0"/>
        <v>L6_S104_I187_PEr</v>
      </c>
      <c r="B5" s="1">
        <v>6</v>
      </c>
      <c r="C5" s="1">
        <v>104</v>
      </c>
      <c r="D5" s="4">
        <v>93</v>
      </c>
      <c r="E5">
        <v>5</v>
      </c>
      <c r="F5" s="1">
        <v>104</v>
      </c>
      <c r="G5" s="1" t="str">
        <f t="shared" si="1"/>
        <v>Der Architekt tanzt in der Disko. Er ist der absolute Mittelpunkt des Abends.</v>
      </c>
      <c r="H5" s="1" t="str">
        <f t="shared" si="2"/>
        <v>Der Architekt</v>
      </c>
      <c r="I5" s="1" t="str">
        <f t="shared" si="3"/>
        <v>Die Architektin</v>
      </c>
      <c r="J5" s="1" t="s">
        <v>491</v>
      </c>
      <c r="K5" s="1" t="s">
        <v>52</v>
      </c>
      <c r="N5" s="1" t="s">
        <v>492</v>
      </c>
      <c r="O5" s="1" t="str">
        <f t="shared" si="4"/>
        <v>in der Disko.</v>
      </c>
      <c r="P5" s="1" t="str">
        <f t="shared" si="5"/>
        <v>in der Disko</v>
      </c>
      <c r="Q5" s="1" t="str">
        <f t="shared" si="6"/>
        <v>Er</v>
      </c>
      <c r="R5" s="1" t="s">
        <v>44</v>
      </c>
      <c r="S5" s="1" t="s">
        <v>16</v>
      </c>
      <c r="T5" s="1" t="s">
        <v>493</v>
      </c>
      <c r="U5" s="1" t="s">
        <v>494</v>
      </c>
      <c r="W5" s="1" t="str">
        <f t="shared" si="7"/>
        <v>Mittelpunkt</v>
      </c>
      <c r="X5" s="1" t="str">
        <f t="shared" si="8"/>
        <v>des Abends.</v>
      </c>
      <c r="Y5" s="1" t="s">
        <v>495</v>
      </c>
      <c r="Z5" s="1">
        <f>[1]main!Z105</f>
        <v>187</v>
      </c>
      <c r="AA5" s="1" t="str">
        <f>[1]main!AA105</f>
        <v>Architekt</v>
      </c>
      <c r="AB5" s="1" t="str">
        <f>[1]main!AB105</f>
        <v>NA</v>
      </c>
      <c r="AC5" s="1">
        <f>[1]main!AC105</f>
        <v>5.3250000000000002</v>
      </c>
      <c r="AD5" s="1" t="str">
        <f>[1]main!AD105</f>
        <v>NA</v>
      </c>
      <c r="AE5" s="1" t="str">
        <f>[1]main!AE105</f>
        <v>NA</v>
      </c>
      <c r="AF5" s="1" t="str">
        <f>[1]main!AF105</f>
        <v>m</v>
      </c>
      <c r="AG5" s="1" t="str">
        <f>[1]main!AG105</f>
        <v>Filler</v>
      </c>
      <c r="AH5" s="1" t="str">
        <f>[1]main!AH105</f>
        <v>NA</v>
      </c>
      <c r="AI5" s="1" t="str">
        <f>[1]main!AI105</f>
        <v>NA</v>
      </c>
      <c r="AJ5" s="1" t="str">
        <f>[1]main!AJ105</f>
        <v>Der</v>
      </c>
      <c r="AK5" s="1" t="str">
        <f>[1]main!AK105</f>
        <v>der</v>
      </c>
      <c r="AL5" s="1">
        <f>[1]main!AL105</f>
        <v>44</v>
      </c>
      <c r="AM5" s="1" t="str">
        <f>[1]main!AM105</f>
        <v>Architektin</v>
      </c>
      <c r="AN5" s="1" t="str">
        <f>[1]main!AN105</f>
        <v>NA</v>
      </c>
      <c r="AO5" s="1" t="str">
        <f>[1]main!AO105</f>
        <v>NA</v>
      </c>
      <c r="AP5" s="1" t="str">
        <f>[1]main!AP105</f>
        <v>NA</v>
      </c>
      <c r="AQ5" s="1" t="str">
        <f>[1]main!AQ105</f>
        <v>NA</v>
      </c>
      <c r="AR5" s="1" t="str">
        <f>[1]main!AR105</f>
        <v>NA</v>
      </c>
      <c r="AS5" s="1" t="str">
        <f>[1]main!AS105</f>
        <v>Alternative</v>
      </c>
      <c r="AT5" s="1" t="str">
        <f>[1]main!AT105</f>
        <v>NA</v>
      </c>
      <c r="AU5" s="1" t="str">
        <f>[1]main!AU105</f>
        <v>NA</v>
      </c>
      <c r="AV5" s="1" t="str">
        <f>[1]main!AV105</f>
        <v>Die</v>
      </c>
      <c r="AW5" s="1" t="str">
        <f>[1]main!AW105</f>
        <v>die</v>
      </c>
      <c r="AX5" s="1" t="str">
        <f>[1]main!AX105</f>
        <v>Er</v>
      </c>
      <c r="AY5" s="1" t="str">
        <f>[1]main!AY105</f>
        <v>Sie</v>
      </c>
      <c r="AZ5" s="1" t="str">
        <f>[1]main!AZ105</f>
        <v>Er</v>
      </c>
      <c r="BA5" s="1" t="str">
        <f t="shared" si="9"/>
        <v>Wer tanzt in der Disko?</v>
      </c>
      <c r="BB5" s="2" t="str">
        <f t="shared" si="10"/>
        <v>Was tat der Architekt?</v>
      </c>
      <c r="BC5" s="1" t="str">
        <f t="shared" si="11"/>
        <v>Wo tanzt der Architekt?</v>
      </c>
      <c r="BD5" s="1" t="str">
        <f t="shared" si="12"/>
        <v>Was ist der Architekt des Abends?</v>
      </c>
      <c r="BE5" s="11" t="s">
        <v>21</v>
      </c>
      <c r="BF5" s="1" t="str">
        <f>BD5</f>
        <v>Was ist der Architekt des Abends?</v>
      </c>
      <c r="BG5" s="1">
        <v>4</v>
      </c>
      <c r="BH5" s="1">
        <f t="shared" si="13"/>
        <v>0</v>
      </c>
      <c r="BI5" s="1" t="str">
        <f t="shared" si="14"/>
        <v>NA</v>
      </c>
      <c r="BJ5" s="1" t="str">
        <f>IF(BI5="NA","NA",CONCATENATE(S5," ",T5," ",W5))</f>
        <v>NA</v>
      </c>
      <c r="BK5" s="1" t="str">
        <f t="shared" si="24"/>
        <v>NA</v>
      </c>
      <c r="BL5" s="1" t="s">
        <v>13</v>
      </c>
      <c r="BM5" s="11">
        <v>1</v>
      </c>
      <c r="BN5" s="1" t="str">
        <f t="shared" si="15"/>
        <v>NA</v>
      </c>
      <c r="BO5" s="1" t="str">
        <f t="shared" si="16"/>
        <v>NA</v>
      </c>
      <c r="BP5" s="1" t="str">
        <f t="shared" si="17"/>
        <v>Wo tanzt der Architekt?</v>
      </c>
      <c r="BQ5" s="1" t="str">
        <f t="shared" si="18"/>
        <v/>
      </c>
      <c r="BR5" s="1" t="str">
        <f t="shared" si="19"/>
        <v/>
      </c>
      <c r="BS5" s="1" t="str">
        <f t="shared" si="20"/>
        <v>Wo tanzt der Architekt?</v>
      </c>
      <c r="BT5" s="1" t="str">
        <f t="shared" si="21"/>
        <v>Was ist der Architekt des Abends?</v>
      </c>
      <c r="BU5" s="1" t="str">
        <f t="shared" si="22"/>
        <v/>
      </c>
      <c r="BV5" s="1" t="str">
        <f t="shared" si="23"/>
        <v>Was ist der Architekt des Abends?</v>
      </c>
    </row>
    <row r="6" spans="1:74" ht="14.25" customHeight="1" x14ac:dyDescent="0.35">
      <c r="A6" s="1" t="str">
        <f t="shared" si="0"/>
        <v>L6_S11_I11_PSie</v>
      </c>
      <c r="B6" s="1">
        <v>6</v>
      </c>
      <c r="C6" s="1">
        <v>11</v>
      </c>
      <c r="D6" s="4">
        <v>94</v>
      </c>
      <c r="E6">
        <v>5</v>
      </c>
      <c r="F6" s="1">
        <v>11</v>
      </c>
      <c r="G6" s="1" t="str">
        <f t="shared" si="1"/>
        <v>Lukas flüchtet aus dem Restaurant. Sie hat die hohe Preise unterschätzt.</v>
      </c>
      <c r="H6" s="1" t="str">
        <f t="shared" si="2"/>
        <v>Lukas</v>
      </c>
      <c r="I6" s="1" t="str">
        <f t="shared" si="3"/>
        <v>Sanja</v>
      </c>
      <c r="J6" s="13" t="s">
        <v>290</v>
      </c>
      <c r="M6" s="1" t="s">
        <v>97</v>
      </c>
      <c r="N6" s="1" t="s">
        <v>496</v>
      </c>
      <c r="O6" s="1" t="str">
        <f t="shared" si="4"/>
        <v>aus dem Restaurant.</v>
      </c>
      <c r="P6" s="1" t="str">
        <f t="shared" si="5"/>
        <v>aus dem Restaurant</v>
      </c>
      <c r="Q6" s="1" t="str">
        <f t="shared" si="6"/>
        <v>Sie</v>
      </c>
      <c r="R6" s="1" t="s">
        <v>7</v>
      </c>
      <c r="S6" s="1" t="s">
        <v>8</v>
      </c>
      <c r="T6" s="1" t="s">
        <v>497</v>
      </c>
      <c r="U6" s="1" t="s">
        <v>498</v>
      </c>
      <c r="W6" s="1" t="str">
        <f t="shared" si="7"/>
        <v>Preise</v>
      </c>
      <c r="X6" s="1" t="str">
        <f t="shared" si="8"/>
        <v>unterschätzt.</v>
      </c>
      <c r="Y6" s="1" t="s">
        <v>127</v>
      </c>
      <c r="Z6" s="1">
        <f>[1]main!Z12</f>
        <v>11</v>
      </c>
      <c r="AA6" s="1" t="str">
        <f>[1]main!AA12</f>
        <v>Lukas</v>
      </c>
      <c r="AB6" s="1" t="str">
        <f>[1]main!AB12</f>
        <v>m</v>
      </c>
      <c r="AC6" s="1">
        <f>[1]main!AC12</f>
        <v>1.1428571430000001</v>
      </c>
      <c r="AD6" s="1">
        <f>[1]main!AD12</f>
        <v>0.42996970800000001</v>
      </c>
      <c r="AE6" s="1">
        <f>[1]main!AE12</f>
        <v>1</v>
      </c>
      <c r="AF6" s="1" t="str">
        <f>[1]main!AF12</f>
        <v>m</v>
      </c>
      <c r="AG6" s="1" t="str">
        <f>[1]main!AG12</f>
        <v>Target</v>
      </c>
      <c r="AH6" s="1" t="str">
        <f>[1]main!AH12</f>
        <v>NA</v>
      </c>
      <c r="AI6" s="1">
        <f>[1]main!AI12</f>
        <v>1460000000</v>
      </c>
      <c r="AJ6" s="1" t="str">
        <f>[1]main!AJ12</f>
        <v>NA</v>
      </c>
      <c r="AK6" s="1" t="str">
        <f>[1]main!AK12</f>
        <v>NA</v>
      </c>
      <c r="AL6" s="1">
        <f>[1]main!AL12</f>
        <v>92</v>
      </c>
      <c r="AM6" s="1" t="str">
        <f>[1]main!AM12</f>
        <v>Sanja</v>
      </c>
      <c r="AN6" s="1" t="str">
        <f>[1]main!AN12</f>
        <v>n</v>
      </c>
      <c r="AO6" s="1">
        <f>[1]main!AO12</f>
        <v>5.9428571430000003</v>
      </c>
      <c r="AP6" s="1">
        <f>[1]main!AP12</f>
        <v>1.3491360450000001</v>
      </c>
      <c r="AQ6" s="1">
        <f>[1]main!AQ12</f>
        <v>6</v>
      </c>
      <c r="AR6" s="1" t="str">
        <f>[1]main!AR12</f>
        <v>n</v>
      </c>
      <c r="AS6" s="1" t="str">
        <f>[1]main!AS12</f>
        <v>Alternative</v>
      </c>
      <c r="AT6" s="1" t="str">
        <f>[1]main!AT12</f>
        <v>NA</v>
      </c>
      <c r="AU6" s="1" t="str">
        <f>[1]main!AU12</f>
        <v>NA</v>
      </c>
      <c r="AV6" s="1" t="str">
        <f>[1]main!AV12</f>
        <v>NA</v>
      </c>
      <c r="AW6" s="1" t="str">
        <f>[1]main!AW12</f>
        <v>NA</v>
      </c>
      <c r="AX6" s="1" t="str">
        <f>[1]main!AX12</f>
        <v>Er</v>
      </c>
      <c r="AY6" s="1" t="str">
        <f>[1]main!AY12</f>
        <v>Sie</v>
      </c>
      <c r="AZ6" s="1" t="str">
        <f>[1]main!AZ12</f>
        <v>Sie</v>
      </c>
      <c r="BA6" s="1" t="str">
        <f t="shared" si="9"/>
        <v>Wer flüchtet aus dem Restaurant?</v>
      </c>
      <c r="BB6" s="2" t="str">
        <f t="shared" si="10"/>
        <v>Was tat Lukas?</v>
      </c>
      <c r="BC6" s="1" t="str">
        <f t="shared" si="11"/>
        <v>Woher flüchtet Lukas?</v>
      </c>
      <c r="BD6" s="1" t="str">
        <f t="shared" si="12"/>
        <v>Was hat Lukas unterschätzt?</v>
      </c>
      <c r="BE6" s="1" t="s">
        <v>32</v>
      </c>
      <c r="BF6" s="1" t="str">
        <f>BC6</f>
        <v>Woher flüchtet Lukas?</v>
      </c>
      <c r="BG6" s="1">
        <v>3</v>
      </c>
      <c r="BH6" s="1">
        <f t="shared" si="13"/>
        <v>0</v>
      </c>
      <c r="BI6" s="1" t="str">
        <f t="shared" si="14"/>
        <v>NA</v>
      </c>
      <c r="BJ6" s="1" t="str">
        <f>IF(BI6="NA","NA",P6)</f>
        <v>NA</v>
      </c>
      <c r="BK6" s="1" t="str">
        <f t="shared" si="24"/>
        <v>NA</v>
      </c>
      <c r="BL6" s="1" t="s">
        <v>13</v>
      </c>
      <c r="BM6" s="11">
        <v>0</v>
      </c>
      <c r="BN6" s="1" t="str">
        <f t="shared" si="15"/>
        <v>NA</v>
      </c>
      <c r="BO6" s="1" t="str">
        <f t="shared" si="16"/>
        <v>NA</v>
      </c>
      <c r="BP6" s="1" t="str">
        <f t="shared" si="17"/>
        <v/>
      </c>
      <c r="BQ6" s="1" t="str">
        <f t="shared" si="18"/>
        <v/>
      </c>
      <c r="BR6" s="1" t="str">
        <f t="shared" si="19"/>
        <v>Woher flüchtet Lukas?</v>
      </c>
      <c r="BS6" s="1" t="str">
        <f t="shared" si="20"/>
        <v>Woher flüchtet Lukas?</v>
      </c>
      <c r="BT6" s="1" t="str">
        <f t="shared" si="21"/>
        <v>Was hat Lukas unterschätzt?</v>
      </c>
      <c r="BU6" s="1" t="str">
        <f t="shared" si="22"/>
        <v/>
      </c>
      <c r="BV6" s="1" t="str">
        <f t="shared" si="23"/>
        <v>Was hat Lukas unterschätzt?</v>
      </c>
    </row>
    <row r="7" spans="1:74" ht="14.25" customHeight="1" x14ac:dyDescent="0.35">
      <c r="A7" s="1" t="str">
        <f t="shared" si="0"/>
        <v>L6_S30_I72_PEr</v>
      </c>
      <c r="B7" s="1">
        <v>6</v>
      </c>
      <c r="C7" s="1">
        <v>30</v>
      </c>
      <c r="D7" s="4">
        <v>95</v>
      </c>
      <c r="E7">
        <v>5</v>
      </c>
      <c r="F7" s="1">
        <v>30</v>
      </c>
      <c r="G7" s="1" t="str">
        <f t="shared" si="1"/>
        <v>Marlin kehrt im Stall. Er muss die aufgetragenen Sozialstunden abarbeiten.</v>
      </c>
      <c r="H7" s="1" t="str">
        <f t="shared" si="2"/>
        <v>Marlin</v>
      </c>
      <c r="I7" s="1" t="str">
        <f t="shared" si="3"/>
        <v>Lea</v>
      </c>
      <c r="J7" s="1" t="s">
        <v>499</v>
      </c>
      <c r="K7" s="1" t="s">
        <v>42</v>
      </c>
      <c r="N7" s="1" t="s">
        <v>172</v>
      </c>
      <c r="O7" s="1" t="str">
        <f t="shared" si="4"/>
        <v>im Stall.</v>
      </c>
      <c r="P7" s="1" t="str">
        <f t="shared" si="5"/>
        <v>im Stall</v>
      </c>
      <c r="Q7" s="1" t="str">
        <f t="shared" si="6"/>
        <v>Er</v>
      </c>
      <c r="R7" s="1" t="s">
        <v>158</v>
      </c>
      <c r="S7" s="1" t="s">
        <v>8</v>
      </c>
      <c r="T7" s="1" t="s">
        <v>500</v>
      </c>
      <c r="U7" s="1" t="s">
        <v>501</v>
      </c>
      <c r="W7" s="1" t="str">
        <f t="shared" si="7"/>
        <v>Sozialstunden</v>
      </c>
      <c r="X7" s="1" t="str">
        <f t="shared" si="8"/>
        <v>abarbeiten.</v>
      </c>
      <c r="Y7" s="1" t="s">
        <v>502</v>
      </c>
      <c r="Z7" s="1">
        <f>[1]main!Z31</f>
        <v>72</v>
      </c>
      <c r="AA7" s="1" t="str">
        <f>[1]main!AA31</f>
        <v>Marlin</v>
      </c>
      <c r="AB7" s="1" t="str">
        <f>[1]main!AB31</f>
        <v>n</v>
      </c>
      <c r="AC7" s="1">
        <f>[1]main!AC31</f>
        <v>3.6571428570000002</v>
      </c>
      <c r="AD7" s="1">
        <f>[1]main!AD31</f>
        <v>1.2820676580000001</v>
      </c>
      <c r="AE7" s="1">
        <f>[1]main!AE31</f>
        <v>4</v>
      </c>
      <c r="AF7" s="1" t="str">
        <f>[1]main!AF31</f>
        <v>n</v>
      </c>
      <c r="AG7" s="1" t="str">
        <f>[1]main!AG31</f>
        <v>Target</v>
      </c>
      <c r="AH7" s="1" t="str">
        <f>[1]main!AH31</f>
        <v>NA</v>
      </c>
      <c r="AI7" s="1">
        <f>[1]main!AI31</f>
        <v>109000000</v>
      </c>
      <c r="AJ7" s="1" t="str">
        <f>[1]main!AJ31</f>
        <v>NA</v>
      </c>
      <c r="AK7" s="1" t="str">
        <f>[1]main!AK31</f>
        <v>NA</v>
      </c>
      <c r="AL7" s="1">
        <f>[1]main!AL31</f>
        <v>121</v>
      </c>
      <c r="AM7" s="1" t="str">
        <f>[1]main!AM31</f>
        <v>Lea</v>
      </c>
      <c r="AN7" s="1" t="str">
        <f>[1]main!AN31</f>
        <v>f</v>
      </c>
      <c r="AO7" s="1">
        <f>[1]main!AO31</f>
        <v>6.7714285710000004</v>
      </c>
      <c r="AP7" s="1">
        <f>[1]main!AP31</f>
        <v>1.031438581</v>
      </c>
      <c r="AQ7" s="1">
        <f>[1]main!AQ31</f>
        <v>7</v>
      </c>
      <c r="AR7" s="1" t="str">
        <f>[1]main!AR31</f>
        <v>f</v>
      </c>
      <c r="AS7" s="1" t="str">
        <f>[1]main!AS31</f>
        <v>Alternative</v>
      </c>
      <c r="AT7" s="1" t="str">
        <f>[1]main!AT31</f>
        <v>NA</v>
      </c>
      <c r="AU7" s="1" t="str">
        <f>[1]main!AU31</f>
        <v>NA</v>
      </c>
      <c r="AV7" s="1" t="str">
        <f>[1]main!AV31</f>
        <v>NA</v>
      </c>
      <c r="AW7" s="1" t="str">
        <f>[1]main!AW31</f>
        <v>NA</v>
      </c>
      <c r="AX7" s="1" t="str">
        <f>[1]main!AX31</f>
        <v>Er</v>
      </c>
      <c r="AY7" s="1" t="str">
        <f>[1]main!AY31</f>
        <v>Sie</v>
      </c>
      <c r="AZ7" s="1" t="str">
        <f>[1]main!AZ31</f>
        <v>Er</v>
      </c>
      <c r="BA7" s="1" t="str">
        <f t="shared" si="9"/>
        <v>Wer kehrt im Stall?</v>
      </c>
      <c r="BB7" s="2" t="str">
        <f t="shared" si="10"/>
        <v>Was tat Marlin?</v>
      </c>
      <c r="BC7" s="1" t="str">
        <f t="shared" si="11"/>
        <v>Wo kehrt Marlin?</v>
      </c>
      <c r="BD7" s="1" t="str">
        <f t="shared" si="12"/>
        <v>Was muss Marlin abarbeiten?</v>
      </c>
      <c r="BE7" s="1" t="s">
        <v>67</v>
      </c>
      <c r="BF7" s="1" t="str">
        <f>BB7</f>
        <v>Was tat Marlin?</v>
      </c>
      <c r="BG7" s="1">
        <v>4</v>
      </c>
      <c r="BH7" s="1">
        <f t="shared" si="13"/>
        <v>0</v>
      </c>
      <c r="BI7" s="1" t="str">
        <f t="shared" si="14"/>
        <v>NA</v>
      </c>
      <c r="BJ7" s="1" t="str">
        <f>IF(BI7="NA","NA",J7)</f>
        <v>NA</v>
      </c>
      <c r="BK7" s="1" t="str">
        <f t="shared" si="24"/>
        <v>NA</v>
      </c>
      <c r="BL7" s="1" t="s">
        <v>13</v>
      </c>
      <c r="BM7" s="11">
        <v>1</v>
      </c>
      <c r="BN7" s="1" t="str">
        <f t="shared" si="15"/>
        <v>NA</v>
      </c>
      <c r="BO7" s="1" t="str">
        <f t="shared" si="16"/>
        <v>NA</v>
      </c>
      <c r="BP7" s="1" t="str">
        <f t="shared" si="17"/>
        <v>Wo kehrt Marlin?</v>
      </c>
      <c r="BQ7" s="1" t="str">
        <f t="shared" si="18"/>
        <v/>
      </c>
      <c r="BR7" s="1" t="str">
        <f t="shared" si="19"/>
        <v/>
      </c>
      <c r="BS7" s="1" t="str">
        <f t="shared" si="20"/>
        <v>Wo kehrt Marlin?</v>
      </c>
      <c r="BT7" s="1" t="str">
        <f t="shared" si="21"/>
        <v>Was muss Marlin abarbeiten?</v>
      </c>
      <c r="BU7" s="1" t="str">
        <f t="shared" si="22"/>
        <v/>
      </c>
      <c r="BV7" s="1" t="str">
        <f t="shared" si="23"/>
        <v>Was muss Marlin abarbeiten?</v>
      </c>
    </row>
    <row r="8" spans="1:74" ht="14.25" customHeight="1" x14ac:dyDescent="0.35">
      <c r="A8" s="1" t="str">
        <f t="shared" si="0"/>
        <v>L6_S61_I144_PEr</v>
      </c>
      <c r="B8" s="1">
        <v>6</v>
      </c>
      <c r="C8" s="1">
        <v>61</v>
      </c>
      <c r="D8" s="4">
        <v>96</v>
      </c>
      <c r="E8">
        <v>5</v>
      </c>
      <c r="F8" s="1">
        <v>61</v>
      </c>
      <c r="G8" s="1" t="str">
        <f t="shared" si="1"/>
        <v>Die Kellnerin fliegt auf die Malediven. Er hat einen schönen Urlaub gebucht.</v>
      </c>
      <c r="H8" s="1" t="str">
        <f t="shared" si="2"/>
        <v>Die Kellnerin</v>
      </c>
      <c r="I8" s="1" t="str">
        <f t="shared" si="3"/>
        <v>Der Kellner</v>
      </c>
      <c r="J8" s="1" t="s">
        <v>253</v>
      </c>
      <c r="L8" s="1" t="s">
        <v>215</v>
      </c>
      <c r="N8" s="1" t="s">
        <v>503</v>
      </c>
      <c r="O8" s="1" t="str">
        <f t="shared" si="4"/>
        <v>auf die Malediven.</v>
      </c>
      <c r="P8" s="1" t="str">
        <f t="shared" si="5"/>
        <v>auf die Malediven</v>
      </c>
      <c r="Q8" s="1" t="str">
        <f t="shared" si="6"/>
        <v>Er</v>
      </c>
      <c r="R8" s="1" t="s">
        <v>7</v>
      </c>
      <c r="S8" s="1" t="s">
        <v>91</v>
      </c>
      <c r="T8" s="1" t="s">
        <v>246</v>
      </c>
      <c r="U8" s="1" t="s">
        <v>504</v>
      </c>
      <c r="W8" s="1" t="str">
        <f t="shared" si="7"/>
        <v>Urlaub</v>
      </c>
      <c r="X8" s="1" t="str">
        <f t="shared" si="8"/>
        <v>gebucht.</v>
      </c>
      <c r="Y8" s="1" t="s">
        <v>505</v>
      </c>
      <c r="Z8" s="1">
        <f>[1]main!Z62</f>
        <v>144</v>
      </c>
      <c r="AA8" s="1" t="str">
        <f>[1]main!AA62</f>
        <v>Kellnerin</v>
      </c>
      <c r="AB8" s="1" t="str">
        <f>[1]main!AB62</f>
        <v>NA</v>
      </c>
      <c r="AC8" s="1">
        <f>[1]main!AC62</f>
        <v>1.375</v>
      </c>
      <c r="AD8" s="1" t="str">
        <f>[1]main!AD62</f>
        <v>NA</v>
      </c>
      <c r="AE8" s="1" t="str">
        <f>[1]main!AE62</f>
        <v>NA</v>
      </c>
      <c r="AF8" s="1" t="str">
        <f>[1]main!AF62</f>
        <v>f</v>
      </c>
      <c r="AG8" s="1" t="str">
        <f>[1]main!AG62</f>
        <v>Filler</v>
      </c>
      <c r="AH8" s="1" t="str">
        <f>[1]main!AH62</f>
        <v>NA</v>
      </c>
      <c r="AI8" s="1" t="str">
        <f>[1]main!AI62</f>
        <v>NA</v>
      </c>
      <c r="AJ8" s="1" t="str">
        <f>[1]main!AJ62</f>
        <v>Die</v>
      </c>
      <c r="AK8" s="1" t="str">
        <f>[1]main!AK62</f>
        <v>die</v>
      </c>
      <c r="AL8" s="1">
        <f>[1]main!AL62</f>
        <v>1</v>
      </c>
      <c r="AM8" s="1" t="str">
        <f>[1]main!AM62</f>
        <v>Kellner</v>
      </c>
      <c r="AN8" s="1" t="str">
        <f>[1]main!AN62</f>
        <v>NA</v>
      </c>
      <c r="AO8" s="1" t="str">
        <f>[1]main!AO62</f>
        <v>NA</v>
      </c>
      <c r="AP8" s="1" t="str">
        <f>[1]main!AP62</f>
        <v>NA</v>
      </c>
      <c r="AQ8" s="1" t="str">
        <f>[1]main!AQ62</f>
        <v>NA</v>
      </c>
      <c r="AR8" s="1" t="str">
        <f>[1]main!AR62</f>
        <v>NA</v>
      </c>
      <c r="AS8" s="1" t="str">
        <f>[1]main!AS62</f>
        <v>Alternative</v>
      </c>
      <c r="AT8" s="1" t="str">
        <f>[1]main!AT62</f>
        <v>NA</v>
      </c>
      <c r="AU8" s="1" t="str">
        <f>[1]main!AU62</f>
        <v>NA</v>
      </c>
      <c r="AV8" s="1" t="str">
        <f>[1]main!AV62</f>
        <v>Der</v>
      </c>
      <c r="AW8" s="1" t="str">
        <f>[1]main!AW62</f>
        <v>der</v>
      </c>
      <c r="AX8" s="1" t="str">
        <f>[1]main!AX62</f>
        <v>Er</v>
      </c>
      <c r="AY8" s="1" t="str">
        <f>[1]main!AY62</f>
        <v>Sie</v>
      </c>
      <c r="AZ8" s="1" t="str">
        <f>[1]main!AZ62</f>
        <v>Er</v>
      </c>
      <c r="BA8" s="1" t="str">
        <f t="shared" si="9"/>
        <v>Wer fliegt auf die Malediven?</v>
      </c>
      <c r="BB8" s="2" t="str">
        <f t="shared" si="10"/>
        <v>Was tat die Kellnerin?</v>
      </c>
      <c r="BC8" s="1" t="str">
        <f t="shared" si="11"/>
        <v>Wohin fliegt die Kellnerin?</v>
      </c>
      <c r="BD8" s="1" t="str">
        <f t="shared" si="12"/>
        <v>Was hat die Kellnerin gebucht?</v>
      </c>
      <c r="BE8" s="1" t="s">
        <v>95</v>
      </c>
      <c r="BF8" s="1" t="str">
        <f>BA8</f>
        <v>Wer fliegt auf die Malediven?</v>
      </c>
      <c r="BG8" s="1">
        <v>4</v>
      </c>
      <c r="BH8" s="1">
        <f t="shared" si="13"/>
        <v>0</v>
      </c>
      <c r="BI8" s="1" t="str">
        <f t="shared" si="14"/>
        <v>NA</v>
      </c>
      <c r="BJ8" s="1" t="str">
        <f>IF(BI8="NA","NA",H8)</f>
        <v>NA</v>
      </c>
      <c r="BK8" s="1" t="str">
        <f t="shared" si="24"/>
        <v>NA</v>
      </c>
      <c r="BL8" s="1" t="s">
        <v>13</v>
      </c>
      <c r="BM8" s="11">
        <v>0</v>
      </c>
      <c r="BN8" s="1" t="str">
        <f t="shared" si="15"/>
        <v>NA</v>
      </c>
      <c r="BO8" s="1" t="str">
        <f t="shared" si="16"/>
        <v>NA</v>
      </c>
      <c r="BP8" s="1" t="str">
        <f t="shared" si="17"/>
        <v/>
      </c>
      <c r="BQ8" s="1" t="str">
        <f t="shared" si="18"/>
        <v>Wohin fliegt die Kellnerin?</v>
      </c>
      <c r="BR8" s="1" t="str">
        <f t="shared" si="19"/>
        <v/>
      </c>
      <c r="BS8" s="1" t="str">
        <f t="shared" si="20"/>
        <v>Wohin fliegt die Kellnerin?</v>
      </c>
      <c r="BT8" s="1" t="str">
        <f t="shared" si="21"/>
        <v>Was hat die Kellnerin gebucht?</v>
      </c>
      <c r="BU8" s="1" t="str">
        <f t="shared" si="22"/>
        <v/>
      </c>
      <c r="BV8" s="11" t="str">
        <f t="shared" si="23"/>
        <v>Was hat die Kellnerin gebucht?</v>
      </c>
    </row>
    <row r="9" spans="1:74" ht="14.25" customHeight="1" x14ac:dyDescent="0.35">
      <c r="A9" s="1" t="str">
        <f t="shared" si="0"/>
        <v>L6_S79_I162_PSie</v>
      </c>
      <c r="B9" s="1">
        <v>6</v>
      </c>
      <c r="C9" s="1">
        <v>79</v>
      </c>
      <c r="D9" s="4">
        <v>97</v>
      </c>
      <c r="E9">
        <v>5</v>
      </c>
      <c r="F9" s="1">
        <v>79</v>
      </c>
      <c r="G9" s="1" t="str">
        <f t="shared" si="1"/>
        <v>Die Telefonistin segelt in der Bucht. Sie hat ein gebrauchtes Boot gekauft.</v>
      </c>
      <c r="H9" s="1" t="str">
        <f t="shared" si="2"/>
        <v>Die Telefonistin</v>
      </c>
      <c r="I9" s="1" t="str">
        <f t="shared" si="3"/>
        <v>Der Telefonist</v>
      </c>
      <c r="J9" s="1" t="s">
        <v>506</v>
      </c>
      <c r="K9" s="1" t="s">
        <v>52</v>
      </c>
      <c r="N9" s="1" t="s">
        <v>507</v>
      </c>
      <c r="O9" s="1" t="str">
        <f t="shared" si="4"/>
        <v>in der Bucht.</v>
      </c>
      <c r="P9" s="1" t="str">
        <f t="shared" si="5"/>
        <v>in der Bucht</v>
      </c>
      <c r="Q9" s="1" t="str">
        <f t="shared" si="6"/>
        <v>Sie</v>
      </c>
      <c r="R9" s="1" t="s">
        <v>7</v>
      </c>
      <c r="S9" s="1" t="s">
        <v>25</v>
      </c>
      <c r="T9" s="1" t="s">
        <v>508</v>
      </c>
      <c r="U9" s="1" t="s">
        <v>509</v>
      </c>
      <c r="W9" s="1" t="str">
        <f t="shared" si="7"/>
        <v>Boot</v>
      </c>
      <c r="X9" s="1" t="str">
        <f t="shared" si="8"/>
        <v>gekauft.</v>
      </c>
      <c r="Y9" s="1" t="s">
        <v>81</v>
      </c>
      <c r="Z9" s="1">
        <f>[1]main!Z80</f>
        <v>162</v>
      </c>
      <c r="AA9" s="1" t="str">
        <f>[1]main!AA80</f>
        <v>Telefonistin</v>
      </c>
      <c r="AB9" s="1" t="str">
        <f>[1]main!AB80</f>
        <v>NA</v>
      </c>
      <c r="AC9" s="1">
        <f>[1]main!AC80</f>
        <v>2.7749999999999999</v>
      </c>
      <c r="AD9" s="1" t="str">
        <f>[1]main!AD80</f>
        <v>NA</v>
      </c>
      <c r="AE9" s="1" t="str">
        <f>[1]main!AE80</f>
        <v>NA</v>
      </c>
      <c r="AF9" s="1" t="str">
        <f>[1]main!AF80</f>
        <v>f</v>
      </c>
      <c r="AG9" s="1" t="str">
        <f>[1]main!AG80</f>
        <v>Filler</v>
      </c>
      <c r="AH9" s="1" t="str">
        <f>[1]main!AH80</f>
        <v>NA</v>
      </c>
      <c r="AI9" s="1" t="str">
        <f>[1]main!AI80</f>
        <v>NA</v>
      </c>
      <c r="AJ9" s="1" t="str">
        <f>[1]main!AJ80</f>
        <v>Die</v>
      </c>
      <c r="AK9" s="1" t="str">
        <f>[1]main!AK80</f>
        <v>die</v>
      </c>
      <c r="AL9" s="1">
        <f>[1]main!AL80</f>
        <v>19</v>
      </c>
      <c r="AM9" s="1" t="str">
        <f>[1]main!AM80</f>
        <v>Telefonist</v>
      </c>
      <c r="AN9" s="1" t="str">
        <f>[1]main!AN80</f>
        <v>NA</v>
      </c>
      <c r="AO9" s="1" t="str">
        <f>[1]main!AO80</f>
        <v>NA</v>
      </c>
      <c r="AP9" s="1" t="str">
        <f>[1]main!AP80</f>
        <v>NA</v>
      </c>
      <c r="AQ9" s="1" t="str">
        <f>[1]main!AQ80</f>
        <v>NA</v>
      </c>
      <c r="AR9" s="1" t="str">
        <f>[1]main!AR80</f>
        <v>NA</v>
      </c>
      <c r="AS9" s="1" t="str">
        <f>[1]main!AS80</f>
        <v>Alternative</v>
      </c>
      <c r="AT9" s="1" t="str">
        <f>[1]main!AT80</f>
        <v>NA</v>
      </c>
      <c r="AU9" s="1" t="str">
        <f>[1]main!AU80</f>
        <v>NA</v>
      </c>
      <c r="AV9" s="1" t="str">
        <f>[1]main!AV80</f>
        <v>Der</v>
      </c>
      <c r="AW9" s="1" t="str">
        <f>[1]main!AW80</f>
        <v>der</v>
      </c>
      <c r="AX9" s="1" t="str">
        <f>[1]main!AX80</f>
        <v>Er</v>
      </c>
      <c r="AY9" s="1" t="str">
        <f>[1]main!AY80</f>
        <v>Sie</v>
      </c>
      <c r="AZ9" s="1" t="str">
        <f>[1]main!AZ80</f>
        <v>Sie</v>
      </c>
      <c r="BA9" s="1" t="str">
        <f t="shared" si="9"/>
        <v>Wer segelt in der Bucht?</v>
      </c>
      <c r="BB9" s="2" t="str">
        <f t="shared" si="10"/>
        <v>Was tat die Telefonistin?</v>
      </c>
      <c r="BC9" s="1" t="str">
        <f t="shared" si="11"/>
        <v>Wo segelt die Telefonistin?</v>
      </c>
      <c r="BD9" s="1" t="str">
        <f t="shared" si="12"/>
        <v>Was hat die Telefonistin gekauft?</v>
      </c>
      <c r="BE9" s="1" t="s">
        <v>32</v>
      </c>
      <c r="BF9" s="1" t="str">
        <f>BC9</f>
        <v>Wo segelt die Telefonistin?</v>
      </c>
      <c r="BG9" s="1">
        <v>1</v>
      </c>
      <c r="BH9" s="1">
        <f t="shared" si="13"/>
        <v>1</v>
      </c>
      <c r="BI9" s="1" t="str">
        <f t="shared" si="14"/>
        <v>Wo segelt die Telefonistin?</v>
      </c>
      <c r="BJ9" s="1" t="str">
        <f>IF(BI9="NA","NA",P9)</f>
        <v>in der Bucht</v>
      </c>
      <c r="BK9" s="1" t="str">
        <f t="shared" si="24"/>
        <v>in der Bucht</v>
      </c>
      <c r="BL9" s="1" t="s">
        <v>510</v>
      </c>
      <c r="BM9" s="11">
        <v>0</v>
      </c>
      <c r="BN9" s="1" t="str">
        <f t="shared" si="15"/>
        <v>in dem Hafen</v>
      </c>
      <c r="BO9" s="1" t="str">
        <f t="shared" si="16"/>
        <v>in der Bucht</v>
      </c>
      <c r="BP9" s="1" t="str">
        <f t="shared" si="17"/>
        <v>Wo segelt die Telefonistin?</v>
      </c>
      <c r="BQ9" s="1" t="str">
        <f t="shared" si="18"/>
        <v/>
      </c>
      <c r="BR9" s="1" t="str">
        <f t="shared" si="19"/>
        <v/>
      </c>
      <c r="BS9" s="1" t="str">
        <f t="shared" si="20"/>
        <v>Wo segelt die Telefonistin?</v>
      </c>
      <c r="BT9" s="1" t="str">
        <f t="shared" si="21"/>
        <v>Was hat die Telefonistin gekauft?</v>
      </c>
      <c r="BU9" s="1" t="str">
        <f t="shared" si="22"/>
        <v/>
      </c>
      <c r="BV9" s="1" t="str">
        <f t="shared" si="23"/>
        <v>Was hat die Telefonistin gekauft?</v>
      </c>
    </row>
    <row r="10" spans="1:74" ht="14.25" customHeight="1" x14ac:dyDescent="0.35">
      <c r="A10" s="1" t="str">
        <f t="shared" si="0"/>
        <v>L6_S83_I166_PEr</v>
      </c>
      <c r="B10" s="1">
        <v>6</v>
      </c>
      <c r="C10" s="1">
        <v>83</v>
      </c>
      <c r="D10" s="4">
        <v>98</v>
      </c>
      <c r="E10">
        <v>5</v>
      </c>
      <c r="F10" s="1">
        <v>83</v>
      </c>
      <c r="G10" s="1" t="str">
        <f t="shared" si="1"/>
        <v>Die Reiseveranstalterin läuft zur Meisterschaft. Er hat den letzten Bus verpasst.</v>
      </c>
      <c r="H10" s="1" t="str">
        <f t="shared" si="2"/>
        <v>Die Reiseveranstalterin</v>
      </c>
      <c r="I10" s="1" t="str">
        <f t="shared" si="3"/>
        <v>Der Reiseveranstalter</v>
      </c>
      <c r="J10" s="1" t="s">
        <v>321</v>
      </c>
      <c r="L10" s="1" t="s">
        <v>118</v>
      </c>
      <c r="N10" s="1" t="s">
        <v>511</v>
      </c>
      <c r="O10" s="1" t="str">
        <f t="shared" si="4"/>
        <v>zur Meisterschaft.</v>
      </c>
      <c r="P10" s="1" t="str">
        <f t="shared" si="5"/>
        <v>zur Meisterschaft</v>
      </c>
      <c r="Q10" s="1" t="str">
        <f t="shared" si="6"/>
        <v>Er</v>
      </c>
      <c r="R10" s="1" t="s">
        <v>7</v>
      </c>
      <c r="S10" s="1" t="s">
        <v>85</v>
      </c>
      <c r="T10" s="1" t="s">
        <v>159</v>
      </c>
      <c r="U10" s="1" t="s">
        <v>160</v>
      </c>
      <c r="W10" s="1" t="str">
        <f t="shared" si="7"/>
        <v>Bus</v>
      </c>
      <c r="X10" s="1" t="str">
        <f t="shared" si="8"/>
        <v>verpasst.</v>
      </c>
      <c r="Y10" s="1" t="s">
        <v>512</v>
      </c>
      <c r="Z10" s="1">
        <f>[1]main!Z84</f>
        <v>166</v>
      </c>
      <c r="AA10" s="1" t="str">
        <f>[1]main!AA84</f>
        <v>Reiseveranstalterin</v>
      </c>
      <c r="AB10" s="1" t="str">
        <f>[1]main!AB84</f>
        <v>NA</v>
      </c>
      <c r="AC10" s="1">
        <f>[1]main!AC84</f>
        <v>3.1</v>
      </c>
      <c r="AD10" s="1" t="str">
        <f>[1]main!AD84</f>
        <v>NA</v>
      </c>
      <c r="AE10" s="1" t="str">
        <f>[1]main!AE84</f>
        <v>NA</v>
      </c>
      <c r="AF10" s="1" t="str">
        <f>[1]main!AF84</f>
        <v>f</v>
      </c>
      <c r="AG10" s="1" t="str">
        <f>[1]main!AG84</f>
        <v>Filler</v>
      </c>
      <c r="AH10" s="1" t="str">
        <f>[1]main!AH84</f>
        <v>NA</v>
      </c>
      <c r="AI10" s="1" t="str">
        <f>[1]main!AI84</f>
        <v>NA</v>
      </c>
      <c r="AJ10" s="1" t="str">
        <f>[1]main!AJ84</f>
        <v>Die</v>
      </c>
      <c r="AK10" s="1" t="str">
        <f>[1]main!AK84</f>
        <v>die</v>
      </c>
      <c r="AL10" s="1">
        <f>[1]main!AL84</f>
        <v>23</v>
      </c>
      <c r="AM10" s="1" t="str">
        <f>[1]main!AM84</f>
        <v>Reiseveranstalter</v>
      </c>
      <c r="AN10" s="1" t="str">
        <f>[1]main!AN84</f>
        <v>NA</v>
      </c>
      <c r="AO10" s="1" t="str">
        <f>[1]main!AO84</f>
        <v>NA</v>
      </c>
      <c r="AP10" s="1" t="str">
        <f>[1]main!AP84</f>
        <v>NA</v>
      </c>
      <c r="AQ10" s="1" t="str">
        <f>[1]main!AQ84</f>
        <v>NA</v>
      </c>
      <c r="AR10" s="1" t="str">
        <f>[1]main!AR84</f>
        <v>NA</v>
      </c>
      <c r="AS10" s="1" t="str">
        <f>[1]main!AS84</f>
        <v>Alternative</v>
      </c>
      <c r="AT10" s="1" t="str">
        <f>[1]main!AT84</f>
        <v>NA</v>
      </c>
      <c r="AU10" s="1" t="str">
        <f>[1]main!AU84</f>
        <v>NA</v>
      </c>
      <c r="AV10" s="1" t="str">
        <f>[1]main!AV84</f>
        <v>Der</v>
      </c>
      <c r="AW10" s="1" t="str">
        <f>[1]main!AW84</f>
        <v>der</v>
      </c>
      <c r="AX10" s="1" t="str">
        <f>[1]main!AX84</f>
        <v>Er</v>
      </c>
      <c r="AY10" s="1" t="str">
        <f>[1]main!AY84</f>
        <v>Sie</v>
      </c>
      <c r="AZ10" s="1" t="str">
        <f>[1]main!AZ84</f>
        <v>Er</v>
      </c>
      <c r="BA10" s="1" t="str">
        <f t="shared" si="9"/>
        <v>Wer läuft zur Meisterschaft?</v>
      </c>
      <c r="BB10" s="2" t="str">
        <f t="shared" si="10"/>
        <v>Was tat die Reiseveranstalterin?</v>
      </c>
      <c r="BC10" s="1" t="str">
        <f t="shared" si="11"/>
        <v>Wohin läuft die Reiseveranstalterin?</v>
      </c>
      <c r="BD10" s="1" t="str">
        <f t="shared" si="12"/>
        <v>Was hat die Reiseveranstalterin verpasst?</v>
      </c>
      <c r="BE10" s="1" t="s">
        <v>32</v>
      </c>
      <c r="BF10" s="1" t="str">
        <f>BC10</f>
        <v>Wohin läuft die Reiseveranstalterin?</v>
      </c>
      <c r="BG10" s="1">
        <v>4</v>
      </c>
      <c r="BH10" s="1">
        <f t="shared" si="13"/>
        <v>0</v>
      </c>
      <c r="BI10" s="1" t="str">
        <f t="shared" si="14"/>
        <v>NA</v>
      </c>
      <c r="BJ10" s="1" t="str">
        <f>IF(BI10="NA","NA",P10)</f>
        <v>NA</v>
      </c>
      <c r="BK10" s="1" t="str">
        <f t="shared" si="24"/>
        <v>NA</v>
      </c>
      <c r="BL10" s="1" t="s">
        <v>13</v>
      </c>
      <c r="BM10" s="11">
        <v>1</v>
      </c>
      <c r="BN10" s="1" t="str">
        <f t="shared" si="15"/>
        <v>NA</v>
      </c>
      <c r="BO10" s="1" t="str">
        <f t="shared" si="16"/>
        <v>NA</v>
      </c>
      <c r="BP10" s="1" t="str">
        <f t="shared" si="17"/>
        <v/>
      </c>
      <c r="BQ10" s="1" t="str">
        <f t="shared" si="18"/>
        <v>Wohin läuft die Reiseveranstalterin?</v>
      </c>
      <c r="BR10" s="1" t="str">
        <f t="shared" si="19"/>
        <v/>
      </c>
      <c r="BS10" s="1" t="str">
        <f t="shared" si="20"/>
        <v>Wohin läuft die Reiseveranstalterin?</v>
      </c>
      <c r="BT10" s="1" t="str">
        <f t="shared" si="21"/>
        <v>Was hat die Reiseveranstalterin verpasst?</v>
      </c>
      <c r="BU10" s="1" t="str">
        <f t="shared" si="22"/>
        <v/>
      </c>
      <c r="BV10" s="1" t="str">
        <f t="shared" si="23"/>
        <v>Was hat die Reiseveranstalterin verpasst?</v>
      </c>
    </row>
    <row r="11" spans="1:74" ht="14.25" customHeight="1" x14ac:dyDescent="0.35">
      <c r="A11" s="1" t="str">
        <f t="shared" si="0"/>
        <v>L6_S103_I186_PEr</v>
      </c>
      <c r="B11" s="1">
        <v>6</v>
      </c>
      <c r="C11" s="1">
        <v>103</v>
      </c>
      <c r="D11" s="4">
        <v>99</v>
      </c>
      <c r="E11">
        <v>5</v>
      </c>
      <c r="F11" s="1">
        <v>103</v>
      </c>
      <c r="G11" s="1" t="str">
        <f t="shared" si="1"/>
        <v>Der Zahnarzt steht vor LIDL. Er muss die wertvollen Pfandflaschen wegbringen.</v>
      </c>
      <c r="H11" s="1" t="str">
        <f t="shared" si="2"/>
        <v>Der Zahnarzt</v>
      </c>
      <c r="I11" s="1" t="str">
        <f t="shared" si="3"/>
        <v>Die Zahnärztin</v>
      </c>
      <c r="J11" s="1" t="s">
        <v>513</v>
      </c>
      <c r="K11" s="1" t="s">
        <v>514</v>
      </c>
      <c r="N11" s="1" t="s">
        <v>515</v>
      </c>
      <c r="O11" s="1" t="str">
        <f t="shared" si="4"/>
        <v>vor LIDL.</v>
      </c>
      <c r="P11" s="1" t="str">
        <f t="shared" si="5"/>
        <v>vor LIDL</v>
      </c>
      <c r="Q11" s="1" t="str">
        <f t="shared" si="6"/>
        <v>Er</v>
      </c>
      <c r="R11" s="1" t="s">
        <v>158</v>
      </c>
      <c r="S11" s="1" t="s">
        <v>8</v>
      </c>
      <c r="T11" s="1" t="s">
        <v>516</v>
      </c>
      <c r="U11" s="1" t="s">
        <v>517</v>
      </c>
      <c r="W11" s="1" t="str">
        <f t="shared" si="7"/>
        <v>Pfandflaschen</v>
      </c>
      <c r="X11" s="1" t="str">
        <f t="shared" si="8"/>
        <v>wegbringen.</v>
      </c>
      <c r="Y11" s="1" t="s">
        <v>518</v>
      </c>
      <c r="Z11" s="1">
        <f>[1]main!Z104</f>
        <v>186</v>
      </c>
      <c r="AA11" s="1" t="str">
        <f>[1]main!AA104</f>
        <v>Zahnarzt</v>
      </c>
      <c r="AB11" s="1" t="str">
        <f>[1]main!AB104</f>
        <v>NA</v>
      </c>
      <c r="AC11" s="1">
        <f>[1]main!AC104</f>
        <v>5.2750000000000004</v>
      </c>
      <c r="AD11" s="1" t="str">
        <f>[1]main!AD104</f>
        <v>NA</v>
      </c>
      <c r="AE11" s="1" t="str">
        <f>[1]main!AE104</f>
        <v>NA</v>
      </c>
      <c r="AF11" s="1" t="str">
        <f>[1]main!AF104</f>
        <v>m</v>
      </c>
      <c r="AG11" s="1" t="str">
        <f>[1]main!AG104</f>
        <v>Filler</v>
      </c>
      <c r="AH11" s="1" t="str">
        <f>[1]main!AH104</f>
        <v>NA</v>
      </c>
      <c r="AI11" s="1" t="str">
        <f>[1]main!AI104</f>
        <v>NA</v>
      </c>
      <c r="AJ11" s="1" t="str">
        <f>[1]main!AJ104</f>
        <v>Der</v>
      </c>
      <c r="AK11" s="1" t="str">
        <f>[1]main!AK104</f>
        <v>der</v>
      </c>
      <c r="AL11" s="1">
        <f>[1]main!AL104</f>
        <v>43</v>
      </c>
      <c r="AM11" s="1" t="str">
        <f>[1]main!AM104</f>
        <v>Zahnärztin</v>
      </c>
      <c r="AN11" s="1" t="str">
        <f>[1]main!AN104</f>
        <v>NA</v>
      </c>
      <c r="AO11" s="1" t="str">
        <f>[1]main!AO104</f>
        <v>NA</v>
      </c>
      <c r="AP11" s="1" t="str">
        <f>[1]main!AP104</f>
        <v>NA</v>
      </c>
      <c r="AQ11" s="1" t="str">
        <f>[1]main!AQ104</f>
        <v>NA</v>
      </c>
      <c r="AR11" s="1" t="str">
        <f>[1]main!AR104</f>
        <v>NA</v>
      </c>
      <c r="AS11" s="1" t="str">
        <f>[1]main!AS104</f>
        <v>Alternative</v>
      </c>
      <c r="AT11" s="1" t="str">
        <f>[1]main!AT104</f>
        <v>NA</v>
      </c>
      <c r="AU11" s="1" t="str">
        <f>[1]main!AU104</f>
        <v>NA</v>
      </c>
      <c r="AV11" s="1" t="str">
        <f>[1]main!AV104</f>
        <v>Die</v>
      </c>
      <c r="AW11" s="1" t="str">
        <f>[1]main!AW104</f>
        <v>die</v>
      </c>
      <c r="AX11" s="1" t="str">
        <f>[1]main!AX104</f>
        <v>Er</v>
      </c>
      <c r="AY11" s="1" t="str">
        <f>[1]main!AY104</f>
        <v>Sie</v>
      </c>
      <c r="AZ11" s="1" t="str">
        <f>[1]main!AZ104</f>
        <v>Er</v>
      </c>
      <c r="BA11" s="1" t="str">
        <f t="shared" si="9"/>
        <v>Wer steht vor LIDL?</v>
      </c>
      <c r="BB11" s="2" t="str">
        <f t="shared" si="10"/>
        <v>Was tat der Zahnarzt?</v>
      </c>
      <c r="BC11" s="1" t="str">
        <f t="shared" si="11"/>
        <v>Wo steht der Zahnarzt?</v>
      </c>
      <c r="BD11" s="1" t="str">
        <f t="shared" si="12"/>
        <v>Was muss der Zahnarzt wegbringen?</v>
      </c>
      <c r="BE11" s="1" t="s">
        <v>32</v>
      </c>
      <c r="BF11" s="1" t="str">
        <f>BC11</f>
        <v>Wo steht der Zahnarzt?</v>
      </c>
      <c r="BG11" s="1">
        <v>3</v>
      </c>
      <c r="BH11" s="1">
        <f t="shared" si="13"/>
        <v>0</v>
      </c>
      <c r="BI11" s="1" t="str">
        <f t="shared" si="14"/>
        <v>NA</v>
      </c>
      <c r="BJ11" s="1" t="str">
        <f>IF(BI11="NA","NA",P11)</f>
        <v>NA</v>
      </c>
      <c r="BK11" s="1" t="str">
        <f t="shared" si="24"/>
        <v>NA</v>
      </c>
      <c r="BL11" s="1" t="s">
        <v>13</v>
      </c>
      <c r="BM11" s="11">
        <v>1</v>
      </c>
      <c r="BN11" s="1" t="str">
        <f t="shared" si="15"/>
        <v>NA</v>
      </c>
      <c r="BO11" s="1" t="str">
        <f t="shared" si="16"/>
        <v>NA</v>
      </c>
      <c r="BP11" s="1" t="str">
        <f t="shared" si="17"/>
        <v>Wo steht der Zahnarzt?</v>
      </c>
      <c r="BQ11" s="1" t="str">
        <f t="shared" si="18"/>
        <v/>
      </c>
      <c r="BR11" s="1" t="str">
        <f t="shared" si="19"/>
        <v/>
      </c>
      <c r="BS11" s="1" t="str">
        <f t="shared" si="20"/>
        <v>Wo steht der Zahnarzt?</v>
      </c>
      <c r="BT11" s="1" t="str">
        <f t="shared" si="21"/>
        <v>Was muss der Zahnarzt wegbringen?</v>
      </c>
      <c r="BU11" s="1" t="str">
        <f t="shared" si="22"/>
        <v/>
      </c>
      <c r="BV11" s="1" t="str">
        <f t="shared" si="23"/>
        <v>Was muss der Zahnarzt wegbringen?</v>
      </c>
    </row>
    <row r="12" spans="1:74" ht="14.25" customHeight="1" x14ac:dyDescent="0.35">
      <c r="A12" s="1" t="str">
        <f t="shared" si="0"/>
        <v>L6_S19_I19_PSie</v>
      </c>
      <c r="B12" s="1">
        <v>6</v>
      </c>
      <c r="C12" s="1">
        <v>19</v>
      </c>
      <c r="D12" s="4">
        <v>100</v>
      </c>
      <c r="E12">
        <v>5</v>
      </c>
      <c r="F12" s="1">
        <v>19</v>
      </c>
      <c r="G12" s="1" t="str">
        <f t="shared" si="1"/>
        <v>Sebastian erwacht von der Weinprobe. Sie hatte einen spaßigen Abend genossen.</v>
      </c>
      <c r="H12" s="1" t="str">
        <f t="shared" si="2"/>
        <v>Sebastian</v>
      </c>
      <c r="I12" s="1" t="str">
        <f t="shared" si="3"/>
        <v>Lia</v>
      </c>
      <c r="J12" s="1" t="s">
        <v>281</v>
      </c>
      <c r="M12" s="1" t="s">
        <v>23</v>
      </c>
      <c r="N12" s="1" t="s">
        <v>519</v>
      </c>
      <c r="O12" s="1" t="str">
        <f t="shared" si="4"/>
        <v>von der Weinprobe.</v>
      </c>
      <c r="P12" s="1" t="str">
        <f t="shared" si="5"/>
        <v>von der Weinprobe</v>
      </c>
      <c r="Q12" s="1" t="str">
        <f t="shared" si="6"/>
        <v>Sie</v>
      </c>
      <c r="R12" s="1" t="s">
        <v>468</v>
      </c>
      <c r="S12" s="1" t="s">
        <v>91</v>
      </c>
      <c r="T12" s="1" t="s">
        <v>520</v>
      </c>
      <c r="U12" s="1" t="s">
        <v>284</v>
      </c>
      <c r="W12" s="1" t="str">
        <f t="shared" si="7"/>
        <v>Abend</v>
      </c>
      <c r="X12" s="1" t="str">
        <f t="shared" si="8"/>
        <v>genossen.</v>
      </c>
      <c r="Y12" s="1" t="s">
        <v>132</v>
      </c>
      <c r="Z12" s="1">
        <f>[1]main!Z20</f>
        <v>19</v>
      </c>
      <c r="AA12" s="1" t="str">
        <f>[1]main!AA20</f>
        <v>Sebastian</v>
      </c>
      <c r="AB12" s="1" t="str">
        <f>[1]main!AB20</f>
        <v>m</v>
      </c>
      <c r="AC12" s="1">
        <f>[1]main!AC20</f>
        <v>1.228571429</v>
      </c>
      <c r="AD12" s="1">
        <f>[1]main!AD20</f>
        <v>0.645605702</v>
      </c>
      <c r="AE12" s="1">
        <f>[1]main!AE20</f>
        <v>1</v>
      </c>
      <c r="AF12" s="1" t="str">
        <f>[1]main!AF20</f>
        <v>m</v>
      </c>
      <c r="AG12" s="1" t="str">
        <f>[1]main!AG20</f>
        <v>Target</v>
      </c>
      <c r="AH12" s="1" t="str">
        <f>[1]main!AH20</f>
        <v>NA</v>
      </c>
      <c r="AI12" s="1">
        <f>[1]main!AI20</f>
        <v>2970000000</v>
      </c>
      <c r="AJ12" s="1" t="str">
        <f>[1]main!AJ20</f>
        <v>NA</v>
      </c>
      <c r="AK12" s="1" t="str">
        <f>[1]main!AK20</f>
        <v>NA</v>
      </c>
      <c r="AL12" s="1">
        <f>[1]main!AL20</f>
        <v>100</v>
      </c>
      <c r="AM12" s="1" t="str">
        <f>[1]main!AM20</f>
        <v>Lia</v>
      </c>
      <c r="AN12" s="1" t="str">
        <f>[1]main!AN20</f>
        <v>f</v>
      </c>
      <c r="AO12" s="1">
        <f>[1]main!AO20</f>
        <v>6.4285714289999998</v>
      </c>
      <c r="AP12" s="1">
        <f>[1]main!AP20</f>
        <v>0.94824029899999995</v>
      </c>
      <c r="AQ12" s="1">
        <f>[1]main!AQ20</f>
        <v>7</v>
      </c>
      <c r="AR12" s="1" t="str">
        <f>[1]main!AR20</f>
        <v>f</v>
      </c>
      <c r="AS12" s="1" t="str">
        <f>[1]main!AS20</f>
        <v>Alternative</v>
      </c>
      <c r="AT12" s="1" t="str">
        <f>[1]main!AT20</f>
        <v>NA</v>
      </c>
      <c r="AU12" s="1" t="str">
        <f>[1]main!AU20</f>
        <v>NA</v>
      </c>
      <c r="AV12" s="1" t="str">
        <f>[1]main!AV20</f>
        <v>NA</v>
      </c>
      <c r="AW12" s="1" t="str">
        <f>[1]main!AW20</f>
        <v>NA</v>
      </c>
      <c r="AX12" s="1" t="str">
        <f>[1]main!AX20</f>
        <v>Er</v>
      </c>
      <c r="AY12" s="1" t="str">
        <f>[1]main!AY20</f>
        <v>Sie</v>
      </c>
      <c r="AZ12" s="1" t="str">
        <f>[1]main!AZ20</f>
        <v>Sie</v>
      </c>
      <c r="BA12" s="1" t="str">
        <f t="shared" si="9"/>
        <v>Wer erwacht von der Weinprobe?</v>
      </c>
      <c r="BB12" s="2" t="str">
        <f t="shared" si="10"/>
        <v>Was tat Sebastian?</v>
      </c>
      <c r="BC12" s="1" t="str">
        <f t="shared" si="11"/>
        <v>Woher erwacht Sebastian?</v>
      </c>
      <c r="BD12" s="1" t="str">
        <f t="shared" si="12"/>
        <v>Was hatte Sebastian genossen?</v>
      </c>
      <c r="BE12" s="1" t="s">
        <v>32</v>
      </c>
      <c r="BF12" s="1" t="str">
        <f>BC12</f>
        <v>Woher erwacht Sebastian?</v>
      </c>
      <c r="BG12" s="1">
        <v>3</v>
      </c>
      <c r="BH12" s="1">
        <f t="shared" si="13"/>
        <v>0</v>
      </c>
      <c r="BI12" s="1" t="str">
        <f t="shared" si="14"/>
        <v>NA</v>
      </c>
      <c r="BJ12" s="1" t="str">
        <f>IF(BI12="NA","NA",P12)</f>
        <v>NA</v>
      </c>
      <c r="BK12" s="1" t="str">
        <f t="shared" si="24"/>
        <v>NA</v>
      </c>
      <c r="BL12" s="1" t="s">
        <v>13</v>
      </c>
      <c r="BM12" s="11">
        <v>1</v>
      </c>
      <c r="BN12" s="1" t="str">
        <f t="shared" si="15"/>
        <v>NA</v>
      </c>
      <c r="BO12" s="1" t="str">
        <f t="shared" si="16"/>
        <v>NA</v>
      </c>
      <c r="BP12" s="1" t="str">
        <f t="shared" si="17"/>
        <v/>
      </c>
      <c r="BQ12" s="1" t="str">
        <f t="shared" si="18"/>
        <v/>
      </c>
      <c r="BR12" s="1" t="str">
        <f t="shared" si="19"/>
        <v>Woher erwacht Sebastian?</v>
      </c>
      <c r="BS12" s="1" t="str">
        <f t="shared" si="20"/>
        <v>Woher erwacht Sebastian?</v>
      </c>
      <c r="BT12" s="1" t="str">
        <f t="shared" si="21"/>
        <v>Was hatte Sebastian genossen?</v>
      </c>
      <c r="BU12" s="1" t="str">
        <f t="shared" si="22"/>
        <v/>
      </c>
      <c r="BV12" s="1" t="str">
        <f t="shared" si="23"/>
        <v>Was hatte Sebastian genossen?</v>
      </c>
    </row>
    <row r="13" spans="1:74" ht="14.25" customHeight="1" x14ac:dyDescent="0.35">
      <c r="A13" s="1" t="str">
        <f t="shared" si="0"/>
        <v>L6_S55_I138_PSie</v>
      </c>
      <c r="B13" s="1">
        <v>6</v>
      </c>
      <c r="C13" s="1">
        <v>55</v>
      </c>
      <c r="D13" s="4">
        <v>101</v>
      </c>
      <c r="E13">
        <v>5</v>
      </c>
      <c r="F13" s="1">
        <v>55</v>
      </c>
      <c r="G13" s="1" t="str">
        <f t="shared" si="1"/>
        <v>Anna sitzt beim Abendessen. Sie muss die immergleichen Diskussionen ertragen.</v>
      </c>
      <c r="H13" s="1" t="str">
        <f t="shared" si="2"/>
        <v>Anna</v>
      </c>
      <c r="I13" s="1" t="str">
        <f t="shared" si="3"/>
        <v>Josephine</v>
      </c>
      <c r="J13" s="1" t="s">
        <v>521</v>
      </c>
      <c r="K13" s="1" t="s">
        <v>248</v>
      </c>
      <c r="N13" s="1" t="s">
        <v>522</v>
      </c>
      <c r="O13" s="1" t="str">
        <f t="shared" si="4"/>
        <v>beim Abendessen.</v>
      </c>
      <c r="P13" s="1" t="str">
        <f t="shared" si="5"/>
        <v>beim Abendessen</v>
      </c>
      <c r="Q13" s="1" t="str">
        <f t="shared" si="6"/>
        <v>Sie</v>
      </c>
      <c r="R13" s="1" t="s">
        <v>158</v>
      </c>
      <c r="S13" s="1" t="s">
        <v>8</v>
      </c>
      <c r="T13" s="1" t="s">
        <v>375</v>
      </c>
      <c r="U13" s="1" t="s">
        <v>523</v>
      </c>
      <c r="W13" s="1" t="str">
        <f t="shared" si="7"/>
        <v>Diskussionen</v>
      </c>
      <c r="X13" s="1" t="str">
        <f t="shared" si="8"/>
        <v>ertragen.</v>
      </c>
      <c r="Y13" s="1" t="s">
        <v>524</v>
      </c>
      <c r="Z13" s="1">
        <f>[1]main!Z56</f>
        <v>138</v>
      </c>
      <c r="AA13" s="1" t="str">
        <f>[1]main!AA56</f>
        <v>Anna</v>
      </c>
      <c r="AB13" s="1" t="str">
        <f>[1]main!AB56</f>
        <v>f</v>
      </c>
      <c r="AC13" s="1">
        <f>[1]main!AC56</f>
        <v>6.914285714</v>
      </c>
      <c r="AD13" s="1">
        <f>[1]main!AD56</f>
        <v>0.28402864100000003</v>
      </c>
      <c r="AE13" s="1">
        <f>[1]main!AE56</f>
        <v>7</v>
      </c>
      <c r="AF13" s="1" t="str">
        <f>[1]main!AF56</f>
        <v>f</v>
      </c>
      <c r="AG13" s="1" t="str">
        <f>[1]main!AG56</f>
        <v>Target</v>
      </c>
      <c r="AH13" s="1">
        <f>[1]main!AH56</f>
        <v>3187</v>
      </c>
      <c r="AI13" s="1">
        <f>[1]main!AI56</f>
        <v>4380000000</v>
      </c>
      <c r="AJ13" s="1" t="str">
        <f>[1]main!AJ56</f>
        <v>NA</v>
      </c>
      <c r="AK13" s="1" t="str">
        <f>[1]main!AK56</f>
        <v>NA</v>
      </c>
      <c r="AL13" s="1">
        <f>[1]main!AL56</f>
        <v>106</v>
      </c>
      <c r="AM13" s="1" t="str">
        <f>[1]main!AM56</f>
        <v>Josephine</v>
      </c>
      <c r="AN13" s="1" t="str">
        <f>[1]main!AN56</f>
        <v>f</v>
      </c>
      <c r="AO13" s="1">
        <f>[1]main!AO56</f>
        <v>6.5714285710000002</v>
      </c>
      <c r="AP13" s="1">
        <f>[1]main!AP56</f>
        <v>1.1449560560000001</v>
      </c>
      <c r="AQ13" s="1">
        <f>[1]main!AQ56</f>
        <v>7</v>
      </c>
      <c r="AR13" s="1" t="str">
        <f>[1]main!AR56</f>
        <v>f</v>
      </c>
      <c r="AS13" s="1" t="str">
        <f>[1]main!AS56</f>
        <v>Alternative</v>
      </c>
      <c r="AT13" s="1" t="str">
        <f>[1]main!AT56</f>
        <v>NA</v>
      </c>
      <c r="AU13" s="1" t="str">
        <f>[1]main!AU56</f>
        <v>NA</v>
      </c>
      <c r="AV13" s="1" t="str">
        <f>[1]main!AV56</f>
        <v>NA</v>
      </c>
      <c r="AW13" s="1" t="str">
        <f>[1]main!AW56</f>
        <v>NA</v>
      </c>
      <c r="AX13" s="1" t="str">
        <f>[1]main!AX56</f>
        <v>Er</v>
      </c>
      <c r="AY13" s="1" t="str">
        <f>[1]main!AY56</f>
        <v>Sie</v>
      </c>
      <c r="AZ13" s="1" t="str">
        <f>[1]main!AZ56</f>
        <v>Sie</v>
      </c>
      <c r="BA13" s="1" t="str">
        <f t="shared" si="9"/>
        <v>Wer sitzt beim Abendessen?</v>
      </c>
      <c r="BB13" s="2" t="str">
        <f t="shared" si="10"/>
        <v>Was tat Anna?</v>
      </c>
      <c r="BC13" s="1" t="str">
        <f t="shared" si="11"/>
        <v>Wo sitzt Anna?</v>
      </c>
      <c r="BD13" s="1" t="str">
        <f t="shared" si="12"/>
        <v>Was muss Anna ertragen?</v>
      </c>
      <c r="BE13" s="1" t="s">
        <v>32</v>
      </c>
      <c r="BF13" s="1" t="str">
        <f>BC13</f>
        <v>Wo sitzt Anna?</v>
      </c>
      <c r="BG13" s="1">
        <v>4</v>
      </c>
      <c r="BH13" s="1">
        <f t="shared" si="13"/>
        <v>0</v>
      </c>
      <c r="BI13" s="1" t="str">
        <f t="shared" si="14"/>
        <v>NA</v>
      </c>
      <c r="BJ13" s="1" t="str">
        <f>IF(BI13="NA","NA",P13)</f>
        <v>NA</v>
      </c>
      <c r="BK13" s="1" t="str">
        <f t="shared" si="24"/>
        <v>NA</v>
      </c>
      <c r="BL13" s="1" t="s">
        <v>13</v>
      </c>
      <c r="BM13" s="11">
        <v>1</v>
      </c>
      <c r="BN13" s="1" t="str">
        <f t="shared" si="15"/>
        <v>NA</v>
      </c>
      <c r="BO13" s="1" t="str">
        <f t="shared" si="16"/>
        <v>NA</v>
      </c>
      <c r="BP13" s="1" t="str">
        <f t="shared" si="17"/>
        <v>Wo sitzt Anna?</v>
      </c>
      <c r="BQ13" s="1" t="str">
        <f t="shared" si="18"/>
        <v/>
      </c>
      <c r="BR13" s="1" t="str">
        <f t="shared" si="19"/>
        <v/>
      </c>
      <c r="BS13" s="1" t="str">
        <f t="shared" si="20"/>
        <v>Wo sitzt Anna?</v>
      </c>
      <c r="BT13" s="1" t="str">
        <f t="shared" si="21"/>
        <v>Was muss Anna ertragen?</v>
      </c>
      <c r="BU13" s="1" t="str">
        <f t="shared" si="22"/>
        <v/>
      </c>
      <c r="BV13" s="1" t="str">
        <f t="shared" si="23"/>
        <v>Was muss Anna ertragen?</v>
      </c>
    </row>
    <row r="14" spans="1:74" ht="14.25" customHeight="1" x14ac:dyDescent="0.35">
      <c r="A14" s="1" t="str">
        <f t="shared" si="0"/>
        <v>L6_S4_I4_PEr</v>
      </c>
      <c r="B14" s="1">
        <v>6</v>
      </c>
      <c r="C14" s="1">
        <v>4</v>
      </c>
      <c r="D14" s="4">
        <v>102</v>
      </c>
      <c r="E14">
        <v>5</v>
      </c>
      <c r="F14" s="1">
        <v>4</v>
      </c>
      <c r="G14" s="1" t="str">
        <f t="shared" si="1"/>
        <v>Moritz fällt aus dem Bett. Er hat einen schlimmen Albtraum gehabt.</v>
      </c>
      <c r="H14" s="1" t="str">
        <f t="shared" si="2"/>
        <v>Moritz</v>
      </c>
      <c r="I14" s="1" t="str">
        <f t="shared" si="3"/>
        <v>Finn</v>
      </c>
      <c r="J14" s="1" t="s">
        <v>312</v>
      </c>
      <c r="M14" s="1" t="s">
        <v>97</v>
      </c>
      <c r="N14" s="1" t="s">
        <v>525</v>
      </c>
      <c r="O14" s="1" t="str">
        <f t="shared" si="4"/>
        <v>aus dem Bett.</v>
      </c>
      <c r="P14" s="1" t="str">
        <f t="shared" si="5"/>
        <v>aus dem Bett</v>
      </c>
      <c r="Q14" s="1" t="str">
        <f t="shared" si="6"/>
        <v>Er</v>
      </c>
      <c r="R14" s="1" t="s">
        <v>7</v>
      </c>
      <c r="S14" s="1" t="s">
        <v>91</v>
      </c>
      <c r="T14" s="1" t="s">
        <v>526</v>
      </c>
      <c r="U14" s="1" t="s">
        <v>527</v>
      </c>
      <c r="W14" s="1" t="str">
        <f t="shared" si="7"/>
        <v>Albtraum</v>
      </c>
      <c r="X14" s="1" t="str">
        <f t="shared" si="8"/>
        <v>gehabt.</v>
      </c>
      <c r="Y14" s="1" t="s">
        <v>285</v>
      </c>
      <c r="Z14" s="1">
        <f>[1]main!Z5</f>
        <v>4</v>
      </c>
      <c r="AA14" s="1" t="str">
        <f>[1]main!AA5</f>
        <v>Moritz</v>
      </c>
      <c r="AB14" s="1" t="str">
        <f>[1]main!AB5</f>
        <v>m</v>
      </c>
      <c r="AC14" s="1">
        <f>[1]main!AC5</f>
        <v>1.114285714</v>
      </c>
      <c r="AD14" s="1">
        <f>[1]main!AD5</f>
        <v>0.322802851</v>
      </c>
      <c r="AE14" s="1">
        <f>[1]main!AE5</f>
        <v>1</v>
      </c>
      <c r="AF14" s="1" t="str">
        <f>[1]main!AF5</f>
        <v>m</v>
      </c>
      <c r="AG14" s="1" t="str">
        <f>[1]main!AG5</f>
        <v>Target</v>
      </c>
      <c r="AH14" s="1" t="str">
        <f>[1]main!AH5</f>
        <v>NA</v>
      </c>
      <c r="AI14" s="1">
        <f>[1]main!AI5</f>
        <v>317000000</v>
      </c>
      <c r="AJ14" s="1" t="str">
        <f>[1]main!AJ5</f>
        <v>NA</v>
      </c>
      <c r="AK14" s="1" t="str">
        <f>[1]main!AK5</f>
        <v>NA</v>
      </c>
      <c r="AL14" s="1">
        <f>[1]main!AL5</f>
        <v>36</v>
      </c>
      <c r="AM14" s="1" t="str">
        <f>[1]main!AM5</f>
        <v>Finn</v>
      </c>
      <c r="AN14" s="1" t="str">
        <f>[1]main!AN5</f>
        <v>n</v>
      </c>
      <c r="AO14" s="1">
        <f>[1]main!AO5</f>
        <v>1.4857142860000001</v>
      </c>
      <c r="AP14" s="1">
        <f>[1]main!AP5</f>
        <v>0.81786769299999995</v>
      </c>
      <c r="AQ14" s="1">
        <f>[1]main!AQ5</f>
        <v>1</v>
      </c>
      <c r="AR14" s="1" t="str">
        <f>[1]main!AR5</f>
        <v>m</v>
      </c>
      <c r="AS14" s="1" t="str">
        <f>[1]main!AS5</f>
        <v>Alternative</v>
      </c>
      <c r="AT14" s="1" t="str">
        <f>[1]main!AT5</f>
        <v>NA</v>
      </c>
      <c r="AU14" s="1" t="str">
        <f>[1]main!AU5</f>
        <v>NA</v>
      </c>
      <c r="AV14" s="1" t="str">
        <f>[1]main!AV5</f>
        <v>NA</v>
      </c>
      <c r="AW14" s="1" t="str">
        <f>[1]main!AW5</f>
        <v>NA</v>
      </c>
      <c r="AX14" s="1" t="str">
        <f>[1]main!AX5</f>
        <v>Er</v>
      </c>
      <c r="AY14" s="1" t="str">
        <f>[1]main!AY5</f>
        <v>Sie</v>
      </c>
      <c r="AZ14" s="1" t="str">
        <f>[1]main!AZ5</f>
        <v>Er</v>
      </c>
      <c r="BA14" s="1" t="str">
        <f t="shared" si="9"/>
        <v>Wer fällt aus dem Bett?</v>
      </c>
      <c r="BB14" s="2" t="str">
        <f t="shared" si="10"/>
        <v>Was tat Moritz?</v>
      </c>
      <c r="BC14" s="1" t="str">
        <f t="shared" si="11"/>
        <v>Woher fällt Moritz?</v>
      </c>
      <c r="BD14" s="1" t="str">
        <f t="shared" si="12"/>
        <v>Was hat Moritz gehabt?</v>
      </c>
      <c r="BE14" s="11" t="s">
        <v>21</v>
      </c>
      <c r="BF14" s="1" t="str">
        <f>BD14</f>
        <v>Was hat Moritz gehabt?</v>
      </c>
      <c r="BG14" s="1">
        <v>1</v>
      </c>
      <c r="BH14" s="1">
        <f t="shared" si="13"/>
        <v>1</v>
      </c>
      <c r="BI14" s="1" t="str">
        <f t="shared" si="14"/>
        <v>Was hat Moritz gehabt?</v>
      </c>
      <c r="BJ14" s="1" t="str">
        <f>IF(BI14="NA","NA",CONCATENATE(S14," ",T14," ",W14))</f>
        <v>einen schlimmen Albtraum</v>
      </c>
      <c r="BK14" s="1" t="str">
        <f t="shared" si="24"/>
        <v>einen schlimmen Albtraum</v>
      </c>
      <c r="BL14" s="1" t="s">
        <v>528</v>
      </c>
      <c r="BM14" s="11">
        <v>0</v>
      </c>
      <c r="BN14" s="1" t="str">
        <f t="shared" si="15"/>
        <v>einen schecklichen Albtraum</v>
      </c>
      <c r="BO14" s="1" t="str">
        <f t="shared" si="16"/>
        <v>einen schlimmen Albtraum</v>
      </c>
      <c r="BP14" s="1" t="str">
        <f t="shared" si="17"/>
        <v/>
      </c>
      <c r="BQ14" s="1" t="str">
        <f t="shared" si="18"/>
        <v/>
      </c>
      <c r="BR14" s="1" t="str">
        <f t="shared" si="19"/>
        <v>Woher fällt Moritz?</v>
      </c>
      <c r="BS14" s="1" t="str">
        <f t="shared" si="20"/>
        <v>Woher fällt Moritz?</v>
      </c>
      <c r="BT14" s="1" t="str">
        <f t="shared" si="21"/>
        <v>Was hat Moritz gehabt?</v>
      </c>
      <c r="BU14" s="1" t="str">
        <f t="shared" si="22"/>
        <v/>
      </c>
      <c r="BV14" s="1" t="str">
        <f t="shared" si="23"/>
        <v>Was hat Moritz gehabt?</v>
      </c>
    </row>
    <row r="15" spans="1:74" ht="14.25" customHeight="1" x14ac:dyDescent="0.35">
      <c r="A15" s="1" t="str">
        <f t="shared" si="0"/>
        <v>L6_S36_I78_PSie</v>
      </c>
      <c r="B15" s="1">
        <v>6</v>
      </c>
      <c r="C15" s="1">
        <v>36</v>
      </c>
      <c r="D15" s="4">
        <v>103</v>
      </c>
      <c r="E15">
        <v>5</v>
      </c>
      <c r="F15" s="1">
        <v>36</v>
      </c>
      <c r="G15" s="1" t="str">
        <f t="shared" si="1"/>
        <v>Maxime tüftelt am Schließfach. Sie hat die wichtige Zahlenkombination vergessen.</v>
      </c>
      <c r="H15" s="1" t="str">
        <f t="shared" si="2"/>
        <v>Maxime</v>
      </c>
      <c r="I15" s="1" t="str">
        <f t="shared" si="3"/>
        <v>Michael</v>
      </c>
      <c r="J15" s="1" t="s">
        <v>271</v>
      </c>
      <c r="K15" s="1" t="s">
        <v>272</v>
      </c>
      <c r="N15" s="1" t="s">
        <v>529</v>
      </c>
      <c r="O15" s="1" t="str">
        <f t="shared" si="4"/>
        <v>am Schließfach.</v>
      </c>
      <c r="P15" s="1" t="str">
        <f t="shared" si="5"/>
        <v>am Schließfach</v>
      </c>
      <c r="Q15" s="1" t="str">
        <f t="shared" si="6"/>
        <v>Sie</v>
      </c>
      <c r="R15" s="1" t="s">
        <v>7</v>
      </c>
      <c r="S15" s="1" t="s">
        <v>8</v>
      </c>
      <c r="T15" s="1" t="s">
        <v>317</v>
      </c>
      <c r="U15" s="1" t="s">
        <v>530</v>
      </c>
      <c r="W15" s="1" t="str">
        <f t="shared" si="7"/>
        <v>Zahlenkombination</v>
      </c>
      <c r="X15" s="1" t="str">
        <f t="shared" si="8"/>
        <v>vergessen.</v>
      </c>
      <c r="Y15" s="1" t="s">
        <v>94</v>
      </c>
      <c r="Z15" s="1">
        <f>[1]main!Z37</f>
        <v>78</v>
      </c>
      <c r="AA15" s="1" t="str">
        <f>[1]main!AA37</f>
        <v>Maxime</v>
      </c>
      <c r="AB15" s="1" t="str">
        <f>[1]main!AB37</f>
        <v>n</v>
      </c>
      <c r="AC15" s="1">
        <f>[1]main!AC37</f>
        <v>4.2285714289999996</v>
      </c>
      <c r="AD15" s="1">
        <f>[1]main!AD37</f>
        <v>1.6818357319999999</v>
      </c>
      <c r="AE15" s="1">
        <f>[1]main!AE37</f>
        <v>4</v>
      </c>
      <c r="AF15" s="1" t="str">
        <f>[1]main!AF37</f>
        <v>n</v>
      </c>
      <c r="AG15" s="1" t="str">
        <f>[1]main!AG37</f>
        <v>Target</v>
      </c>
      <c r="AH15" s="1" t="str">
        <f>[1]main!AH37</f>
        <v>NA</v>
      </c>
      <c r="AI15" s="1">
        <f>[1]main!AI37</f>
        <v>753000000</v>
      </c>
      <c r="AJ15" s="1" t="str">
        <f>[1]main!AJ37</f>
        <v>NA</v>
      </c>
      <c r="AK15" s="1" t="str">
        <f>[1]main!AK37</f>
        <v>NA</v>
      </c>
      <c r="AL15" s="1">
        <f>[1]main!AL37</f>
        <v>28</v>
      </c>
      <c r="AM15" s="1" t="str">
        <f>[1]main!AM37</f>
        <v>Michael</v>
      </c>
      <c r="AN15" s="1" t="str">
        <f>[1]main!AN37</f>
        <v>m</v>
      </c>
      <c r="AO15" s="1">
        <f>[1]main!AO37</f>
        <v>1.3142857139999999</v>
      </c>
      <c r="AP15" s="1">
        <f>[1]main!AP37</f>
        <v>0.67612340400000004</v>
      </c>
      <c r="AQ15" s="1">
        <f>[1]main!AQ37</f>
        <v>1</v>
      </c>
      <c r="AR15" s="1" t="str">
        <f>[1]main!AR37</f>
        <v>m</v>
      </c>
      <c r="AS15" s="1" t="str">
        <f>[1]main!AS37</f>
        <v>Alternative</v>
      </c>
      <c r="AT15" s="1" t="str">
        <f>[1]main!AT37</f>
        <v>NA</v>
      </c>
      <c r="AU15" s="1" t="str">
        <f>[1]main!AU37</f>
        <v>NA</v>
      </c>
      <c r="AV15" s="1" t="str">
        <f>[1]main!AV37</f>
        <v>NA</v>
      </c>
      <c r="AW15" s="1" t="str">
        <f>[1]main!AW37</f>
        <v>NA</v>
      </c>
      <c r="AX15" s="1" t="str">
        <f>[1]main!AX37</f>
        <v>Er</v>
      </c>
      <c r="AY15" s="1" t="str">
        <f>[1]main!AY37</f>
        <v>Sie</v>
      </c>
      <c r="AZ15" s="1" t="str">
        <f>[1]main!AZ37</f>
        <v>Sie</v>
      </c>
      <c r="BA15" s="1" t="str">
        <f t="shared" si="9"/>
        <v>Wer tüftelt am Schließfach?</v>
      </c>
      <c r="BB15" s="2" t="str">
        <f t="shared" si="10"/>
        <v>Was tat Maxime?</v>
      </c>
      <c r="BC15" s="1" t="str">
        <f t="shared" si="11"/>
        <v>Wo tüftelt Maxime?</v>
      </c>
      <c r="BD15" s="1" t="str">
        <f t="shared" si="12"/>
        <v>Was hat Maxime vergessen?</v>
      </c>
      <c r="BE15" s="11" t="s">
        <v>21</v>
      </c>
      <c r="BF15" s="1" t="str">
        <f>BD15</f>
        <v>Was hat Maxime vergessen?</v>
      </c>
      <c r="BG15" s="1">
        <v>2</v>
      </c>
      <c r="BH15" s="1">
        <f t="shared" si="13"/>
        <v>0</v>
      </c>
      <c r="BI15" s="1" t="str">
        <f t="shared" si="14"/>
        <v>NA</v>
      </c>
      <c r="BJ15" s="1" t="str">
        <f>IF(BI15="NA","NA",CONCATENATE(S15," ",T15," ",W15))</f>
        <v>NA</v>
      </c>
      <c r="BK15" s="1" t="str">
        <f t="shared" si="24"/>
        <v>NA</v>
      </c>
      <c r="BL15" s="1" t="s">
        <v>13</v>
      </c>
      <c r="BM15" s="11">
        <v>0</v>
      </c>
      <c r="BN15" s="1" t="str">
        <f t="shared" si="15"/>
        <v>NA</v>
      </c>
      <c r="BO15" s="1" t="str">
        <f t="shared" si="16"/>
        <v>NA</v>
      </c>
      <c r="BP15" s="1" t="str">
        <f t="shared" si="17"/>
        <v>Wo tüftelt Maxime?</v>
      </c>
      <c r="BQ15" s="1" t="str">
        <f t="shared" si="18"/>
        <v/>
      </c>
      <c r="BR15" s="1" t="str">
        <f t="shared" si="19"/>
        <v/>
      </c>
      <c r="BS15" s="1" t="str">
        <f t="shared" si="20"/>
        <v>Wo tüftelt Maxime?</v>
      </c>
      <c r="BT15" s="1" t="str">
        <f t="shared" si="21"/>
        <v>Was hat Maxime vergessen?</v>
      </c>
      <c r="BU15" s="1" t="str">
        <f t="shared" si="22"/>
        <v/>
      </c>
      <c r="BV15" s="1" t="str">
        <f t="shared" si="23"/>
        <v>Was hat Maxime vergessen?</v>
      </c>
    </row>
    <row r="16" spans="1:74" ht="14.25" customHeight="1" x14ac:dyDescent="0.35">
      <c r="A16" s="1" t="str">
        <f t="shared" si="0"/>
        <v>L6_S53_I136_PSie</v>
      </c>
      <c r="B16" s="1">
        <v>6</v>
      </c>
      <c r="C16" s="1">
        <v>53</v>
      </c>
      <c r="D16" s="4">
        <v>104</v>
      </c>
      <c r="E16">
        <v>5</v>
      </c>
      <c r="F16" s="1">
        <v>53</v>
      </c>
      <c r="G16" s="1" t="str">
        <f t="shared" si="1"/>
        <v>Mia kommt vom Kiosk. Sie hat ein leckeres Snickers gekauft.</v>
      </c>
      <c r="H16" s="1" t="str">
        <f t="shared" si="2"/>
        <v>Mia</v>
      </c>
      <c r="I16" s="1" t="str">
        <f t="shared" si="3"/>
        <v>Yvonne</v>
      </c>
      <c r="J16" s="1" t="s">
        <v>22</v>
      </c>
      <c r="M16" s="1" t="s">
        <v>225</v>
      </c>
      <c r="N16" s="1" t="s">
        <v>531</v>
      </c>
      <c r="O16" s="1" t="str">
        <f t="shared" si="4"/>
        <v>vom Kiosk.</v>
      </c>
      <c r="P16" s="1" t="str">
        <f t="shared" si="5"/>
        <v>vom Kiosk</v>
      </c>
      <c r="Q16" s="1" t="str">
        <f t="shared" si="6"/>
        <v>Sie</v>
      </c>
      <c r="R16" s="1" t="s">
        <v>7</v>
      </c>
      <c r="S16" s="1" t="s">
        <v>25</v>
      </c>
      <c r="T16" s="1" t="s">
        <v>358</v>
      </c>
      <c r="U16" s="1" t="s">
        <v>532</v>
      </c>
      <c r="W16" s="1" t="str">
        <f t="shared" si="7"/>
        <v>Snickers</v>
      </c>
      <c r="X16" s="1" t="str">
        <f t="shared" si="8"/>
        <v>gekauft.</v>
      </c>
      <c r="Y16" s="1" t="s">
        <v>81</v>
      </c>
      <c r="Z16" s="1">
        <f>[1]main!Z54</f>
        <v>136</v>
      </c>
      <c r="AA16" s="1" t="str">
        <f>[1]main!AA54</f>
        <v>Mia</v>
      </c>
      <c r="AB16" s="1" t="str">
        <f>[1]main!AB54</f>
        <v>f</v>
      </c>
      <c r="AC16" s="1">
        <f>[1]main!AC54</f>
        <v>6.8857142859999998</v>
      </c>
      <c r="AD16" s="1">
        <f>[1]main!AD54</f>
        <v>0.322802851</v>
      </c>
      <c r="AE16" s="1">
        <f>[1]main!AE54</f>
        <v>7</v>
      </c>
      <c r="AF16" s="1" t="str">
        <f>[1]main!AF54</f>
        <v>f</v>
      </c>
      <c r="AG16" s="1" t="str">
        <f>[1]main!AG54</f>
        <v>Target</v>
      </c>
      <c r="AH16" s="1" t="str">
        <f>[1]main!AH54</f>
        <v>NA</v>
      </c>
      <c r="AI16" s="1">
        <f>[1]main!AI54</f>
        <v>3100000000</v>
      </c>
      <c r="AJ16" s="1" t="str">
        <f>[1]main!AJ54</f>
        <v>NA</v>
      </c>
      <c r="AK16" s="1" t="str">
        <f>[1]main!AK54</f>
        <v>NA</v>
      </c>
      <c r="AL16" s="1">
        <f>[1]main!AL54</f>
        <v>104</v>
      </c>
      <c r="AM16" s="1" t="str">
        <f>[1]main!AM54</f>
        <v>Yvonne</v>
      </c>
      <c r="AN16" s="1" t="str">
        <f>[1]main!AN54</f>
        <v>f</v>
      </c>
      <c r="AO16" s="1">
        <f>[1]main!AO54</f>
        <v>6.542857143</v>
      </c>
      <c r="AP16" s="1">
        <f>[1]main!AP54</f>
        <v>0.85208592299999997</v>
      </c>
      <c r="AQ16" s="1">
        <f>[1]main!AQ54</f>
        <v>7</v>
      </c>
      <c r="AR16" s="1" t="str">
        <f>[1]main!AR54</f>
        <v>f</v>
      </c>
      <c r="AS16" s="1" t="str">
        <f>[1]main!AS54</f>
        <v>Alternative</v>
      </c>
      <c r="AT16" s="1" t="str">
        <f>[1]main!AT54</f>
        <v>NA</v>
      </c>
      <c r="AU16" s="1" t="str">
        <f>[1]main!AU54</f>
        <v>NA</v>
      </c>
      <c r="AV16" s="1" t="str">
        <f>[1]main!AV54</f>
        <v>NA</v>
      </c>
      <c r="AW16" s="1" t="str">
        <f>[1]main!AW54</f>
        <v>NA</v>
      </c>
      <c r="AX16" s="1" t="str">
        <f>[1]main!AX54</f>
        <v>Er</v>
      </c>
      <c r="AY16" s="1" t="str">
        <f>[1]main!AY54</f>
        <v>Sie</v>
      </c>
      <c r="AZ16" s="1" t="str">
        <f>[1]main!AZ54</f>
        <v>Sie</v>
      </c>
      <c r="BA16" s="1" t="str">
        <f t="shared" si="9"/>
        <v>Wer kommt vom Kiosk?</v>
      </c>
      <c r="BB16" s="2" t="str">
        <f t="shared" si="10"/>
        <v>Was tat Mia?</v>
      </c>
      <c r="BC16" s="1" t="str">
        <f t="shared" si="11"/>
        <v>Woher kommt Mia?</v>
      </c>
      <c r="BD16" s="1" t="str">
        <f t="shared" si="12"/>
        <v>Was hat Mia gekauft?</v>
      </c>
      <c r="BE16" s="1" t="s">
        <v>95</v>
      </c>
      <c r="BF16" s="1" t="str">
        <f>BA16</f>
        <v>Wer kommt vom Kiosk?</v>
      </c>
      <c r="BG16" s="1">
        <v>3</v>
      </c>
      <c r="BH16" s="1">
        <f t="shared" si="13"/>
        <v>0</v>
      </c>
      <c r="BI16" s="1" t="str">
        <f t="shared" si="14"/>
        <v>NA</v>
      </c>
      <c r="BJ16" s="1" t="str">
        <f>IF(BI16="NA","NA",H16)</f>
        <v>NA</v>
      </c>
      <c r="BK16" s="1" t="str">
        <f t="shared" si="24"/>
        <v>NA</v>
      </c>
      <c r="BL16" s="1" t="s">
        <v>13</v>
      </c>
      <c r="BM16" s="11">
        <v>1</v>
      </c>
      <c r="BN16" s="1" t="str">
        <f t="shared" si="15"/>
        <v>NA</v>
      </c>
      <c r="BO16" s="1" t="str">
        <f t="shared" si="16"/>
        <v>NA</v>
      </c>
      <c r="BP16" s="1" t="str">
        <f t="shared" si="17"/>
        <v/>
      </c>
      <c r="BQ16" s="1" t="str">
        <f t="shared" si="18"/>
        <v/>
      </c>
      <c r="BR16" s="1" t="str">
        <f t="shared" si="19"/>
        <v>Woher kommt Mia?</v>
      </c>
      <c r="BS16" s="1" t="str">
        <f t="shared" si="20"/>
        <v>Woher kommt Mia?</v>
      </c>
      <c r="BT16" s="1" t="str">
        <f t="shared" si="21"/>
        <v>Was hat Mia gekauft?</v>
      </c>
      <c r="BU16" s="1" t="str">
        <f t="shared" si="22"/>
        <v/>
      </c>
      <c r="BV16" s="1" t="str">
        <f t="shared" si="23"/>
        <v>Was hat Mia gekauft?</v>
      </c>
    </row>
    <row r="17" spans="1:74" ht="14.25" customHeight="1" x14ac:dyDescent="0.35">
      <c r="A17" s="1" t="str">
        <f t="shared" si="0"/>
        <v>L6_S66_I149_PEr</v>
      </c>
      <c r="B17" s="1">
        <v>6</v>
      </c>
      <c r="C17" s="1">
        <v>66</v>
      </c>
      <c r="D17" s="4">
        <v>105</v>
      </c>
      <c r="E17">
        <v>5</v>
      </c>
      <c r="F17" s="1">
        <v>66</v>
      </c>
      <c r="G17" s="1" t="str">
        <f t="shared" si="1"/>
        <v>Die Cheerleaderin ringt in der Gasse. Er hat die falsche Person angestarrt.</v>
      </c>
      <c r="H17" s="1" t="str">
        <f t="shared" si="2"/>
        <v>Die Cheerleaderin</v>
      </c>
      <c r="I17" s="1" t="str">
        <f t="shared" si="3"/>
        <v>Der Cheerleader</v>
      </c>
      <c r="J17" s="11" t="s">
        <v>483</v>
      </c>
      <c r="K17" s="1" t="s">
        <v>52</v>
      </c>
      <c r="N17" s="1" t="s">
        <v>533</v>
      </c>
      <c r="O17" s="1" t="str">
        <f t="shared" si="4"/>
        <v>in der Gasse.</v>
      </c>
      <c r="P17" s="1" t="str">
        <f t="shared" si="5"/>
        <v>in der Gasse</v>
      </c>
      <c r="Q17" s="1" t="str">
        <f t="shared" si="6"/>
        <v>Er</v>
      </c>
      <c r="R17" s="1" t="s">
        <v>7</v>
      </c>
      <c r="S17" s="1" t="s">
        <v>8</v>
      </c>
      <c r="T17" s="1" t="s">
        <v>61</v>
      </c>
      <c r="V17" s="1" t="s">
        <v>534</v>
      </c>
      <c r="W17" s="1" t="str">
        <f t="shared" si="7"/>
        <v>Person</v>
      </c>
      <c r="X17" s="1" t="str">
        <f t="shared" si="8"/>
        <v>angestarrt.</v>
      </c>
      <c r="Y17" s="1" t="s">
        <v>535</v>
      </c>
      <c r="Z17" s="1">
        <f>[1]main!Z67</f>
        <v>149</v>
      </c>
      <c r="AA17" s="1" t="str">
        <f>[1]main!AA67</f>
        <v>Cheerleaderin</v>
      </c>
      <c r="AB17" s="1" t="str">
        <f>[1]main!AB67</f>
        <v>NA</v>
      </c>
      <c r="AC17" s="1">
        <f>[1]main!AC67</f>
        <v>1.875</v>
      </c>
      <c r="AD17" s="1" t="str">
        <f>[1]main!AD67</f>
        <v>NA</v>
      </c>
      <c r="AE17" s="1" t="str">
        <f>[1]main!AE67</f>
        <v>NA</v>
      </c>
      <c r="AF17" s="1" t="str">
        <f>[1]main!AF67</f>
        <v>f</v>
      </c>
      <c r="AG17" s="1" t="str">
        <f>[1]main!AG67</f>
        <v>Filler</v>
      </c>
      <c r="AH17" s="1" t="str">
        <f>[1]main!AH67</f>
        <v>NA</v>
      </c>
      <c r="AI17" s="1" t="str">
        <f>[1]main!AI67</f>
        <v>NA</v>
      </c>
      <c r="AJ17" s="1" t="str">
        <f>[1]main!AJ67</f>
        <v>Die</v>
      </c>
      <c r="AK17" s="1" t="str">
        <f>[1]main!AK67</f>
        <v>die</v>
      </c>
      <c r="AL17" s="1">
        <f>[1]main!AL67</f>
        <v>6</v>
      </c>
      <c r="AM17" s="1" t="str">
        <f>[1]main!AM67</f>
        <v>Cheerleader</v>
      </c>
      <c r="AN17" s="1" t="str">
        <f>[1]main!AN67</f>
        <v>NA</v>
      </c>
      <c r="AO17" s="1" t="str">
        <f>[1]main!AO67</f>
        <v>NA</v>
      </c>
      <c r="AP17" s="1" t="str">
        <f>[1]main!AP67</f>
        <v>NA</v>
      </c>
      <c r="AQ17" s="1" t="str">
        <f>[1]main!AQ67</f>
        <v>NA</v>
      </c>
      <c r="AR17" s="1" t="str">
        <f>[1]main!AR67</f>
        <v>NA</v>
      </c>
      <c r="AS17" s="1" t="str">
        <f>[1]main!AS67</f>
        <v>Alternative</v>
      </c>
      <c r="AT17" s="1" t="str">
        <f>[1]main!AT67</f>
        <v>NA</v>
      </c>
      <c r="AU17" s="1" t="str">
        <f>[1]main!AU67</f>
        <v>NA</v>
      </c>
      <c r="AV17" s="1" t="str">
        <f>[1]main!AV67</f>
        <v>Der</v>
      </c>
      <c r="AW17" s="1" t="str">
        <f>[1]main!AW67</f>
        <v>der</v>
      </c>
      <c r="AX17" s="1" t="str">
        <f>[1]main!AX67</f>
        <v>Er</v>
      </c>
      <c r="AY17" s="1" t="str">
        <f>[1]main!AY67</f>
        <v>Sie</v>
      </c>
      <c r="AZ17" s="1" t="str">
        <f>[1]main!AZ67</f>
        <v>Er</v>
      </c>
      <c r="BA17" s="1" t="str">
        <f t="shared" si="9"/>
        <v>Wer ringt in der Gasse?</v>
      </c>
      <c r="BB17" s="2" t="str">
        <f t="shared" si="10"/>
        <v>Was tat die Cheerleaderin?</v>
      </c>
      <c r="BC17" s="1" t="str">
        <f t="shared" si="11"/>
        <v>Wo ringt die Cheerleaderin?</v>
      </c>
      <c r="BD17" s="1" t="str">
        <f t="shared" si="12"/>
        <v>Wen hat die Cheerleaderin angestarrt?</v>
      </c>
      <c r="BE17" s="1" t="s">
        <v>67</v>
      </c>
      <c r="BF17" s="1" t="str">
        <f>BB17</f>
        <v>Was tat die Cheerleaderin?</v>
      </c>
      <c r="BG17" s="1">
        <v>1</v>
      </c>
      <c r="BH17" s="1">
        <f t="shared" si="13"/>
        <v>1</v>
      </c>
      <c r="BI17" s="1" t="str">
        <f t="shared" si="14"/>
        <v>Was tat die Cheerleaderin?</v>
      </c>
      <c r="BJ17" s="1" t="str">
        <f>IF(BI17="NA","NA",J17)</f>
        <v>ringt</v>
      </c>
      <c r="BK17" s="1" t="s">
        <v>536</v>
      </c>
      <c r="BL17" s="1" t="s">
        <v>537</v>
      </c>
      <c r="BM17" s="11">
        <v>1</v>
      </c>
      <c r="BN17" s="1" t="str">
        <f t="shared" si="15"/>
        <v>in der Gasse liegen</v>
      </c>
      <c r="BO17" s="1" t="str">
        <f t="shared" si="16"/>
        <v>In der Gasse kämpfen</v>
      </c>
      <c r="BP17" s="1" t="str">
        <f t="shared" si="17"/>
        <v>Wo ringt die Cheerleaderin?</v>
      </c>
      <c r="BQ17" s="1" t="str">
        <f t="shared" si="18"/>
        <v/>
      </c>
      <c r="BR17" s="1" t="str">
        <f t="shared" si="19"/>
        <v/>
      </c>
      <c r="BS17" s="1" t="str">
        <f t="shared" si="20"/>
        <v>Wo ringt die Cheerleaderin?</v>
      </c>
      <c r="BT17" s="1" t="str">
        <f t="shared" si="21"/>
        <v/>
      </c>
      <c r="BU17" s="1" t="str">
        <f t="shared" si="22"/>
        <v>Wen hat die Cheerleaderin angestarrt?</v>
      </c>
      <c r="BV17" s="11" t="str">
        <f t="shared" si="23"/>
        <v>Wen hat die Cheerleaderin angestarrt?</v>
      </c>
    </row>
    <row r="18" spans="1:74" ht="14.25" customHeight="1" x14ac:dyDescent="0.35">
      <c r="A18" s="1" t="str">
        <f t="shared" si="0"/>
        <v>L6_S41_I124_PEr</v>
      </c>
      <c r="B18" s="1">
        <v>6</v>
      </c>
      <c r="C18" s="1">
        <v>41</v>
      </c>
      <c r="D18" s="4">
        <v>106</v>
      </c>
      <c r="E18">
        <v>5</v>
      </c>
      <c r="F18" s="1">
        <v>41</v>
      </c>
      <c r="G18" s="1" t="str">
        <f t="shared" si="1"/>
        <v>Antonia rennt zum Briefkasten. Er hat den hübschen Postboten gesehen.</v>
      </c>
      <c r="H18" s="1" t="str">
        <f t="shared" si="2"/>
        <v>Antonia</v>
      </c>
      <c r="I18" s="1" t="str">
        <f t="shared" si="3"/>
        <v>Linus</v>
      </c>
      <c r="J18" s="1" t="s">
        <v>538</v>
      </c>
      <c r="K18" s="1" t="s">
        <v>34</v>
      </c>
      <c r="N18" s="1" t="s">
        <v>539</v>
      </c>
      <c r="O18" s="1" t="str">
        <f t="shared" si="4"/>
        <v>zum Briefkasten.</v>
      </c>
      <c r="P18" s="1" t="str">
        <f t="shared" si="5"/>
        <v>zum Briefkasten</v>
      </c>
      <c r="Q18" s="1" t="str">
        <f t="shared" si="6"/>
        <v>Er</v>
      </c>
      <c r="R18" s="1" t="s">
        <v>7</v>
      </c>
      <c r="S18" s="1" t="s">
        <v>85</v>
      </c>
      <c r="T18" s="1" t="s">
        <v>540</v>
      </c>
      <c r="V18" s="1" t="s">
        <v>541</v>
      </c>
      <c r="W18" s="1" t="str">
        <f t="shared" si="7"/>
        <v>Postboten</v>
      </c>
      <c r="X18" s="1" t="str">
        <f t="shared" si="8"/>
        <v>gesehen.</v>
      </c>
      <c r="Y18" s="1" t="s">
        <v>101</v>
      </c>
      <c r="Z18" s="1">
        <f>[1]main!Z42</f>
        <v>124</v>
      </c>
      <c r="AA18" s="1" t="str">
        <f>[1]main!AA42</f>
        <v>Antonia</v>
      </c>
      <c r="AB18" s="1" t="str">
        <f>[1]main!AB42</f>
        <v>f</v>
      </c>
      <c r="AC18" s="1">
        <f>[1]main!AC42</f>
        <v>6.8285714290000001</v>
      </c>
      <c r="AD18" s="1">
        <f>[1]main!AD42</f>
        <v>0.38238526</v>
      </c>
      <c r="AE18" s="1">
        <f>[1]main!AE42</f>
        <v>7</v>
      </c>
      <c r="AF18" s="1" t="str">
        <f>[1]main!AF42</f>
        <v>f</v>
      </c>
      <c r="AG18" s="1" t="str">
        <f>[1]main!AG42</f>
        <v>Target</v>
      </c>
      <c r="AH18" s="1">
        <f>[1]main!AH42</f>
        <v>58</v>
      </c>
      <c r="AI18" s="1">
        <f>[1]main!AI42</f>
        <v>1310000000</v>
      </c>
      <c r="AJ18" s="1" t="str">
        <f>[1]main!AJ42</f>
        <v>NA</v>
      </c>
      <c r="AK18" s="1" t="str">
        <f>[1]main!AK42</f>
        <v>NA</v>
      </c>
      <c r="AL18" s="1">
        <f>[1]main!AL42</f>
        <v>43</v>
      </c>
      <c r="AM18" s="1" t="str">
        <f>[1]main!AM42</f>
        <v>Linus</v>
      </c>
      <c r="AN18" s="1" t="str">
        <f>[1]main!AN42</f>
        <v>m</v>
      </c>
      <c r="AO18" s="1">
        <f>[1]main!AO42</f>
        <v>1.571428571</v>
      </c>
      <c r="AP18" s="1">
        <f>[1]main!AP42</f>
        <v>0.88403201600000003</v>
      </c>
      <c r="AQ18" s="1">
        <f>[1]main!AQ42</f>
        <v>1</v>
      </c>
      <c r="AR18" s="1" t="str">
        <f>[1]main!AR42</f>
        <v>m</v>
      </c>
      <c r="AS18" s="1" t="str">
        <f>[1]main!AS42</f>
        <v>Alternative</v>
      </c>
      <c r="AT18" s="1" t="str">
        <f>[1]main!AT42</f>
        <v>NA</v>
      </c>
      <c r="AU18" s="1" t="str">
        <f>[1]main!AU42</f>
        <v>NA</v>
      </c>
      <c r="AV18" s="1" t="str">
        <f>[1]main!AV42</f>
        <v>NA</v>
      </c>
      <c r="AW18" s="1" t="str">
        <f>[1]main!AW42</f>
        <v>NA</v>
      </c>
      <c r="AX18" s="1" t="str">
        <f>[1]main!AX42</f>
        <v>Er</v>
      </c>
      <c r="AY18" s="1" t="str">
        <f>[1]main!AY42</f>
        <v>Sie</v>
      </c>
      <c r="AZ18" s="1" t="str">
        <f>[1]main!AZ42</f>
        <v>Er</v>
      </c>
      <c r="BA18" s="1" t="str">
        <f t="shared" si="9"/>
        <v>Wer rennt zum Briefkasten?</v>
      </c>
      <c r="BB18" s="2" t="str">
        <f t="shared" si="10"/>
        <v>Was tat Antonia?</v>
      </c>
      <c r="BC18" s="1" t="str">
        <f t="shared" si="11"/>
        <v>Wo rennt Antonia?</v>
      </c>
      <c r="BD18" s="1" t="str">
        <f t="shared" si="12"/>
        <v>Wen hat Antonia gesehen?</v>
      </c>
      <c r="BE18" s="1" t="s">
        <v>95</v>
      </c>
      <c r="BF18" s="1" t="str">
        <f>BA18</f>
        <v>Wer rennt zum Briefkasten?</v>
      </c>
      <c r="BG18" s="1">
        <v>3</v>
      </c>
      <c r="BH18" s="1">
        <f t="shared" si="13"/>
        <v>0</v>
      </c>
      <c r="BI18" s="1" t="str">
        <f t="shared" si="14"/>
        <v>NA</v>
      </c>
      <c r="BJ18" s="1" t="str">
        <f>IF(BI18="NA","NA",H18)</f>
        <v>NA</v>
      </c>
      <c r="BK18" s="1" t="str">
        <f>BJ18</f>
        <v>NA</v>
      </c>
      <c r="BL18" s="1" t="s">
        <v>13</v>
      </c>
      <c r="BM18" s="11">
        <v>0</v>
      </c>
      <c r="BN18" s="1" t="str">
        <f t="shared" si="15"/>
        <v>NA</v>
      </c>
      <c r="BO18" s="1" t="str">
        <f t="shared" si="16"/>
        <v>NA</v>
      </c>
      <c r="BP18" s="1" t="str">
        <f t="shared" si="17"/>
        <v>Wo rennt Antonia?</v>
      </c>
      <c r="BQ18" s="1" t="str">
        <f t="shared" si="18"/>
        <v/>
      </c>
      <c r="BR18" s="1" t="str">
        <f t="shared" si="19"/>
        <v/>
      </c>
      <c r="BS18" s="1" t="str">
        <f t="shared" si="20"/>
        <v>Wo rennt Antonia?</v>
      </c>
      <c r="BT18" s="1" t="str">
        <f t="shared" si="21"/>
        <v/>
      </c>
      <c r="BU18" s="1" t="str">
        <f t="shared" si="22"/>
        <v>Wen hat Antonia gesehen?</v>
      </c>
      <c r="BV18" s="1" t="str">
        <f t="shared" si="23"/>
        <v>Wen hat Antonia gesehen?</v>
      </c>
    </row>
    <row r="19" spans="1:74" ht="14.25" customHeight="1" x14ac:dyDescent="0.35">
      <c r="A19" s="1" t="str">
        <f t="shared" si="0"/>
        <v>L6_S87_I170_PEr</v>
      </c>
      <c r="B19" s="1">
        <v>6</v>
      </c>
      <c r="C19" s="1">
        <v>87</v>
      </c>
      <c r="D19" s="4">
        <v>107</v>
      </c>
      <c r="E19">
        <v>5</v>
      </c>
      <c r="F19" s="1">
        <v>87</v>
      </c>
      <c r="G19" s="1" t="str">
        <f t="shared" si="1"/>
        <v>Die Kassiererin steht in der Raucherecke. Er muss die neuen Klassenkameraden beeindrucken.</v>
      </c>
      <c r="H19" s="1" t="str">
        <f t="shared" si="2"/>
        <v>Die Kassiererin</v>
      </c>
      <c r="I19" s="1" t="str">
        <f t="shared" si="3"/>
        <v>Der Kassierer</v>
      </c>
      <c r="J19" s="1" t="s">
        <v>513</v>
      </c>
      <c r="K19" s="1" t="s">
        <v>52</v>
      </c>
      <c r="N19" s="1" t="s">
        <v>542</v>
      </c>
      <c r="O19" s="1" t="str">
        <f t="shared" si="4"/>
        <v>in der Raucherecke.</v>
      </c>
      <c r="P19" s="1" t="str">
        <f t="shared" si="5"/>
        <v>in der Raucherecke</v>
      </c>
      <c r="Q19" s="1" t="str">
        <f t="shared" si="6"/>
        <v>Er</v>
      </c>
      <c r="R19" s="1" t="s">
        <v>158</v>
      </c>
      <c r="S19" s="1" t="s">
        <v>8</v>
      </c>
      <c r="T19" s="1" t="s">
        <v>222</v>
      </c>
      <c r="V19" s="1" t="s">
        <v>543</v>
      </c>
      <c r="W19" s="1" t="str">
        <f t="shared" si="7"/>
        <v>Klassenkameraden</v>
      </c>
      <c r="X19" s="1" t="str">
        <f t="shared" si="8"/>
        <v>beeindrucken.</v>
      </c>
      <c r="Y19" s="1" t="s">
        <v>205</v>
      </c>
      <c r="Z19" s="1">
        <f>[1]main!Z88</f>
        <v>170</v>
      </c>
      <c r="AA19" s="1" t="str">
        <f>[1]main!AA88</f>
        <v>Kassiererin</v>
      </c>
      <c r="AB19" s="1" t="str">
        <f>[1]main!AB88</f>
        <v>NA</v>
      </c>
      <c r="AC19" s="1">
        <f>[1]main!AC88</f>
        <v>3.55</v>
      </c>
      <c r="AD19" s="1" t="str">
        <f>[1]main!AD88</f>
        <v>NA</v>
      </c>
      <c r="AE19" s="1" t="str">
        <f>[1]main!AE88</f>
        <v>NA</v>
      </c>
      <c r="AF19" s="1" t="str">
        <f>[1]main!AF88</f>
        <v>f</v>
      </c>
      <c r="AG19" s="1" t="str">
        <f>[1]main!AG88</f>
        <v>Filler</v>
      </c>
      <c r="AH19" s="1" t="str">
        <f>[1]main!AH88</f>
        <v>NA</v>
      </c>
      <c r="AI19" s="1" t="str">
        <f>[1]main!AI88</f>
        <v>NA</v>
      </c>
      <c r="AJ19" s="1" t="str">
        <f>[1]main!AJ88</f>
        <v>Die</v>
      </c>
      <c r="AK19" s="1" t="str">
        <f>[1]main!AK88</f>
        <v>die</v>
      </c>
      <c r="AL19" s="1">
        <f>[1]main!AL88</f>
        <v>27</v>
      </c>
      <c r="AM19" s="1" t="str">
        <f>[1]main!AM88</f>
        <v>Kassierer</v>
      </c>
      <c r="AN19" s="1" t="str">
        <f>[1]main!AN88</f>
        <v>NA</v>
      </c>
      <c r="AO19" s="1" t="str">
        <f>[1]main!AO88</f>
        <v>NA</v>
      </c>
      <c r="AP19" s="1" t="str">
        <f>[1]main!AP88</f>
        <v>NA</v>
      </c>
      <c r="AQ19" s="1" t="str">
        <f>[1]main!AQ88</f>
        <v>NA</v>
      </c>
      <c r="AR19" s="1" t="str">
        <f>[1]main!AR88</f>
        <v>NA</v>
      </c>
      <c r="AS19" s="1" t="str">
        <f>[1]main!AS88</f>
        <v>Alternative</v>
      </c>
      <c r="AT19" s="1" t="str">
        <f>[1]main!AT88</f>
        <v>NA</v>
      </c>
      <c r="AU19" s="1" t="str">
        <f>[1]main!AU88</f>
        <v>NA</v>
      </c>
      <c r="AV19" s="1" t="str">
        <f>[1]main!AV88</f>
        <v>Der</v>
      </c>
      <c r="AW19" s="1" t="str">
        <f>[1]main!AW88</f>
        <v>der</v>
      </c>
      <c r="AX19" s="1" t="str">
        <f>[1]main!AX88</f>
        <v>Er</v>
      </c>
      <c r="AY19" s="1" t="str">
        <f>[1]main!AY88</f>
        <v>Sie</v>
      </c>
      <c r="AZ19" s="1" t="str">
        <f>[1]main!AZ88</f>
        <v>Er</v>
      </c>
      <c r="BA19" s="1" t="str">
        <f t="shared" si="9"/>
        <v>Wer steht in der Raucherecke?</v>
      </c>
      <c r="BB19" s="2" t="str">
        <f t="shared" si="10"/>
        <v>Was tat die Kassiererin?</v>
      </c>
      <c r="BC19" s="1" t="str">
        <f t="shared" si="11"/>
        <v>Wo steht die Kassiererin?</v>
      </c>
      <c r="BD19" s="1" t="str">
        <f t="shared" si="12"/>
        <v>Wen muss die Kassiererin beeindrucken?</v>
      </c>
      <c r="BE19" s="1" t="s">
        <v>32</v>
      </c>
      <c r="BF19" s="1" t="str">
        <f>BC19</f>
        <v>Wo steht die Kassiererin?</v>
      </c>
      <c r="BG19" s="1">
        <v>3</v>
      </c>
      <c r="BH19" s="1">
        <f t="shared" si="13"/>
        <v>0</v>
      </c>
      <c r="BI19" s="1" t="str">
        <f t="shared" si="14"/>
        <v>NA</v>
      </c>
      <c r="BJ19" s="1" t="str">
        <f>IF(BI19="NA","NA",P19)</f>
        <v>NA</v>
      </c>
      <c r="BK19" s="1" t="str">
        <f>BJ19</f>
        <v>NA</v>
      </c>
      <c r="BL19" s="1" t="s">
        <v>13</v>
      </c>
      <c r="BM19" s="11">
        <v>0</v>
      </c>
      <c r="BN19" s="1" t="str">
        <f t="shared" si="15"/>
        <v>NA</v>
      </c>
      <c r="BO19" s="1" t="str">
        <f t="shared" si="16"/>
        <v>NA</v>
      </c>
      <c r="BP19" s="1" t="str">
        <f t="shared" si="17"/>
        <v>Wo steht die Kassiererin?</v>
      </c>
      <c r="BQ19" s="1" t="str">
        <f t="shared" si="18"/>
        <v/>
      </c>
      <c r="BR19" s="1" t="str">
        <f t="shared" si="19"/>
        <v/>
      </c>
      <c r="BS19" s="1" t="str">
        <f t="shared" si="20"/>
        <v>Wo steht die Kassiererin?</v>
      </c>
      <c r="BT19" s="1" t="str">
        <f t="shared" si="21"/>
        <v/>
      </c>
      <c r="BU19" s="1" t="str">
        <f t="shared" si="22"/>
        <v>Wen muss die Kassiererin beeindrucken?</v>
      </c>
      <c r="BV19" s="1" t="str">
        <f t="shared" si="23"/>
        <v>Wen muss die Kassiererin beeindrucken?</v>
      </c>
    </row>
    <row r="20" spans="1:74" ht="14.25" customHeight="1" x14ac:dyDescent="0.35">
      <c r="A20" s="1" t="str">
        <f t="shared" si="0"/>
        <v>L6_S14_I13_PSie</v>
      </c>
      <c r="B20" s="1">
        <v>6</v>
      </c>
      <c r="C20" s="1">
        <v>14</v>
      </c>
      <c r="D20" s="4">
        <v>108</v>
      </c>
      <c r="E20">
        <v>5</v>
      </c>
      <c r="F20" s="1">
        <v>14</v>
      </c>
      <c r="G20" s="1" t="str">
        <f t="shared" si="1"/>
        <v>Matteo reist zum Turnier. Sie hat das ganze Jahr trainiert.</v>
      </c>
      <c r="H20" s="1" t="str">
        <f t="shared" si="2"/>
        <v>Matteo</v>
      </c>
      <c r="I20" s="1" t="str">
        <f t="shared" si="3"/>
        <v>Nele</v>
      </c>
      <c r="J20" s="1" t="s">
        <v>82</v>
      </c>
      <c r="L20" s="1" t="s">
        <v>34</v>
      </c>
      <c r="N20" s="1" t="s">
        <v>544</v>
      </c>
      <c r="O20" s="1" t="str">
        <f t="shared" si="4"/>
        <v>zum Turnier.</v>
      </c>
      <c r="P20" s="1" t="str">
        <f t="shared" si="5"/>
        <v>zum Turnier</v>
      </c>
      <c r="Q20" s="1" t="str">
        <f t="shared" si="6"/>
        <v>Sie</v>
      </c>
      <c r="R20" s="1" t="s">
        <v>7</v>
      </c>
      <c r="S20" s="1" t="s">
        <v>106</v>
      </c>
      <c r="T20" s="1" t="s">
        <v>545</v>
      </c>
      <c r="U20" s="1" t="s">
        <v>546</v>
      </c>
      <c r="W20" s="1" t="str">
        <f t="shared" si="7"/>
        <v>Jahr</v>
      </c>
      <c r="X20" s="1" t="str">
        <f t="shared" si="8"/>
        <v>trainiert.</v>
      </c>
      <c r="Y20" s="1" t="s">
        <v>547</v>
      </c>
      <c r="Z20" s="1">
        <f>[1]main!Z15</f>
        <v>13</v>
      </c>
      <c r="AA20" s="1" t="str">
        <f>[1]main!AA15</f>
        <v>Matteo</v>
      </c>
      <c r="AB20" s="1" t="str">
        <f>[1]main!AB15</f>
        <v>m</v>
      </c>
      <c r="AC20" s="1">
        <f>[1]main!AC15</f>
        <v>1.1714285710000001</v>
      </c>
      <c r="AD20" s="1">
        <f>[1]main!AD15</f>
        <v>0.45281565400000001</v>
      </c>
      <c r="AE20" s="1">
        <f>[1]main!AE15</f>
        <v>1</v>
      </c>
      <c r="AF20" s="1" t="str">
        <f>[1]main!AF15</f>
        <v>m</v>
      </c>
      <c r="AG20" s="1" t="str">
        <f>[1]main!AG15</f>
        <v>Target</v>
      </c>
      <c r="AH20" s="1" t="str">
        <f>[1]main!AH15</f>
        <v>NA</v>
      </c>
      <c r="AI20" s="1">
        <f>[1]main!AI15</f>
        <v>1450000000</v>
      </c>
      <c r="AJ20" s="1" t="str">
        <f>[1]main!AJ15</f>
        <v>NA</v>
      </c>
      <c r="AK20" s="1" t="str">
        <f>[1]main!AK15</f>
        <v>NA</v>
      </c>
      <c r="AL20" s="1">
        <f>[1]main!AL15</f>
        <v>95</v>
      </c>
      <c r="AM20" s="1" t="str">
        <f>[1]main!AM15</f>
        <v>Nele</v>
      </c>
      <c r="AN20" s="1" t="str">
        <f>[1]main!AN15</f>
        <v>f</v>
      </c>
      <c r="AO20" s="1">
        <f>[1]main!AO15</f>
        <v>6.1714285709999999</v>
      </c>
      <c r="AP20" s="1">
        <f>[1]main!AP15</f>
        <v>1.5621575249999999</v>
      </c>
      <c r="AQ20" s="1">
        <f>[1]main!AQ15</f>
        <v>7</v>
      </c>
      <c r="AR20" s="1" t="str">
        <f>[1]main!AR15</f>
        <v>f</v>
      </c>
      <c r="AS20" s="1" t="str">
        <f>[1]main!AS15</f>
        <v>Alternative</v>
      </c>
      <c r="AT20" s="1" t="str">
        <f>[1]main!AT15</f>
        <v>NA</v>
      </c>
      <c r="AU20" s="1" t="str">
        <f>[1]main!AU15</f>
        <v>NA</v>
      </c>
      <c r="AV20" s="1" t="str">
        <f>[1]main!AV15</f>
        <v>NA</v>
      </c>
      <c r="AW20" s="1" t="str">
        <f>[1]main!AW15</f>
        <v>NA</v>
      </c>
      <c r="AX20" s="1" t="str">
        <f>[1]main!AX15</f>
        <v>Er</v>
      </c>
      <c r="AY20" s="1" t="str">
        <f>[1]main!AY15</f>
        <v>Sie</v>
      </c>
      <c r="AZ20" s="1" t="str">
        <f>[1]main!AZ15</f>
        <v>Sie</v>
      </c>
      <c r="BA20" s="1" t="str">
        <f t="shared" si="9"/>
        <v>Wer reist zum Turnier?</v>
      </c>
      <c r="BB20" s="2" t="str">
        <f t="shared" si="10"/>
        <v>Was tat Matteo?</v>
      </c>
      <c r="BC20" s="1" t="str">
        <f t="shared" si="11"/>
        <v>Wohin reist Matteo?</v>
      </c>
      <c r="BD20" s="1" t="str">
        <f t="shared" si="12"/>
        <v>Was hat Matteo trainiert?</v>
      </c>
      <c r="BE20" s="1" t="s">
        <v>67</v>
      </c>
      <c r="BF20" s="1" t="str">
        <f>BB20</f>
        <v>Was tat Matteo?</v>
      </c>
      <c r="BG20" s="1">
        <v>3</v>
      </c>
      <c r="BH20" s="1">
        <f t="shared" si="13"/>
        <v>0</v>
      </c>
      <c r="BI20" s="1" t="str">
        <f t="shared" si="14"/>
        <v>NA</v>
      </c>
      <c r="BJ20" s="1" t="str">
        <f>IF(BI20="NA","NA",J20)</f>
        <v>NA</v>
      </c>
      <c r="BK20" s="1" t="str">
        <f>IF(BJ20="","",BJ20)</f>
        <v>NA</v>
      </c>
      <c r="BL20" s="1" t="s">
        <v>13</v>
      </c>
      <c r="BM20" s="11">
        <v>0</v>
      </c>
      <c r="BN20" s="1" t="str">
        <f t="shared" si="15"/>
        <v>NA</v>
      </c>
      <c r="BO20" s="1" t="str">
        <f t="shared" si="16"/>
        <v>NA</v>
      </c>
      <c r="BP20" s="1" t="str">
        <f t="shared" si="17"/>
        <v/>
      </c>
      <c r="BQ20" s="1" t="str">
        <f t="shared" si="18"/>
        <v>Wohin reist Matteo?</v>
      </c>
      <c r="BR20" s="1" t="str">
        <f t="shared" si="19"/>
        <v/>
      </c>
      <c r="BS20" s="1" t="str">
        <f t="shared" si="20"/>
        <v>Wohin reist Matteo?</v>
      </c>
      <c r="BT20" s="1" t="str">
        <f t="shared" si="21"/>
        <v>Was hat Matteo trainiert?</v>
      </c>
      <c r="BU20" s="1" t="str">
        <f t="shared" si="22"/>
        <v/>
      </c>
      <c r="BV20" s="1" t="str">
        <f t="shared" si="23"/>
        <v>Was hat Matteo trainiert?</v>
      </c>
    </row>
    <row r="21" spans="1:74" ht="14.25" customHeight="1" x14ac:dyDescent="0.35">
      <c r="A21" s="1" t="str">
        <f t="shared" si="0"/>
        <v>L6_S71_I154_PSie</v>
      </c>
      <c r="B21" s="1">
        <v>6</v>
      </c>
      <c r="C21" s="1">
        <v>71</v>
      </c>
      <c r="D21" s="4">
        <v>109</v>
      </c>
      <c r="E21">
        <v>5</v>
      </c>
      <c r="F21" s="1">
        <v>71</v>
      </c>
      <c r="G21" s="1" t="str">
        <f t="shared" si="1"/>
        <v>Die Eiskunstläuferin schläft auf der Arbeit. Sie muss die lange Nacht überstehen.</v>
      </c>
      <c r="H21" s="1" t="str">
        <f t="shared" si="2"/>
        <v>Die Eiskunstläuferin</v>
      </c>
      <c r="I21" s="1" t="str">
        <f t="shared" si="3"/>
        <v>Der Eiskunstläufer</v>
      </c>
      <c r="J21" s="1" t="s">
        <v>420</v>
      </c>
      <c r="K21" s="1" t="s">
        <v>135</v>
      </c>
      <c r="N21" s="1" t="s">
        <v>548</v>
      </c>
      <c r="O21" s="1" t="str">
        <f t="shared" si="4"/>
        <v>auf der Arbeit.</v>
      </c>
      <c r="P21" s="1" t="str">
        <f t="shared" si="5"/>
        <v>auf der Arbeit</v>
      </c>
      <c r="Q21" s="1" t="str">
        <f t="shared" si="6"/>
        <v>Sie</v>
      </c>
      <c r="R21" s="1" t="s">
        <v>158</v>
      </c>
      <c r="S21" s="1" t="s">
        <v>8</v>
      </c>
      <c r="T21" s="1" t="s">
        <v>391</v>
      </c>
      <c r="U21" s="1" t="s">
        <v>549</v>
      </c>
      <c r="W21" s="1" t="str">
        <f t="shared" si="7"/>
        <v>Nacht</v>
      </c>
      <c r="X21" s="1" t="str">
        <f t="shared" si="8"/>
        <v>überstehen.</v>
      </c>
      <c r="Y21" s="1" t="s">
        <v>550</v>
      </c>
      <c r="Z21" s="1">
        <f>[1]main!Z72</f>
        <v>154</v>
      </c>
      <c r="AA21" s="1" t="str">
        <f>[1]main!AA72</f>
        <v>Eiskunstläuferin</v>
      </c>
      <c r="AB21" s="1" t="str">
        <f>[1]main!AB72</f>
        <v>NA</v>
      </c>
      <c r="AC21" s="1">
        <f>[1]main!AC72</f>
        <v>2.2000000000000002</v>
      </c>
      <c r="AD21" s="1" t="str">
        <f>[1]main!AD72</f>
        <v>NA</v>
      </c>
      <c r="AE21" s="1" t="str">
        <f>[1]main!AE72</f>
        <v>NA</v>
      </c>
      <c r="AF21" s="1" t="str">
        <f>[1]main!AF72</f>
        <v>f</v>
      </c>
      <c r="AG21" s="1" t="str">
        <f>[1]main!AG72</f>
        <v>Filler</v>
      </c>
      <c r="AH21" s="1" t="str">
        <f>[1]main!AH72</f>
        <v>NA</v>
      </c>
      <c r="AI21" s="1" t="str">
        <f>[1]main!AI72</f>
        <v>NA</v>
      </c>
      <c r="AJ21" s="1" t="str">
        <f>[1]main!AJ72</f>
        <v>Die</v>
      </c>
      <c r="AK21" s="1" t="str">
        <f>[1]main!AK72</f>
        <v>die</v>
      </c>
      <c r="AL21" s="1">
        <f>[1]main!AL72</f>
        <v>11</v>
      </c>
      <c r="AM21" s="1" t="str">
        <f>[1]main!AM72</f>
        <v>Eiskunstläufer</v>
      </c>
      <c r="AN21" s="1" t="str">
        <f>[1]main!AN72</f>
        <v>NA</v>
      </c>
      <c r="AO21" s="1" t="str">
        <f>[1]main!AO72</f>
        <v>NA</v>
      </c>
      <c r="AP21" s="1" t="str">
        <f>[1]main!AP72</f>
        <v>NA</v>
      </c>
      <c r="AQ21" s="1" t="str">
        <f>[1]main!AQ72</f>
        <v>NA</v>
      </c>
      <c r="AR21" s="1" t="str">
        <f>[1]main!AR72</f>
        <v>NA</v>
      </c>
      <c r="AS21" s="1" t="str">
        <f>[1]main!AS72</f>
        <v>Alternative</v>
      </c>
      <c r="AT21" s="1" t="str">
        <f>[1]main!AT72</f>
        <v>NA</v>
      </c>
      <c r="AU21" s="1" t="str">
        <f>[1]main!AU72</f>
        <v>NA</v>
      </c>
      <c r="AV21" s="1" t="str">
        <f>[1]main!AV72</f>
        <v>Der</v>
      </c>
      <c r="AW21" s="1" t="str">
        <f>[1]main!AW72</f>
        <v>der</v>
      </c>
      <c r="AX21" s="1" t="str">
        <f>[1]main!AX72</f>
        <v>Er</v>
      </c>
      <c r="AY21" s="1" t="str">
        <f>[1]main!AY72</f>
        <v>Sie</v>
      </c>
      <c r="AZ21" s="1" t="str">
        <f>[1]main!AZ72</f>
        <v>Sie</v>
      </c>
      <c r="BA21" s="1" t="str">
        <f t="shared" si="9"/>
        <v>Wer schläft auf der Arbeit?</v>
      </c>
      <c r="BB21" s="2" t="str">
        <f t="shared" si="10"/>
        <v>Was tat die Eiskunstläuferin?</v>
      </c>
      <c r="BC21" s="1" t="str">
        <f t="shared" si="11"/>
        <v>Wo schläft die Eiskunstläuferin?</v>
      </c>
      <c r="BD21" s="1" t="str">
        <f t="shared" si="12"/>
        <v>Was muss die Eiskunstläuferin überstehen?</v>
      </c>
      <c r="BE21" s="1" t="s">
        <v>32</v>
      </c>
      <c r="BF21" s="1" t="str">
        <f>BC21</f>
        <v>Wo schläft die Eiskunstläuferin?</v>
      </c>
      <c r="BG21" s="1">
        <v>1</v>
      </c>
      <c r="BH21" s="1">
        <f t="shared" si="13"/>
        <v>1</v>
      </c>
      <c r="BI21" s="1" t="str">
        <f t="shared" si="14"/>
        <v>Wo schläft die Eiskunstläuferin?</v>
      </c>
      <c r="BJ21" s="1" t="str">
        <f>IF(BI21="NA","NA",P21)</f>
        <v>auf der Arbeit</v>
      </c>
      <c r="BK21" s="1" t="str">
        <f>BJ21</f>
        <v>auf der Arbeit</v>
      </c>
      <c r="BL21" s="1" t="s">
        <v>551</v>
      </c>
      <c r="BM21" s="11">
        <v>0</v>
      </c>
      <c r="BN21" s="1" t="str">
        <f t="shared" si="15"/>
        <v>auf dem Sofa</v>
      </c>
      <c r="BO21" s="1" t="str">
        <f t="shared" si="16"/>
        <v>auf der Arbeit</v>
      </c>
      <c r="BP21" s="1" t="str">
        <f t="shared" si="17"/>
        <v>Wo schläft die Eiskunstläuferin?</v>
      </c>
      <c r="BQ21" s="1" t="str">
        <f t="shared" si="18"/>
        <v/>
      </c>
      <c r="BR21" s="1" t="str">
        <f t="shared" si="19"/>
        <v/>
      </c>
      <c r="BS21" s="1" t="str">
        <f t="shared" si="20"/>
        <v>Wo schläft die Eiskunstläuferin?</v>
      </c>
      <c r="BT21" s="1" t="str">
        <f t="shared" si="21"/>
        <v>Was muss die Eiskunstläuferin überstehen?</v>
      </c>
      <c r="BU21" s="1" t="str">
        <f t="shared" si="22"/>
        <v/>
      </c>
      <c r="BV21" s="1" t="str">
        <f t="shared" si="23"/>
        <v>Was muss die Eiskunstläuferin überstehen?</v>
      </c>
    </row>
    <row r="22" spans="1:74" ht="14.25" customHeight="1" x14ac:dyDescent="0.35">
      <c r="A22" s="1" t="str">
        <f t="shared" si="0"/>
        <v>L6_S44_I127_PEr</v>
      </c>
      <c r="B22" s="1">
        <v>6</v>
      </c>
      <c r="C22" s="1">
        <v>44</v>
      </c>
      <c r="D22" s="4">
        <v>110</v>
      </c>
      <c r="E22">
        <v>5</v>
      </c>
      <c r="F22" s="1">
        <v>44</v>
      </c>
      <c r="G22" s="1" t="str">
        <f t="shared" si="1"/>
        <v>Hanna faulenzt im Sessel. Er hat einen harten Arbeitstag gehabt.</v>
      </c>
      <c r="H22" s="1" t="str">
        <f t="shared" si="2"/>
        <v>Hanna</v>
      </c>
      <c r="I22" s="1" t="str">
        <f t="shared" si="3"/>
        <v>Mats</v>
      </c>
      <c r="J22" s="1" t="s">
        <v>474</v>
      </c>
      <c r="K22" s="1" t="s">
        <v>42</v>
      </c>
      <c r="N22" s="1" t="s">
        <v>552</v>
      </c>
      <c r="O22" s="1" t="str">
        <f t="shared" si="4"/>
        <v>im Sessel.</v>
      </c>
      <c r="P22" s="1" t="str">
        <f t="shared" si="5"/>
        <v>im Sessel</v>
      </c>
      <c r="Q22" s="1" t="str">
        <f t="shared" si="6"/>
        <v>Er</v>
      </c>
      <c r="R22" s="1" t="s">
        <v>7</v>
      </c>
      <c r="S22" s="1" t="s">
        <v>91</v>
      </c>
      <c r="T22" s="1" t="s">
        <v>209</v>
      </c>
      <c r="U22" s="1" t="s">
        <v>553</v>
      </c>
      <c r="W22" s="1" t="str">
        <f t="shared" si="7"/>
        <v>Arbeitstag</v>
      </c>
      <c r="X22" s="1" t="str">
        <f t="shared" si="8"/>
        <v>gehabt.</v>
      </c>
      <c r="Y22" s="1" t="s">
        <v>285</v>
      </c>
      <c r="Z22" s="1">
        <f>[1]main!Z45</f>
        <v>127</v>
      </c>
      <c r="AA22" s="1" t="str">
        <f>[1]main!AA45</f>
        <v>Hanna</v>
      </c>
      <c r="AB22" s="1" t="str">
        <f>[1]main!AB45</f>
        <v>f</v>
      </c>
      <c r="AC22" s="1">
        <f>[1]main!AC45</f>
        <v>6.8285714290000001</v>
      </c>
      <c r="AD22" s="1">
        <f>[1]main!AD45</f>
        <v>0.45281565400000001</v>
      </c>
      <c r="AE22" s="1">
        <f>[1]main!AE45</f>
        <v>7</v>
      </c>
      <c r="AF22" s="1" t="str">
        <f>[1]main!AF45</f>
        <v>f</v>
      </c>
      <c r="AG22" s="1" t="str">
        <f>[1]main!AG45</f>
        <v>Target</v>
      </c>
      <c r="AH22" s="1" t="str">
        <f>[1]main!AH45</f>
        <v>NA</v>
      </c>
      <c r="AI22" s="1">
        <f>[1]main!AI45</f>
        <v>2090000000</v>
      </c>
      <c r="AJ22" s="1" t="str">
        <f>[1]main!AJ45</f>
        <v>NA</v>
      </c>
      <c r="AK22" s="1" t="str">
        <f>[1]main!AK45</f>
        <v>NA</v>
      </c>
      <c r="AL22" s="1">
        <f>[1]main!AL45</f>
        <v>46</v>
      </c>
      <c r="AM22" s="1" t="str">
        <f>[1]main!AM45</f>
        <v>Mats</v>
      </c>
      <c r="AN22" s="1" t="str">
        <f>[1]main!AN45</f>
        <v>m</v>
      </c>
      <c r="AO22" s="1">
        <f>[1]main!AO45</f>
        <v>1.657142857</v>
      </c>
      <c r="AP22" s="1">
        <f>[1]main!AP45</f>
        <v>1.0273568930000001</v>
      </c>
      <c r="AQ22" s="1">
        <f>[1]main!AQ45</f>
        <v>1</v>
      </c>
      <c r="AR22" s="1" t="str">
        <f>[1]main!AR45</f>
        <v>m</v>
      </c>
      <c r="AS22" s="1" t="str">
        <f>[1]main!AS45</f>
        <v>Alternative</v>
      </c>
      <c r="AT22" s="1" t="str">
        <f>[1]main!AT45</f>
        <v>NA</v>
      </c>
      <c r="AU22" s="1" t="str">
        <f>[1]main!AU45</f>
        <v>NA</v>
      </c>
      <c r="AV22" s="1" t="str">
        <f>[1]main!AV45</f>
        <v>NA</v>
      </c>
      <c r="AW22" s="1" t="str">
        <f>[1]main!AW45</f>
        <v>NA</v>
      </c>
      <c r="AX22" s="1" t="str">
        <f>[1]main!AX45</f>
        <v>Er</v>
      </c>
      <c r="AY22" s="1" t="str">
        <f>[1]main!AY45</f>
        <v>Sie</v>
      </c>
      <c r="AZ22" s="1" t="str">
        <f>[1]main!AZ45</f>
        <v>Er</v>
      </c>
      <c r="BA22" s="1" t="str">
        <f t="shared" si="9"/>
        <v>Wer faulenzt im Sessel?</v>
      </c>
      <c r="BB22" s="2" t="str">
        <f t="shared" si="10"/>
        <v>Was tat Hanna?</v>
      </c>
      <c r="BC22" s="1" t="str">
        <f t="shared" si="11"/>
        <v>Wo faulenzt Hanna?</v>
      </c>
      <c r="BD22" s="1" t="str">
        <f t="shared" si="12"/>
        <v>Was hat Hanna gehabt?</v>
      </c>
      <c r="BE22" s="11" t="s">
        <v>21</v>
      </c>
      <c r="BF22" s="1" t="str">
        <f>BD22</f>
        <v>Was hat Hanna gehabt?</v>
      </c>
      <c r="BG22" s="1">
        <v>2</v>
      </c>
      <c r="BH22" s="1">
        <f t="shared" si="13"/>
        <v>0</v>
      </c>
      <c r="BI22" s="1" t="str">
        <f t="shared" si="14"/>
        <v>NA</v>
      </c>
      <c r="BJ22" s="1" t="str">
        <f>IF(BI22="NA","NA",CONCATENATE(S22," ",T22," ",W22))</f>
        <v>NA</v>
      </c>
      <c r="BK22" s="1" t="str">
        <f>BJ22</f>
        <v>NA</v>
      </c>
      <c r="BL22" s="1" t="s">
        <v>13</v>
      </c>
      <c r="BM22" s="11">
        <v>1</v>
      </c>
      <c r="BN22" s="1" t="str">
        <f t="shared" si="15"/>
        <v>NA</v>
      </c>
      <c r="BO22" s="1" t="str">
        <f t="shared" si="16"/>
        <v>NA</v>
      </c>
      <c r="BP22" s="1" t="str">
        <f t="shared" si="17"/>
        <v>Wo faulenzt Hanna?</v>
      </c>
      <c r="BQ22" s="1" t="str">
        <f t="shared" si="18"/>
        <v/>
      </c>
      <c r="BR22" s="1" t="str">
        <f t="shared" si="19"/>
        <v/>
      </c>
      <c r="BS22" s="1" t="str">
        <f t="shared" si="20"/>
        <v>Wo faulenzt Hanna?</v>
      </c>
      <c r="BT22" s="1" t="str">
        <f t="shared" si="21"/>
        <v>Was hat Hanna gehabt?</v>
      </c>
      <c r="BU22" s="1" t="str">
        <f t="shared" si="22"/>
        <v/>
      </c>
      <c r="BV22" s="1" t="str">
        <f t="shared" si="23"/>
        <v>Was hat Hanna gehabt?</v>
      </c>
    </row>
    <row r="23" spans="1:74" ht="14.25" customHeight="1" x14ac:dyDescent="0.35">
      <c r="C23" s="1"/>
      <c r="D23" s="1"/>
      <c r="E23" s="1"/>
    </row>
    <row r="24" spans="1:74" ht="14.25" customHeight="1" x14ac:dyDescent="0.35">
      <c r="C24" s="1"/>
      <c r="D24" s="1"/>
      <c r="E24" s="1"/>
    </row>
    <row r="25" spans="1:74" ht="14.25" customHeight="1" x14ac:dyDescent="0.35">
      <c r="C25" s="1"/>
      <c r="D25" s="1"/>
      <c r="E25" s="1"/>
    </row>
    <row r="26" spans="1:74" ht="14.25" customHeight="1" x14ac:dyDescent="0.35">
      <c r="C26" s="1"/>
      <c r="D26" s="1"/>
      <c r="E26" s="1"/>
    </row>
    <row r="27" spans="1:74" ht="14.25" customHeight="1" x14ac:dyDescent="0.35">
      <c r="C27" s="1"/>
      <c r="D27" s="1"/>
      <c r="E27" s="1"/>
    </row>
    <row r="28" spans="1:74" ht="14.25" customHeight="1" x14ac:dyDescent="0.35">
      <c r="C28" s="1"/>
      <c r="D28" s="1"/>
      <c r="E28" s="1"/>
    </row>
    <row r="29" spans="1:74" ht="14.25" customHeight="1" x14ac:dyDescent="0.35">
      <c r="C29" s="1"/>
      <c r="D29" s="1"/>
      <c r="E29" s="1"/>
    </row>
    <row r="30" spans="1:74" ht="14.25" customHeight="1" x14ac:dyDescent="0.35">
      <c r="C30" s="1"/>
      <c r="D30" s="1"/>
      <c r="E30" s="1"/>
    </row>
    <row r="31" spans="1:74" ht="14.25" customHeight="1" x14ac:dyDescent="0.35">
      <c r="C31" s="1"/>
      <c r="D31" s="1"/>
      <c r="E31" s="1"/>
    </row>
    <row r="32" spans="1:74" ht="14.25" customHeight="1" x14ac:dyDescent="0.35">
      <c r="C32" s="1"/>
      <c r="D32" s="1"/>
      <c r="E32" s="1"/>
    </row>
    <row r="33" spans="3:5" ht="14.25" customHeight="1" x14ac:dyDescent="0.35">
      <c r="C33" s="1"/>
      <c r="D33" s="1"/>
      <c r="E33" s="1"/>
    </row>
    <row r="34" spans="3:5" ht="14.25" customHeight="1" x14ac:dyDescent="0.35">
      <c r="C34" s="1"/>
      <c r="D34" s="1"/>
      <c r="E34" s="1"/>
    </row>
    <row r="35" spans="3:5" ht="14.25" customHeight="1" x14ac:dyDescent="0.35">
      <c r="C35" s="1"/>
      <c r="D35" s="1"/>
      <c r="E35" s="1"/>
    </row>
    <row r="36" spans="3:5" ht="14.25" customHeight="1" x14ac:dyDescent="0.35">
      <c r="C36" s="1"/>
      <c r="D36" s="1"/>
      <c r="E36" s="1"/>
    </row>
    <row r="37" spans="3:5" ht="14.25" customHeight="1" x14ac:dyDescent="0.35">
      <c r="C37" s="1"/>
      <c r="D37" s="1"/>
      <c r="E37" s="1"/>
    </row>
    <row r="38" spans="3:5" ht="14.25" customHeight="1" x14ac:dyDescent="0.35">
      <c r="C38" s="1"/>
      <c r="D38" s="1"/>
      <c r="E38" s="1"/>
    </row>
    <row r="39" spans="3:5" ht="14.25" customHeight="1" x14ac:dyDescent="0.35">
      <c r="C39" s="1"/>
      <c r="D39" s="1"/>
      <c r="E39" s="1"/>
    </row>
    <row r="40" spans="3:5" ht="14.25" customHeight="1" x14ac:dyDescent="0.35">
      <c r="C40" s="1"/>
      <c r="D40" s="1"/>
      <c r="E40" s="1"/>
    </row>
    <row r="41" spans="3:5" ht="14.25" customHeight="1" x14ac:dyDescent="0.35">
      <c r="C41" s="1"/>
      <c r="D41" s="1"/>
      <c r="E41" s="1"/>
    </row>
    <row r="42" spans="3:5" ht="14.25" customHeight="1" x14ac:dyDescent="0.35">
      <c r="C42" s="1"/>
      <c r="D42" s="1"/>
      <c r="E42" s="1"/>
    </row>
    <row r="43" spans="3:5" ht="14.25" customHeight="1" x14ac:dyDescent="0.35">
      <c r="C43" s="1"/>
      <c r="D43" s="1"/>
      <c r="E43" s="1"/>
    </row>
    <row r="44" spans="3:5" ht="14.25" customHeight="1" x14ac:dyDescent="0.35">
      <c r="C44" s="1"/>
      <c r="D44" s="1"/>
      <c r="E44" s="1"/>
    </row>
    <row r="45" spans="3:5" ht="14.25" customHeight="1" x14ac:dyDescent="0.35">
      <c r="C45" s="1"/>
      <c r="D45" s="1"/>
      <c r="E45" s="1"/>
    </row>
    <row r="46" spans="3:5" ht="14.25" customHeight="1" x14ac:dyDescent="0.35">
      <c r="C46" s="1"/>
      <c r="D46" s="1"/>
      <c r="E46" s="1"/>
    </row>
    <row r="47" spans="3:5" ht="14.25" customHeight="1" x14ac:dyDescent="0.35">
      <c r="C47" s="1"/>
      <c r="D47" s="1"/>
      <c r="E47" s="1"/>
    </row>
    <row r="48" spans="3:5" ht="14.25" customHeight="1" x14ac:dyDescent="0.35">
      <c r="C48" s="1"/>
      <c r="D48" s="1"/>
      <c r="E48" s="1"/>
    </row>
    <row r="49" spans="3:5" ht="14.25" customHeight="1" x14ac:dyDescent="0.35">
      <c r="C49" s="1"/>
      <c r="D49" s="1"/>
      <c r="E49" s="1"/>
    </row>
    <row r="50" spans="3:5" ht="14.25" customHeight="1" x14ac:dyDescent="0.35">
      <c r="C50" s="1"/>
      <c r="D50" s="1"/>
      <c r="E50" s="1"/>
    </row>
    <row r="51" spans="3:5" ht="14.25" customHeight="1" x14ac:dyDescent="0.35">
      <c r="C51" s="1"/>
      <c r="D51" s="1"/>
      <c r="E51" s="1"/>
    </row>
    <row r="52" spans="3:5" ht="14.25" customHeight="1" x14ac:dyDescent="0.35">
      <c r="C52" s="1"/>
      <c r="D52" s="1"/>
      <c r="E52" s="1"/>
    </row>
    <row r="53" spans="3:5" ht="14.25" customHeight="1" x14ac:dyDescent="0.35">
      <c r="C53" s="1"/>
      <c r="D53" s="1"/>
      <c r="E53" s="1"/>
    </row>
    <row r="54" spans="3:5" ht="14.25" customHeight="1" x14ac:dyDescent="0.35">
      <c r="C54" s="1"/>
      <c r="D54" s="1"/>
      <c r="E54" s="1"/>
    </row>
    <row r="55" spans="3:5" ht="14.25" customHeight="1" x14ac:dyDescent="0.35">
      <c r="C55" s="1"/>
      <c r="D55" s="1"/>
      <c r="E55" s="1"/>
    </row>
    <row r="56" spans="3:5" ht="14.25" customHeight="1" x14ac:dyDescent="0.35">
      <c r="C56" s="1"/>
      <c r="D56" s="1"/>
      <c r="E56" s="1"/>
    </row>
    <row r="57" spans="3:5" ht="14.25" customHeight="1" x14ac:dyDescent="0.35">
      <c r="C57" s="1"/>
      <c r="D57" s="1"/>
      <c r="E57" s="1"/>
    </row>
    <row r="58" spans="3:5" ht="14.25" customHeight="1" x14ac:dyDescent="0.35">
      <c r="C58" s="1"/>
      <c r="D58" s="1"/>
      <c r="E58" s="1"/>
    </row>
    <row r="59" spans="3:5" ht="14.25" customHeight="1" x14ac:dyDescent="0.35">
      <c r="C59" s="1"/>
      <c r="D59" s="1"/>
      <c r="E59" s="1"/>
    </row>
    <row r="60" spans="3:5" ht="14.25" customHeight="1" x14ac:dyDescent="0.35">
      <c r="C60" s="1"/>
      <c r="D60" s="1"/>
      <c r="E60" s="1"/>
    </row>
    <row r="61" spans="3:5" ht="14.25" customHeight="1" x14ac:dyDescent="0.35">
      <c r="C61" s="1"/>
      <c r="D61" s="1"/>
      <c r="E61" s="1"/>
    </row>
    <row r="62" spans="3:5" ht="14.25" customHeight="1" x14ac:dyDescent="0.35">
      <c r="C62" s="1"/>
      <c r="D62" s="1"/>
      <c r="E62" s="1"/>
    </row>
    <row r="63" spans="3:5" ht="14.25" customHeight="1" x14ac:dyDescent="0.35">
      <c r="C63" s="1"/>
      <c r="D63" s="1"/>
      <c r="E63" s="1"/>
    </row>
    <row r="64" spans="3:5" ht="14.25" customHeight="1" x14ac:dyDescent="0.35">
      <c r="C64" s="1"/>
      <c r="D64" s="1"/>
      <c r="E64" s="1"/>
    </row>
    <row r="65" spans="3:5" ht="14.25" customHeight="1" x14ac:dyDescent="0.35">
      <c r="C65" s="1"/>
      <c r="D65" s="1"/>
      <c r="E65" s="1"/>
    </row>
    <row r="66" spans="3:5" ht="14.25" customHeight="1" x14ac:dyDescent="0.35">
      <c r="C66" s="1"/>
      <c r="D66" s="1"/>
      <c r="E66" s="1"/>
    </row>
    <row r="67" spans="3:5" ht="14.25" customHeight="1" x14ac:dyDescent="0.35">
      <c r="C67" s="1"/>
      <c r="D67" s="1"/>
      <c r="E67" s="1"/>
    </row>
    <row r="68" spans="3:5" ht="14.25" customHeight="1" x14ac:dyDescent="0.35">
      <c r="C68" s="1"/>
      <c r="D68" s="1"/>
      <c r="E68" s="1"/>
    </row>
    <row r="69" spans="3:5" ht="14.25" customHeight="1" x14ac:dyDescent="0.35">
      <c r="C69" s="1"/>
      <c r="D69" s="1"/>
      <c r="E69" s="1"/>
    </row>
    <row r="70" spans="3:5" ht="14.25" customHeight="1" x14ac:dyDescent="0.35">
      <c r="C70" s="1"/>
      <c r="D70" s="1"/>
      <c r="E70" s="1"/>
    </row>
    <row r="71" spans="3:5" ht="14.25" customHeight="1" x14ac:dyDescent="0.35">
      <c r="C71" s="1"/>
      <c r="D71" s="1"/>
      <c r="E71" s="1"/>
    </row>
    <row r="72" spans="3:5" ht="14.25" customHeight="1" x14ac:dyDescent="0.35">
      <c r="C72" s="1"/>
      <c r="D72" s="1"/>
      <c r="E72" s="1"/>
    </row>
    <row r="73" spans="3:5" ht="14.25" customHeight="1" x14ac:dyDescent="0.35">
      <c r="C73" s="1"/>
      <c r="D73" s="1"/>
      <c r="E73" s="1"/>
    </row>
    <row r="74" spans="3:5" ht="14.25" customHeight="1" x14ac:dyDescent="0.35">
      <c r="C74" s="1"/>
      <c r="D74" s="1"/>
      <c r="E74" s="1"/>
    </row>
    <row r="75" spans="3:5" ht="14.25" customHeight="1" x14ac:dyDescent="0.35">
      <c r="C75" s="1"/>
      <c r="D75" s="1"/>
      <c r="E75" s="1"/>
    </row>
    <row r="76" spans="3:5" ht="14.25" customHeight="1" x14ac:dyDescent="0.35">
      <c r="C76" s="1"/>
      <c r="D76" s="1"/>
      <c r="E76" s="1"/>
    </row>
    <row r="77" spans="3:5" ht="14.25" customHeight="1" x14ac:dyDescent="0.35">
      <c r="C77" s="1"/>
      <c r="D77" s="1"/>
      <c r="E77" s="1"/>
    </row>
    <row r="78" spans="3:5" ht="14.25" customHeight="1" x14ac:dyDescent="0.35">
      <c r="C78" s="1"/>
      <c r="D78" s="1"/>
      <c r="E78" s="1"/>
    </row>
    <row r="79" spans="3:5" ht="14.25" customHeight="1" x14ac:dyDescent="0.35">
      <c r="C79" s="1"/>
      <c r="D79" s="1"/>
      <c r="E79" s="1"/>
    </row>
    <row r="80" spans="3:5" ht="14.25" customHeight="1" x14ac:dyDescent="0.35">
      <c r="C80" s="1"/>
      <c r="D80" s="1"/>
      <c r="E80" s="1"/>
    </row>
    <row r="81" spans="3:5" ht="14.25" customHeight="1" x14ac:dyDescent="0.35">
      <c r="C81" s="1"/>
      <c r="D81" s="1"/>
      <c r="E81" s="1"/>
    </row>
    <row r="82" spans="3:5" ht="14.25" customHeight="1" x14ac:dyDescent="0.35">
      <c r="C82" s="1"/>
      <c r="D82" s="1"/>
      <c r="E82" s="1"/>
    </row>
    <row r="83" spans="3:5" ht="14.25" customHeight="1" x14ac:dyDescent="0.35">
      <c r="C83" s="1"/>
      <c r="D83" s="1"/>
      <c r="E83" s="1"/>
    </row>
    <row r="84" spans="3:5" ht="14.25" customHeight="1" x14ac:dyDescent="0.35">
      <c r="C84" s="1"/>
      <c r="D84" s="1"/>
      <c r="E84" s="1"/>
    </row>
    <row r="85" spans="3:5" ht="14.25" customHeight="1" x14ac:dyDescent="0.35">
      <c r="C85" s="1"/>
      <c r="D85" s="1"/>
      <c r="E85" s="1"/>
    </row>
    <row r="86" spans="3:5" ht="14.25" customHeight="1" x14ac:dyDescent="0.35">
      <c r="C86" s="1"/>
      <c r="D86" s="1"/>
      <c r="E86" s="1"/>
    </row>
    <row r="87" spans="3:5" ht="14.25" customHeight="1" x14ac:dyDescent="0.35">
      <c r="C87" s="1"/>
      <c r="D87" s="1"/>
      <c r="E87" s="1"/>
    </row>
    <row r="88" spans="3:5" ht="14.25" customHeight="1" x14ac:dyDescent="0.35">
      <c r="C88" s="1"/>
      <c r="D88" s="1"/>
      <c r="E88" s="1"/>
    </row>
    <row r="89" spans="3:5" ht="14.25" customHeight="1" x14ac:dyDescent="0.35">
      <c r="C89" s="1"/>
      <c r="D89" s="1"/>
      <c r="E89" s="1"/>
    </row>
    <row r="90" spans="3:5" ht="14.25" customHeight="1" x14ac:dyDescent="0.35">
      <c r="C90" s="1"/>
      <c r="D90" s="1"/>
      <c r="E90" s="1"/>
    </row>
    <row r="91" spans="3:5" ht="14.25" customHeight="1" x14ac:dyDescent="0.35">
      <c r="C91" s="1"/>
      <c r="D91" s="1"/>
      <c r="E91" s="1"/>
    </row>
    <row r="92" spans="3:5" ht="14.25" customHeight="1" x14ac:dyDescent="0.35">
      <c r="C92" s="1"/>
      <c r="D92" s="1"/>
      <c r="E92" s="1"/>
    </row>
    <row r="93" spans="3:5" ht="14.25" customHeight="1" x14ac:dyDescent="0.35">
      <c r="C93" s="1"/>
      <c r="D93" s="1"/>
      <c r="E93" s="1"/>
    </row>
    <row r="94" spans="3:5" ht="14.25" customHeight="1" x14ac:dyDescent="0.35">
      <c r="C94" s="1"/>
      <c r="D94" s="1"/>
      <c r="E94" s="1"/>
    </row>
    <row r="95" spans="3:5" ht="14.25" customHeight="1" x14ac:dyDescent="0.35">
      <c r="C95" s="1"/>
      <c r="D95" s="1"/>
      <c r="E95" s="1"/>
    </row>
    <row r="96" spans="3:5" ht="14.25" customHeight="1" x14ac:dyDescent="0.35">
      <c r="C96" s="1"/>
      <c r="D96" s="1"/>
      <c r="E96" s="1"/>
    </row>
    <row r="97" spans="3:5" ht="14.25" customHeight="1" x14ac:dyDescent="0.35">
      <c r="C97" s="1"/>
      <c r="D97" s="1"/>
      <c r="E97" s="1"/>
    </row>
    <row r="98" spans="3:5" ht="14.25" customHeight="1" x14ac:dyDescent="0.35">
      <c r="C98" s="1"/>
      <c r="D98" s="1"/>
      <c r="E98" s="1"/>
    </row>
    <row r="99" spans="3:5" ht="14.25" customHeight="1" x14ac:dyDescent="0.35">
      <c r="C99" s="1"/>
      <c r="D99" s="1"/>
      <c r="E99" s="1"/>
    </row>
    <row r="100" spans="3:5" ht="14.25" customHeight="1" x14ac:dyDescent="0.35">
      <c r="C100" s="1"/>
      <c r="D100" s="1"/>
      <c r="E100" s="1"/>
    </row>
    <row r="101" spans="3:5" ht="14.25" customHeight="1" x14ac:dyDescent="0.35">
      <c r="C101" s="1"/>
      <c r="D101" s="1"/>
      <c r="E101" s="1"/>
    </row>
    <row r="102" spans="3:5" ht="14.25" customHeight="1" x14ac:dyDescent="0.35">
      <c r="C102" s="1"/>
      <c r="D102" s="1"/>
      <c r="E102" s="1"/>
    </row>
    <row r="103" spans="3:5" ht="14.25" customHeight="1" x14ac:dyDescent="0.35">
      <c r="C103" s="1"/>
      <c r="D103" s="1"/>
      <c r="E103" s="1"/>
    </row>
    <row r="104" spans="3:5" ht="14.25" customHeight="1" x14ac:dyDescent="0.35">
      <c r="C104" s="1"/>
      <c r="D104" s="1"/>
      <c r="E104" s="1"/>
    </row>
    <row r="105" spans="3:5" ht="14.25" customHeight="1" x14ac:dyDescent="0.35">
      <c r="C105" s="1"/>
      <c r="D105" s="1"/>
      <c r="E105" s="1"/>
    </row>
    <row r="106" spans="3:5" ht="14.25" customHeight="1" x14ac:dyDescent="0.35">
      <c r="C106" s="1"/>
      <c r="D106" s="1"/>
      <c r="E106" s="1"/>
    </row>
    <row r="107" spans="3:5" ht="14.25" customHeight="1" x14ac:dyDescent="0.35">
      <c r="C107" s="1"/>
      <c r="D107" s="1"/>
      <c r="E107" s="1"/>
    </row>
    <row r="108" spans="3:5" ht="14.25" customHeight="1" x14ac:dyDescent="0.35">
      <c r="C108" s="1"/>
      <c r="D108" s="1"/>
      <c r="E108" s="1"/>
    </row>
    <row r="109" spans="3:5" ht="14.25" customHeight="1" x14ac:dyDescent="0.35">
      <c r="C109" s="1"/>
      <c r="D109" s="1"/>
      <c r="E109" s="1"/>
    </row>
    <row r="110" spans="3:5" ht="14.25" customHeight="1" x14ac:dyDescent="0.35">
      <c r="C110" s="1"/>
      <c r="D110" s="1"/>
      <c r="E110" s="1"/>
    </row>
    <row r="111" spans="3:5" ht="14.25" customHeight="1" x14ac:dyDescent="0.35">
      <c r="C111" s="1"/>
      <c r="D111" s="1"/>
      <c r="E111" s="1"/>
    </row>
    <row r="112" spans="3:5" ht="14.25" customHeight="1" x14ac:dyDescent="0.35">
      <c r="C112" s="1"/>
      <c r="D112" s="1"/>
      <c r="E112" s="1"/>
    </row>
    <row r="113" spans="3:5" ht="14.25" customHeight="1" x14ac:dyDescent="0.35">
      <c r="C113" s="1"/>
      <c r="D113" s="1"/>
      <c r="E113" s="1"/>
    </row>
    <row r="114" spans="3:5" ht="14.25" customHeight="1" x14ac:dyDescent="0.35">
      <c r="C114" s="1"/>
      <c r="D114" s="1"/>
      <c r="E114" s="1"/>
    </row>
    <row r="115" spans="3:5" ht="14.25" customHeight="1" x14ac:dyDescent="0.35">
      <c r="C115" s="1"/>
      <c r="D115" s="1"/>
      <c r="E115" s="1"/>
    </row>
    <row r="116" spans="3:5" ht="14.25" customHeight="1" x14ac:dyDescent="0.35">
      <c r="C116" s="1"/>
      <c r="D116" s="1"/>
      <c r="E116" s="1"/>
    </row>
    <row r="117" spans="3:5" ht="14.25" customHeight="1" x14ac:dyDescent="0.35">
      <c r="C117" s="1"/>
      <c r="D117" s="1"/>
      <c r="E117" s="1"/>
    </row>
    <row r="118" spans="3:5" ht="14.25" customHeight="1" x14ac:dyDescent="0.35">
      <c r="C118" s="1"/>
      <c r="D118" s="1"/>
      <c r="E118" s="1"/>
    </row>
    <row r="119" spans="3:5" ht="14.25" customHeight="1" x14ac:dyDescent="0.35">
      <c r="C119" s="1"/>
      <c r="D119" s="1"/>
      <c r="E119" s="1"/>
    </row>
    <row r="120" spans="3:5" ht="14.25" customHeight="1" x14ac:dyDescent="0.35">
      <c r="C120" s="1"/>
      <c r="D120" s="1"/>
      <c r="E120" s="1"/>
    </row>
    <row r="121" spans="3:5" ht="14.25" customHeight="1" x14ac:dyDescent="0.35">
      <c r="C121" s="1"/>
      <c r="D121" s="1"/>
      <c r="E121" s="1"/>
    </row>
    <row r="122" spans="3:5" ht="14.25" customHeight="1" x14ac:dyDescent="0.35">
      <c r="C122" s="1"/>
      <c r="D122" s="1"/>
      <c r="E122" s="1"/>
    </row>
    <row r="123" spans="3:5" ht="14.25" customHeight="1" x14ac:dyDescent="0.35">
      <c r="C123" s="1"/>
      <c r="D123" s="1"/>
      <c r="E123" s="1"/>
    </row>
    <row r="124" spans="3:5" ht="14.25" customHeight="1" x14ac:dyDescent="0.35">
      <c r="C124" s="1"/>
      <c r="D124" s="1"/>
      <c r="E124" s="1"/>
    </row>
    <row r="125" spans="3:5" ht="14.25" customHeight="1" x14ac:dyDescent="0.35">
      <c r="C125" s="1"/>
      <c r="D125" s="1"/>
      <c r="E125" s="1"/>
    </row>
    <row r="126" spans="3:5" ht="14.25" customHeight="1" x14ac:dyDescent="0.35">
      <c r="C126" s="1"/>
      <c r="D126" s="1"/>
      <c r="E126" s="1"/>
    </row>
    <row r="127" spans="3:5" ht="14.25" customHeight="1" x14ac:dyDescent="0.35">
      <c r="C127" s="1"/>
      <c r="D127" s="1"/>
      <c r="E127" s="1"/>
    </row>
    <row r="128" spans="3:5" ht="14.25" customHeight="1" x14ac:dyDescent="0.35">
      <c r="C128" s="1"/>
      <c r="D128" s="1"/>
      <c r="E128" s="1"/>
    </row>
    <row r="129" spans="3:5" ht="14.25" customHeight="1" x14ac:dyDescent="0.35">
      <c r="C129" s="1"/>
      <c r="D129" s="1"/>
      <c r="E129" s="1"/>
    </row>
    <row r="130" spans="3:5" ht="14.25" customHeight="1" x14ac:dyDescent="0.35">
      <c r="C130" s="1"/>
      <c r="D130" s="1"/>
      <c r="E130" s="1"/>
    </row>
    <row r="131" spans="3:5" ht="14.25" customHeight="1" x14ac:dyDescent="0.35">
      <c r="C131" s="1"/>
      <c r="D131" s="1"/>
      <c r="E131" s="1"/>
    </row>
    <row r="132" spans="3:5" ht="14.25" customHeight="1" x14ac:dyDescent="0.35">
      <c r="C132" s="1"/>
      <c r="D132" s="1"/>
      <c r="E132" s="1"/>
    </row>
    <row r="133" spans="3:5" ht="14.25" customHeight="1" x14ac:dyDescent="0.35">
      <c r="C133" s="1"/>
      <c r="D133" s="1"/>
      <c r="E133" s="1"/>
    </row>
    <row r="134" spans="3:5" ht="14.25" customHeight="1" x14ac:dyDescent="0.35">
      <c r="C134" s="1"/>
      <c r="D134" s="1"/>
      <c r="E134" s="1"/>
    </row>
    <row r="135" spans="3:5" ht="14.25" customHeight="1" x14ac:dyDescent="0.35">
      <c r="C135" s="1"/>
      <c r="D135" s="1"/>
      <c r="E135" s="1"/>
    </row>
    <row r="136" spans="3:5" ht="14.25" customHeight="1" x14ac:dyDescent="0.35">
      <c r="C136" s="1"/>
      <c r="D136" s="1"/>
      <c r="E136" s="1"/>
    </row>
    <row r="137" spans="3:5" ht="14.25" customHeight="1" x14ac:dyDescent="0.35">
      <c r="C137" s="1"/>
      <c r="D137" s="1"/>
      <c r="E137" s="1"/>
    </row>
    <row r="138" spans="3:5" ht="14.25" customHeight="1" x14ac:dyDescent="0.35">
      <c r="C138" s="1"/>
      <c r="D138" s="1"/>
      <c r="E138" s="1"/>
    </row>
    <row r="139" spans="3:5" ht="14.25" customHeight="1" x14ac:dyDescent="0.35">
      <c r="C139" s="1"/>
      <c r="D139" s="1"/>
      <c r="E139" s="1"/>
    </row>
    <row r="140" spans="3:5" ht="14.25" customHeight="1" x14ac:dyDescent="0.35">
      <c r="C140" s="1"/>
      <c r="D140" s="1"/>
      <c r="E140" s="1"/>
    </row>
    <row r="141" spans="3:5" ht="14.25" customHeight="1" x14ac:dyDescent="0.35">
      <c r="C141" s="1"/>
      <c r="D141" s="1"/>
      <c r="E141" s="1"/>
    </row>
    <row r="142" spans="3:5" ht="14.25" customHeight="1" x14ac:dyDescent="0.35">
      <c r="C142" s="1"/>
      <c r="D142" s="1"/>
      <c r="E142" s="1"/>
    </row>
    <row r="143" spans="3:5" ht="14.25" customHeight="1" x14ac:dyDescent="0.35">
      <c r="C143" s="1"/>
      <c r="D143" s="1"/>
      <c r="E143" s="1"/>
    </row>
    <row r="144" spans="3:5" ht="14.25" customHeight="1" x14ac:dyDescent="0.35">
      <c r="C144" s="1"/>
      <c r="D144" s="1"/>
      <c r="E144" s="1"/>
    </row>
    <row r="145" spans="3:5" ht="14.25" customHeight="1" x14ac:dyDescent="0.35">
      <c r="C145" s="1"/>
      <c r="D145" s="1"/>
      <c r="E145" s="1"/>
    </row>
    <row r="146" spans="3:5" ht="14.25" customHeight="1" x14ac:dyDescent="0.35">
      <c r="C146" s="1"/>
      <c r="D146" s="1"/>
      <c r="E146" s="1"/>
    </row>
    <row r="147" spans="3:5" ht="14.25" customHeight="1" x14ac:dyDescent="0.35">
      <c r="C147" s="1"/>
      <c r="D147" s="1"/>
      <c r="E147" s="1"/>
    </row>
    <row r="148" spans="3:5" ht="14.25" customHeight="1" x14ac:dyDescent="0.35">
      <c r="C148" s="1"/>
      <c r="D148" s="1"/>
      <c r="E148" s="1"/>
    </row>
    <row r="149" spans="3:5" ht="14.25" customHeight="1" x14ac:dyDescent="0.35">
      <c r="C149" s="1"/>
      <c r="D149" s="1"/>
      <c r="E149" s="1"/>
    </row>
    <row r="150" spans="3:5" ht="14.25" customHeight="1" x14ac:dyDescent="0.35">
      <c r="C150" s="1"/>
      <c r="D150" s="1"/>
      <c r="E150" s="1"/>
    </row>
    <row r="151" spans="3:5" ht="14.25" customHeight="1" x14ac:dyDescent="0.35">
      <c r="C151" s="1"/>
      <c r="D151" s="1"/>
      <c r="E151" s="1"/>
    </row>
    <row r="152" spans="3:5" ht="14.25" customHeight="1" x14ac:dyDescent="0.35">
      <c r="C152" s="1"/>
      <c r="D152" s="1"/>
      <c r="E152" s="1"/>
    </row>
    <row r="153" spans="3:5" ht="14.25" customHeight="1" x14ac:dyDescent="0.35">
      <c r="C153" s="1"/>
      <c r="D153" s="1"/>
      <c r="E153" s="1"/>
    </row>
    <row r="154" spans="3:5" ht="14.25" customHeight="1" x14ac:dyDescent="0.35">
      <c r="C154" s="1"/>
      <c r="D154" s="1"/>
      <c r="E154" s="1"/>
    </row>
    <row r="155" spans="3:5" ht="14.25" customHeight="1" x14ac:dyDescent="0.35">
      <c r="C155" s="1"/>
      <c r="D155" s="1"/>
      <c r="E155" s="1"/>
    </row>
    <row r="156" spans="3:5" ht="14.25" customHeight="1" x14ac:dyDescent="0.35">
      <c r="C156" s="1"/>
      <c r="D156" s="1"/>
      <c r="E156" s="1"/>
    </row>
    <row r="157" spans="3:5" ht="14.25" customHeight="1" x14ac:dyDescent="0.35">
      <c r="C157" s="1"/>
      <c r="D157" s="1"/>
      <c r="E157" s="1"/>
    </row>
    <row r="158" spans="3:5" ht="14.25" customHeight="1" x14ac:dyDescent="0.35">
      <c r="C158" s="1"/>
      <c r="D158" s="1"/>
      <c r="E158" s="1"/>
    </row>
    <row r="159" spans="3:5" ht="14.25" customHeight="1" x14ac:dyDescent="0.35">
      <c r="C159" s="1"/>
      <c r="D159" s="1"/>
      <c r="E159" s="1"/>
    </row>
    <row r="160" spans="3:5" ht="14.25" customHeight="1" x14ac:dyDescent="0.35">
      <c r="C160" s="1"/>
      <c r="D160" s="1"/>
      <c r="E160" s="1"/>
    </row>
    <row r="161" spans="3:5" ht="14.25" customHeight="1" x14ac:dyDescent="0.35">
      <c r="C161" s="1"/>
      <c r="D161" s="1"/>
      <c r="E161" s="1"/>
    </row>
    <row r="162" spans="3:5" ht="14.25" customHeight="1" x14ac:dyDescent="0.35">
      <c r="C162" s="1"/>
      <c r="D162" s="1"/>
      <c r="E162" s="1"/>
    </row>
    <row r="163" spans="3:5" ht="14.25" customHeight="1" x14ac:dyDescent="0.35">
      <c r="C163" s="1"/>
      <c r="D163" s="1"/>
      <c r="E163" s="1"/>
    </row>
    <row r="164" spans="3:5" ht="14.25" customHeight="1" x14ac:dyDescent="0.35">
      <c r="C164" s="1"/>
      <c r="D164" s="1"/>
      <c r="E164" s="1"/>
    </row>
    <row r="165" spans="3:5" ht="14.25" customHeight="1" x14ac:dyDescent="0.35">
      <c r="C165" s="1"/>
      <c r="D165" s="1"/>
      <c r="E165" s="1"/>
    </row>
    <row r="166" spans="3:5" ht="14.25" customHeight="1" x14ac:dyDescent="0.35">
      <c r="C166" s="1"/>
      <c r="D166" s="1"/>
      <c r="E166" s="1"/>
    </row>
    <row r="167" spans="3:5" ht="14.25" customHeight="1" x14ac:dyDescent="0.35">
      <c r="C167" s="1"/>
      <c r="D167" s="1"/>
      <c r="E167" s="1"/>
    </row>
    <row r="168" spans="3:5" ht="14.25" customHeight="1" x14ac:dyDescent="0.35">
      <c r="C168" s="1"/>
      <c r="D168" s="1"/>
      <c r="E168" s="1"/>
    </row>
    <row r="169" spans="3:5" ht="14.25" customHeight="1" x14ac:dyDescent="0.35">
      <c r="C169" s="1"/>
      <c r="D169" s="1"/>
      <c r="E169" s="1"/>
    </row>
    <row r="170" spans="3:5" ht="14.25" customHeight="1" x14ac:dyDescent="0.35">
      <c r="C170" s="1"/>
      <c r="D170" s="1"/>
      <c r="E170" s="1"/>
    </row>
    <row r="171" spans="3:5" ht="14.25" customHeight="1" x14ac:dyDescent="0.35">
      <c r="C171" s="1"/>
      <c r="D171" s="1"/>
      <c r="E171" s="1"/>
    </row>
    <row r="172" spans="3:5" ht="14.25" customHeight="1" x14ac:dyDescent="0.35">
      <c r="C172" s="1"/>
      <c r="D172" s="1"/>
      <c r="E172" s="1"/>
    </row>
    <row r="173" spans="3:5" ht="14.25" customHeight="1" x14ac:dyDescent="0.35">
      <c r="C173" s="1"/>
      <c r="D173" s="1"/>
      <c r="E173" s="1"/>
    </row>
    <row r="174" spans="3:5" ht="14.25" customHeight="1" x14ac:dyDescent="0.35">
      <c r="C174" s="1"/>
      <c r="D174" s="1"/>
      <c r="E174" s="1"/>
    </row>
    <row r="175" spans="3:5" ht="14.25" customHeight="1" x14ac:dyDescent="0.35">
      <c r="C175" s="1"/>
      <c r="D175" s="1"/>
      <c r="E175" s="1"/>
    </row>
    <row r="176" spans="3:5" ht="14.25" customHeight="1" x14ac:dyDescent="0.35">
      <c r="C176" s="1"/>
      <c r="D176" s="1"/>
      <c r="E176" s="1"/>
    </row>
    <row r="177" spans="3:5" ht="14.25" customHeight="1" x14ac:dyDescent="0.35">
      <c r="C177" s="1"/>
      <c r="D177" s="1"/>
      <c r="E177" s="1"/>
    </row>
    <row r="178" spans="3:5" ht="14.25" customHeight="1" x14ac:dyDescent="0.35">
      <c r="C178" s="1"/>
      <c r="D178" s="1"/>
      <c r="E178" s="1"/>
    </row>
    <row r="179" spans="3:5" ht="14.25" customHeight="1" x14ac:dyDescent="0.35">
      <c r="C179" s="1"/>
      <c r="D179" s="1"/>
      <c r="E179" s="1"/>
    </row>
    <row r="180" spans="3:5" ht="14.25" customHeight="1" x14ac:dyDescent="0.35">
      <c r="C180" s="1"/>
      <c r="D180" s="1"/>
      <c r="E180" s="1"/>
    </row>
    <row r="181" spans="3:5" ht="14.25" customHeight="1" x14ac:dyDescent="0.35">
      <c r="C181" s="1"/>
      <c r="D181" s="1"/>
      <c r="E181" s="1"/>
    </row>
    <row r="182" spans="3:5" ht="14.25" customHeight="1" x14ac:dyDescent="0.35">
      <c r="C182" s="1"/>
      <c r="D182" s="1"/>
      <c r="E182" s="1"/>
    </row>
    <row r="183" spans="3:5" ht="14.25" customHeight="1" x14ac:dyDescent="0.35">
      <c r="C183" s="1"/>
      <c r="D183" s="1"/>
      <c r="E183" s="1"/>
    </row>
    <row r="184" spans="3:5" ht="14.25" customHeight="1" x14ac:dyDescent="0.35">
      <c r="C184" s="1"/>
      <c r="D184" s="1"/>
      <c r="E184" s="1"/>
    </row>
    <row r="185" spans="3:5" ht="14.25" customHeight="1" x14ac:dyDescent="0.35">
      <c r="C185" s="1"/>
      <c r="D185" s="1"/>
      <c r="E185" s="1"/>
    </row>
    <row r="186" spans="3:5" ht="14.25" customHeight="1" x14ac:dyDescent="0.35">
      <c r="C186" s="1"/>
      <c r="D186" s="1"/>
      <c r="E186" s="1"/>
    </row>
    <row r="187" spans="3:5" ht="14.25" customHeight="1" x14ac:dyDescent="0.35">
      <c r="C187" s="1"/>
      <c r="D187" s="1"/>
      <c r="E187" s="1"/>
    </row>
    <row r="188" spans="3:5" ht="14.25" customHeight="1" x14ac:dyDescent="0.35">
      <c r="C188" s="1"/>
      <c r="D188" s="1"/>
      <c r="E188" s="1"/>
    </row>
    <row r="189" spans="3:5" ht="14.25" customHeight="1" x14ac:dyDescent="0.35">
      <c r="C189" s="1"/>
      <c r="D189" s="1"/>
      <c r="E189" s="1"/>
    </row>
    <row r="190" spans="3:5" ht="14.25" customHeight="1" x14ac:dyDescent="0.35">
      <c r="C190" s="1"/>
      <c r="D190" s="1"/>
      <c r="E190" s="1"/>
    </row>
    <row r="191" spans="3:5" ht="14.25" customHeight="1" x14ac:dyDescent="0.35">
      <c r="C191" s="1"/>
      <c r="D191" s="1"/>
      <c r="E191" s="1"/>
    </row>
    <row r="192" spans="3:5" ht="14.25" customHeight="1" x14ac:dyDescent="0.35">
      <c r="C192" s="1"/>
      <c r="D192" s="1"/>
      <c r="E192" s="1"/>
    </row>
    <row r="193" spans="3:5" ht="14.25" customHeight="1" x14ac:dyDescent="0.35">
      <c r="C193" s="1"/>
      <c r="D193" s="1"/>
      <c r="E193" s="1"/>
    </row>
    <row r="194" spans="3:5" ht="14.25" customHeight="1" x14ac:dyDescent="0.35">
      <c r="C194" s="1"/>
      <c r="D194" s="1"/>
      <c r="E194" s="1"/>
    </row>
    <row r="195" spans="3:5" ht="14.25" customHeight="1" x14ac:dyDescent="0.35">
      <c r="C195" s="1"/>
      <c r="D195" s="1"/>
      <c r="E195" s="1"/>
    </row>
    <row r="196" spans="3:5" ht="14.25" customHeight="1" x14ac:dyDescent="0.35">
      <c r="C196" s="1"/>
      <c r="D196" s="1"/>
      <c r="E196" s="1"/>
    </row>
    <row r="197" spans="3:5" ht="14.25" customHeight="1" x14ac:dyDescent="0.35">
      <c r="C197" s="1"/>
      <c r="D197" s="1"/>
      <c r="E197" s="1"/>
    </row>
    <row r="198" spans="3:5" ht="14.25" customHeight="1" x14ac:dyDescent="0.35">
      <c r="C198" s="1"/>
      <c r="D198" s="1"/>
      <c r="E198" s="1"/>
    </row>
    <row r="199" spans="3:5" ht="14.25" customHeight="1" x14ac:dyDescent="0.35">
      <c r="C199" s="1"/>
      <c r="D199" s="1"/>
      <c r="E199" s="1"/>
    </row>
    <row r="200" spans="3:5" ht="14.25" customHeight="1" x14ac:dyDescent="0.35">
      <c r="C200" s="1"/>
      <c r="D200" s="1"/>
      <c r="E200" s="1"/>
    </row>
    <row r="201" spans="3:5" ht="14.25" customHeight="1" x14ac:dyDescent="0.35">
      <c r="C201" s="1"/>
      <c r="D201" s="1"/>
      <c r="E201" s="1"/>
    </row>
    <row r="202" spans="3:5" ht="14.25" customHeight="1" x14ac:dyDescent="0.35">
      <c r="C202" s="1"/>
      <c r="D202" s="1"/>
      <c r="E202" s="1"/>
    </row>
    <row r="203" spans="3:5" ht="14.25" customHeight="1" x14ac:dyDescent="0.35">
      <c r="C203" s="1"/>
      <c r="D203" s="1"/>
      <c r="E203" s="1"/>
    </row>
    <row r="204" spans="3:5" ht="14.25" customHeight="1" x14ac:dyDescent="0.35">
      <c r="C204" s="1"/>
      <c r="D204" s="1"/>
      <c r="E204" s="1"/>
    </row>
    <row r="205" spans="3:5" ht="14.25" customHeight="1" x14ac:dyDescent="0.35">
      <c r="C205" s="1"/>
      <c r="D205" s="1"/>
      <c r="E205" s="1"/>
    </row>
    <row r="206" spans="3:5" ht="14.25" customHeight="1" x14ac:dyDescent="0.35">
      <c r="C206" s="1"/>
      <c r="D206" s="1"/>
      <c r="E206" s="1"/>
    </row>
    <row r="207" spans="3:5" ht="14.25" customHeight="1" x14ac:dyDescent="0.35">
      <c r="C207" s="1"/>
      <c r="D207" s="1"/>
      <c r="E207" s="1"/>
    </row>
    <row r="208" spans="3:5" ht="14.25" customHeight="1" x14ac:dyDescent="0.35">
      <c r="C208" s="1"/>
      <c r="D208" s="1"/>
      <c r="E208" s="1"/>
    </row>
    <row r="209" spans="3:5" ht="14.25" customHeight="1" x14ac:dyDescent="0.35">
      <c r="C209" s="1"/>
      <c r="D209" s="1"/>
      <c r="E209" s="1"/>
    </row>
    <row r="210" spans="3:5" ht="14.25" customHeight="1" x14ac:dyDescent="0.35">
      <c r="C210" s="1"/>
      <c r="D210" s="1"/>
      <c r="E210" s="1"/>
    </row>
    <row r="211" spans="3:5" ht="14.25" customHeight="1" x14ac:dyDescent="0.35">
      <c r="C211" s="1"/>
      <c r="D211" s="1"/>
      <c r="E211" s="1"/>
    </row>
    <row r="212" spans="3:5" ht="14.25" customHeight="1" x14ac:dyDescent="0.35">
      <c r="C212" s="1"/>
      <c r="D212" s="1"/>
      <c r="E212" s="1"/>
    </row>
    <row r="213" spans="3:5" ht="14.25" customHeight="1" x14ac:dyDescent="0.35">
      <c r="C213" s="1"/>
      <c r="D213" s="1"/>
      <c r="E213" s="1"/>
    </row>
    <row r="214" spans="3:5" ht="14.25" customHeight="1" x14ac:dyDescent="0.35">
      <c r="C214" s="1"/>
      <c r="D214" s="1"/>
      <c r="E214" s="1"/>
    </row>
    <row r="215" spans="3:5" ht="14.25" customHeight="1" x14ac:dyDescent="0.35">
      <c r="C215" s="1"/>
      <c r="D215" s="1"/>
      <c r="E215" s="1"/>
    </row>
    <row r="216" spans="3:5" ht="14.25" customHeight="1" x14ac:dyDescent="0.35">
      <c r="C216" s="1"/>
      <c r="D216" s="1"/>
      <c r="E216" s="1"/>
    </row>
    <row r="217" spans="3:5" ht="14.25" customHeight="1" x14ac:dyDescent="0.35">
      <c r="C217" s="1"/>
      <c r="D217" s="1"/>
      <c r="E217" s="1"/>
    </row>
    <row r="218" spans="3:5" ht="14.25" customHeight="1" x14ac:dyDescent="0.35">
      <c r="C218" s="1"/>
      <c r="D218" s="1"/>
      <c r="E218" s="1"/>
    </row>
    <row r="219" spans="3:5" ht="14.25" customHeight="1" x14ac:dyDescent="0.35">
      <c r="C219" s="1"/>
      <c r="D219" s="1"/>
      <c r="E219" s="1"/>
    </row>
    <row r="220" spans="3:5" ht="14.25" customHeight="1" x14ac:dyDescent="0.35">
      <c r="C220" s="1"/>
      <c r="D220" s="1"/>
      <c r="E220" s="1"/>
    </row>
    <row r="221" spans="3:5" ht="14.25" customHeight="1" x14ac:dyDescent="0.35">
      <c r="C221" s="1"/>
      <c r="D221" s="1"/>
      <c r="E221" s="1"/>
    </row>
    <row r="222" spans="3:5" ht="14.25" customHeight="1" x14ac:dyDescent="0.35">
      <c r="C222" s="1"/>
      <c r="D222" s="1"/>
      <c r="E222" s="1"/>
    </row>
    <row r="223" spans="3:5" ht="14.25" customHeight="1" x14ac:dyDescent="0.35">
      <c r="C223" s="1"/>
      <c r="D223" s="1"/>
      <c r="E223" s="1"/>
    </row>
    <row r="224" spans="3:5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</sheetData>
  <autoFilter ref="A1:BV22" xr:uid="{00000000-0001-0000-0C00-000000000000}">
    <sortState xmlns:xlrd2="http://schemas.microsoft.com/office/spreadsheetml/2017/richdata2" ref="A2:BV22">
      <sortCondition ref="D1:D22"/>
    </sortState>
  </autoFilter>
  <conditionalFormatting sqref="R3:V22 X3:Y22">
    <cfRule type="containsText" dxfId="53" priority="25" operator="containsText" text="xx">
      <formula>NOT(ISERROR(SEARCH(("xx"),(R3))))</formula>
    </cfRule>
  </conditionalFormatting>
  <conditionalFormatting sqref="BE6 BE10">
    <cfRule type="containsText" dxfId="40" priority="20" operator="containsText" text="xx">
      <formula>NOT(ISERROR(SEARCH(("xx"),(BE6))))</formula>
    </cfRule>
  </conditionalFormatting>
  <conditionalFormatting sqref="BE14 BE18">
    <cfRule type="containsText" dxfId="39" priority="21" operator="containsText" text="xx">
      <formula>NOT(ISERROR(SEARCH(("xx"),(BE14))))</formula>
    </cfRule>
  </conditionalFormatting>
  <conditionalFormatting sqref="BE22">
    <cfRule type="containsText" dxfId="38" priority="22" operator="containsText" text="xx">
      <formula>NOT(ISERROR(SEARCH(("xx"),(BE22))))</formula>
    </cfRule>
  </conditionalFormatting>
  <conditionalFormatting sqref="R2:V2 X2:Y2">
    <cfRule type="containsText" dxfId="30" priority="3" operator="containsText" text="xx">
      <formula>NOT(ISERROR(SEARCH(("xx"),(R2))))</formula>
    </cfRule>
  </conditionalFormatting>
  <conditionalFormatting sqref="BE2">
    <cfRule type="containsText" dxfId="29" priority="4" operator="containsText" text="xx">
      <formula>NOT(ISERROR(SEARCH(("xx"),(BE2))))</formula>
    </cfRule>
  </conditionalFormatting>
  <pageMargins left="0.7" right="0.7" top="0.78740157499999996" bottom="0.78740157499999996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965C4F-0103-4309-A0CD-30A551ED3ACC}">
  <dimension ref="A1:BV901"/>
  <sheetViews>
    <sheetView zoomScale="40" zoomScaleNormal="40" workbookViewId="0">
      <selection activeCell="G17" sqref="G17"/>
    </sheetView>
  </sheetViews>
  <sheetFormatPr baseColWidth="10" defaultColWidth="14.453125" defaultRowHeight="15" customHeight="1" x14ac:dyDescent="0.35"/>
  <cols>
    <col min="1" max="1" width="10.7265625" customWidth="1"/>
    <col min="2" max="4" width="3.54296875" customWidth="1"/>
    <col min="5" max="5" width="4.453125" customWidth="1"/>
    <col min="6" max="6" width="8.453125" customWidth="1"/>
    <col min="7" max="7" width="89.81640625" bestFit="1" customWidth="1"/>
    <col min="8" max="29" width="10.7265625" customWidth="1"/>
  </cols>
  <sheetData>
    <row r="1" spans="1:74" ht="14.25" customHeight="1" x14ac:dyDescent="0.35">
      <c r="A1" s="1" t="str">
        <f>[1]main!A1</f>
        <v>Stimuli_ID</v>
      </c>
      <c r="B1" s="1" t="str">
        <f>[1]main!B1</f>
        <v>List</v>
      </c>
      <c r="C1" s="1" t="s">
        <v>0</v>
      </c>
      <c r="D1" s="1" t="s">
        <v>1</v>
      </c>
      <c r="E1" s="1" t="s">
        <v>2</v>
      </c>
      <c r="F1" s="1" t="str">
        <f>[1]main!F1</f>
        <v>Sent_ID</v>
      </c>
      <c r="G1" s="1" t="str">
        <f>[1]main!G1</f>
        <v>l</v>
      </c>
      <c r="H1" s="1" t="str">
        <f>[1]main!H1</f>
        <v>Name</v>
      </c>
      <c r="I1" s="1" t="str">
        <f>[1]main!I1</f>
        <v>Name_alt</v>
      </c>
      <c r="J1" s="1" t="str">
        <f>[1]main!J1</f>
        <v>V</v>
      </c>
      <c r="K1" s="1" t="str">
        <f>[1]main!K1</f>
        <v>Wo</v>
      </c>
      <c r="L1" s="1" t="str">
        <f>[1]main!L1</f>
        <v>Wohin</v>
      </c>
      <c r="M1" s="1" t="str">
        <f>[1]main!M1</f>
        <v>Woher</v>
      </c>
      <c r="N1" s="1" t="str">
        <f>[1]main!N1</f>
        <v>PP_N</v>
      </c>
      <c r="O1" s="1" t="str">
        <f>[1]main!O1</f>
        <v>PP_mitPunkt</v>
      </c>
      <c r="P1" s="1" t="str">
        <f>[1]main!P1</f>
        <v>PP</v>
      </c>
      <c r="Q1" s="1" t="str">
        <f>[1]main!Q1</f>
        <v>PRO</v>
      </c>
      <c r="R1" s="1" t="str">
        <f>[1]main!R1</f>
        <v>Pos05</v>
      </c>
      <c r="S1" s="1" t="str">
        <f>[1]main!S1</f>
        <v>Pos06</v>
      </c>
      <c r="T1" s="1" t="str">
        <f>[1]main!T1</f>
        <v>Pos07</v>
      </c>
      <c r="U1" s="1" t="str">
        <f>[1]main!U1</f>
        <v>Was</v>
      </c>
      <c r="V1" s="1" t="str">
        <f>[1]main!V1</f>
        <v>Wen</v>
      </c>
      <c r="W1" s="1" t="str">
        <f>[1]main!W1</f>
        <v>Pos08</v>
      </c>
      <c r="X1" s="1" t="str">
        <f>[1]main!X1</f>
        <v>Pos09_mitPunkt</v>
      </c>
      <c r="Y1" s="1" t="str">
        <f>[1]main!Y1</f>
        <v>Pos09</v>
      </c>
      <c r="Z1" s="1" t="str">
        <f>[1]main!Z1</f>
        <v>Item_ID</v>
      </c>
      <c r="AA1" s="1" t="str">
        <f>[1]main!AA1</f>
        <v>Item</v>
      </c>
      <c r="AB1" s="1" t="str">
        <f>[1]main!AB1</f>
        <v>Google_Gender</v>
      </c>
      <c r="AC1" s="1" t="str">
        <f>[1]main!AC1</f>
        <v>Norming_Rating_Mean</v>
      </c>
      <c r="AD1" s="1" t="str">
        <f>[1]main!AD1</f>
        <v>Norming_Rating_SD</v>
      </c>
      <c r="AE1" s="1" t="str">
        <f>[1]main!AE1</f>
        <v>Norming_Rating_Median</v>
      </c>
      <c r="AF1" s="1" t="str">
        <f>[1]main!AF1</f>
        <v>Norming_Item_Class</v>
      </c>
      <c r="AG1" s="1" t="str">
        <f>[1]main!AG1</f>
        <v>Item_Status</v>
      </c>
      <c r="AH1" s="1" t="str">
        <f>[1]main!AH1</f>
        <v>DWDSFreq</v>
      </c>
      <c r="AI1" s="1" t="str">
        <f>[1]main!AI1</f>
        <v>GoogleFreq</v>
      </c>
      <c r="AJ1" s="1" t="str">
        <f>[1]main!AJ1</f>
        <v>DET</v>
      </c>
      <c r="AK1" s="1" t="str">
        <f>[1]main!AK1</f>
        <v>DET_small</v>
      </c>
      <c r="AL1" s="1" t="str">
        <f>[1]main!AL1</f>
        <v>Item_ID_alt</v>
      </c>
      <c r="AM1" s="1" t="str">
        <f>[1]main!AM1</f>
        <v>Item_alt</v>
      </c>
      <c r="AN1" s="1" t="str">
        <f>[1]main!AN1</f>
        <v>Google_Gender_alt</v>
      </c>
      <c r="AO1" s="1" t="str">
        <f>[1]main!AO1</f>
        <v>Norming_Rating_Mean_alt</v>
      </c>
      <c r="AP1" s="1" t="str">
        <f>[1]main!AP1</f>
        <v>Norming_Rating_SD_alt</v>
      </c>
      <c r="AQ1" s="1" t="str">
        <f>[1]main!AQ1</f>
        <v>Norming_Rating_Median_alt</v>
      </c>
      <c r="AR1" s="1" t="str">
        <f>[1]main!AR1</f>
        <v>Norming_Item_Class_alt</v>
      </c>
      <c r="AS1" s="1" t="str">
        <f>[1]main!AS1</f>
        <v>Item_Status_alt</v>
      </c>
      <c r="AT1" s="1" t="str">
        <f>[1]main!AT1</f>
        <v>DWDSFreq_alt</v>
      </c>
      <c r="AU1" s="1" t="str">
        <f>[1]main!AU1</f>
        <v>GoogleFreq_alt</v>
      </c>
      <c r="AV1" s="1" t="str">
        <f>[1]main!AV1</f>
        <v>DET_alt</v>
      </c>
      <c r="AW1" s="1" t="str">
        <f>[1]main!AW1</f>
        <v>DET_small_alt</v>
      </c>
      <c r="AX1" s="1" t="str">
        <f>[1]main!AX1</f>
        <v>Pro_m</v>
      </c>
      <c r="AY1" s="1" t="str">
        <f>[1]main!AY1</f>
        <v>Pro_f</v>
      </c>
      <c r="AZ1" s="1" t="str">
        <f>[1]main!AZ1</f>
        <v>Pro_Presentation</v>
      </c>
      <c r="BA1" s="1" t="str">
        <f>[1]main!BA1</f>
        <v>Wer</v>
      </c>
      <c r="BB1" s="1" t="str">
        <f>[1]main!BB1</f>
        <v>Was</v>
      </c>
      <c r="BC1" s="1" t="str">
        <f>[1]main!BC1</f>
        <v>Wo_Wohin_Woher</v>
      </c>
      <c r="BD1" s="1" t="str">
        <f>[1]main!BD1</f>
        <v>Wen_Was</v>
      </c>
      <c r="BE1" s="1" t="str">
        <f>[1]main!BE1</f>
        <v>Quest_Type</v>
      </c>
      <c r="BF1" s="1" t="str">
        <f>[1]main!BF1</f>
        <v>Quest_Potential</v>
      </c>
      <c r="BG1" s="1" t="str">
        <f>[1]main!BG1</f>
        <v>Quest_OneOutOfFour</v>
      </c>
      <c r="BH1" s="1" t="str">
        <f>[1]main!BH1</f>
        <v>followUp</v>
      </c>
      <c r="BI1" s="1" t="str">
        <f>[1]main!BI1</f>
        <v>Quest_Presented</v>
      </c>
      <c r="BJ1" s="1" t="str">
        <f>[1]main!BJ1</f>
        <v>Quest_Copy</v>
      </c>
      <c r="BK1" s="1" t="str">
        <f>[1]main!BK1</f>
        <v>Quest_Answer</v>
      </c>
      <c r="BL1" s="1" t="str">
        <f>[1]main!BL1</f>
        <v>Quest_FalseAlternative</v>
      </c>
      <c r="BM1" s="1" t="str">
        <f>[1]main!BM1</f>
        <v>Quest_UpOrDown</v>
      </c>
      <c r="BN1" s="1" t="str">
        <f>[1]main!BN1</f>
        <v>Quest_Up</v>
      </c>
      <c r="BO1" s="1" t="str">
        <f>[1]main!BO1</f>
        <v>Quest_Down</v>
      </c>
      <c r="BP1" s="1" t="str">
        <f>[1]main!BP1</f>
        <v>Quest_BlockS1_Wo</v>
      </c>
      <c r="BQ1" s="1" t="str">
        <f>[1]main!BQ1</f>
        <v>Quest_BlockS1_Wohin</v>
      </c>
      <c r="BR1" s="1" t="str">
        <f>[1]main!BR1</f>
        <v>Quest_BlockS1_Woher</v>
      </c>
      <c r="BS1" s="1" t="str">
        <f>[1]main!BS1</f>
        <v>Quest_BlockS1_Final</v>
      </c>
      <c r="BT1" s="1" t="str">
        <f>[1]main!BT1</f>
        <v>Quest_BlockS2_Was</v>
      </c>
      <c r="BU1" s="1" t="str">
        <f>[1]main!BU1</f>
        <v>Quest_BlockS2_Wen</v>
      </c>
      <c r="BV1" s="1" t="str">
        <f>[1]main!BV1</f>
        <v>Quest_BlockS2_Final</v>
      </c>
    </row>
    <row r="2" spans="1:74" ht="14.25" customHeight="1" x14ac:dyDescent="0.35">
      <c r="A2" s="15" t="str">
        <f t="shared" ref="A2:A22" si="0">CONCATENATE("L",B2,"_S",F2,"_I",Z2,"_P",AZ2)</f>
        <v>L_S126_I83_PSie</v>
      </c>
      <c r="B2" s="16"/>
      <c r="C2" s="17">
        <v>6</v>
      </c>
      <c r="D2" s="4">
        <v>111</v>
      </c>
      <c r="E2" s="16">
        <v>5.9</v>
      </c>
      <c r="F2" s="15">
        <v>126</v>
      </c>
      <c r="G2" s="15" t="str">
        <f t="shared" ref="G2:G22" si="1">CONCATENATE(H2," ",J2," ",O2," ",Q2," ",R2," ",S2," ",T2," ",W2," ",X2)</f>
        <v>Eike kommt vom Friedhof. Sie hat die werte Großmutter besucht.</v>
      </c>
      <c r="H2" s="15" t="str">
        <f t="shared" ref="H2:H19" si="2">IF(AJ2="NA",AA2,CONCATENATE(AJ2," ",AA2))</f>
        <v>Eike</v>
      </c>
      <c r="I2" s="15" t="str">
        <f t="shared" ref="I2:I19" si="3">IF(AV2="NA",AM2,CONCATENATE(AV2," ",AM2))</f>
        <v>Liam</v>
      </c>
      <c r="J2" s="15" t="s">
        <v>22</v>
      </c>
      <c r="K2" s="16"/>
      <c r="L2" s="16"/>
      <c r="M2" s="15" t="s">
        <v>225</v>
      </c>
      <c r="N2" s="15" t="s">
        <v>554</v>
      </c>
      <c r="O2" s="15" t="str">
        <f t="shared" ref="O2:O19" si="4">CONCATENATE(K2,L2,M2," ",N2,".")</f>
        <v>vom Friedhof.</v>
      </c>
      <c r="P2" s="15" t="str">
        <f t="shared" ref="P2:P19" si="5">CONCATENATE(K2,L2,M2," ",N2)</f>
        <v>vom Friedhof</v>
      </c>
      <c r="Q2" s="15" t="str">
        <f t="shared" ref="Q2:Q22" si="6">AZ2</f>
        <v>Sie</v>
      </c>
      <c r="R2" s="15" t="s">
        <v>7</v>
      </c>
      <c r="S2" s="15" t="s">
        <v>8</v>
      </c>
      <c r="T2" s="15" t="s">
        <v>555</v>
      </c>
      <c r="U2" s="16"/>
      <c r="V2" s="15" t="s">
        <v>556</v>
      </c>
      <c r="W2" s="15" t="str">
        <f t="shared" ref="W2:W19" si="7">CONCATENATE(U2,V2)</f>
        <v>Großmutter</v>
      </c>
      <c r="X2" s="15" t="str">
        <f t="shared" ref="X2:X19" si="8">CONCATENATE(Y2,".")</f>
        <v>besucht.</v>
      </c>
      <c r="Y2" s="15" t="s">
        <v>557</v>
      </c>
      <c r="Z2" s="15">
        <v>83</v>
      </c>
      <c r="AA2" s="15" t="s">
        <v>558</v>
      </c>
      <c r="AB2" s="15" t="s">
        <v>30</v>
      </c>
      <c r="AC2" s="15">
        <v>4.8</v>
      </c>
      <c r="AD2" s="15">
        <v>1.9220087530000001</v>
      </c>
      <c r="AE2" s="15">
        <v>5</v>
      </c>
      <c r="AF2" s="17" t="s">
        <v>30</v>
      </c>
      <c r="AG2" s="22" t="s">
        <v>191</v>
      </c>
      <c r="AH2" s="23" t="s">
        <v>13</v>
      </c>
      <c r="AI2" s="24" t="s">
        <v>13</v>
      </c>
      <c r="AJ2" s="20" t="s">
        <v>13</v>
      </c>
      <c r="AK2" s="20" t="s">
        <v>13</v>
      </c>
      <c r="AL2" s="15">
        <v>54</v>
      </c>
      <c r="AM2" s="15" t="s">
        <v>559</v>
      </c>
      <c r="AN2" s="15" t="s">
        <v>49</v>
      </c>
      <c r="AO2" s="15">
        <v>2.1714285709999999</v>
      </c>
      <c r="AP2" s="15">
        <v>1.484938388</v>
      </c>
      <c r="AQ2" s="15">
        <v>2</v>
      </c>
      <c r="AR2" s="17" t="s">
        <v>30</v>
      </c>
      <c r="AS2" s="19" t="s">
        <v>18</v>
      </c>
      <c r="AT2" s="23" t="s">
        <v>13</v>
      </c>
      <c r="AU2" s="24" t="s">
        <v>13</v>
      </c>
      <c r="AV2" s="20" t="s">
        <v>13</v>
      </c>
      <c r="AW2" s="16" t="s">
        <v>13</v>
      </c>
      <c r="AX2" s="20" t="s">
        <v>20</v>
      </c>
      <c r="AY2" s="20" t="s">
        <v>6</v>
      </c>
      <c r="AZ2" s="21" t="str">
        <f>AY2</f>
        <v>Sie</v>
      </c>
      <c r="BA2" s="15" t="str">
        <f t="shared" ref="BA2:BA19" si="9">CONCATENATE("Wer"," ",J2," ",P2,"?")</f>
        <v>Wer kommt vom Friedhof?</v>
      </c>
      <c r="BB2" s="2" t="str">
        <f t="shared" ref="BB2:BB19" si="10">IF(AK2="NA",CONCATENATE($BB$1," ","tat", " ",AA2,"?"),CONCATENATE($BB$1," ","tat", " ",AK2," ",AA2,"?"))</f>
        <v>Was tat Eike?</v>
      </c>
      <c r="BC2" s="15" t="str">
        <f t="shared" ref="BC2:BC19" si="11">BS2</f>
        <v>Woher kommt Eike?</v>
      </c>
      <c r="BD2" s="15" t="str">
        <f t="shared" ref="BD2:BD19" si="12">BV2</f>
        <v>Wen hat Eike besucht?</v>
      </c>
      <c r="BE2" s="15" t="s">
        <v>67</v>
      </c>
      <c r="BF2" s="15" t="str">
        <f>BB2</f>
        <v>Was tat Eike?</v>
      </c>
      <c r="BG2" s="17">
        <v>1</v>
      </c>
      <c r="BH2" s="15">
        <f t="shared" ref="BH2:BH19" si="13">IF(BI2="NA",0,1)</f>
        <v>1</v>
      </c>
      <c r="BI2" s="15" t="str">
        <f t="shared" ref="BI2:BI19" si="14">IF(BG2=1,BF2,"NA")</f>
        <v>Was tat Eike?</v>
      </c>
      <c r="BJ2" s="15" t="str">
        <f>IF(BI2="NA","NA",J2)</f>
        <v>kommt</v>
      </c>
      <c r="BK2" s="15" t="s">
        <v>560</v>
      </c>
      <c r="BL2" s="15" t="s">
        <v>561</v>
      </c>
      <c r="BM2" s="17">
        <v>1</v>
      </c>
      <c r="BN2" s="15" t="str">
        <f t="shared" ref="BN2:BN19" si="15">IF(BM2=1,BK2,BL2)</f>
        <v>vom Friedhof kommen</v>
      </c>
      <c r="BO2" s="15" t="str">
        <f t="shared" ref="BO2:BO21" si="16">IF(BM2=0,BK2,BL2)</f>
        <v>vom Friedhof gehen</v>
      </c>
      <c r="BP2" s="15" t="str">
        <f t="shared" ref="BP2:BP19" si="17">IF(AK2="NA",IF(K2="","",CONCATENATE(K$1," ",J2," ",H2,"?")),IF(K2="","",CONCATENATE(K$1," ",J2," ",AK2," ",AA2,"?")))</f>
        <v/>
      </c>
      <c r="BQ2" s="15" t="str">
        <f t="shared" ref="BQ2:BQ19" si="18">IF(AK2="NA",IF(L2="","",CONCATENATE(L$1," ",J2," ",H2,"?")),IF(L2="","",CONCATENATE(L$1," ",J2," ",AK2," ",AA2,"?")))</f>
        <v/>
      </c>
      <c r="BR2" s="15" t="str">
        <f t="shared" ref="BR2:BR19" si="19">IF(AK2="NA",IF(M2="","",CONCATENATE(M$1," ",J2," ",H2,"?")),IF(M2="","",CONCATENATE(M$1," ",J2," ",AK2," ",AA2,"?")))</f>
        <v>Woher kommt Eike?</v>
      </c>
      <c r="BS2" s="15" t="str">
        <f t="shared" ref="BS2:BS19" si="20">CONCATENATE(BP2,BQ2,BR2)</f>
        <v>Woher kommt Eike?</v>
      </c>
      <c r="BT2" s="15" t="str">
        <f t="shared" ref="BT2:BT19" si="21">IF(AK2="NA",IF(U2="","",CONCATENATE(U$1," ",R2," ",H2," ",Y2,"?")),IF(U2="","",CONCATENATE(U$1," ",R2," ",AK2," ",AA2," ",Y2,"?")))</f>
        <v/>
      </c>
      <c r="BU2" s="15" t="str">
        <f t="shared" ref="BU2:BU19" si="22">IF(AK2="NA",IF(V2="","",CONCATENATE(V$1," ",R2," ",H2," ",Y2,"?")),IF(V2="","",CONCATENATE(V$1," ",R2," ",AK2," ",AA2," ",Y2,"?")))</f>
        <v>Wen hat Eike besucht?</v>
      </c>
      <c r="BV2" s="15" t="str">
        <f t="shared" ref="BV2:BV19" si="23">CONCATENATE(BT2,BU2)</f>
        <v>Wen hat Eike besucht?</v>
      </c>
    </row>
    <row r="3" spans="1:74" ht="14.25" customHeight="1" x14ac:dyDescent="0.35">
      <c r="A3" s="1" t="str">
        <f t="shared" si="0"/>
        <v>L6_S97_I180_PSie</v>
      </c>
      <c r="B3" s="1">
        <v>6</v>
      </c>
      <c r="C3" s="1">
        <v>97</v>
      </c>
      <c r="D3" s="4">
        <v>112</v>
      </c>
      <c r="E3">
        <v>6</v>
      </c>
      <c r="F3" s="1">
        <v>97</v>
      </c>
      <c r="G3" s="1" t="str">
        <f t="shared" si="1"/>
        <v>Der Statistiker rodelt vom Hügel. Sie hat diesen weißen Winter Spaß.</v>
      </c>
      <c r="H3" s="1" t="str">
        <f t="shared" si="2"/>
        <v>Der Statistiker</v>
      </c>
      <c r="I3" s="1" t="str">
        <f t="shared" si="3"/>
        <v>Die Statistikerin</v>
      </c>
      <c r="J3" s="1" t="s">
        <v>562</v>
      </c>
      <c r="M3" s="1" t="s">
        <v>225</v>
      </c>
      <c r="N3" s="1" t="s">
        <v>563</v>
      </c>
      <c r="O3" s="1" t="str">
        <f t="shared" si="4"/>
        <v>vom Hügel.</v>
      </c>
      <c r="P3" s="1" t="str">
        <f t="shared" si="5"/>
        <v>vom Hügel</v>
      </c>
      <c r="Q3" s="1" t="str">
        <f t="shared" si="6"/>
        <v>Sie</v>
      </c>
      <c r="R3" s="1" t="s">
        <v>7</v>
      </c>
      <c r="S3" s="1" t="s">
        <v>564</v>
      </c>
      <c r="T3" s="1" t="s">
        <v>565</v>
      </c>
      <c r="U3" s="1" t="s">
        <v>566</v>
      </c>
      <c r="W3" s="1" t="str">
        <f t="shared" si="7"/>
        <v>Winter</v>
      </c>
      <c r="X3" s="1" t="str">
        <f t="shared" si="8"/>
        <v>Spaß.</v>
      </c>
      <c r="Y3" s="1" t="s">
        <v>154</v>
      </c>
      <c r="Z3" s="1">
        <f>[1]main!Z98</f>
        <v>180</v>
      </c>
      <c r="AA3" s="1" t="str">
        <f>[1]main!AA98</f>
        <v>Statistiker</v>
      </c>
      <c r="AB3" s="1" t="str">
        <f>[1]main!AB98</f>
        <v>NA</v>
      </c>
      <c r="AC3" s="1">
        <f>[1]main!AC98</f>
        <v>4.625</v>
      </c>
      <c r="AD3" s="1" t="str">
        <f>[1]main!AD98</f>
        <v>NA</v>
      </c>
      <c r="AE3" s="1" t="str">
        <f>[1]main!AE98</f>
        <v>NA</v>
      </c>
      <c r="AF3" s="1" t="str">
        <f>[1]main!AF98</f>
        <v>m</v>
      </c>
      <c r="AG3" s="1" t="str">
        <f>[1]main!AG98</f>
        <v>Filler</v>
      </c>
      <c r="AH3" s="1" t="str">
        <f>[1]main!AH98</f>
        <v>NA</v>
      </c>
      <c r="AI3" s="1" t="str">
        <f>[1]main!AI98</f>
        <v>NA</v>
      </c>
      <c r="AJ3" s="1" t="str">
        <f>[1]main!AJ98</f>
        <v>Der</v>
      </c>
      <c r="AK3" s="1" t="str">
        <f>[1]main!AK98</f>
        <v>der</v>
      </c>
      <c r="AL3" s="1">
        <f>[1]main!AL98</f>
        <v>37</v>
      </c>
      <c r="AM3" s="1" t="str">
        <f>[1]main!AM98</f>
        <v>Statistikerin</v>
      </c>
      <c r="AN3" s="1" t="str">
        <f>[1]main!AN98</f>
        <v>NA</v>
      </c>
      <c r="AO3" s="1" t="str">
        <f>[1]main!AO98</f>
        <v>NA</v>
      </c>
      <c r="AP3" s="1" t="str">
        <f>[1]main!AP98</f>
        <v>NA</v>
      </c>
      <c r="AQ3" s="1" t="str">
        <f>[1]main!AQ98</f>
        <v>NA</v>
      </c>
      <c r="AR3" s="1" t="str">
        <f>[1]main!AR98</f>
        <v>NA</v>
      </c>
      <c r="AS3" s="1" t="str">
        <f>[1]main!AS98</f>
        <v>Alternative</v>
      </c>
      <c r="AT3" s="1" t="str">
        <f>[1]main!AT98</f>
        <v>NA</v>
      </c>
      <c r="AU3" s="1" t="str">
        <f>[1]main!AU98</f>
        <v>NA</v>
      </c>
      <c r="AV3" s="1" t="str">
        <f>[1]main!AV98</f>
        <v>Die</v>
      </c>
      <c r="AW3" s="1" t="str">
        <f>[1]main!AW98</f>
        <v>die</v>
      </c>
      <c r="AX3" s="1" t="str">
        <f>[1]main!AX98</f>
        <v>Er</v>
      </c>
      <c r="AY3" s="1" t="str">
        <f>[1]main!AY98</f>
        <v>Sie</v>
      </c>
      <c r="AZ3" s="1" t="str">
        <f>[1]main!AZ98</f>
        <v>Sie</v>
      </c>
      <c r="BA3" s="1" t="str">
        <f t="shared" si="9"/>
        <v>Wer rodelt vom Hügel?</v>
      </c>
      <c r="BB3" s="2" t="str">
        <f t="shared" si="10"/>
        <v>Was tat der Statistiker?</v>
      </c>
      <c r="BC3" s="1" t="str">
        <f t="shared" si="11"/>
        <v>Woher rodelt der Statistiker?</v>
      </c>
      <c r="BD3" s="1" t="str">
        <f t="shared" si="12"/>
        <v>Was hat der Statistiker Spaß?</v>
      </c>
      <c r="BE3" s="1" t="s">
        <v>95</v>
      </c>
      <c r="BF3" s="1" t="str">
        <f>BA3</f>
        <v>Wer rodelt vom Hügel?</v>
      </c>
      <c r="BG3" s="1">
        <v>2</v>
      </c>
      <c r="BH3" s="1">
        <f t="shared" si="13"/>
        <v>0</v>
      </c>
      <c r="BI3" s="1" t="str">
        <f t="shared" si="14"/>
        <v>NA</v>
      </c>
      <c r="BJ3" s="1" t="str">
        <f>IF(BI3="NA","NA",H3)</f>
        <v>NA</v>
      </c>
      <c r="BK3" s="1" t="str">
        <f t="shared" ref="BK3:BK10" si="24">BJ3</f>
        <v>NA</v>
      </c>
      <c r="BL3" s="1" t="s">
        <v>13</v>
      </c>
      <c r="BM3" s="11">
        <v>0</v>
      </c>
      <c r="BN3" s="1" t="str">
        <f t="shared" si="15"/>
        <v>NA</v>
      </c>
      <c r="BO3" s="1" t="str">
        <f t="shared" si="16"/>
        <v>NA</v>
      </c>
      <c r="BP3" s="1" t="str">
        <f t="shared" si="17"/>
        <v/>
      </c>
      <c r="BQ3" s="1" t="str">
        <f t="shared" si="18"/>
        <v/>
      </c>
      <c r="BR3" s="1" t="str">
        <f t="shared" si="19"/>
        <v>Woher rodelt der Statistiker?</v>
      </c>
      <c r="BS3" s="1" t="str">
        <f t="shared" si="20"/>
        <v>Woher rodelt der Statistiker?</v>
      </c>
      <c r="BT3" s="1" t="str">
        <f t="shared" si="21"/>
        <v>Was hat der Statistiker Spaß?</v>
      </c>
      <c r="BU3" s="1" t="str">
        <f t="shared" si="22"/>
        <v/>
      </c>
      <c r="BV3" s="1" t="str">
        <f t="shared" si="23"/>
        <v>Was hat der Statistiker Spaß?</v>
      </c>
    </row>
    <row r="4" spans="1:74" ht="14.25" customHeight="1" x14ac:dyDescent="0.35">
      <c r="A4" s="1" t="str">
        <f t="shared" si="0"/>
        <v>L6_S119_I202_PSie</v>
      </c>
      <c r="B4" s="1">
        <v>6</v>
      </c>
      <c r="C4" s="1">
        <v>119</v>
      </c>
      <c r="D4" s="4">
        <v>113</v>
      </c>
      <c r="E4">
        <v>6</v>
      </c>
      <c r="F4" s="1">
        <v>119</v>
      </c>
      <c r="G4" s="1" t="str">
        <f t="shared" si="1"/>
        <v>Der Wrestler fliegt aus der Talkshow. Sie hat die top-secret Geheimnisse verraten.</v>
      </c>
      <c r="H4" s="1" t="str">
        <f t="shared" si="2"/>
        <v>Der Wrestler</v>
      </c>
      <c r="I4" s="1" t="str">
        <f t="shared" si="3"/>
        <v>Die Wrestlerin</v>
      </c>
      <c r="J4" s="1" t="s">
        <v>253</v>
      </c>
      <c r="M4" s="1" t="s">
        <v>76</v>
      </c>
      <c r="N4" s="1" t="s">
        <v>567</v>
      </c>
      <c r="O4" s="1" t="str">
        <f t="shared" si="4"/>
        <v>aus der Talkshow.</v>
      </c>
      <c r="P4" s="1" t="str">
        <f t="shared" si="5"/>
        <v>aus der Talkshow</v>
      </c>
      <c r="Q4" s="1" t="str">
        <f t="shared" si="6"/>
        <v>Sie</v>
      </c>
      <c r="R4" s="1" t="s">
        <v>7</v>
      </c>
      <c r="S4" s="1" t="s">
        <v>8</v>
      </c>
      <c r="T4" s="1" t="s">
        <v>568</v>
      </c>
      <c r="U4" s="1" t="s">
        <v>569</v>
      </c>
      <c r="W4" s="1" t="str">
        <f t="shared" si="7"/>
        <v>Geheimnisse</v>
      </c>
      <c r="X4" s="1" t="str">
        <f t="shared" si="8"/>
        <v>verraten.</v>
      </c>
      <c r="Y4" s="1" t="s">
        <v>570</v>
      </c>
      <c r="Z4" s="1">
        <f>[1]main!Z120</f>
        <v>202</v>
      </c>
      <c r="AA4" s="1" t="str">
        <f>[1]main!AA120</f>
        <v>Wrestler</v>
      </c>
      <c r="AB4" s="1" t="str">
        <f>[1]main!AB120</f>
        <v>NA</v>
      </c>
      <c r="AC4" s="1">
        <f>[1]main!AC120</f>
        <v>6.5750000000000002</v>
      </c>
      <c r="AD4" s="1" t="str">
        <f>[1]main!AD120</f>
        <v>NA</v>
      </c>
      <c r="AE4" s="1" t="str">
        <f>[1]main!AE120</f>
        <v>NA</v>
      </c>
      <c r="AF4" s="1" t="str">
        <f>[1]main!AF120</f>
        <v>m</v>
      </c>
      <c r="AG4" s="1" t="str">
        <f>[1]main!AG120</f>
        <v>Filler</v>
      </c>
      <c r="AH4" s="1" t="str">
        <f>[1]main!AH120</f>
        <v>NA</v>
      </c>
      <c r="AI4" s="1" t="str">
        <f>[1]main!AI120</f>
        <v>NA</v>
      </c>
      <c r="AJ4" s="1" t="str">
        <f>[1]main!AJ120</f>
        <v>Der</v>
      </c>
      <c r="AK4" s="1" t="str">
        <f>[1]main!AK120</f>
        <v>der</v>
      </c>
      <c r="AL4" s="1">
        <f>[1]main!AL120</f>
        <v>59</v>
      </c>
      <c r="AM4" s="1" t="str">
        <f>[1]main!AM120</f>
        <v>Wrestlerin</v>
      </c>
      <c r="AN4" s="1" t="str">
        <f>[1]main!AN120</f>
        <v>NA</v>
      </c>
      <c r="AO4" s="1" t="str">
        <f>[1]main!AO120</f>
        <v>NA</v>
      </c>
      <c r="AP4" s="1" t="str">
        <f>[1]main!AP120</f>
        <v>NA</v>
      </c>
      <c r="AQ4" s="1" t="str">
        <f>[1]main!AQ120</f>
        <v>NA</v>
      </c>
      <c r="AR4" s="1" t="str">
        <f>[1]main!AR120</f>
        <v>NA</v>
      </c>
      <c r="AS4" s="1" t="str">
        <f>[1]main!AS120</f>
        <v>Alternative</v>
      </c>
      <c r="AT4" s="1" t="str">
        <f>[1]main!AT120</f>
        <v>NA</v>
      </c>
      <c r="AU4" s="1" t="str">
        <f>[1]main!AU120</f>
        <v>NA</v>
      </c>
      <c r="AV4" s="1" t="str">
        <f>[1]main!AV120</f>
        <v>Die</v>
      </c>
      <c r="AW4" s="1" t="str">
        <f>[1]main!AW120</f>
        <v>die</v>
      </c>
      <c r="AX4" s="1" t="str">
        <f>[1]main!AX120</f>
        <v>Er</v>
      </c>
      <c r="AY4" s="1" t="str">
        <f>[1]main!AY120</f>
        <v>Sie</v>
      </c>
      <c r="AZ4" s="1" t="str">
        <f>[1]main!AZ120</f>
        <v>Sie</v>
      </c>
      <c r="BA4" s="1" t="str">
        <f t="shared" si="9"/>
        <v>Wer fliegt aus der Talkshow?</v>
      </c>
      <c r="BB4" s="2" t="str">
        <f t="shared" si="10"/>
        <v>Was tat der Wrestler?</v>
      </c>
      <c r="BC4" s="1" t="str">
        <f t="shared" si="11"/>
        <v>Woher fliegt der Wrestler?</v>
      </c>
      <c r="BD4" s="1" t="str">
        <f t="shared" si="12"/>
        <v>Was hat der Wrestler verraten?</v>
      </c>
      <c r="BE4" s="1" t="s">
        <v>32</v>
      </c>
      <c r="BF4" s="1" t="str">
        <f>BC4</f>
        <v>Woher fliegt der Wrestler?</v>
      </c>
      <c r="BG4" s="1">
        <v>4</v>
      </c>
      <c r="BH4" s="1">
        <f t="shared" si="13"/>
        <v>0</v>
      </c>
      <c r="BI4" s="1" t="str">
        <f t="shared" si="14"/>
        <v>NA</v>
      </c>
      <c r="BJ4" s="1" t="str">
        <f>IF(BI4="NA","NA",P4)</f>
        <v>NA</v>
      </c>
      <c r="BK4" s="1" t="str">
        <f t="shared" si="24"/>
        <v>NA</v>
      </c>
      <c r="BL4" s="1" t="s">
        <v>13</v>
      </c>
      <c r="BM4" s="11">
        <v>1</v>
      </c>
      <c r="BN4" s="1" t="str">
        <f t="shared" si="15"/>
        <v>NA</v>
      </c>
      <c r="BO4" s="1" t="str">
        <f t="shared" si="16"/>
        <v>NA</v>
      </c>
      <c r="BP4" s="1" t="str">
        <f t="shared" si="17"/>
        <v/>
      </c>
      <c r="BQ4" s="1" t="str">
        <f t="shared" si="18"/>
        <v/>
      </c>
      <c r="BR4" s="1" t="str">
        <f t="shared" si="19"/>
        <v>Woher fliegt der Wrestler?</v>
      </c>
      <c r="BS4" s="1" t="str">
        <f t="shared" si="20"/>
        <v>Woher fliegt der Wrestler?</v>
      </c>
      <c r="BT4" s="1" t="str">
        <f t="shared" si="21"/>
        <v>Was hat der Wrestler verraten?</v>
      </c>
      <c r="BU4" s="1" t="str">
        <f t="shared" si="22"/>
        <v/>
      </c>
      <c r="BV4" s="1" t="str">
        <f t="shared" si="23"/>
        <v>Was hat der Wrestler verraten?</v>
      </c>
    </row>
    <row r="5" spans="1:74" ht="14.25" customHeight="1" x14ac:dyDescent="0.35">
      <c r="A5" s="1" t="str">
        <f t="shared" si="0"/>
        <v>L6_S111_I194_PSie</v>
      </c>
      <c r="B5" s="1">
        <v>6</v>
      </c>
      <c r="C5" s="1">
        <v>111</v>
      </c>
      <c r="D5" s="4">
        <v>114</v>
      </c>
      <c r="E5">
        <v>6</v>
      </c>
      <c r="F5" s="1">
        <v>111</v>
      </c>
      <c r="G5" s="1" t="str">
        <f t="shared" si="1"/>
        <v>Der Stellvertreter rennt zum Unfallort. Sie hat die notwendigen Verbände dabei.</v>
      </c>
      <c r="H5" s="1" t="str">
        <f t="shared" si="2"/>
        <v>Der Stellvertreter</v>
      </c>
      <c r="I5" s="1" t="str">
        <f t="shared" si="3"/>
        <v>Die Stellvertreterin</v>
      </c>
      <c r="J5" s="1" t="s">
        <v>538</v>
      </c>
      <c r="L5" s="1" t="s">
        <v>34</v>
      </c>
      <c r="N5" s="1" t="s">
        <v>571</v>
      </c>
      <c r="O5" s="1" t="str">
        <f t="shared" si="4"/>
        <v>zum Unfallort.</v>
      </c>
      <c r="P5" s="1" t="str">
        <f t="shared" si="5"/>
        <v>zum Unfallort</v>
      </c>
      <c r="Q5" s="1" t="str">
        <f t="shared" si="6"/>
        <v>Sie</v>
      </c>
      <c r="R5" s="1" t="s">
        <v>7</v>
      </c>
      <c r="S5" s="1" t="s">
        <v>8</v>
      </c>
      <c r="T5" s="1" t="s">
        <v>323</v>
      </c>
      <c r="U5" s="1" t="s">
        <v>572</v>
      </c>
      <c r="W5" s="1" t="str">
        <f t="shared" si="7"/>
        <v>Verbände</v>
      </c>
      <c r="X5" s="1" t="str">
        <f t="shared" si="8"/>
        <v>dabei.</v>
      </c>
      <c r="Y5" s="1" t="s">
        <v>143</v>
      </c>
      <c r="Z5" s="1">
        <f>[1]main!Z112</f>
        <v>194</v>
      </c>
      <c r="AA5" s="1" t="str">
        <f>[1]main!AA112</f>
        <v>Stellvertreter</v>
      </c>
      <c r="AB5" s="1" t="str">
        <f>[1]main!AB112</f>
        <v>NA</v>
      </c>
      <c r="AC5" s="1">
        <f>[1]main!AC112</f>
        <v>6.05</v>
      </c>
      <c r="AD5" s="1" t="str">
        <f>[1]main!AD112</f>
        <v>NA</v>
      </c>
      <c r="AE5" s="1" t="str">
        <f>[1]main!AE112</f>
        <v>NA</v>
      </c>
      <c r="AF5" s="1" t="str">
        <f>[1]main!AF112</f>
        <v>m</v>
      </c>
      <c r="AG5" s="1" t="str">
        <f>[1]main!AG112</f>
        <v>Filler</v>
      </c>
      <c r="AH5" s="1" t="str">
        <f>[1]main!AH112</f>
        <v>NA</v>
      </c>
      <c r="AI5" s="1" t="str">
        <f>[1]main!AI112</f>
        <v>NA</v>
      </c>
      <c r="AJ5" s="1" t="str">
        <f>[1]main!AJ112</f>
        <v>Der</v>
      </c>
      <c r="AK5" s="1" t="str">
        <f>[1]main!AK112</f>
        <v>der</v>
      </c>
      <c r="AL5" s="1">
        <f>[1]main!AL112</f>
        <v>51</v>
      </c>
      <c r="AM5" s="1" t="str">
        <f>[1]main!AM112</f>
        <v>Stellvertreterin</v>
      </c>
      <c r="AN5" s="1" t="str">
        <f>[1]main!AN112</f>
        <v>NA</v>
      </c>
      <c r="AO5" s="1" t="str">
        <f>[1]main!AO112</f>
        <v>NA</v>
      </c>
      <c r="AP5" s="1" t="str">
        <f>[1]main!AP112</f>
        <v>NA</v>
      </c>
      <c r="AQ5" s="1" t="str">
        <f>[1]main!AQ112</f>
        <v>NA</v>
      </c>
      <c r="AR5" s="1" t="str">
        <f>[1]main!AR112</f>
        <v>NA</v>
      </c>
      <c r="AS5" s="1" t="str">
        <f>[1]main!AS112</f>
        <v>Alternative</v>
      </c>
      <c r="AT5" s="1" t="str">
        <f>[1]main!AT112</f>
        <v>NA</v>
      </c>
      <c r="AU5" s="1" t="str">
        <f>[1]main!AU112</f>
        <v>NA</v>
      </c>
      <c r="AV5" s="1" t="str">
        <f>[1]main!AV112</f>
        <v>Die</v>
      </c>
      <c r="AW5" s="1" t="str">
        <f>[1]main!AW112</f>
        <v>die</v>
      </c>
      <c r="AX5" s="1" t="str">
        <f>[1]main!AX112</f>
        <v>Er</v>
      </c>
      <c r="AY5" s="1" t="str">
        <f>[1]main!AY112</f>
        <v>Sie</v>
      </c>
      <c r="AZ5" s="1" t="str">
        <f>[1]main!AZ112</f>
        <v>Sie</v>
      </c>
      <c r="BA5" s="1" t="str">
        <f t="shared" si="9"/>
        <v>Wer rennt zum Unfallort?</v>
      </c>
      <c r="BB5" s="2" t="str">
        <f t="shared" si="10"/>
        <v>Was tat der Stellvertreter?</v>
      </c>
      <c r="BC5" s="1" t="str">
        <f t="shared" si="11"/>
        <v>Wohin rennt der Stellvertreter?</v>
      </c>
      <c r="BD5" s="1" t="str">
        <f t="shared" si="12"/>
        <v>Was hat der Stellvertreter dabei?</v>
      </c>
      <c r="BE5" s="1" t="s">
        <v>32</v>
      </c>
      <c r="BF5" s="1" t="str">
        <f>BC5</f>
        <v>Wohin rennt der Stellvertreter?</v>
      </c>
      <c r="BG5" s="1">
        <v>2</v>
      </c>
      <c r="BH5" s="1">
        <f t="shared" si="13"/>
        <v>0</v>
      </c>
      <c r="BI5" s="1" t="str">
        <f t="shared" si="14"/>
        <v>NA</v>
      </c>
      <c r="BJ5" s="1" t="str">
        <f>IF(BI5="NA","NA",P5)</f>
        <v>NA</v>
      </c>
      <c r="BK5" s="1" t="str">
        <f t="shared" si="24"/>
        <v>NA</v>
      </c>
      <c r="BL5" s="1" t="s">
        <v>13</v>
      </c>
      <c r="BM5" s="11">
        <v>0</v>
      </c>
      <c r="BN5" s="1" t="str">
        <f t="shared" si="15"/>
        <v>NA</v>
      </c>
      <c r="BO5" s="1" t="str">
        <f t="shared" si="16"/>
        <v>NA</v>
      </c>
      <c r="BP5" s="1" t="str">
        <f t="shared" si="17"/>
        <v/>
      </c>
      <c r="BQ5" s="1" t="str">
        <f t="shared" si="18"/>
        <v>Wohin rennt der Stellvertreter?</v>
      </c>
      <c r="BR5" s="1" t="str">
        <f t="shared" si="19"/>
        <v/>
      </c>
      <c r="BS5" s="1" t="str">
        <f t="shared" si="20"/>
        <v>Wohin rennt der Stellvertreter?</v>
      </c>
      <c r="BT5" s="1" t="str">
        <f t="shared" si="21"/>
        <v>Was hat der Stellvertreter dabei?</v>
      </c>
      <c r="BU5" s="1" t="str">
        <f t="shared" si="22"/>
        <v/>
      </c>
      <c r="BV5" s="1" t="str">
        <f t="shared" si="23"/>
        <v>Was hat der Stellvertreter dabei?</v>
      </c>
    </row>
    <row r="6" spans="1:74" ht="14.25" customHeight="1" x14ac:dyDescent="0.35">
      <c r="A6" s="1" t="str">
        <f t="shared" si="0"/>
        <v>L6_S35_I77_PSie</v>
      </c>
      <c r="B6" s="1">
        <v>6</v>
      </c>
      <c r="C6" s="1">
        <v>35</v>
      </c>
      <c r="D6" s="4">
        <v>115</v>
      </c>
      <c r="E6">
        <v>6</v>
      </c>
      <c r="F6" s="1">
        <v>35</v>
      </c>
      <c r="G6" s="1" t="str">
        <f t="shared" si="1"/>
        <v>Jamie liegt vor dem Fernseher. Sie hat ein neues Trainingsprogram angefangen.</v>
      </c>
      <c r="H6" s="1" t="str">
        <f t="shared" si="2"/>
        <v>Jamie</v>
      </c>
      <c r="I6" s="1" t="str">
        <f t="shared" si="3"/>
        <v>Daniel</v>
      </c>
      <c r="J6" s="1" t="s">
        <v>262</v>
      </c>
      <c r="K6" s="1" t="s">
        <v>306</v>
      </c>
      <c r="N6" s="1" t="s">
        <v>573</v>
      </c>
      <c r="O6" s="1" t="str">
        <f t="shared" si="4"/>
        <v>vor dem Fernseher.</v>
      </c>
      <c r="P6" s="1" t="str">
        <f t="shared" si="5"/>
        <v>vor dem Fernseher</v>
      </c>
      <c r="Q6" s="1" t="str">
        <f t="shared" si="6"/>
        <v>Sie</v>
      </c>
      <c r="R6" s="1" t="s">
        <v>7</v>
      </c>
      <c r="S6" s="1" t="s">
        <v>25</v>
      </c>
      <c r="T6" s="1" t="s">
        <v>574</v>
      </c>
      <c r="U6" s="1" t="s">
        <v>575</v>
      </c>
      <c r="W6" s="1" t="str">
        <f t="shared" si="7"/>
        <v>Trainingsprogram</v>
      </c>
      <c r="X6" s="1" t="str">
        <f t="shared" si="8"/>
        <v>angefangen.</v>
      </c>
      <c r="Y6" s="1" t="s">
        <v>576</v>
      </c>
      <c r="Z6" s="1">
        <f>[1]main!Z36</f>
        <v>77</v>
      </c>
      <c r="AA6" s="1" t="str">
        <f>[1]main!AA36</f>
        <v>Jamie</v>
      </c>
      <c r="AB6" s="1" t="str">
        <f>[1]main!AB36</f>
        <v>n</v>
      </c>
      <c r="AC6" s="1">
        <f>[1]main!AC36</f>
        <v>4.1142857140000002</v>
      </c>
      <c r="AD6" s="1">
        <f>[1]main!AD36</f>
        <v>1.0224373579999999</v>
      </c>
      <c r="AE6" s="1">
        <f>[1]main!AE36</f>
        <v>4</v>
      </c>
      <c r="AF6" s="1" t="str">
        <f>[1]main!AF36</f>
        <v>n</v>
      </c>
      <c r="AG6" s="1" t="str">
        <f>[1]main!AG36</f>
        <v>Target</v>
      </c>
      <c r="AH6" s="1" t="str">
        <f>[1]main!AH36</f>
        <v>NA</v>
      </c>
      <c r="AI6" s="1">
        <f>[1]main!AI36</f>
        <v>2900000000</v>
      </c>
      <c r="AJ6" s="1" t="str">
        <f>[1]main!AJ36</f>
        <v>NA</v>
      </c>
      <c r="AK6" s="1" t="str">
        <f>[1]main!AK36</f>
        <v>NA</v>
      </c>
      <c r="AL6" s="1">
        <f>[1]main!AL36</f>
        <v>27</v>
      </c>
      <c r="AM6" s="1" t="str">
        <f>[1]main!AM36</f>
        <v>Daniel</v>
      </c>
      <c r="AN6" s="1" t="str">
        <f>[1]main!AN36</f>
        <v>m</v>
      </c>
      <c r="AO6" s="1">
        <f>[1]main!AO36</f>
        <v>1.2857142859999999</v>
      </c>
      <c r="AP6" s="1">
        <f>[1]main!AP36</f>
        <v>0.62173517</v>
      </c>
      <c r="AQ6" s="1">
        <f>[1]main!AQ36</f>
        <v>1</v>
      </c>
      <c r="AR6" s="1" t="str">
        <f>[1]main!AR36</f>
        <v>m</v>
      </c>
      <c r="AS6" s="1" t="str">
        <f>[1]main!AS36</f>
        <v>Alternative</v>
      </c>
      <c r="AT6" s="1" t="str">
        <f>[1]main!AT36</f>
        <v>NA</v>
      </c>
      <c r="AU6" s="1" t="str">
        <f>[1]main!AU36</f>
        <v>NA</v>
      </c>
      <c r="AV6" s="1" t="str">
        <f>[1]main!AV36</f>
        <v>NA</v>
      </c>
      <c r="AW6" s="1" t="str">
        <f>[1]main!AW36</f>
        <v>NA</v>
      </c>
      <c r="AX6" s="1" t="str">
        <f>[1]main!AX36</f>
        <v>Er</v>
      </c>
      <c r="AY6" s="1" t="str">
        <f>[1]main!AY36</f>
        <v>Sie</v>
      </c>
      <c r="AZ6" s="1" t="str">
        <f>[1]main!AZ36</f>
        <v>Sie</v>
      </c>
      <c r="BA6" s="1" t="str">
        <f t="shared" si="9"/>
        <v>Wer liegt vor dem Fernseher?</v>
      </c>
      <c r="BB6" s="2" t="str">
        <f t="shared" si="10"/>
        <v>Was tat Jamie?</v>
      </c>
      <c r="BC6" s="1" t="str">
        <f t="shared" si="11"/>
        <v>Wo liegt Jamie?</v>
      </c>
      <c r="BD6" s="1" t="str">
        <f t="shared" si="12"/>
        <v>Was hat Jamie angefangen?</v>
      </c>
      <c r="BE6" s="1" t="s">
        <v>32</v>
      </c>
      <c r="BF6" s="1" t="str">
        <f>BC6</f>
        <v>Wo liegt Jamie?</v>
      </c>
      <c r="BG6" s="1">
        <v>1</v>
      </c>
      <c r="BH6" s="1">
        <f t="shared" si="13"/>
        <v>1</v>
      </c>
      <c r="BI6" s="1" t="str">
        <f t="shared" si="14"/>
        <v>Wo liegt Jamie?</v>
      </c>
      <c r="BJ6" s="1" t="str">
        <f>IF(BI6="NA","NA",P6)</f>
        <v>vor dem Fernseher</v>
      </c>
      <c r="BK6" s="1" t="str">
        <f t="shared" si="24"/>
        <v>vor dem Fernseher</v>
      </c>
      <c r="BL6" s="1" t="s">
        <v>577</v>
      </c>
      <c r="BM6" s="11">
        <v>1</v>
      </c>
      <c r="BN6" s="1" t="str">
        <f t="shared" si="15"/>
        <v>vor dem Fernseher</v>
      </c>
      <c r="BO6" s="1" t="str">
        <f t="shared" si="16"/>
        <v>neben dem Fernseher</v>
      </c>
      <c r="BP6" s="1" t="str">
        <f t="shared" si="17"/>
        <v>Wo liegt Jamie?</v>
      </c>
      <c r="BQ6" s="1" t="str">
        <f t="shared" si="18"/>
        <v/>
      </c>
      <c r="BR6" s="1" t="str">
        <f t="shared" si="19"/>
        <v/>
      </c>
      <c r="BS6" s="1" t="str">
        <f t="shared" si="20"/>
        <v>Wo liegt Jamie?</v>
      </c>
      <c r="BT6" s="1" t="str">
        <f t="shared" si="21"/>
        <v>Was hat Jamie angefangen?</v>
      </c>
      <c r="BU6" s="1" t="str">
        <f t="shared" si="22"/>
        <v/>
      </c>
      <c r="BV6" s="1" t="str">
        <f t="shared" si="23"/>
        <v>Was hat Jamie angefangen?</v>
      </c>
    </row>
    <row r="7" spans="1:74" ht="14.25" customHeight="1" x14ac:dyDescent="0.35">
      <c r="A7" s="1" t="str">
        <f t="shared" si="0"/>
        <v>L6_S24_I66_PEr</v>
      </c>
      <c r="B7" s="1">
        <v>6</v>
      </c>
      <c r="C7" s="1">
        <v>24</v>
      </c>
      <c r="D7" s="4">
        <v>116</v>
      </c>
      <c r="E7">
        <v>6</v>
      </c>
      <c r="F7" s="1">
        <v>24</v>
      </c>
      <c r="G7" s="1" t="str">
        <f t="shared" si="1"/>
        <v>Sam hüpft in der Küche. Er möchte den oberen Hängeschrank erreichen.</v>
      </c>
      <c r="H7" s="1" t="str">
        <f t="shared" si="2"/>
        <v>Sam</v>
      </c>
      <c r="I7" s="1" t="str">
        <f t="shared" si="3"/>
        <v>Selina</v>
      </c>
      <c r="J7" s="1" t="s">
        <v>220</v>
      </c>
      <c r="K7" s="1" t="s">
        <v>52</v>
      </c>
      <c r="N7" s="1" t="s">
        <v>578</v>
      </c>
      <c r="O7" s="1" t="str">
        <f t="shared" si="4"/>
        <v>in der Küche.</v>
      </c>
      <c r="P7" s="1" t="str">
        <f t="shared" si="5"/>
        <v>in der Küche</v>
      </c>
      <c r="Q7" s="1" t="str">
        <f t="shared" si="6"/>
        <v>Er</v>
      </c>
      <c r="R7" s="1" t="s">
        <v>146</v>
      </c>
      <c r="S7" s="1" t="s">
        <v>85</v>
      </c>
      <c r="T7" s="1" t="s">
        <v>579</v>
      </c>
      <c r="U7" s="1" t="s">
        <v>580</v>
      </c>
      <c r="W7" s="1" t="str">
        <f t="shared" si="7"/>
        <v>Hängeschrank</v>
      </c>
      <c r="X7" s="1" t="str">
        <f t="shared" si="8"/>
        <v>erreichen.</v>
      </c>
      <c r="Y7" s="1" t="s">
        <v>581</v>
      </c>
      <c r="Z7" s="1">
        <f>[1]main!Z25</f>
        <v>66</v>
      </c>
      <c r="AA7" s="1" t="str">
        <f>[1]main!AA25</f>
        <v>Sam</v>
      </c>
      <c r="AB7" s="1" t="str">
        <f>[1]main!AB25</f>
        <v>n</v>
      </c>
      <c r="AC7" s="1">
        <f>[1]main!AC25</f>
        <v>3.3142857139999999</v>
      </c>
      <c r="AD7" s="1">
        <f>[1]main!AD25</f>
        <v>1.18250553</v>
      </c>
      <c r="AE7" s="1">
        <f>[1]main!AE25</f>
        <v>4</v>
      </c>
      <c r="AF7" s="1" t="str">
        <f>[1]main!AF25</f>
        <v>n</v>
      </c>
      <c r="AG7" s="1" t="str">
        <f>[1]main!AG25</f>
        <v>Target</v>
      </c>
      <c r="AH7" s="1" t="str">
        <f>[1]main!AH25</f>
        <v>NA</v>
      </c>
      <c r="AI7" s="1">
        <f>[1]main!AI25</f>
        <v>3870000000</v>
      </c>
      <c r="AJ7" s="1" t="str">
        <f>[1]main!AJ25</f>
        <v>NA</v>
      </c>
      <c r="AK7" s="1" t="str">
        <f>[1]main!AK25</f>
        <v>NA</v>
      </c>
      <c r="AL7" s="1">
        <f>[1]main!AL25</f>
        <v>115</v>
      </c>
      <c r="AM7" s="1" t="str">
        <f>[1]main!AM25</f>
        <v>Selina</v>
      </c>
      <c r="AN7" s="1" t="str">
        <f>[1]main!AN25</f>
        <v>f</v>
      </c>
      <c r="AO7" s="1">
        <f>[1]main!AO25</f>
        <v>6.6857142859999996</v>
      </c>
      <c r="AP7" s="1">
        <f>[1]main!AP25</f>
        <v>1.078436465</v>
      </c>
      <c r="AQ7" s="1">
        <f>[1]main!AQ25</f>
        <v>7</v>
      </c>
      <c r="AR7" s="1" t="str">
        <f>[1]main!AR25</f>
        <v>f</v>
      </c>
      <c r="AS7" s="1" t="str">
        <f>[1]main!AS25</f>
        <v>Alternative</v>
      </c>
      <c r="AT7" s="1" t="str">
        <f>[1]main!AT25</f>
        <v>NA</v>
      </c>
      <c r="AU7" s="1" t="str">
        <f>[1]main!AU25</f>
        <v>NA</v>
      </c>
      <c r="AV7" s="1" t="str">
        <f>[1]main!AV25</f>
        <v>NA</v>
      </c>
      <c r="AW7" s="1" t="str">
        <f>[1]main!AW25</f>
        <v>NA</v>
      </c>
      <c r="AX7" s="1" t="str">
        <f>[1]main!AX25</f>
        <v>Er</v>
      </c>
      <c r="AY7" s="1" t="str">
        <f>[1]main!AY25</f>
        <v>Sie</v>
      </c>
      <c r="AZ7" s="1" t="str">
        <f>[1]main!AZ25</f>
        <v>Er</v>
      </c>
      <c r="BA7" s="1" t="str">
        <f t="shared" si="9"/>
        <v>Wer hüpft in der Küche?</v>
      </c>
      <c r="BB7" s="2" t="str">
        <f t="shared" si="10"/>
        <v>Was tat Sam?</v>
      </c>
      <c r="BC7" s="1" t="str">
        <f t="shared" si="11"/>
        <v>Wo hüpft Sam?</v>
      </c>
      <c r="BD7" s="1" t="str">
        <f t="shared" si="12"/>
        <v>Was möchte Sam erreichen?</v>
      </c>
      <c r="BE7" s="11" t="s">
        <v>21</v>
      </c>
      <c r="BF7" s="1" t="str">
        <f>BD7</f>
        <v>Was möchte Sam erreichen?</v>
      </c>
      <c r="BG7" s="1">
        <v>3</v>
      </c>
      <c r="BH7" s="1">
        <f t="shared" si="13"/>
        <v>0</v>
      </c>
      <c r="BI7" s="1" t="str">
        <f t="shared" si="14"/>
        <v>NA</v>
      </c>
      <c r="BJ7" s="1" t="str">
        <f>IF(BI7="NA","NA",CONCATENATE(S7," ",T7," ",W7))</f>
        <v>NA</v>
      </c>
      <c r="BK7" s="1" t="str">
        <f t="shared" si="24"/>
        <v>NA</v>
      </c>
      <c r="BL7" s="1" t="s">
        <v>13</v>
      </c>
      <c r="BM7" s="11">
        <v>1</v>
      </c>
      <c r="BN7" s="1" t="str">
        <f t="shared" si="15"/>
        <v>NA</v>
      </c>
      <c r="BO7" s="1" t="str">
        <f t="shared" si="16"/>
        <v>NA</v>
      </c>
      <c r="BP7" s="1" t="str">
        <f t="shared" si="17"/>
        <v>Wo hüpft Sam?</v>
      </c>
      <c r="BQ7" s="1" t="str">
        <f t="shared" si="18"/>
        <v/>
      </c>
      <c r="BR7" s="1" t="str">
        <f t="shared" si="19"/>
        <v/>
      </c>
      <c r="BS7" s="1" t="str">
        <f t="shared" si="20"/>
        <v>Wo hüpft Sam?</v>
      </c>
      <c r="BT7" s="1" t="str">
        <f t="shared" si="21"/>
        <v>Was möchte Sam erreichen?</v>
      </c>
      <c r="BU7" s="1" t="str">
        <f t="shared" si="22"/>
        <v/>
      </c>
      <c r="BV7" s="1" t="str">
        <f t="shared" si="23"/>
        <v>Was möchte Sam erreichen?</v>
      </c>
    </row>
    <row r="8" spans="1:74" ht="14.25" customHeight="1" x14ac:dyDescent="0.35">
      <c r="A8" s="1" t="str">
        <f t="shared" si="0"/>
        <v>L6_S70_I153_PEr</v>
      </c>
      <c r="B8" s="1">
        <v>6</v>
      </c>
      <c r="C8" s="1">
        <v>70</v>
      </c>
      <c r="D8" s="4">
        <v>117</v>
      </c>
      <c r="E8">
        <v>6</v>
      </c>
      <c r="F8" s="1">
        <v>70</v>
      </c>
      <c r="G8" s="1" t="str">
        <f t="shared" si="1"/>
        <v>Die Tanzlehrerin fällt von der Leiter. Er hat die oberste Stufe verfehlt.</v>
      </c>
      <c r="H8" s="1" t="str">
        <f t="shared" si="2"/>
        <v>Die Tanzlehrerin</v>
      </c>
      <c r="I8" s="1" t="str">
        <f t="shared" si="3"/>
        <v>Der Tanzlehrer</v>
      </c>
      <c r="J8" s="1" t="s">
        <v>312</v>
      </c>
      <c r="M8" s="1" t="s">
        <v>23</v>
      </c>
      <c r="N8" s="1" t="s">
        <v>582</v>
      </c>
      <c r="O8" s="1" t="str">
        <f t="shared" si="4"/>
        <v>von der Leiter.</v>
      </c>
      <c r="P8" s="1" t="str">
        <f t="shared" si="5"/>
        <v>von der Leiter</v>
      </c>
      <c r="Q8" s="1" t="str">
        <f t="shared" si="6"/>
        <v>Er</v>
      </c>
      <c r="R8" s="1" t="s">
        <v>7</v>
      </c>
      <c r="S8" s="1" t="s">
        <v>8</v>
      </c>
      <c r="T8" s="1" t="s">
        <v>583</v>
      </c>
      <c r="U8" s="1" t="s">
        <v>584</v>
      </c>
      <c r="W8" s="1" t="str">
        <f t="shared" si="7"/>
        <v>Stufe</v>
      </c>
      <c r="X8" s="1" t="str">
        <f t="shared" si="8"/>
        <v>verfehlt.</v>
      </c>
      <c r="Y8" s="1" t="s">
        <v>585</v>
      </c>
      <c r="Z8" s="1">
        <f>[1]main!Z71</f>
        <v>153</v>
      </c>
      <c r="AA8" s="1" t="str">
        <f>[1]main!AA71</f>
        <v>Tanzlehrerin</v>
      </c>
      <c r="AB8" s="1" t="str">
        <f>[1]main!AB71</f>
        <v>NA</v>
      </c>
      <c r="AC8" s="1">
        <f>[1]main!AC71</f>
        <v>2.15</v>
      </c>
      <c r="AD8" s="1" t="str">
        <f>[1]main!AD71</f>
        <v>NA</v>
      </c>
      <c r="AE8" s="1" t="str">
        <f>[1]main!AE71</f>
        <v>NA</v>
      </c>
      <c r="AF8" s="1" t="str">
        <f>[1]main!AF71</f>
        <v>f</v>
      </c>
      <c r="AG8" s="1" t="str">
        <f>[1]main!AG71</f>
        <v>Filler</v>
      </c>
      <c r="AH8" s="1" t="str">
        <f>[1]main!AH71</f>
        <v>NA</v>
      </c>
      <c r="AI8" s="1" t="str">
        <f>[1]main!AI71</f>
        <v>NA</v>
      </c>
      <c r="AJ8" s="1" t="str">
        <f>[1]main!AJ71</f>
        <v>Die</v>
      </c>
      <c r="AK8" s="1" t="str">
        <f>[1]main!AK71</f>
        <v>die</v>
      </c>
      <c r="AL8" s="1">
        <f>[1]main!AL71</f>
        <v>10</v>
      </c>
      <c r="AM8" s="1" t="str">
        <f>[1]main!AM71</f>
        <v>Tanzlehrer</v>
      </c>
      <c r="AN8" s="1" t="str">
        <f>[1]main!AN71</f>
        <v>NA</v>
      </c>
      <c r="AO8" s="1" t="str">
        <f>[1]main!AO71</f>
        <v>NA</v>
      </c>
      <c r="AP8" s="1" t="str">
        <f>[1]main!AP71</f>
        <v>NA</v>
      </c>
      <c r="AQ8" s="1" t="str">
        <f>[1]main!AQ71</f>
        <v>NA</v>
      </c>
      <c r="AR8" s="1" t="str">
        <f>[1]main!AR71</f>
        <v>NA</v>
      </c>
      <c r="AS8" s="1" t="str">
        <f>[1]main!AS71</f>
        <v>Alternative</v>
      </c>
      <c r="AT8" s="1" t="str">
        <f>[1]main!AT71</f>
        <v>NA</v>
      </c>
      <c r="AU8" s="1" t="str">
        <f>[1]main!AU71</f>
        <v>NA</v>
      </c>
      <c r="AV8" s="1" t="str">
        <f>[1]main!AV71</f>
        <v>Der</v>
      </c>
      <c r="AW8" s="1" t="str">
        <f>[1]main!AW71</f>
        <v>der</v>
      </c>
      <c r="AX8" s="1" t="str">
        <f>[1]main!AX71</f>
        <v>Er</v>
      </c>
      <c r="AY8" s="1" t="str">
        <f>[1]main!AY71</f>
        <v>Sie</v>
      </c>
      <c r="AZ8" s="1" t="str">
        <f>[1]main!AZ71</f>
        <v>Er</v>
      </c>
      <c r="BA8" s="1" t="str">
        <f t="shared" si="9"/>
        <v>Wer fällt von der Leiter?</v>
      </c>
      <c r="BB8" s="2" t="str">
        <f t="shared" si="10"/>
        <v>Was tat die Tanzlehrerin?</v>
      </c>
      <c r="BC8" s="1" t="str">
        <f t="shared" si="11"/>
        <v>Woher fällt die Tanzlehrerin?</v>
      </c>
      <c r="BD8" s="1" t="str">
        <f t="shared" si="12"/>
        <v>Was hat die Tanzlehrerin verfehlt?</v>
      </c>
      <c r="BE8" s="1" t="s">
        <v>67</v>
      </c>
      <c r="BF8" s="1" t="str">
        <f>BB8</f>
        <v>Was tat die Tanzlehrerin?</v>
      </c>
      <c r="BG8" s="1">
        <v>3</v>
      </c>
      <c r="BH8" s="1">
        <f t="shared" si="13"/>
        <v>0</v>
      </c>
      <c r="BI8" s="1" t="str">
        <f t="shared" si="14"/>
        <v>NA</v>
      </c>
      <c r="BJ8" s="1" t="str">
        <f>IF(BI8="NA","NA",J8)</f>
        <v>NA</v>
      </c>
      <c r="BK8" s="1" t="str">
        <f t="shared" si="24"/>
        <v>NA</v>
      </c>
      <c r="BL8" s="1" t="s">
        <v>13</v>
      </c>
      <c r="BM8" s="11">
        <v>0</v>
      </c>
      <c r="BN8" s="1" t="str">
        <f t="shared" si="15"/>
        <v>NA</v>
      </c>
      <c r="BO8" s="1" t="str">
        <f t="shared" si="16"/>
        <v>NA</v>
      </c>
      <c r="BP8" s="1" t="str">
        <f t="shared" si="17"/>
        <v/>
      </c>
      <c r="BQ8" s="1" t="str">
        <f t="shared" si="18"/>
        <v/>
      </c>
      <c r="BR8" s="1" t="str">
        <f t="shared" si="19"/>
        <v>Woher fällt die Tanzlehrerin?</v>
      </c>
      <c r="BS8" s="1" t="str">
        <f t="shared" si="20"/>
        <v>Woher fällt die Tanzlehrerin?</v>
      </c>
      <c r="BT8" s="1" t="str">
        <f t="shared" si="21"/>
        <v>Was hat die Tanzlehrerin verfehlt?</v>
      </c>
      <c r="BU8" s="1" t="str">
        <f t="shared" si="22"/>
        <v/>
      </c>
      <c r="BV8" s="1" t="str">
        <f t="shared" si="23"/>
        <v>Was hat die Tanzlehrerin verfehlt?</v>
      </c>
    </row>
    <row r="9" spans="1:74" ht="14.25" customHeight="1" x14ac:dyDescent="0.35">
      <c r="A9" s="1" t="str">
        <f t="shared" si="0"/>
        <v>L6_S78_I161_PSie</v>
      </c>
      <c r="B9" s="1">
        <v>6</v>
      </c>
      <c r="C9" s="1">
        <v>78</v>
      </c>
      <c r="D9" s="4">
        <v>118</v>
      </c>
      <c r="E9">
        <v>6</v>
      </c>
      <c r="F9" s="1">
        <v>78</v>
      </c>
      <c r="G9" s="1" t="str">
        <f t="shared" si="1"/>
        <v>Die Kolumnistin zeichnet im Bus. Sie hat ein neues Hobby begonnen.</v>
      </c>
      <c r="H9" s="1" t="str">
        <f t="shared" si="2"/>
        <v>Die Kolumnistin</v>
      </c>
      <c r="I9" s="1" t="str">
        <f t="shared" si="3"/>
        <v>Der Kolumnist</v>
      </c>
      <c r="J9" s="1" t="s">
        <v>341</v>
      </c>
      <c r="K9" s="1" t="s">
        <v>42</v>
      </c>
      <c r="N9" s="1" t="s">
        <v>160</v>
      </c>
      <c r="O9" s="1" t="str">
        <f t="shared" si="4"/>
        <v>im Bus.</v>
      </c>
      <c r="P9" s="1" t="str">
        <f t="shared" si="5"/>
        <v>im Bus</v>
      </c>
      <c r="Q9" s="1" t="str">
        <f t="shared" si="6"/>
        <v>Sie</v>
      </c>
      <c r="R9" s="1" t="s">
        <v>7</v>
      </c>
      <c r="S9" s="1" t="s">
        <v>25</v>
      </c>
      <c r="T9" s="1" t="s">
        <v>574</v>
      </c>
      <c r="U9" s="1" t="s">
        <v>586</v>
      </c>
      <c r="W9" s="1" t="str">
        <f t="shared" si="7"/>
        <v>Hobby</v>
      </c>
      <c r="X9" s="1" t="str">
        <f t="shared" si="8"/>
        <v>begonnen.</v>
      </c>
      <c r="Y9" s="1" t="s">
        <v>587</v>
      </c>
      <c r="Z9" s="1">
        <f>[1]main!Z79</f>
        <v>161</v>
      </c>
      <c r="AA9" s="1" t="str">
        <f>[1]main!AA79</f>
        <v>Kolumnistin</v>
      </c>
      <c r="AB9" s="1" t="str">
        <f>[1]main!AB79</f>
        <v>NA</v>
      </c>
      <c r="AC9" s="1">
        <f>[1]main!AC79</f>
        <v>2.7</v>
      </c>
      <c r="AD9" s="1" t="str">
        <f>[1]main!AD79</f>
        <v>NA</v>
      </c>
      <c r="AE9" s="1" t="str">
        <f>[1]main!AE79</f>
        <v>NA</v>
      </c>
      <c r="AF9" s="1" t="str">
        <f>[1]main!AF79</f>
        <v>f</v>
      </c>
      <c r="AG9" s="1" t="str">
        <f>[1]main!AG79</f>
        <v>Filler</v>
      </c>
      <c r="AH9" s="1" t="str">
        <f>[1]main!AH79</f>
        <v>NA</v>
      </c>
      <c r="AI9" s="1" t="str">
        <f>[1]main!AI79</f>
        <v>NA</v>
      </c>
      <c r="AJ9" s="1" t="str">
        <f>[1]main!AJ79</f>
        <v>Die</v>
      </c>
      <c r="AK9" s="1" t="str">
        <f>[1]main!AK79</f>
        <v>die</v>
      </c>
      <c r="AL9" s="1">
        <f>[1]main!AL79</f>
        <v>18</v>
      </c>
      <c r="AM9" s="1" t="str">
        <f>[1]main!AM79</f>
        <v>Kolumnist</v>
      </c>
      <c r="AN9" s="1" t="str">
        <f>[1]main!AN79</f>
        <v>NA</v>
      </c>
      <c r="AO9" s="1" t="str">
        <f>[1]main!AO79</f>
        <v>NA</v>
      </c>
      <c r="AP9" s="1" t="str">
        <f>[1]main!AP79</f>
        <v>NA</v>
      </c>
      <c r="AQ9" s="1" t="str">
        <f>[1]main!AQ79</f>
        <v>NA</v>
      </c>
      <c r="AR9" s="1" t="str">
        <f>[1]main!AR79</f>
        <v>NA</v>
      </c>
      <c r="AS9" s="1" t="str">
        <f>[1]main!AS79</f>
        <v>Alternative</v>
      </c>
      <c r="AT9" s="1" t="str">
        <f>[1]main!AT79</f>
        <v>NA</v>
      </c>
      <c r="AU9" s="1" t="str">
        <f>[1]main!AU79</f>
        <v>NA</v>
      </c>
      <c r="AV9" s="1" t="str">
        <f>[1]main!AV79</f>
        <v>Der</v>
      </c>
      <c r="AW9" s="1" t="str">
        <f>[1]main!AW79</f>
        <v>der</v>
      </c>
      <c r="AX9" s="1" t="str">
        <f>[1]main!AX79</f>
        <v>Er</v>
      </c>
      <c r="AY9" s="1" t="str">
        <f>[1]main!AY79</f>
        <v>Sie</v>
      </c>
      <c r="AZ9" s="1" t="str">
        <f>[1]main!AZ79</f>
        <v>Sie</v>
      </c>
      <c r="BA9" s="1" t="str">
        <f t="shared" si="9"/>
        <v>Wer zeichnet im Bus?</v>
      </c>
      <c r="BB9" s="2" t="str">
        <f t="shared" si="10"/>
        <v>Was tat die Kolumnistin?</v>
      </c>
      <c r="BC9" s="1" t="str">
        <f t="shared" si="11"/>
        <v>Wo zeichnet die Kolumnistin?</v>
      </c>
      <c r="BD9" s="1" t="str">
        <f t="shared" si="12"/>
        <v>Was hat die Kolumnistin begonnen?</v>
      </c>
      <c r="BE9" s="1" t="s">
        <v>67</v>
      </c>
      <c r="BF9" s="1" t="str">
        <f>BB9</f>
        <v>Was tat die Kolumnistin?</v>
      </c>
      <c r="BG9" s="1">
        <v>3</v>
      </c>
      <c r="BH9" s="1">
        <f t="shared" si="13"/>
        <v>0</v>
      </c>
      <c r="BI9" s="1" t="str">
        <f t="shared" si="14"/>
        <v>NA</v>
      </c>
      <c r="BJ9" s="1" t="str">
        <f>IF(BI9="NA","NA",J9)</f>
        <v>NA</v>
      </c>
      <c r="BK9" s="1" t="str">
        <f t="shared" si="24"/>
        <v>NA</v>
      </c>
      <c r="BL9" s="1" t="s">
        <v>13</v>
      </c>
      <c r="BM9" s="11">
        <v>0</v>
      </c>
      <c r="BN9" s="1" t="str">
        <f t="shared" si="15"/>
        <v>NA</v>
      </c>
      <c r="BO9" s="1" t="str">
        <f t="shared" si="16"/>
        <v>NA</v>
      </c>
      <c r="BP9" s="1" t="str">
        <f t="shared" si="17"/>
        <v>Wo zeichnet die Kolumnistin?</v>
      </c>
      <c r="BQ9" s="1" t="str">
        <f t="shared" si="18"/>
        <v/>
      </c>
      <c r="BR9" s="1" t="str">
        <f t="shared" si="19"/>
        <v/>
      </c>
      <c r="BS9" s="1" t="str">
        <f t="shared" si="20"/>
        <v>Wo zeichnet die Kolumnistin?</v>
      </c>
      <c r="BT9" s="1" t="str">
        <f t="shared" si="21"/>
        <v>Was hat die Kolumnistin begonnen?</v>
      </c>
      <c r="BU9" s="1" t="str">
        <f t="shared" si="22"/>
        <v/>
      </c>
      <c r="BV9" s="1" t="str">
        <f t="shared" si="23"/>
        <v>Was hat die Kolumnistin begonnen?</v>
      </c>
    </row>
    <row r="10" spans="1:74" ht="14.25" customHeight="1" x14ac:dyDescent="0.35">
      <c r="A10" s="1" t="str">
        <f t="shared" si="0"/>
        <v>L6_S25_I67_PEr</v>
      </c>
      <c r="B10" s="1">
        <v>6</v>
      </c>
      <c r="C10" s="1">
        <v>25</v>
      </c>
      <c r="D10" s="4">
        <v>119</v>
      </c>
      <c r="E10">
        <v>6</v>
      </c>
      <c r="F10" s="1">
        <v>25</v>
      </c>
      <c r="G10" s="1" t="str">
        <f t="shared" si="1"/>
        <v>Bente schwimmt in der Ostsee. Er hat das kalte Wasser gern.</v>
      </c>
      <c r="H10" s="1" t="str">
        <f t="shared" si="2"/>
        <v>Bente</v>
      </c>
      <c r="I10" s="1" t="str">
        <f t="shared" si="3"/>
        <v>Jasmin</v>
      </c>
      <c r="J10" s="1" t="s">
        <v>233</v>
      </c>
      <c r="K10" s="1" t="s">
        <v>52</v>
      </c>
      <c r="N10" s="1" t="s">
        <v>588</v>
      </c>
      <c r="O10" s="1" t="str">
        <f t="shared" si="4"/>
        <v>in der Ostsee.</v>
      </c>
      <c r="P10" s="1" t="str">
        <f t="shared" si="5"/>
        <v>in der Ostsee</v>
      </c>
      <c r="Q10" s="1" t="str">
        <f t="shared" si="6"/>
        <v>Er</v>
      </c>
      <c r="R10" s="1" t="s">
        <v>7</v>
      </c>
      <c r="S10" s="1" t="s">
        <v>106</v>
      </c>
      <c r="T10" s="1" t="s">
        <v>589</v>
      </c>
      <c r="U10" s="1" t="s">
        <v>590</v>
      </c>
      <c r="W10" s="1" t="str">
        <f t="shared" si="7"/>
        <v>Wasser</v>
      </c>
      <c r="X10" s="1" t="str">
        <f t="shared" si="8"/>
        <v>gern.</v>
      </c>
      <c r="Y10" s="1" t="s">
        <v>591</v>
      </c>
      <c r="Z10" s="1">
        <f>[1]main!Z26</f>
        <v>67</v>
      </c>
      <c r="AA10" s="1" t="str">
        <f>[1]main!AA26</f>
        <v>Bente</v>
      </c>
      <c r="AB10" s="1" t="str">
        <f>[1]main!AB26</f>
        <v>n</v>
      </c>
      <c r="AC10" s="1">
        <f>[1]main!AC26</f>
        <v>3.371428571</v>
      </c>
      <c r="AD10" s="1">
        <f>[1]main!AD26</f>
        <v>1.5546082219999999</v>
      </c>
      <c r="AE10" s="1">
        <f>[1]main!AE26</f>
        <v>4</v>
      </c>
      <c r="AF10" s="1" t="str">
        <f>[1]main!AF26</f>
        <v>n</v>
      </c>
      <c r="AG10" s="1" t="str">
        <f>[1]main!AG26</f>
        <v>Target</v>
      </c>
      <c r="AH10" s="1">
        <f>[1]main!AH26</f>
        <v>4</v>
      </c>
      <c r="AI10" s="1">
        <f>[1]main!AI26</f>
        <v>19800000</v>
      </c>
      <c r="AJ10" s="1" t="str">
        <f>[1]main!AJ26</f>
        <v>NA</v>
      </c>
      <c r="AK10" s="1" t="str">
        <f>[1]main!AK26</f>
        <v>NA</v>
      </c>
      <c r="AL10" s="1">
        <f>[1]main!AL26</f>
        <v>116</v>
      </c>
      <c r="AM10" s="1" t="str">
        <f>[1]main!AM26</f>
        <v>Jasmin</v>
      </c>
      <c r="AN10" s="1" t="str">
        <f>[1]main!AN26</f>
        <v>f</v>
      </c>
      <c r="AO10" s="1">
        <f>[1]main!AO26</f>
        <v>6.7142857139999998</v>
      </c>
      <c r="AP10" s="1">
        <f>[1]main!AP26</f>
        <v>0.57247802800000003</v>
      </c>
      <c r="AQ10" s="1">
        <f>[1]main!AQ26</f>
        <v>7</v>
      </c>
      <c r="AR10" s="1" t="str">
        <f>[1]main!AR26</f>
        <v>f</v>
      </c>
      <c r="AS10" s="1" t="str">
        <f>[1]main!AS26</f>
        <v>Alternative</v>
      </c>
      <c r="AT10" s="1" t="str">
        <f>[1]main!AT26</f>
        <v>NA</v>
      </c>
      <c r="AU10" s="1" t="str">
        <f>[1]main!AU26</f>
        <v>NA</v>
      </c>
      <c r="AV10" s="1" t="str">
        <f>[1]main!AV26</f>
        <v>NA</v>
      </c>
      <c r="AW10" s="1" t="str">
        <f>[1]main!AW26</f>
        <v>NA</v>
      </c>
      <c r="AX10" s="1" t="str">
        <f>[1]main!AX26</f>
        <v>Er</v>
      </c>
      <c r="AY10" s="1" t="str">
        <f>[1]main!AY26</f>
        <v>Sie</v>
      </c>
      <c r="AZ10" s="1" t="str">
        <f>[1]main!AZ26</f>
        <v>Er</v>
      </c>
      <c r="BA10" s="1" t="str">
        <f t="shared" si="9"/>
        <v>Wer schwimmt in der Ostsee?</v>
      </c>
      <c r="BB10" s="2" t="str">
        <f t="shared" si="10"/>
        <v>Was tat Bente?</v>
      </c>
      <c r="BC10" s="1" t="str">
        <f t="shared" si="11"/>
        <v>Wo schwimmt Bente?</v>
      </c>
      <c r="BD10" s="1" t="str">
        <f t="shared" si="12"/>
        <v>Was hat Bente gern?</v>
      </c>
      <c r="BE10" s="1" t="s">
        <v>95</v>
      </c>
      <c r="BF10" s="1" t="str">
        <f>BA10</f>
        <v>Wer schwimmt in der Ostsee?</v>
      </c>
      <c r="BG10" s="1">
        <v>1</v>
      </c>
      <c r="BH10" s="1">
        <f t="shared" si="13"/>
        <v>1</v>
      </c>
      <c r="BI10" s="1" t="str">
        <f t="shared" si="14"/>
        <v>Wer schwimmt in der Ostsee?</v>
      </c>
      <c r="BJ10" s="1" t="str">
        <f>IF(BI10="NA","NA",H10)</f>
        <v>Bente</v>
      </c>
      <c r="BK10" s="1" t="str">
        <f t="shared" si="24"/>
        <v>Bente</v>
      </c>
      <c r="BL10" s="1" t="str">
        <f>I10</f>
        <v>Jasmin</v>
      </c>
      <c r="BM10" s="11">
        <v>0</v>
      </c>
      <c r="BN10" s="1" t="str">
        <f t="shared" si="15"/>
        <v>Jasmin</v>
      </c>
      <c r="BO10" s="1" t="str">
        <f t="shared" si="16"/>
        <v>Bente</v>
      </c>
      <c r="BP10" s="1" t="str">
        <f t="shared" si="17"/>
        <v>Wo schwimmt Bente?</v>
      </c>
      <c r="BQ10" s="1" t="str">
        <f t="shared" si="18"/>
        <v/>
      </c>
      <c r="BR10" s="1" t="str">
        <f t="shared" si="19"/>
        <v/>
      </c>
      <c r="BS10" s="1" t="str">
        <f t="shared" si="20"/>
        <v>Wo schwimmt Bente?</v>
      </c>
      <c r="BT10" s="1" t="str">
        <f t="shared" si="21"/>
        <v>Was hat Bente gern?</v>
      </c>
      <c r="BU10" s="1" t="str">
        <f t="shared" si="22"/>
        <v/>
      </c>
      <c r="BV10" s="1" t="str">
        <f t="shared" si="23"/>
        <v>Was hat Bente gern?</v>
      </c>
    </row>
    <row r="11" spans="1:74" ht="14.25" customHeight="1" x14ac:dyDescent="0.35">
      <c r="A11" s="1" t="str">
        <f t="shared" si="0"/>
        <v>L6_S10_I10_PEr</v>
      </c>
      <c r="B11" s="1">
        <v>6</v>
      </c>
      <c r="C11" s="1">
        <v>10</v>
      </c>
      <c r="D11" s="4">
        <v>120</v>
      </c>
      <c r="E11">
        <v>6</v>
      </c>
      <c r="F11" s="1">
        <v>10</v>
      </c>
      <c r="G11" s="1" t="str">
        <f t="shared" si="1"/>
        <v>Hugo steigt aus dem Zug. Er hat das graue Hemd durchgeschwitzt.</v>
      </c>
      <c r="H11" s="1" t="str">
        <f t="shared" si="2"/>
        <v>Hugo</v>
      </c>
      <c r="I11" s="1" t="str">
        <f t="shared" si="3"/>
        <v>Valentin</v>
      </c>
      <c r="J11" s="1" t="s">
        <v>200</v>
      </c>
      <c r="M11" s="1" t="s">
        <v>97</v>
      </c>
      <c r="N11" s="1" t="s">
        <v>592</v>
      </c>
      <c r="O11" s="1" t="str">
        <f t="shared" si="4"/>
        <v>aus dem Zug.</v>
      </c>
      <c r="P11" s="1" t="str">
        <f t="shared" si="5"/>
        <v>aus dem Zug</v>
      </c>
      <c r="Q11" s="1" t="str">
        <f t="shared" si="6"/>
        <v>Er</v>
      </c>
      <c r="R11" s="1" t="s">
        <v>7</v>
      </c>
      <c r="S11" s="1" t="s">
        <v>106</v>
      </c>
      <c r="T11" s="1" t="s">
        <v>593</v>
      </c>
      <c r="U11" s="1" t="s">
        <v>594</v>
      </c>
      <c r="W11" s="1" t="str">
        <f t="shared" si="7"/>
        <v>Hemd</v>
      </c>
      <c r="X11" s="1" t="str">
        <f t="shared" si="8"/>
        <v>durchgeschwitzt.</v>
      </c>
      <c r="Y11" s="1" t="s">
        <v>595</v>
      </c>
      <c r="Z11" s="1">
        <f>[1]main!Z11</f>
        <v>10</v>
      </c>
      <c r="AA11" s="1" t="str">
        <f>[1]main!AA11</f>
        <v>Hugo</v>
      </c>
      <c r="AB11" s="1" t="str">
        <f>[1]main!AB11</f>
        <v>m</v>
      </c>
      <c r="AC11" s="1">
        <f>[1]main!AC11</f>
        <v>1.1428571430000001</v>
      </c>
      <c r="AD11" s="1">
        <f>[1]main!AD11</f>
        <v>0.42996970800000001</v>
      </c>
      <c r="AE11" s="1">
        <f>[1]main!AE11</f>
        <v>1</v>
      </c>
      <c r="AF11" s="1" t="str">
        <f>[1]main!AF11</f>
        <v>m</v>
      </c>
      <c r="AG11" s="1" t="str">
        <f>[1]main!AG11</f>
        <v>Target</v>
      </c>
      <c r="AH11" s="1" t="str">
        <f>[1]main!AH11</f>
        <v>NA</v>
      </c>
      <c r="AI11" s="1">
        <f>[1]main!AI11</f>
        <v>2870000000</v>
      </c>
      <c r="AJ11" s="1" t="str">
        <f>[1]main!AJ11</f>
        <v>NA</v>
      </c>
      <c r="AK11" s="1" t="str">
        <f>[1]main!AK11</f>
        <v>NA</v>
      </c>
      <c r="AL11" s="1">
        <f>[1]main!AL11</f>
        <v>42</v>
      </c>
      <c r="AM11" s="1" t="str">
        <f>[1]main!AM11</f>
        <v>Valentin</v>
      </c>
      <c r="AN11" s="1" t="str">
        <f>[1]main!AN11</f>
        <v>m</v>
      </c>
      <c r="AO11" s="1">
        <f>[1]main!AO11</f>
        <v>1.542857143</v>
      </c>
      <c r="AP11" s="1">
        <f>[1]main!AP11</f>
        <v>1.1717974410000001</v>
      </c>
      <c r="AQ11" s="1">
        <f>[1]main!AQ11</f>
        <v>1</v>
      </c>
      <c r="AR11" s="1" t="str">
        <f>[1]main!AR11</f>
        <v>m</v>
      </c>
      <c r="AS11" s="1" t="str">
        <f>[1]main!AS11</f>
        <v>Alternative</v>
      </c>
      <c r="AT11" s="1" t="str">
        <f>[1]main!AT11</f>
        <v>NA</v>
      </c>
      <c r="AU11" s="1" t="str">
        <f>[1]main!AU11</f>
        <v>NA</v>
      </c>
      <c r="AV11" s="1" t="str">
        <f>[1]main!AV11</f>
        <v>NA</v>
      </c>
      <c r="AW11" s="1" t="str">
        <f>[1]main!AW11</f>
        <v>NA</v>
      </c>
      <c r="AX11" s="1" t="str">
        <f>[1]main!AX11</f>
        <v>Er</v>
      </c>
      <c r="AY11" s="1" t="str">
        <f>[1]main!AY11</f>
        <v>Sie</v>
      </c>
      <c r="AZ11" s="1" t="str">
        <f>[1]main!AZ11</f>
        <v>Er</v>
      </c>
      <c r="BA11" s="1" t="str">
        <f t="shared" si="9"/>
        <v>Wer steigt aus dem Zug?</v>
      </c>
      <c r="BB11" s="2" t="str">
        <f t="shared" si="10"/>
        <v>Was tat Hugo?</v>
      </c>
      <c r="BC11" s="1" t="str">
        <f t="shared" si="11"/>
        <v>Woher steigt Hugo?</v>
      </c>
      <c r="BD11" s="1" t="str">
        <f t="shared" si="12"/>
        <v>Was hat Hugo durchgeschwitzt?</v>
      </c>
      <c r="BE11" s="1" t="s">
        <v>67</v>
      </c>
      <c r="BF11" s="1" t="str">
        <f>BB11</f>
        <v>Was tat Hugo?</v>
      </c>
      <c r="BG11" s="1">
        <v>1</v>
      </c>
      <c r="BH11" s="1">
        <f t="shared" si="13"/>
        <v>1</v>
      </c>
      <c r="BI11" s="1" t="str">
        <f t="shared" si="14"/>
        <v>Was tat Hugo?</v>
      </c>
      <c r="BJ11" s="1" t="str">
        <f>IF(BI11="NA","NA",J11)</f>
        <v>steigt</v>
      </c>
      <c r="BK11" s="1" t="s">
        <v>596</v>
      </c>
      <c r="BL11" s="1" t="s">
        <v>597</v>
      </c>
      <c r="BM11" s="11">
        <v>0</v>
      </c>
      <c r="BN11" s="1" t="str">
        <f t="shared" si="15"/>
        <v>in den Zug einsteigen</v>
      </c>
      <c r="BO11" s="1" t="str">
        <f t="shared" si="16"/>
        <v>aus dem Zug steigen</v>
      </c>
      <c r="BP11" s="1" t="str">
        <f t="shared" si="17"/>
        <v/>
      </c>
      <c r="BQ11" s="1" t="str">
        <f t="shared" si="18"/>
        <v/>
      </c>
      <c r="BR11" s="1" t="str">
        <f t="shared" si="19"/>
        <v>Woher steigt Hugo?</v>
      </c>
      <c r="BS11" s="1" t="str">
        <f t="shared" si="20"/>
        <v>Woher steigt Hugo?</v>
      </c>
      <c r="BT11" s="1" t="str">
        <f t="shared" si="21"/>
        <v>Was hat Hugo durchgeschwitzt?</v>
      </c>
      <c r="BU11" s="1" t="str">
        <f t="shared" si="22"/>
        <v/>
      </c>
      <c r="BV11" s="1" t="str">
        <f t="shared" si="23"/>
        <v>Was hat Hugo durchgeschwitzt?</v>
      </c>
    </row>
    <row r="12" spans="1:74" ht="14.25" customHeight="1" x14ac:dyDescent="0.35">
      <c r="A12" s="1" t="str">
        <f t="shared" si="0"/>
        <v>L6_S113_I196_PSie</v>
      </c>
      <c r="B12" s="1">
        <v>6</v>
      </c>
      <c r="C12" s="1">
        <v>113</v>
      </c>
      <c r="D12" s="4">
        <v>121</v>
      </c>
      <c r="E12">
        <v>6</v>
      </c>
      <c r="F12" s="1">
        <v>113</v>
      </c>
      <c r="G12" s="1" t="str">
        <f t="shared" si="1"/>
        <v>Der Wärter kommt aus dem Verhör. Sie hat eine leckere Schokotafel geklaut.</v>
      </c>
      <c r="H12" s="1" t="str">
        <f t="shared" si="2"/>
        <v>Der Wärter</v>
      </c>
      <c r="I12" s="1" t="str">
        <f t="shared" si="3"/>
        <v>Die Wärterin</v>
      </c>
      <c r="J12" s="1" t="s">
        <v>22</v>
      </c>
      <c r="M12" s="1" t="s">
        <v>97</v>
      </c>
      <c r="N12" s="11" t="s">
        <v>598</v>
      </c>
      <c r="O12" s="1" t="str">
        <f t="shared" si="4"/>
        <v>aus dem Verhör.</v>
      </c>
      <c r="P12" s="1" t="str">
        <f t="shared" si="5"/>
        <v>aus dem Verhör</v>
      </c>
      <c r="Q12" s="1" t="str">
        <f t="shared" si="6"/>
        <v>Sie</v>
      </c>
      <c r="R12" s="1" t="s">
        <v>7</v>
      </c>
      <c r="S12" s="1" t="s">
        <v>78</v>
      </c>
      <c r="T12" s="1" t="s">
        <v>308</v>
      </c>
      <c r="U12" s="1" t="s">
        <v>599</v>
      </c>
      <c r="W12" s="1" t="str">
        <f t="shared" si="7"/>
        <v>Schokotafel</v>
      </c>
      <c r="X12" s="1" t="str">
        <f t="shared" si="8"/>
        <v>geklaut.</v>
      </c>
      <c r="Y12" s="1" t="s">
        <v>600</v>
      </c>
      <c r="Z12" s="1">
        <f>[1]main!Z114</f>
        <v>196</v>
      </c>
      <c r="AA12" s="1" t="str">
        <f>[1]main!AA114</f>
        <v>Wärter</v>
      </c>
      <c r="AB12" s="1" t="str">
        <f>[1]main!AB114</f>
        <v>NA</v>
      </c>
      <c r="AC12" s="1">
        <f>[1]main!AC114</f>
        <v>6.2</v>
      </c>
      <c r="AD12" s="1" t="str">
        <f>[1]main!AD114</f>
        <v>NA</v>
      </c>
      <c r="AE12" s="1" t="str">
        <f>[1]main!AE114</f>
        <v>NA</v>
      </c>
      <c r="AF12" s="1" t="str">
        <f>[1]main!AF114</f>
        <v>m</v>
      </c>
      <c r="AG12" s="1" t="str">
        <f>[1]main!AG114</f>
        <v>Filler</v>
      </c>
      <c r="AH12" s="1" t="str">
        <f>[1]main!AH114</f>
        <v>NA</v>
      </c>
      <c r="AI12" s="1" t="str">
        <f>[1]main!AI114</f>
        <v>NA</v>
      </c>
      <c r="AJ12" s="1" t="str">
        <f>[1]main!AJ114</f>
        <v>Der</v>
      </c>
      <c r="AK12" s="1" t="str">
        <f>[1]main!AK114</f>
        <v>der</v>
      </c>
      <c r="AL12" s="1">
        <f>[1]main!AL114</f>
        <v>53</v>
      </c>
      <c r="AM12" s="1" t="str">
        <f>[1]main!AM114</f>
        <v>Wärterin</v>
      </c>
      <c r="AN12" s="1" t="str">
        <f>[1]main!AN114</f>
        <v>NA</v>
      </c>
      <c r="AO12" s="1" t="str">
        <f>[1]main!AO114</f>
        <v>NA</v>
      </c>
      <c r="AP12" s="1" t="str">
        <f>[1]main!AP114</f>
        <v>NA</v>
      </c>
      <c r="AQ12" s="1" t="str">
        <f>[1]main!AQ114</f>
        <v>NA</v>
      </c>
      <c r="AR12" s="1" t="str">
        <f>[1]main!AR114</f>
        <v>NA</v>
      </c>
      <c r="AS12" s="1" t="str">
        <f>[1]main!AS114</f>
        <v>Alternative</v>
      </c>
      <c r="AT12" s="1" t="str">
        <f>[1]main!AT114</f>
        <v>NA</v>
      </c>
      <c r="AU12" s="1" t="str">
        <f>[1]main!AU114</f>
        <v>NA</v>
      </c>
      <c r="AV12" s="1" t="str">
        <f>[1]main!AV114</f>
        <v>Die</v>
      </c>
      <c r="AW12" s="1" t="str">
        <f>[1]main!AW114</f>
        <v>die</v>
      </c>
      <c r="AX12" s="1" t="str">
        <f>[1]main!AX114</f>
        <v>Er</v>
      </c>
      <c r="AY12" s="1" t="str">
        <f>[1]main!AY114</f>
        <v>Sie</v>
      </c>
      <c r="AZ12" s="1" t="str">
        <f>[1]main!AZ114</f>
        <v>Sie</v>
      </c>
      <c r="BA12" s="1" t="str">
        <f t="shared" si="9"/>
        <v>Wer kommt aus dem Verhör?</v>
      </c>
      <c r="BB12" s="2" t="str">
        <f t="shared" si="10"/>
        <v>Was tat der Wärter?</v>
      </c>
      <c r="BC12" s="1" t="str">
        <f t="shared" si="11"/>
        <v>Woher kommt der Wärter?</v>
      </c>
      <c r="BD12" s="1" t="str">
        <f t="shared" si="12"/>
        <v>Was hat der Wärter geklaut?</v>
      </c>
      <c r="BE12" s="1" t="s">
        <v>95</v>
      </c>
      <c r="BF12" s="1" t="str">
        <f>BA12</f>
        <v>Wer kommt aus dem Verhör?</v>
      </c>
      <c r="BG12" s="1">
        <v>2</v>
      </c>
      <c r="BH12" s="1">
        <f t="shared" si="13"/>
        <v>0</v>
      </c>
      <c r="BI12" s="1" t="str">
        <f t="shared" si="14"/>
        <v>NA</v>
      </c>
      <c r="BJ12" s="1" t="str">
        <f>IF(BI12="NA","NA",H12)</f>
        <v>NA</v>
      </c>
      <c r="BK12" s="1" t="str">
        <f t="shared" ref="BK12:BK22" si="25">BJ12</f>
        <v>NA</v>
      </c>
      <c r="BL12" s="1" t="s">
        <v>13</v>
      </c>
      <c r="BM12" s="11">
        <v>0</v>
      </c>
      <c r="BN12" s="1" t="str">
        <f t="shared" si="15"/>
        <v>NA</v>
      </c>
      <c r="BO12" s="1" t="str">
        <f t="shared" si="16"/>
        <v>NA</v>
      </c>
      <c r="BP12" s="1" t="str">
        <f t="shared" si="17"/>
        <v/>
      </c>
      <c r="BQ12" s="1" t="str">
        <f t="shared" si="18"/>
        <v/>
      </c>
      <c r="BR12" s="1" t="str">
        <f t="shared" si="19"/>
        <v>Woher kommt der Wärter?</v>
      </c>
      <c r="BS12" s="1" t="str">
        <f t="shared" si="20"/>
        <v>Woher kommt der Wärter?</v>
      </c>
      <c r="BT12" s="1" t="str">
        <f t="shared" si="21"/>
        <v>Was hat der Wärter geklaut?</v>
      </c>
      <c r="BU12" s="1" t="str">
        <f t="shared" si="22"/>
        <v/>
      </c>
      <c r="BV12" s="1" t="str">
        <f t="shared" si="23"/>
        <v>Was hat der Wärter geklaut?</v>
      </c>
    </row>
    <row r="13" spans="1:74" ht="14.25" customHeight="1" x14ac:dyDescent="0.35">
      <c r="A13" s="1" t="str">
        <f t="shared" si="0"/>
        <v>L6_S91_I174_PSie</v>
      </c>
      <c r="B13" s="1">
        <v>6</v>
      </c>
      <c r="C13" s="1">
        <v>91</v>
      </c>
      <c r="D13" s="4">
        <v>122</v>
      </c>
      <c r="E13">
        <v>6</v>
      </c>
      <c r="F13" s="1">
        <v>91</v>
      </c>
      <c r="G13" s="1" t="str">
        <f t="shared" si="1"/>
        <v>Der Psychiater bangt in der Universität. Sie hat die wichtige Präsentation vermasselt.</v>
      </c>
      <c r="H13" s="1" t="str">
        <f t="shared" si="2"/>
        <v>Der Psychiater</v>
      </c>
      <c r="I13" s="1" t="str">
        <f t="shared" si="3"/>
        <v>Die Psychiaterin</v>
      </c>
      <c r="J13" s="1" t="s">
        <v>294</v>
      </c>
      <c r="K13" s="1" t="s">
        <v>52</v>
      </c>
      <c r="N13" s="1" t="s">
        <v>601</v>
      </c>
      <c r="O13" s="1" t="str">
        <f t="shared" si="4"/>
        <v>in der Universität.</v>
      </c>
      <c r="P13" s="1" t="str">
        <f t="shared" si="5"/>
        <v>in der Universität</v>
      </c>
      <c r="Q13" s="1" t="str">
        <f t="shared" si="6"/>
        <v>Sie</v>
      </c>
      <c r="R13" s="1" t="s">
        <v>7</v>
      </c>
      <c r="S13" s="1" t="s">
        <v>8</v>
      </c>
      <c r="T13" s="1" t="s">
        <v>317</v>
      </c>
      <c r="U13" s="1" t="s">
        <v>602</v>
      </c>
      <c r="W13" s="1" t="str">
        <f t="shared" si="7"/>
        <v>Präsentation</v>
      </c>
      <c r="X13" s="1" t="str">
        <f t="shared" si="8"/>
        <v>vermasselt.</v>
      </c>
      <c r="Y13" s="1" t="s">
        <v>603</v>
      </c>
      <c r="Z13" s="1">
        <f>[1]main!Z92</f>
        <v>174</v>
      </c>
      <c r="AA13" s="1" t="str">
        <f>[1]main!AA92</f>
        <v>Psychiater</v>
      </c>
      <c r="AB13" s="1" t="str">
        <f>[1]main!AB92</f>
        <v>NA</v>
      </c>
      <c r="AC13" s="1">
        <f>[1]main!AC92</f>
        <v>4.05</v>
      </c>
      <c r="AD13" s="1" t="str">
        <f>[1]main!AD92</f>
        <v>NA</v>
      </c>
      <c r="AE13" s="1" t="str">
        <f>[1]main!AE92</f>
        <v>NA</v>
      </c>
      <c r="AF13" s="1" t="str">
        <f>[1]main!AF92</f>
        <v>m</v>
      </c>
      <c r="AG13" s="1" t="str">
        <f>[1]main!AG92</f>
        <v>Filler</v>
      </c>
      <c r="AH13" s="1" t="str">
        <f>[1]main!AH92</f>
        <v>NA</v>
      </c>
      <c r="AI13" s="1" t="str">
        <f>[1]main!AI92</f>
        <v>NA</v>
      </c>
      <c r="AJ13" s="1" t="str">
        <f>[1]main!AJ92</f>
        <v>Der</v>
      </c>
      <c r="AK13" s="1" t="str">
        <f>[1]main!AK92</f>
        <v>der</v>
      </c>
      <c r="AL13" s="1">
        <f>[1]main!AL92</f>
        <v>31</v>
      </c>
      <c r="AM13" s="1" t="str">
        <f>[1]main!AM92</f>
        <v>Psychiaterin</v>
      </c>
      <c r="AN13" s="1" t="str">
        <f>[1]main!AN92</f>
        <v>NA</v>
      </c>
      <c r="AO13" s="1" t="str">
        <f>[1]main!AO92</f>
        <v>NA</v>
      </c>
      <c r="AP13" s="1" t="str">
        <f>[1]main!AP92</f>
        <v>NA</v>
      </c>
      <c r="AQ13" s="1" t="str">
        <f>[1]main!AQ92</f>
        <v>NA</v>
      </c>
      <c r="AR13" s="1" t="str">
        <f>[1]main!AR92</f>
        <v>NA</v>
      </c>
      <c r="AS13" s="1" t="str">
        <f>[1]main!AS92</f>
        <v>Alternative</v>
      </c>
      <c r="AT13" s="1" t="str">
        <f>[1]main!AT92</f>
        <v>NA</v>
      </c>
      <c r="AU13" s="1" t="str">
        <f>[1]main!AU92</f>
        <v>NA</v>
      </c>
      <c r="AV13" s="1" t="str">
        <f>[1]main!AV92</f>
        <v>Die</v>
      </c>
      <c r="AW13" s="1" t="str">
        <f>[1]main!AW92</f>
        <v>die</v>
      </c>
      <c r="AX13" s="1" t="str">
        <f>[1]main!AX92</f>
        <v>Er</v>
      </c>
      <c r="AY13" s="1" t="str">
        <f>[1]main!AY92</f>
        <v>Sie</v>
      </c>
      <c r="AZ13" s="1" t="str">
        <f>[1]main!AZ92</f>
        <v>Sie</v>
      </c>
      <c r="BA13" s="1" t="str">
        <f t="shared" si="9"/>
        <v>Wer bangt in der Universität?</v>
      </c>
      <c r="BB13" s="2" t="str">
        <f t="shared" si="10"/>
        <v>Was tat der Psychiater?</v>
      </c>
      <c r="BC13" s="1" t="str">
        <f t="shared" si="11"/>
        <v>Wo bangt der Psychiater?</v>
      </c>
      <c r="BD13" s="1" t="str">
        <f t="shared" si="12"/>
        <v>Was hat der Psychiater vermasselt?</v>
      </c>
      <c r="BE13" s="1" t="s">
        <v>32</v>
      </c>
      <c r="BF13" s="1" t="str">
        <f>BC13</f>
        <v>Wo bangt der Psychiater?</v>
      </c>
      <c r="BG13" s="1">
        <v>4</v>
      </c>
      <c r="BH13" s="1">
        <f t="shared" si="13"/>
        <v>0</v>
      </c>
      <c r="BI13" s="1" t="str">
        <f t="shared" si="14"/>
        <v>NA</v>
      </c>
      <c r="BJ13" s="1" t="str">
        <f>IF(BI13="NA","NA",P13)</f>
        <v>NA</v>
      </c>
      <c r="BK13" s="1" t="str">
        <f t="shared" si="25"/>
        <v>NA</v>
      </c>
      <c r="BL13" s="1" t="s">
        <v>13</v>
      </c>
      <c r="BM13" s="11">
        <v>1</v>
      </c>
      <c r="BN13" s="1" t="str">
        <f t="shared" si="15"/>
        <v>NA</v>
      </c>
      <c r="BO13" s="1" t="str">
        <f t="shared" si="16"/>
        <v>NA</v>
      </c>
      <c r="BP13" s="1" t="str">
        <f t="shared" si="17"/>
        <v>Wo bangt der Psychiater?</v>
      </c>
      <c r="BQ13" s="1" t="str">
        <f t="shared" si="18"/>
        <v/>
      </c>
      <c r="BR13" s="1" t="str">
        <f t="shared" si="19"/>
        <v/>
      </c>
      <c r="BS13" s="1" t="str">
        <f t="shared" si="20"/>
        <v>Wo bangt der Psychiater?</v>
      </c>
      <c r="BT13" s="1" t="str">
        <f t="shared" si="21"/>
        <v>Was hat der Psychiater vermasselt?</v>
      </c>
      <c r="BU13" s="1" t="str">
        <f t="shared" si="22"/>
        <v/>
      </c>
      <c r="BV13" s="1" t="str">
        <f t="shared" si="23"/>
        <v>Was hat der Psychiater vermasselt?</v>
      </c>
    </row>
    <row r="14" spans="1:74" ht="14.25" customHeight="1" x14ac:dyDescent="0.35">
      <c r="A14" s="1" t="str">
        <f t="shared" si="0"/>
        <v>L6_S93_I176_PSie</v>
      </c>
      <c r="B14" s="1">
        <v>6</v>
      </c>
      <c r="C14" s="1">
        <v>93</v>
      </c>
      <c r="D14" s="4">
        <v>123</v>
      </c>
      <c r="E14">
        <v>6</v>
      </c>
      <c r="F14" s="1">
        <v>93</v>
      </c>
      <c r="G14" s="1" t="str">
        <f t="shared" si="1"/>
        <v>Der Gastwirt stürzt von der Bühne. Sie hat eine lockere Stufe übersehen.</v>
      </c>
      <c r="H14" s="1" t="str">
        <f t="shared" si="2"/>
        <v>Der Gastwirt</v>
      </c>
      <c r="I14" s="1" t="str">
        <f t="shared" si="3"/>
        <v>Die Gastwirtin</v>
      </c>
      <c r="J14" s="1" t="s">
        <v>180</v>
      </c>
      <c r="M14" s="1" t="s">
        <v>23</v>
      </c>
      <c r="N14" s="1" t="s">
        <v>604</v>
      </c>
      <c r="O14" s="1" t="str">
        <f t="shared" si="4"/>
        <v>von der Bühne.</v>
      </c>
      <c r="P14" s="1" t="str">
        <f t="shared" si="5"/>
        <v>von der Bühne</v>
      </c>
      <c r="Q14" s="1" t="str">
        <f t="shared" si="6"/>
        <v>Sie</v>
      </c>
      <c r="R14" s="1" t="s">
        <v>7</v>
      </c>
      <c r="S14" s="1" t="s">
        <v>78</v>
      </c>
      <c r="T14" s="1" t="s">
        <v>605</v>
      </c>
      <c r="U14" s="1" t="s">
        <v>584</v>
      </c>
      <c r="W14" s="1" t="str">
        <f t="shared" si="7"/>
        <v>Stufe</v>
      </c>
      <c r="X14" s="1" t="str">
        <f t="shared" si="8"/>
        <v>übersehen.</v>
      </c>
      <c r="Y14" s="1" t="s">
        <v>184</v>
      </c>
      <c r="Z14" s="1">
        <f>[1]main!Z94</f>
        <v>176</v>
      </c>
      <c r="AA14" s="1" t="str">
        <f>[1]main!AA94</f>
        <v>Gastwirt</v>
      </c>
      <c r="AB14" s="1" t="str">
        <f>[1]main!AB94</f>
        <v>NA</v>
      </c>
      <c r="AC14" s="1">
        <f>[1]main!AC94</f>
        <v>4.25</v>
      </c>
      <c r="AD14" s="1" t="str">
        <f>[1]main!AD94</f>
        <v>NA</v>
      </c>
      <c r="AE14" s="1" t="str">
        <f>[1]main!AE94</f>
        <v>NA</v>
      </c>
      <c r="AF14" s="1" t="str">
        <f>[1]main!AF94</f>
        <v>m</v>
      </c>
      <c r="AG14" s="1" t="str">
        <f>[1]main!AG94</f>
        <v>Filler</v>
      </c>
      <c r="AH14" s="1" t="str">
        <f>[1]main!AH94</f>
        <v>NA</v>
      </c>
      <c r="AI14" s="1" t="str">
        <f>[1]main!AI94</f>
        <v>NA</v>
      </c>
      <c r="AJ14" s="1" t="str">
        <f>[1]main!AJ94</f>
        <v>Der</v>
      </c>
      <c r="AK14" s="1" t="str">
        <f>[1]main!AK94</f>
        <v>der</v>
      </c>
      <c r="AL14" s="1">
        <f>[1]main!AL94</f>
        <v>33</v>
      </c>
      <c r="AM14" s="1" t="str">
        <f>[1]main!AM94</f>
        <v>Gastwirtin</v>
      </c>
      <c r="AN14" s="1" t="str">
        <f>[1]main!AN94</f>
        <v>NA</v>
      </c>
      <c r="AO14" s="1" t="str">
        <f>[1]main!AO94</f>
        <v>NA</v>
      </c>
      <c r="AP14" s="1" t="str">
        <f>[1]main!AP94</f>
        <v>NA</v>
      </c>
      <c r="AQ14" s="1" t="str">
        <f>[1]main!AQ94</f>
        <v>NA</v>
      </c>
      <c r="AR14" s="1" t="str">
        <f>[1]main!AR94</f>
        <v>NA</v>
      </c>
      <c r="AS14" s="1" t="str">
        <f>[1]main!AS94</f>
        <v>Alternative</v>
      </c>
      <c r="AT14" s="1" t="str">
        <f>[1]main!AT94</f>
        <v>NA</v>
      </c>
      <c r="AU14" s="1" t="str">
        <f>[1]main!AU94</f>
        <v>NA</v>
      </c>
      <c r="AV14" s="1" t="str">
        <f>[1]main!AV94</f>
        <v>Die</v>
      </c>
      <c r="AW14" s="1" t="str">
        <f>[1]main!AW94</f>
        <v>die</v>
      </c>
      <c r="AX14" s="1" t="str">
        <f>[1]main!AX94</f>
        <v>Er</v>
      </c>
      <c r="AY14" s="1" t="str">
        <f>[1]main!AY94</f>
        <v>Sie</v>
      </c>
      <c r="AZ14" s="1" t="str">
        <f>[1]main!AZ94</f>
        <v>Sie</v>
      </c>
      <c r="BA14" s="1" t="str">
        <f t="shared" si="9"/>
        <v>Wer stürzt von der Bühne?</v>
      </c>
      <c r="BB14" s="2" t="str">
        <f t="shared" si="10"/>
        <v>Was tat der Gastwirt?</v>
      </c>
      <c r="BC14" s="1" t="str">
        <f t="shared" si="11"/>
        <v>Woher stürzt der Gastwirt?</v>
      </c>
      <c r="BD14" s="1" t="str">
        <f t="shared" si="12"/>
        <v>Was hat der Gastwirt übersehen?</v>
      </c>
      <c r="BE14" s="1" t="s">
        <v>95</v>
      </c>
      <c r="BF14" s="1" t="str">
        <f>BA14</f>
        <v>Wer stürzt von der Bühne?</v>
      </c>
      <c r="BG14" s="1">
        <v>2</v>
      </c>
      <c r="BH14" s="1">
        <f t="shared" si="13"/>
        <v>0</v>
      </c>
      <c r="BI14" s="1" t="str">
        <f t="shared" si="14"/>
        <v>NA</v>
      </c>
      <c r="BJ14" s="1" t="str">
        <f>IF(BI14="NA","NA",H14)</f>
        <v>NA</v>
      </c>
      <c r="BK14" s="1" t="str">
        <f t="shared" si="25"/>
        <v>NA</v>
      </c>
      <c r="BL14" s="1" t="s">
        <v>13</v>
      </c>
      <c r="BM14" s="11">
        <v>1</v>
      </c>
      <c r="BN14" s="1" t="str">
        <f t="shared" si="15"/>
        <v>NA</v>
      </c>
      <c r="BO14" s="1" t="str">
        <f t="shared" si="16"/>
        <v>NA</v>
      </c>
      <c r="BP14" s="1" t="str">
        <f t="shared" si="17"/>
        <v/>
      </c>
      <c r="BQ14" s="1" t="str">
        <f t="shared" si="18"/>
        <v/>
      </c>
      <c r="BR14" s="1" t="str">
        <f t="shared" si="19"/>
        <v>Woher stürzt der Gastwirt?</v>
      </c>
      <c r="BS14" s="1" t="str">
        <f t="shared" si="20"/>
        <v>Woher stürzt der Gastwirt?</v>
      </c>
      <c r="BT14" s="1" t="str">
        <f t="shared" si="21"/>
        <v>Was hat der Gastwirt übersehen?</v>
      </c>
      <c r="BU14" s="1" t="str">
        <f t="shared" si="22"/>
        <v/>
      </c>
      <c r="BV14" s="1" t="str">
        <f t="shared" si="23"/>
        <v>Was hat der Gastwirt übersehen?</v>
      </c>
    </row>
    <row r="15" spans="1:74" ht="14.25" customHeight="1" x14ac:dyDescent="0.35">
      <c r="A15" s="1" t="str">
        <f t="shared" si="0"/>
        <v>L6_S117_I200_PSie</v>
      </c>
      <c r="B15" s="1">
        <v>6</v>
      </c>
      <c r="C15" s="1">
        <v>117</v>
      </c>
      <c r="D15" s="4">
        <v>124</v>
      </c>
      <c r="E15">
        <v>6</v>
      </c>
      <c r="F15" s="1">
        <v>117</v>
      </c>
      <c r="G15" s="1" t="str">
        <f t="shared" si="1"/>
        <v>Der Dachdecker kommt vom Vortrag. Sie hat heute wieder Nichts gelernt.</v>
      </c>
      <c r="H15" s="1" t="str">
        <f t="shared" si="2"/>
        <v>Der Dachdecker</v>
      </c>
      <c r="I15" s="1" t="str">
        <f t="shared" si="3"/>
        <v>Die Dachdeckerin</v>
      </c>
      <c r="J15" s="1" t="s">
        <v>22</v>
      </c>
      <c r="M15" s="1" t="s">
        <v>225</v>
      </c>
      <c r="N15" s="1" t="s">
        <v>606</v>
      </c>
      <c r="O15" s="1" t="str">
        <f t="shared" si="4"/>
        <v>vom Vortrag.</v>
      </c>
      <c r="P15" s="1" t="str">
        <f t="shared" si="5"/>
        <v>vom Vortrag</v>
      </c>
      <c r="Q15" s="1" t="str">
        <f t="shared" si="6"/>
        <v>Sie</v>
      </c>
      <c r="R15" s="1" t="s">
        <v>7</v>
      </c>
      <c r="S15" s="1" t="s">
        <v>607</v>
      </c>
      <c r="T15" s="1" t="s">
        <v>608</v>
      </c>
      <c r="U15" s="1" t="s">
        <v>609</v>
      </c>
      <c r="W15" s="1" t="str">
        <f t="shared" si="7"/>
        <v>Nichts</v>
      </c>
      <c r="X15" s="1" t="str">
        <f t="shared" si="8"/>
        <v>gelernt.</v>
      </c>
      <c r="Y15" s="1" t="s">
        <v>610</v>
      </c>
      <c r="Z15" s="1">
        <f>[1]main!Z118</f>
        <v>200</v>
      </c>
      <c r="AA15" s="1" t="str">
        <f>[1]main!AA118</f>
        <v>Dachdecker</v>
      </c>
      <c r="AB15" s="1" t="str">
        <f>[1]main!AB118</f>
        <v>NA</v>
      </c>
      <c r="AC15" s="1">
        <f>[1]main!AC118</f>
        <v>6.375</v>
      </c>
      <c r="AD15" s="1" t="str">
        <f>[1]main!AD118</f>
        <v>NA</v>
      </c>
      <c r="AE15" s="1" t="str">
        <f>[1]main!AE118</f>
        <v>NA</v>
      </c>
      <c r="AF15" s="1" t="str">
        <f>[1]main!AF118</f>
        <v>m</v>
      </c>
      <c r="AG15" s="1" t="str">
        <f>[1]main!AG118</f>
        <v>Filler</v>
      </c>
      <c r="AH15" s="1" t="str">
        <f>[1]main!AH118</f>
        <v>NA</v>
      </c>
      <c r="AI15" s="1" t="str">
        <f>[1]main!AI118</f>
        <v>NA</v>
      </c>
      <c r="AJ15" s="1" t="str">
        <f>[1]main!AJ118</f>
        <v>Der</v>
      </c>
      <c r="AK15" s="1" t="str">
        <f>[1]main!AK118</f>
        <v>der</v>
      </c>
      <c r="AL15" s="1">
        <f>[1]main!AL118</f>
        <v>57</v>
      </c>
      <c r="AM15" s="1" t="str">
        <f>[1]main!AM118</f>
        <v>Dachdeckerin</v>
      </c>
      <c r="AN15" s="1" t="str">
        <f>[1]main!AN118</f>
        <v>NA</v>
      </c>
      <c r="AO15" s="1" t="str">
        <f>[1]main!AO118</f>
        <v>NA</v>
      </c>
      <c r="AP15" s="1" t="str">
        <f>[1]main!AP118</f>
        <v>NA</v>
      </c>
      <c r="AQ15" s="1" t="str">
        <f>[1]main!AQ118</f>
        <v>NA</v>
      </c>
      <c r="AR15" s="1" t="str">
        <f>[1]main!AR118</f>
        <v>NA</v>
      </c>
      <c r="AS15" s="1" t="str">
        <f>[1]main!AS118</f>
        <v>Alternative</v>
      </c>
      <c r="AT15" s="1" t="str">
        <f>[1]main!AT118</f>
        <v>NA</v>
      </c>
      <c r="AU15" s="1" t="str">
        <f>[1]main!AU118</f>
        <v>NA</v>
      </c>
      <c r="AV15" s="1" t="str">
        <f>[1]main!AV118</f>
        <v>Die</v>
      </c>
      <c r="AW15" s="1" t="str">
        <f>[1]main!AW118</f>
        <v>die</v>
      </c>
      <c r="AX15" s="1" t="str">
        <f>[1]main!AX118</f>
        <v>Er</v>
      </c>
      <c r="AY15" s="1" t="str">
        <f>[1]main!AY118</f>
        <v>Sie</v>
      </c>
      <c r="AZ15" s="1" t="str">
        <f>[1]main!AZ118</f>
        <v>Sie</v>
      </c>
      <c r="BA15" s="1" t="str">
        <f t="shared" si="9"/>
        <v>Wer kommt vom Vortrag?</v>
      </c>
      <c r="BB15" s="2" t="str">
        <f t="shared" si="10"/>
        <v>Was tat der Dachdecker?</v>
      </c>
      <c r="BC15" s="1" t="str">
        <f t="shared" si="11"/>
        <v>Woher kommt der Dachdecker?</v>
      </c>
      <c r="BD15" s="1" t="str">
        <f t="shared" si="12"/>
        <v>Was hat der Dachdecker gelernt?</v>
      </c>
      <c r="BE15" s="1" t="s">
        <v>95</v>
      </c>
      <c r="BF15" s="1" t="str">
        <f>BA15</f>
        <v>Wer kommt vom Vortrag?</v>
      </c>
      <c r="BG15" s="1">
        <v>1</v>
      </c>
      <c r="BH15" s="1">
        <f t="shared" si="13"/>
        <v>1</v>
      </c>
      <c r="BI15" s="1" t="str">
        <f t="shared" si="14"/>
        <v>Wer kommt vom Vortrag?</v>
      </c>
      <c r="BJ15" s="1" t="str">
        <f>IF(BI15="NA","NA",H15)</f>
        <v>Der Dachdecker</v>
      </c>
      <c r="BK15" s="1" t="str">
        <f t="shared" si="25"/>
        <v>Der Dachdecker</v>
      </c>
      <c r="BL15" s="1" t="str">
        <f>I15</f>
        <v>Die Dachdeckerin</v>
      </c>
      <c r="BM15" s="11">
        <v>1</v>
      </c>
      <c r="BN15" s="1" t="str">
        <f t="shared" si="15"/>
        <v>Der Dachdecker</v>
      </c>
      <c r="BO15" s="1" t="str">
        <f t="shared" si="16"/>
        <v>Die Dachdeckerin</v>
      </c>
      <c r="BP15" s="1" t="str">
        <f t="shared" si="17"/>
        <v/>
      </c>
      <c r="BQ15" s="1" t="str">
        <f t="shared" si="18"/>
        <v/>
      </c>
      <c r="BR15" s="1" t="str">
        <f t="shared" si="19"/>
        <v>Woher kommt der Dachdecker?</v>
      </c>
      <c r="BS15" s="1" t="str">
        <f t="shared" si="20"/>
        <v>Woher kommt der Dachdecker?</v>
      </c>
      <c r="BT15" s="1" t="str">
        <f t="shared" si="21"/>
        <v>Was hat der Dachdecker gelernt?</v>
      </c>
      <c r="BU15" s="1" t="str">
        <f t="shared" si="22"/>
        <v/>
      </c>
      <c r="BV15" s="1" t="str">
        <f t="shared" si="23"/>
        <v>Was hat der Dachdecker gelernt?</v>
      </c>
    </row>
    <row r="16" spans="1:74" ht="14.25" customHeight="1" x14ac:dyDescent="0.35">
      <c r="A16" s="1" t="str">
        <f t="shared" si="0"/>
        <v>L6_S96_I179_PSie</v>
      </c>
      <c r="B16" s="1">
        <v>6</v>
      </c>
      <c r="C16" s="1">
        <v>96</v>
      </c>
      <c r="D16" s="4">
        <v>125</v>
      </c>
      <c r="E16">
        <v>6</v>
      </c>
      <c r="F16" s="1">
        <v>96</v>
      </c>
      <c r="G16" s="1" t="str">
        <f t="shared" si="1"/>
        <v>Der Pharmazeut geht aus dem Theaterstück. Sie hat eine neue Passion entdeckt.</v>
      </c>
      <c r="H16" s="1" t="str">
        <f t="shared" si="2"/>
        <v>Der Pharmazeut</v>
      </c>
      <c r="I16" s="1" t="str">
        <f t="shared" si="3"/>
        <v>Die Pharmazeutin</v>
      </c>
      <c r="J16" s="1" t="s">
        <v>3</v>
      </c>
      <c r="M16" s="1" t="s">
        <v>97</v>
      </c>
      <c r="N16" s="1" t="s">
        <v>611</v>
      </c>
      <c r="O16" s="1" t="str">
        <f t="shared" si="4"/>
        <v>aus dem Theaterstück.</v>
      </c>
      <c r="P16" s="1" t="str">
        <f t="shared" si="5"/>
        <v>aus dem Theaterstück</v>
      </c>
      <c r="Q16" s="1" t="str">
        <f t="shared" si="6"/>
        <v>Sie</v>
      </c>
      <c r="R16" s="1" t="s">
        <v>7</v>
      </c>
      <c r="S16" s="1" t="s">
        <v>78</v>
      </c>
      <c r="T16" s="1" t="s">
        <v>130</v>
      </c>
      <c r="U16" s="1" t="s">
        <v>612</v>
      </c>
      <c r="W16" s="1" t="str">
        <f t="shared" si="7"/>
        <v>Passion</v>
      </c>
      <c r="X16" s="1" t="str">
        <f t="shared" si="8"/>
        <v>entdeckt.</v>
      </c>
      <c r="Y16" s="1" t="s">
        <v>613</v>
      </c>
      <c r="Z16" s="1">
        <f>[1]main!Z97</f>
        <v>179</v>
      </c>
      <c r="AA16" s="1" t="str">
        <f>[1]main!AA97</f>
        <v>Pharmazeut</v>
      </c>
      <c r="AB16" s="1" t="str">
        <f>[1]main!AB97</f>
        <v>NA</v>
      </c>
      <c r="AC16" s="1">
        <f>[1]main!AC97</f>
        <v>4.55</v>
      </c>
      <c r="AD16" s="1" t="str">
        <f>[1]main!AD97</f>
        <v>NA</v>
      </c>
      <c r="AE16" s="1" t="str">
        <f>[1]main!AE97</f>
        <v>NA</v>
      </c>
      <c r="AF16" s="1" t="str">
        <f>[1]main!AF97</f>
        <v>m</v>
      </c>
      <c r="AG16" s="1" t="str">
        <f>[1]main!AG97</f>
        <v>Filler</v>
      </c>
      <c r="AH16" s="1" t="str">
        <f>[1]main!AH97</f>
        <v>NA</v>
      </c>
      <c r="AI16" s="1" t="str">
        <f>[1]main!AI97</f>
        <v>NA</v>
      </c>
      <c r="AJ16" s="1" t="str">
        <f>[1]main!AJ97</f>
        <v>Der</v>
      </c>
      <c r="AK16" s="1" t="str">
        <f>[1]main!AK97</f>
        <v>der</v>
      </c>
      <c r="AL16" s="1">
        <f>[1]main!AL97</f>
        <v>36</v>
      </c>
      <c r="AM16" s="1" t="str">
        <f>[1]main!AM97</f>
        <v>Pharmazeutin</v>
      </c>
      <c r="AN16" s="1" t="str">
        <f>[1]main!AN97</f>
        <v>NA</v>
      </c>
      <c r="AO16" s="1" t="str">
        <f>[1]main!AO97</f>
        <v>NA</v>
      </c>
      <c r="AP16" s="1" t="str">
        <f>[1]main!AP97</f>
        <v>NA</v>
      </c>
      <c r="AQ16" s="1" t="str">
        <f>[1]main!AQ97</f>
        <v>NA</v>
      </c>
      <c r="AR16" s="1" t="str">
        <f>[1]main!AR97</f>
        <v>NA</v>
      </c>
      <c r="AS16" s="1" t="str">
        <f>[1]main!AS97</f>
        <v>Alternative</v>
      </c>
      <c r="AT16" s="1" t="str">
        <f>[1]main!AT97</f>
        <v>NA</v>
      </c>
      <c r="AU16" s="1" t="str">
        <f>[1]main!AU97</f>
        <v>NA</v>
      </c>
      <c r="AV16" s="1" t="str">
        <f>[1]main!AV97</f>
        <v>Die</v>
      </c>
      <c r="AW16" s="1" t="str">
        <f>[1]main!AW97</f>
        <v>die</v>
      </c>
      <c r="AX16" s="1" t="str">
        <f>[1]main!AX97</f>
        <v>Er</v>
      </c>
      <c r="AY16" s="1" t="str">
        <f>[1]main!AY97</f>
        <v>Sie</v>
      </c>
      <c r="AZ16" s="1" t="str">
        <f>[1]main!AZ97</f>
        <v>Sie</v>
      </c>
      <c r="BA16" s="1" t="str">
        <f t="shared" si="9"/>
        <v>Wer geht aus dem Theaterstück?</v>
      </c>
      <c r="BB16" s="2" t="str">
        <f t="shared" si="10"/>
        <v>Was tat der Pharmazeut?</v>
      </c>
      <c r="BC16" s="1" t="str">
        <f t="shared" si="11"/>
        <v>Woher geht der Pharmazeut?</v>
      </c>
      <c r="BD16" s="1" t="str">
        <f t="shared" si="12"/>
        <v>Was hat der Pharmazeut entdeckt?</v>
      </c>
      <c r="BE16" s="11" t="s">
        <v>21</v>
      </c>
      <c r="BF16" s="1" t="str">
        <f>BD16</f>
        <v>Was hat der Pharmazeut entdeckt?</v>
      </c>
      <c r="BG16" s="1">
        <v>2</v>
      </c>
      <c r="BH16" s="1">
        <f t="shared" si="13"/>
        <v>0</v>
      </c>
      <c r="BI16" s="1" t="str">
        <f t="shared" si="14"/>
        <v>NA</v>
      </c>
      <c r="BJ16" s="1" t="str">
        <f>IF(BI16="NA","NA",CONCATENATE(S16," ",T16," ",W16))</f>
        <v>NA</v>
      </c>
      <c r="BK16" s="1" t="str">
        <f t="shared" si="25"/>
        <v>NA</v>
      </c>
      <c r="BL16" s="1" t="s">
        <v>13</v>
      </c>
      <c r="BM16" s="11">
        <v>1</v>
      </c>
      <c r="BN16" s="1" t="str">
        <f t="shared" si="15"/>
        <v>NA</v>
      </c>
      <c r="BO16" s="1" t="str">
        <f t="shared" si="16"/>
        <v>NA</v>
      </c>
      <c r="BP16" s="1" t="str">
        <f t="shared" si="17"/>
        <v/>
      </c>
      <c r="BQ16" s="1" t="str">
        <f t="shared" si="18"/>
        <v/>
      </c>
      <c r="BR16" s="1" t="str">
        <f t="shared" si="19"/>
        <v>Woher geht der Pharmazeut?</v>
      </c>
      <c r="BS16" s="1" t="str">
        <f t="shared" si="20"/>
        <v>Woher geht der Pharmazeut?</v>
      </c>
      <c r="BT16" s="1" t="str">
        <f t="shared" si="21"/>
        <v>Was hat der Pharmazeut entdeckt?</v>
      </c>
      <c r="BU16" s="1" t="str">
        <f t="shared" si="22"/>
        <v/>
      </c>
      <c r="BV16" s="1" t="str">
        <f t="shared" si="23"/>
        <v>Was hat der Pharmazeut entdeckt?</v>
      </c>
    </row>
    <row r="17" spans="1:74" ht="14.25" customHeight="1" x14ac:dyDescent="0.35">
      <c r="A17" s="1" t="str">
        <f t="shared" si="0"/>
        <v>L6_S81_I164_PEr</v>
      </c>
      <c r="B17" s="1">
        <v>6</v>
      </c>
      <c r="C17" s="1">
        <v>81</v>
      </c>
      <c r="D17" s="4">
        <v>126</v>
      </c>
      <c r="E17">
        <v>6</v>
      </c>
      <c r="F17" s="1">
        <v>81</v>
      </c>
      <c r="G17" s="1" t="str">
        <f t="shared" si="1"/>
        <v>Die Bankkassiererin rennt in den Laden. Er hat einen gruseligen Mann gesehen.</v>
      </c>
      <c r="H17" s="1" t="str">
        <f t="shared" si="2"/>
        <v>Die Bankkassiererin</v>
      </c>
      <c r="I17" s="1" t="str">
        <f t="shared" si="3"/>
        <v>Der Bankkassierer</v>
      </c>
      <c r="J17" s="1" t="s">
        <v>538</v>
      </c>
      <c r="L17" s="1" t="s">
        <v>175</v>
      </c>
      <c r="N17" s="1" t="s">
        <v>614</v>
      </c>
      <c r="O17" s="1" t="str">
        <f t="shared" si="4"/>
        <v>in den Laden.</v>
      </c>
      <c r="P17" s="1" t="str">
        <f t="shared" si="5"/>
        <v>in den Laden</v>
      </c>
      <c r="Q17" s="1" t="str">
        <f t="shared" si="6"/>
        <v>Er</v>
      </c>
      <c r="R17" s="1" t="s">
        <v>7</v>
      </c>
      <c r="S17" s="1" t="s">
        <v>91</v>
      </c>
      <c r="T17" s="1" t="s">
        <v>615</v>
      </c>
      <c r="V17" s="1" t="s">
        <v>616</v>
      </c>
      <c r="W17" s="1" t="str">
        <f t="shared" si="7"/>
        <v>Mann</v>
      </c>
      <c r="X17" s="1" t="str">
        <f t="shared" si="8"/>
        <v>gesehen.</v>
      </c>
      <c r="Y17" s="1" t="s">
        <v>101</v>
      </c>
      <c r="Z17" s="1">
        <f>[1]main!Z82</f>
        <v>164</v>
      </c>
      <c r="AA17" s="1" t="str">
        <f>[1]main!AA82</f>
        <v>Bankkassiererin</v>
      </c>
      <c r="AB17" s="1" t="str">
        <f>[1]main!AB82</f>
        <v>NA</v>
      </c>
      <c r="AC17" s="1">
        <f>[1]main!AC82</f>
        <v>3</v>
      </c>
      <c r="AD17" s="1" t="str">
        <f>[1]main!AD82</f>
        <v>NA</v>
      </c>
      <c r="AE17" s="1" t="str">
        <f>[1]main!AE82</f>
        <v>NA</v>
      </c>
      <c r="AF17" s="1" t="str">
        <f>[1]main!AF82</f>
        <v>f</v>
      </c>
      <c r="AG17" s="1" t="str">
        <f>[1]main!AG82</f>
        <v>Filler</v>
      </c>
      <c r="AH17" s="1" t="str">
        <f>[1]main!AH82</f>
        <v>NA</v>
      </c>
      <c r="AI17" s="1" t="str">
        <f>[1]main!AI82</f>
        <v>NA</v>
      </c>
      <c r="AJ17" s="1" t="str">
        <f>[1]main!AJ82</f>
        <v>Die</v>
      </c>
      <c r="AK17" s="1" t="str">
        <f>[1]main!AK82</f>
        <v>die</v>
      </c>
      <c r="AL17" s="1">
        <f>[1]main!AL82</f>
        <v>21</v>
      </c>
      <c r="AM17" s="1" t="str">
        <f>[1]main!AM82</f>
        <v>Bankkassierer</v>
      </c>
      <c r="AN17" s="1" t="str">
        <f>[1]main!AN82</f>
        <v>NA</v>
      </c>
      <c r="AO17" s="1" t="str">
        <f>[1]main!AO82</f>
        <v>NA</v>
      </c>
      <c r="AP17" s="1" t="str">
        <f>[1]main!AP82</f>
        <v>NA</v>
      </c>
      <c r="AQ17" s="1" t="str">
        <f>[1]main!AQ82</f>
        <v>NA</v>
      </c>
      <c r="AR17" s="1" t="str">
        <f>[1]main!AR82</f>
        <v>NA</v>
      </c>
      <c r="AS17" s="1" t="str">
        <f>[1]main!AS82</f>
        <v>Alternative</v>
      </c>
      <c r="AT17" s="1" t="str">
        <f>[1]main!AT82</f>
        <v>NA</v>
      </c>
      <c r="AU17" s="1" t="str">
        <f>[1]main!AU82</f>
        <v>NA</v>
      </c>
      <c r="AV17" s="1" t="str">
        <f>[1]main!AV82</f>
        <v>Der</v>
      </c>
      <c r="AW17" s="1" t="str">
        <f>[1]main!AW82</f>
        <v>der</v>
      </c>
      <c r="AX17" s="1" t="str">
        <f>[1]main!AX82</f>
        <v>Er</v>
      </c>
      <c r="AY17" s="1" t="str">
        <f>[1]main!AY82</f>
        <v>Sie</v>
      </c>
      <c r="AZ17" s="1" t="str">
        <f>[1]main!AZ82</f>
        <v>Er</v>
      </c>
      <c r="BA17" s="1" t="str">
        <f t="shared" si="9"/>
        <v>Wer rennt in den Laden?</v>
      </c>
      <c r="BB17" s="2" t="str">
        <f t="shared" si="10"/>
        <v>Was tat die Bankkassiererin?</v>
      </c>
      <c r="BC17" s="1" t="str">
        <f t="shared" si="11"/>
        <v>Wohin rennt die Bankkassiererin?</v>
      </c>
      <c r="BD17" s="1" t="str">
        <f t="shared" si="12"/>
        <v>Wen hat die Bankkassiererin gesehen?</v>
      </c>
      <c r="BE17" s="1" t="s">
        <v>95</v>
      </c>
      <c r="BF17" s="1" t="str">
        <f>BA17</f>
        <v>Wer rennt in den Laden?</v>
      </c>
      <c r="BG17" s="1">
        <v>2</v>
      </c>
      <c r="BH17" s="1">
        <f t="shared" si="13"/>
        <v>0</v>
      </c>
      <c r="BI17" s="1" t="str">
        <f t="shared" si="14"/>
        <v>NA</v>
      </c>
      <c r="BJ17" s="1" t="str">
        <f>IF(BI17="NA","NA",H17)</f>
        <v>NA</v>
      </c>
      <c r="BK17" s="1" t="str">
        <f t="shared" si="25"/>
        <v>NA</v>
      </c>
      <c r="BL17" s="1" t="s">
        <v>13</v>
      </c>
      <c r="BM17" s="11">
        <v>0</v>
      </c>
      <c r="BN17" s="1" t="str">
        <f t="shared" si="15"/>
        <v>NA</v>
      </c>
      <c r="BO17" s="1" t="str">
        <f t="shared" si="16"/>
        <v>NA</v>
      </c>
      <c r="BP17" s="1" t="str">
        <f t="shared" si="17"/>
        <v/>
      </c>
      <c r="BQ17" s="1" t="str">
        <f t="shared" si="18"/>
        <v>Wohin rennt die Bankkassiererin?</v>
      </c>
      <c r="BR17" s="1" t="str">
        <f t="shared" si="19"/>
        <v/>
      </c>
      <c r="BS17" s="1" t="str">
        <f t="shared" si="20"/>
        <v>Wohin rennt die Bankkassiererin?</v>
      </c>
      <c r="BT17" s="1" t="str">
        <f t="shared" si="21"/>
        <v/>
      </c>
      <c r="BU17" s="1" t="str">
        <f t="shared" si="22"/>
        <v>Wen hat die Bankkassiererin gesehen?</v>
      </c>
      <c r="BV17" s="1" t="str">
        <f t="shared" si="23"/>
        <v>Wen hat die Bankkassiererin gesehen?</v>
      </c>
    </row>
    <row r="18" spans="1:74" ht="14.25" customHeight="1" x14ac:dyDescent="0.35">
      <c r="A18" s="1" t="str">
        <f t="shared" si="0"/>
        <v>L6_S38_I80_PSie</v>
      </c>
      <c r="B18" s="1">
        <v>6</v>
      </c>
      <c r="C18" s="1">
        <v>38</v>
      </c>
      <c r="D18" s="4">
        <v>127</v>
      </c>
      <c r="E18">
        <v>6</v>
      </c>
      <c r="F18" s="1">
        <v>38</v>
      </c>
      <c r="G18" s="1" t="str">
        <f t="shared" si="1"/>
        <v>Kim schwimmt zum Boot. Sie möchte die einsame Insel verlassen.</v>
      </c>
      <c r="H18" s="1" t="str">
        <f t="shared" si="2"/>
        <v>Kim</v>
      </c>
      <c r="I18" s="1" t="str">
        <f t="shared" si="3"/>
        <v>Karl</v>
      </c>
      <c r="J18" s="1" t="s">
        <v>233</v>
      </c>
      <c r="K18" s="1" t="s">
        <v>34</v>
      </c>
      <c r="N18" s="1" t="s">
        <v>509</v>
      </c>
      <c r="O18" s="1" t="str">
        <f t="shared" si="4"/>
        <v>zum Boot.</v>
      </c>
      <c r="P18" s="1" t="str">
        <f t="shared" si="5"/>
        <v>zum Boot</v>
      </c>
      <c r="Q18" s="1" t="str">
        <f t="shared" si="6"/>
        <v>Sie</v>
      </c>
      <c r="R18" s="1" t="s">
        <v>146</v>
      </c>
      <c r="S18" s="1" t="s">
        <v>8</v>
      </c>
      <c r="T18" s="1" t="s">
        <v>617</v>
      </c>
      <c r="U18" s="1" t="s">
        <v>618</v>
      </c>
      <c r="W18" s="1" t="str">
        <f t="shared" si="7"/>
        <v>Insel</v>
      </c>
      <c r="X18" s="1" t="str">
        <f t="shared" si="8"/>
        <v>verlassen.</v>
      </c>
      <c r="Y18" s="1" t="s">
        <v>619</v>
      </c>
      <c r="Z18" s="1">
        <f>[1]main!Z39</f>
        <v>80</v>
      </c>
      <c r="AA18" s="1" t="str">
        <f>[1]main!AA39</f>
        <v>Kim</v>
      </c>
      <c r="AB18" s="1" t="str">
        <f>[1]main!AB39</f>
        <v>n</v>
      </c>
      <c r="AC18" s="1">
        <f>[1]main!AC39</f>
        <v>4.7428571430000002</v>
      </c>
      <c r="AD18" s="1">
        <f>[1]main!AD39</f>
        <v>1.038745203</v>
      </c>
      <c r="AE18" s="1">
        <f>[1]main!AE39</f>
        <v>4</v>
      </c>
      <c r="AF18" s="1" t="str">
        <f>[1]main!AF39</f>
        <v>n</v>
      </c>
      <c r="AG18" s="1" t="str">
        <f>[1]main!AG39</f>
        <v>Target</v>
      </c>
      <c r="AH18" s="1" t="str">
        <f>[1]main!AH39</f>
        <v>NA</v>
      </c>
      <c r="AI18" s="1">
        <f>[1]main!AI39</f>
        <v>5070000000</v>
      </c>
      <c r="AJ18" s="1" t="str">
        <f>[1]main!AJ39</f>
        <v>NA</v>
      </c>
      <c r="AK18" s="1" t="str">
        <f>[1]main!AK39</f>
        <v>NA</v>
      </c>
      <c r="AL18" s="1">
        <f>[1]main!AL39</f>
        <v>30</v>
      </c>
      <c r="AM18" s="1" t="str">
        <f>[1]main!AM39</f>
        <v>Karl</v>
      </c>
      <c r="AN18" s="1" t="str">
        <f>[1]main!AN39</f>
        <v>m</v>
      </c>
      <c r="AO18" s="1">
        <f>[1]main!AO39</f>
        <v>1.342857143</v>
      </c>
      <c r="AP18" s="1">
        <f>[1]main!AP39</f>
        <v>1.1099246700000001</v>
      </c>
      <c r="AQ18" s="1">
        <f>[1]main!AQ39</f>
        <v>1</v>
      </c>
      <c r="AR18" s="1" t="str">
        <f>[1]main!AR39</f>
        <v>m</v>
      </c>
      <c r="AS18" s="1" t="str">
        <f>[1]main!AS39</f>
        <v>Alternative</v>
      </c>
      <c r="AT18" s="1" t="str">
        <f>[1]main!AT39</f>
        <v>NA</v>
      </c>
      <c r="AU18" s="1" t="str">
        <f>[1]main!AU39</f>
        <v>NA</v>
      </c>
      <c r="AV18" s="1" t="str">
        <f>[1]main!AV39</f>
        <v>NA</v>
      </c>
      <c r="AW18" s="1" t="str">
        <f>[1]main!AW39</f>
        <v>NA</v>
      </c>
      <c r="AX18" s="1" t="str">
        <f>[1]main!AX39</f>
        <v>Er</v>
      </c>
      <c r="AY18" s="1" t="str">
        <f>[1]main!AY39</f>
        <v>Sie</v>
      </c>
      <c r="AZ18" s="1" t="str">
        <f>[1]main!AZ39</f>
        <v>Sie</v>
      </c>
      <c r="BA18" s="1" t="str">
        <f t="shared" si="9"/>
        <v>Wer schwimmt zum Boot?</v>
      </c>
      <c r="BB18" s="2" t="str">
        <f t="shared" si="10"/>
        <v>Was tat Kim?</v>
      </c>
      <c r="BC18" s="1" t="str">
        <f t="shared" si="11"/>
        <v>Wo schwimmt Kim?</v>
      </c>
      <c r="BD18" s="1" t="str">
        <f t="shared" si="12"/>
        <v>Was möchte Kim verlassen?</v>
      </c>
      <c r="BE18" s="1" t="s">
        <v>67</v>
      </c>
      <c r="BF18" s="1" t="str">
        <f>BB18</f>
        <v>Was tat Kim?</v>
      </c>
      <c r="BG18" s="1">
        <v>4</v>
      </c>
      <c r="BH18" s="1">
        <f t="shared" si="13"/>
        <v>0</v>
      </c>
      <c r="BI18" s="1" t="str">
        <f t="shared" si="14"/>
        <v>NA</v>
      </c>
      <c r="BJ18" s="1" t="str">
        <f>IF(BI18="NA","NA",J18)</f>
        <v>NA</v>
      </c>
      <c r="BK18" s="1" t="str">
        <f t="shared" si="25"/>
        <v>NA</v>
      </c>
      <c r="BL18" s="1" t="s">
        <v>13</v>
      </c>
      <c r="BM18" s="11">
        <v>0</v>
      </c>
      <c r="BN18" s="1" t="str">
        <f t="shared" si="15"/>
        <v>NA</v>
      </c>
      <c r="BO18" s="1" t="str">
        <f t="shared" si="16"/>
        <v>NA</v>
      </c>
      <c r="BP18" s="1" t="str">
        <f t="shared" si="17"/>
        <v>Wo schwimmt Kim?</v>
      </c>
      <c r="BQ18" s="1" t="str">
        <f t="shared" si="18"/>
        <v/>
      </c>
      <c r="BR18" s="1" t="str">
        <f t="shared" si="19"/>
        <v/>
      </c>
      <c r="BS18" s="1" t="str">
        <f t="shared" si="20"/>
        <v>Wo schwimmt Kim?</v>
      </c>
      <c r="BT18" s="1" t="str">
        <f t="shared" si="21"/>
        <v>Was möchte Kim verlassen?</v>
      </c>
      <c r="BU18" s="1" t="str">
        <f t="shared" si="22"/>
        <v/>
      </c>
      <c r="BV18" s="1" t="str">
        <f t="shared" si="23"/>
        <v>Was möchte Kim verlassen?</v>
      </c>
    </row>
    <row r="19" spans="1:74" ht="14.25" customHeight="1" x14ac:dyDescent="0.35">
      <c r="A19" s="1" t="str">
        <f t="shared" si="0"/>
        <v>L6_S57_I140_PSie</v>
      </c>
      <c r="B19" s="1">
        <v>6</v>
      </c>
      <c r="C19" s="1">
        <v>57</v>
      </c>
      <c r="D19" s="4">
        <v>128</v>
      </c>
      <c r="E19">
        <v>6</v>
      </c>
      <c r="F19" s="1">
        <v>57</v>
      </c>
      <c r="G19" s="1" t="str">
        <f t="shared" si="1"/>
        <v>Mathilda kommt von der Bandprobe. Sie hat ein exzellentes Solo hingelegt.</v>
      </c>
      <c r="H19" s="1" t="str">
        <f t="shared" si="2"/>
        <v>Mathilda</v>
      </c>
      <c r="I19" s="1" t="str">
        <f t="shared" si="3"/>
        <v>Carolin</v>
      </c>
      <c r="J19" s="1" t="s">
        <v>22</v>
      </c>
      <c r="M19" s="1" t="s">
        <v>23</v>
      </c>
      <c r="N19" s="1" t="s">
        <v>620</v>
      </c>
      <c r="O19" s="1" t="str">
        <f t="shared" si="4"/>
        <v>von der Bandprobe.</v>
      </c>
      <c r="P19" s="1" t="str">
        <f t="shared" si="5"/>
        <v>von der Bandprobe</v>
      </c>
      <c r="Q19" s="1" t="str">
        <f t="shared" si="6"/>
        <v>Sie</v>
      </c>
      <c r="R19" s="1" t="s">
        <v>7</v>
      </c>
      <c r="S19" s="1" t="s">
        <v>25</v>
      </c>
      <c r="T19" s="1" t="s">
        <v>621</v>
      </c>
      <c r="U19" s="1" t="s">
        <v>622</v>
      </c>
      <c r="W19" s="1" t="str">
        <f t="shared" si="7"/>
        <v>Solo</v>
      </c>
      <c r="X19" s="1" t="str">
        <f t="shared" si="8"/>
        <v>hingelegt.</v>
      </c>
      <c r="Y19" s="1" t="s">
        <v>623</v>
      </c>
      <c r="Z19" s="1">
        <f>[1]main!Z58</f>
        <v>140</v>
      </c>
      <c r="AA19" s="1" t="str">
        <f>[1]main!AA58</f>
        <v>Mathilda</v>
      </c>
      <c r="AB19" s="1" t="str">
        <f>[1]main!AB58</f>
        <v>f</v>
      </c>
      <c r="AC19" s="1">
        <f>[1]main!AC58</f>
        <v>6.914285714</v>
      </c>
      <c r="AD19" s="1">
        <f>[1]main!AD58</f>
        <v>0.28402864100000003</v>
      </c>
      <c r="AE19" s="1">
        <f>[1]main!AE58</f>
        <v>7</v>
      </c>
      <c r="AF19" s="1" t="str">
        <f>[1]main!AF58</f>
        <v>f</v>
      </c>
      <c r="AG19" s="1" t="str">
        <f>[1]main!AG58</f>
        <v>Target</v>
      </c>
      <c r="AH19" s="1" t="str">
        <f>[1]main!AH58</f>
        <v>NA</v>
      </c>
      <c r="AI19" s="1">
        <f>[1]main!AI58</f>
        <v>17000000</v>
      </c>
      <c r="AJ19" s="1" t="str">
        <f>[1]main!AJ58</f>
        <v>NA</v>
      </c>
      <c r="AK19" s="1" t="str">
        <f>[1]main!AK58</f>
        <v>NA</v>
      </c>
      <c r="AL19" s="1">
        <f>[1]main!AL58</f>
        <v>108</v>
      </c>
      <c r="AM19" s="1" t="str">
        <f>[1]main!AM58</f>
        <v>Carolin</v>
      </c>
      <c r="AN19" s="1" t="str">
        <f>[1]main!AN58</f>
        <v>f</v>
      </c>
      <c r="AO19" s="1">
        <f>[1]main!AO58</f>
        <v>6.628571429</v>
      </c>
      <c r="AP19" s="1">
        <f>[1]main!AP58</f>
        <v>0.77024496799999997</v>
      </c>
      <c r="AQ19" s="1">
        <f>[1]main!AQ58</f>
        <v>7</v>
      </c>
      <c r="AR19" s="1" t="str">
        <f>[1]main!AR58</f>
        <v>f</v>
      </c>
      <c r="AS19" s="1" t="str">
        <f>[1]main!AS58</f>
        <v>Alternative</v>
      </c>
      <c r="AT19" s="1" t="str">
        <f>[1]main!AT58</f>
        <v>NA</v>
      </c>
      <c r="AU19" s="1" t="str">
        <f>[1]main!AU58</f>
        <v>NA</v>
      </c>
      <c r="AV19" s="1" t="str">
        <f>[1]main!AV58</f>
        <v>NA</v>
      </c>
      <c r="AW19" s="1" t="str">
        <f>[1]main!AW58</f>
        <v>NA</v>
      </c>
      <c r="AX19" s="1" t="str">
        <f>[1]main!AX58</f>
        <v>Er</v>
      </c>
      <c r="AY19" s="1" t="str">
        <f>[1]main!AY58</f>
        <v>Sie</v>
      </c>
      <c r="AZ19" s="1" t="str">
        <f>[1]main!AZ58</f>
        <v>Sie</v>
      </c>
      <c r="BA19" s="1" t="str">
        <f t="shared" si="9"/>
        <v>Wer kommt von der Bandprobe?</v>
      </c>
      <c r="BB19" s="2" t="str">
        <f t="shared" si="10"/>
        <v>Was tat Mathilda?</v>
      </c>
      <c r="BC19" s="1" t="str">
        <f t="shared" si="11"/>
        <v>Woher kommt Mathilda?</v>
      </c>
      <c r="BD19" s="1" t="str">
        <f t="shared" si="12"/>
        <v>Was hat Mathilda hingelegt?</v>
      </c>
      <c r="BE19" s="1" t="s">
        <v>95</v>
      </c>
      <c r="BF19" s="1" t="str">
        <f>BA19</f>
        <v>Wer kommt von der Bandprobe?</v>
      </c>
      <c r="BG19" s="1">
        <v>3</v>
      </c>
      <c r="BH19" s="1">
        <f t="shared" si="13"/>
        <v>0</v>
      </c>
      <c r="BI19" s="1" t="str">
        <f t="shared" si="14"/>
        <v>NA</v>
      </c>
      <c r="BJ19" s="1" t="str">
        <f>IF(BI19="NA","NA",H19)</f>
        <v>NA</v>
      </c>
      <c r="BK19" s="1" t="str">
        <f t="shared" si="25"/>
        <v>NA</v>
      </c>
      <c r="BL19" s="1" t="s">
        <v>13</v>
      </c>
      <c r="BM19" s="11">
        <v>0</v>
      </c>
      <c r="BN19" s="1" t="str">
        <f t="shared" si="15"/>
        <v>NA</v>
      </c>
      <c r="BO19" s="1" t="str">
        <f t="shared" si="16"/>
        <v>NA</v>
      </c>
      <c r="BP19" s="1" t="str">
        <f t="shared" si="17"/>
        <v/>
      </c>
      <c r="BQ19" s="1" t="str">
        <f t="shared" si="18"/>
        <v/>
      </c>
      <c r="BR19" s="1" t="str">
        <f t="shared" si="19"/>
        <v>Woher kommt Mathilda?</v>
      </c>
      <c r="BS19" s="1" t="str">
        <f t="shared" si="20"/>
        <v>Woher kommt Mathilda?</v>
      </c>
      <c r="BT19" s="1" t="str">
        <f t="shared" si="21"/>
        <v>Was hat Mathilda hingelegt?</v>
      </c>
      <c r="BU19" s="1" t="str">
        <f t="shared" si="22"/>
        <v/>
      </c>
      <c r="BV19" s="11" t="str">
        <f t="shared" si="23"/>
        <v>Was hat Mathilda hingelegt?</v>
      </c>
    </row>
    <row r="20" spans="1:74" ht="14.25" customHeight="1" x14ac:dyDescent="0.35">
      <c r="A20" s="1" t="str">
        <f t="shared" si="0"/>
        <v>L6_S33_I75_PSie</v>
      </c>
      <c r="B20" s="1">
        <v>6</v>
      </c>
      <c r="C20" s="1">
        <v>33</v>
      </c>
      <c r="D20" s="4">
        <v>129</v>
      </c>
      <c r="E20">
        <v>6</v>
      </c>
      <c r="F20" s="1">
        <v>33</v>
      </c>
      <c r="G20" s="1" t="str">
        <f t="shared" si="1"/>
        <v>Charlie tanzt auf der Veranstaltung. Sie hat eine freundliche Tanzgruppe gefunden.</v>
      </c>
      <c r="H20" s="1" t="str">
        <f t="shared" ref="H20:H54" si="26">IF(AJ20="NA",AA20,CONCATENATE(AJ20," ",AA20))</f>
        <v>Charlie</v>
      </c>
      <c r="I20" s="1" t="str">
        <f t="shared" ref="I20:I54" si="27">IF(AV20="NA",AM20,CONCATENATE(AV20," ",AM20))</f>
        <v>Hans</v>
      </c>
      <c r="J20" s="1" t="s">
        <v>491</v>
      </c>
      <c r="K20" s="1" t="s">
        <v>135</v>
      </c>
      <c r="N20" s="1" t="s">
        <v>624</v>
      </c>
      <c r="O20" s="1" t="str">
        <f t="shared" ref="O20:O22" si="28">CONCATENATE(K20,L20,M20," ",N20,".")</f>
        <v>auf der Veranstaltung.</v>
      </c>
      <c r="P20" s="1" t="str">
        <f t="shared" ref="P20:P54" si="29">CONCATENATE(K20,L20,M20," ",N20)</f>
        <v>auf der Veranstaltung</v>
      </c>
      <c r="Q20" s="1" t="str">
        <f t="shared" si="6"/>
        <v>Sie</v>
      </c>
      <c r="R20" s="1" t="s">
        <v>7</v>
      </c>
      <c r="S20" s="1" t="s">
        <v>78</v>
      </c>
      <c r="T20" s="1" t="s">
        <v>625</v>
      </c>
      <c r="V20" s="1" t="s">
        <v>626</v>
      </c>
      <c r="W20" s="1" t="str">
        <f t="shared" ref="W20:W22" si="30">CONCATENATE(U20,V20)</f>
        <v>Tanzgruppe</v>
      </c>
      <c r="X20" s="1" t="str">
        <f t="shared" ref="X20:X22" si="31">CONCATENATE(Y20,".")</f>
        <v>gefunden.</v>
      </c>
      <c r="Y20" s="1" t="s">
        <v>333</v>
      </c>
      <c r="Z20" s="1">
        <f>[1]main!Z34</f>
        <v>75</v>
      </c>
      <c r="AA20" s="1" t="str">
        <f>[1]main!AA34</f>
        <v>Charlie</v>
      </c>
      <c r="AB20" s="1" t="str">
        <f>[1]main!AB34</f>
        <v>n</v>
      </c>
      <c r="AC20" s="1">
        <f>[1]main!AC34</f>
        <v>3.9714285710000001</v>
      </c>
      <c r="AD20" s="1">
        <f>[1]main!AD34</f>
        <v>1.3169866290000001</v>
      </c>
      <c r="AE20" s="1">
        <f>[1]main!AE34</f>
        <v>4</v>
      </c>
      <c r="AF20" s="1" t="str">
        <f>[1]main!AF34</f>
        <v>n</v>
      </c>
      <c r="AG20" s="1" t="str">
        <f>[1]main!AG34</f>
        <v>Target</v>
      </c>
      <c r="AH20" s="1">
        <f>[1]main!AH34</f>
        <v>163</v>
      </c>
      <c r="AI20" s="1">
        <f>[1]main!AI34</f>
        <v>2680000000</v>
      </c>
      <c r="AJ20" s="1" t="str">
        <f>[1]main!AJ34</f>
        <v>NA</v>
      </c>
      <c r="AK20" s="1" t="str">
        <f>[1]main!AK34</f>
        <v>NA</v>
      </c>
      <c r="AL20" s="1">
        <f>[1]main!AL34</f>
        <v>25</v>
      </c>
      <c r="AM20" s="1" t="str">
        <f>[1]main!AM34</f>
        <v>Hans</v>
      </c>
      <c r="AN20" s="1" t="str">
        <f>[1]main!AN34</f>
        <v>m</v>
      </c>
      <c r="AO20" s="1">
        <f>[1]main!AO34</f>
        <v>1.2571428570000001</v>
      </c>
      <c r="AP20" s="1">
        <f>[1]main!AP34</f>
        <v>1.038745203</v>
      </c>
      <c r="AQ20" s="1">
        <f>[1]main!AQ34</f>
        <v>1</v>
      </c>
      <c r="AR20" s="1" t="str">
        <f>[1]main!AR34</f>
        <v>m</v>
      </c>
      <c r="AS20" s="1" t="str">
        <f>[1]main!AS34</f>
        <v>Alternative</v>
      </c>
      <c r="AT20" s="1" t="str">
        <f>[1]main!AT34</f>
        <v>NA</v>
      </c>
      <c r="AU20" s="1" t="str">
        <f>[1]main!AU34</f>
        <v>NA</v>
      </c>
      <c r="AV20" s="1" t="str">
        <f>[1]main!AV34</f>
        <v>NA</v>
      </c>
      <c r="AW20" s="1" t="str">
        <f>[1]main!AW34</f>
        <v>NA</v>
      </c>
      <c r="AX20" s="1" t="str">
        <f>[1]main!AX34</f>
        <v>Er</v>
      </c>
      <c r="AY20" s="1" t="str">
        <f>[1]main!AY34</f>
        <v>Sie</v>
      </c>
      <c r="AZ20" s="1" t="str">
        <f>[1]main!AZ34</f>
        <v>Sie</v>
      </c>
      <c r="BA20" s="1" t="str">
        <f t="shared" ref="BA20:BA54" si="32">CONCATENATE("Wer"," ",J20," ",P20,"?")</f>
        <v>Wer tanzt auf der Veranstaltung?</v>
      </c>
      <c r="BB20" s="2" t="str">
        <f t="shared" ref="BB20:BB54" si="33">IF(AK20="NA",CONCATENATE($BB$1," ","tat", " ",AA20,"?"),CONCATENATE($BB$1," ","tat", " ",AK20," ",AA20,"?"))</f>
        <v>Was tat Charlie?</v>
      </c>
      <c r="BC20" s="1" t="str">
        <f t="shared" ref="BC20:BC54" si="34">BS20</f>
        <v>Wo tanzt Charlie?</v>
      </c>
      <c r="BD20" s="1" t="str">
        <f t="shared" ref="BD20:BD54" si="35">BV20</f>
        <v>Wen hat Charlie gefunden?</v>
      </c>
      <c r="BE20" s="1" t="s">
        <v>95</v>
      </c>
      <c r="BF20" s="1" t="str">
        <f>BA20</f>
        <v>Wer tanzt auf der Veranstaltung?</v>
      </c>
      <c r="BG20" s="1">
        <v>2</v>
      </c>
      <c r="BH20" s="1">
        <f t="shared" ref="BH20:BH22" si="36">IF(BI20="NA",0,1)</f>
        <v>0</v>
      </c>
      <c r="BI20" s="1" t="str">
        <f t="shared" ref="BI20:BI54" si="37">IF(BG20=1,BF20,"NA")</f>
        <v>NA</v>
      </c>
      <c r="BJ20" s="1" t="str">
        <f>IF(BI20="NA","NA",H20)</f>
        <v>NA</v>
      </c>
      <c r="BK20" s="1" t="str">
        <f t="shared" si="25"/>
        <v>NA</v>
      </c>
      <c r="BL20" s="1" t="s">
        <v>13</v>
      </c>
      <c r="BM20" s="11">
        <v>0</v>
      </c>
      <c r="BN20" s="1" t="str">
        <f t="shared" ref="BN20:BN22" si="38">IF(BM20=1,BK20,BL20)</f>
        <v>NA</v>
      </c>
      <c r="BO20" s="1" t="str">
        <f t="shared" si="16"/>
        <v>NA</v>
      </c>
      <c r="BP20" s="1" t="str">
        <f t="shared" ref="BP20:BP22" si="39">IF(AK20="NA",IF(K20="","",CONCATENATE(K$1," ",J20," ",H20,"?")),IF(K20="","",CONCATENATE(K$1," ",J20," ",AK20," ",AA20,"?")))</f>
        <v>Wo tanzt Charlie?</v>
      </c>
      <c r="BQ20" s="1" t="str">
        <f t="shared" ref="BQ20:BQ22" si="40">IF(AK20="NA",IF(L20="","",CONCATENATE(L$1," ",J20," ",H20,"?")),IF(L20="","",CONCATENATE(L$1," ",J20," ",AK20," ",AA20,"?")))</f>
        <v/>
      </c>
      <c r="BR20" s="1" t="str">
        <f t="shared" ref="BR20:BR22" si="41">IF(AK20="NA",IF(M20="","",CONCATENATE(M$1," ",J20," ",H20,"?")),IF(M20="","",CONCATENATE(M$1," ",J20," ",AK20," ",AA20,"?")))</f>
        <v/>
      </c>
      <c r="BS20" s="1" t="str">
        <f t="shared" ref="BS20:BS22" si="42">CONCATENATE(BP20,BQ20,BR20)</f>
        <v>Wo tanzt Charlie?</v>
      </c>
      <c r="BT20" s="1" t="str">
        <f t="shared" ref="BT20:BT22" si="43">IF(AK20="NA",IF(U20="","",CONCATENATE(U$1," ",R20," ",H20," ",Y20,"?")),IF(U20="","",CONCATENATE(U$1," ",R20," ",AK20," ",AA20," ",Y20,"?")))</f>
        <v/>
      </c>
      <c r="BU20" s="1" t="str">
        <f t="shared" ref="BU20:BU22" si="44">IF(AK20="NA",IF(V20="","",CONCATENATE(V$1," ",R20," ",H20," ",Y20,"?")),IF(V20="","",CONCATENATE(V$1," ",R20," ",AK20," ",AA20," ",Y20,"?")))</f>
        <v>Wen hat Charlie gefunden?</v>
      </c>
      <c r="BV20" s="1" t="str">
        <f t="shared" ref="BV20:BV22" si="45">CONCATENATE(BT20,BU20)</f>
        <v>Wen hat Charlie gefunden?</v>
      </c>
    </row>
    <row r="21" spans="1:74" ht="14.25" customHeight="1" x14ac:dyDescent="0.35">
      <c r="A21" s="1" t="str">
        <f t="shared" si="0"/>
        <v>L6_S31_I73_PSie</v>
      </c>
      <c r="B21" s="1">
        <v>6</v>
      </c>
      <c r="C21" s="1">
        <v>31</v>
      </c>
      <c r="D21" s="4">
        <v>130</v>
      </c>
      <c r="E21">
        <v>6</v>
      </c>
      <c r="F21" s="1">
        <v>31</v>
      </c>
      <c r="G21" s="1" t="str">
        <f t="shared" si="1"/>
        <v>Jona posiert am Klavier. Sie möchte das große Publikum beeindrucken.</v>
      </c>
      <c r="H21" s="1" t="str">
        <f t="shared" si="26"/>
        <v>Jona</v>
      </c>
      <c r="I21" s="1" t="str">
        <f t="shared" si="27"/>
        <v>Fabian</v>
      </c>
      <c r="J21" s="1" t="s">
        <v>276</v>
      </c>
      <c r="K21" s="1" t="s">
        <v>272</v>
      </c>
      <c r="N21" s="1" t="s">
        <v>627</v>
      </c>
      <c r="O21" s="1" t="str">
        <f t="shared" si="28"/>
        <v>am Klavier.</v>
      </c>
      <c r="P21" s="1" t="str">
        <f t="shared" si="29"/>
        <v>am Klavier</v>
      </c>
      <c r="Q21" s="1" t="str">
        <f t="shared" si="6"/>
        <v>Sie</v>
      </c>
      <c r="R21" s="1" t="s">
        <v>146</v>
      </c>
      <c r="S21" s="1" t="s">
        <v>106</v>
      </c>
      <c r="T21" s="1" t="s">
        <v>422</v>
      </c>
      <c r="V21" s="1" t="s">
        <v>628</v>
      </c>
      <c r="W21" s="1" t="str">
        <f t="shared" si="30"/>
        <v>Publikum</v>
      </c>
      <c r="X21" s="1" t="str">
        <f t="shared" si="31"/>
        <v>beeindrucken.</v>
      </c>
      <c r="Y21" s="1" t="s">
        <v>205</v>
      </c>
      <c r="Z21" s="1">
        <f>[1]main!Z32</f>
        <v>73</v>
      </c>
      <c r="AA21" s="1" t="str">
        <f>[1]main!AA32</f>
        <v>Jona</v>
      </c>
      <c r="AB21" s="1" t="str">
        <f>[1]main!AB32</f>
        <v>n</v>
      </c>
      <c r="AC21" s="1">
        <f>[1]main!AC32</f>
        <v>3.8</v>
      </c>
      <c r="AD21" s="1">
        <f>[1]main!AD32</f>
        <v>1.9372509330000001</v>
      </c>
      <c r="AE21" s="1">
        <f>[1]main!AE32</f>
        <v>4</v>
      </c>
      <c r="AF21" s="1" t="str">
        <f>[1]main!AF32</f>
        <v>n</v>
      </c>
      <c r="AG21" s="1" t="str">
        <f>[1]main!AG32</f>
        <v>Target</v>
      </c>
      <c r="AH21" s="1" t="str">
        <f>[1]main!AH32</f>
        <v>NA</v>
      </c>
      <c r="AI21" s="1">
        <f>[1]main!AI32</f>
        <v>49600000</v>
      </c>
      <c r="AJ21" s="1" t="str">
        <f>[1]main!AJ32</f>
        <v>NA</v>
      </c>
      <c r="AK21" s="1" t="str">
        <f>[1]main!AK32</f>
        <v>NA</v>
      </c>
      <c r="AL21" s="1">
        <f>[1]main!AL32</f>
        <v>23</v>
      </c>
      <c r="AM21" s="1" t="str">
        <f>[1]main!AM32</f>
        <v>Fabian</v>
      </c>
      <c r="AN21" s="1" t="str">
        <f>[1]main!AN32</f>
        <v>m</v>
      </c>
      <c r="AO21" s="1">
        <f>[1]main!AO32</f>
        <v>1.2571428570000001</v>
      </c>
      <c r="AP21" s="1">
        <f>[1]main!AP32</f>
        <v>0.70054000800000005</v>
      </c>
      <c r="AQ21" s="1">
        <f>[1]main!AQ32</f>
        <v>1</v>
      </c>
      <c r="AR21" s="1" t="str">
        <f>[1]main!AR32</f>
        <v>m</v>
      </c>
      <c r="AS21" s="1" t="str">
        <f>[1]main!AS32</f>
        <v>Alternative</v>
      </c>
      <c r="AT21" s="1" t="str">
        <f>[1]main!AT32</f>
        <v>NA</v>
      </c>
      <c r="AU21" s="1" t="str">
        <f>[1]main!AU32</f>
        <v>NA</v>
      </c>
      <c r="AV21" s="1" t="str">
        <f>[1]main!AV32</f>
        <v>NA</v>
      </c>
      <c r="AW21" s="1" t="str">
        <f>[1]main!AW32</f>
        <v>NA</v>
      </c>
      <c r="AX21" s="1" t="str">
        <f>[1]main!AX32</f>
        <v>Er</v>
      </c>
      <c r="AY21" s="1" t="str">
        <f>[1]main!AY32</f>
        <v>Sie</v>
      </c>
      <c r="AZ21" s="1" t="str">
        <f>[1]main!AZ32</f>
        <v>Sie</v>
      </c>
      <c r="BA21" s="1" t="str">
        <f t="shared" si="32"/>
        <v>Wer posiert am Klavier?</v>
      </c>
      <c r="BB21" s="2" t="str">
        <f t="shared" si="33"/>
        <v>Was tat Jona?</v>
      </c>
      <c r="BC21" s="1" t="str">
        <f t="shared" si="34"/>
        <v>Wo posiert Jona?</v>
      </c>
      <c r="BD21" s="1" t="str">
        <f t="shared" si="35"/>
        <v>Wen möchte Jona beeindrucken?</v>
      </c>
      <c r="BE21" s="1" t="s">
        <v>32</v>
      </c>
      <c r="BF21" s="1" t="str">
        <f>BC21</f>
        <v>Wo posiert Jona?</v>
      </c>
      <c r="BG21" s="1">
        <v>1</v>
      </c>
      <c r="BH21" s="1">
        <f t="shared" si="36"/>
        <v>1</v>
      </c>
      <c r="BI21" s="1" t="str">
        <f t="shared" si="37"/>
        <v>Wo posiert Jona?</v>
      </c>
      <c r="BJ21" s="1" t="str">
        <f>IF(BI21="NA","NA",P21)</f>
        <v>am Klavier</v>
      </c>
      <c r="BK21" s="1" t="str">
        <f t="shared" si="25"/>
        <v>am Klavier</v>
      </c>
      <c r="BL21" s="1" t="s">
        <v>629</v>
      </c>
      <c r="BM21" s="11">
        <v>1</v>
      </c>
      <c r="BN21" s="1" t="str">
        <f t="shared" si="38"/>
        <v>am Klavier</v>
      </c>
      <c r="BO21" s="1" t="str">
        <f t="shared" si="16"/>
        <v>am Flügel</v>
      </c>
      <c r="BP21" s="1" t="str">
        <f t="shared" si="39"/>
        <v>Wo posiert Jona?</v>
      </c>
      <c r="BQ21" s="1" t="str">
        <f t="shared" si="40"/>
        <v/>
      </c>
      <c r="BR21" s="1" t="str">
        <f t="shared" si="41"/>
        <v/>
      </c>
      <c r="BS21" s="1" t="str">
        <f t="shared" si="42"/>
        <v>Wo posiert Jona?</v>
      </c>
      <c r="BT21" s="1" t="str">
        <f t="shared" si="43"/>
        <v/>
      </c>
      <c r="BU21" s="1" t="str">
        <f t="shared" si="44"/>
        <v>Wen möchte Jona beeindrucken?</v>
      </c>
      <c r="BV21" s="1" t="str">
        <f t="shared" si="45"/>
        <v>Wen möchte Jona beeindrucken?</v>
      </c>
    </row>
    <row r="22" spans="1:74" ht="14.25" customHeight="1" x14ac:dyDescent="0.35">
      <c r="A22" s="1" t="str">
        <f t="shared" si="0"/>
        <v>L6_S84_I167_PEr</v>
      </c>
      <c r="B22" s="1">
        <v>6</v>
      </c>
      <c r="C22" s="1">
        <v>84</v>
      </c>
      <c r="D22" s="4">
        <v>131</v>
      </c>
      <c r="E22">
        <v>6</v>
      </c>
      <c r="F22" s="1">
        <v>84</v>
      </c>
      <c r="G22" s="1" t="str">
        <f t="shared" si="1"/>
        <v>Die Beratungslehrerin kriecht in der Werkstatt. Er hat die starke Brille verloren.</v>
      </c>
      <c r="H22" s="1" t="str">
        <f t="shared" si="26"/>
        <v>Die Beratungslehrerin</v>
      </c>
      <c r="I22" s="1" t="str">
        <f t="shared" si="27"/>
        <v>Der Beratungslehrer</v>
      </c>
      <c r="J22" s="1" t="s">
        <v>356</v>
      </c>
      <c r="K22" s="1" t="s">
        <v>52</v>
      </c>
      <c r="N22" s="1" t="s">
        <v>630</v>
      </c>
      <c r="O22" s="1" t="str">
        <f t="shared" si="28"/>
        <v>in der Werkstatt.</v>
      </c>
      <c r="P22" s="1" t="str">
        <f t="shared" si="29"/>
        <v>in der Werkstatt</v>
      </c>
      <c r="Q22" s="1" t="str">
        <f t="shared" si="6"/>
        <v>Er</v>
      </c>
      <c r="R22" s="1" t="s">
        <v>7</v>
      </c>
      <c r="S22" s="1" t="s">
        <v>8</v>
      </c>
      <c r="T22" s="1" t="s">
        <v>631</v>
      </c>
      <c r="U22" s="1" t="s">
        <v>632</v>
      </c>
      <c r="W22" s="1" t="str">
        <f t="shared" si="30"/>
        <v>Brille</v>
      </c>
      <c r="X22" s="1" t="str">
        <f t="shared" si="31"/>
        <v>verloren.</v>
      </c>
      <c r="Y22" s="1" t="s">
        <v>384</v>
      </c>
      <c r="Z22" s="1">
        <f>[1]main!Z85</f>
        <v>167</v>
      </c>
      <c r="AA22" s="1" t="str">
        <f>[1]main!AA85</f>
        <v>Beratungslehrerin</v>
      </c>
      <c r="AB22" s="1" t="str">
        <f>[1]main!AB85</f>
        <v>NA</v>
      </c>
      <c r="AC22" s="1">
        <f>[1]main!AC85</f>
        <v>3.2250000000000001</v>
      </c>
      <c r="AD22" s="1" t="str">
        <f>[1]main!AD85</f>
        <v>NA</v>
      </c>
      <c r="AE22" s="1" t="str">
        <f>[1]main!AE85</f>
        <v>NA</v>
      </c>
      <c r="AF22" s="1" t="str">
        <f>[1]main!AF85</f>
        <v>f</v>
      </c>
      <c r="AG22" s="1" t="str">
        <f>[1]main!AG85</f>
        <v>Filler</v>
      </c>
      <c r="AH22" s="1" t="str">
        <f>[1]main!AH85</f>
        <v>NA</v>
      </c>
      <c r="AI22" s="1" t="str">
        <f>[1]main!AI85</f>
        <v>NA</v>
      </c>
      <c r="AJ22" s="1" t="str">
        <f>[1]main!AJ85</f>
        <v>Die</v>
      </c>
      <c r="AK22" s="1" t="str">
        <f>[1]main!AK85</f>
        <v>die</v>
      </c>
      <c r="AL22" s="1">
        <f>[1]main!AL85</f>
        <v>24</v>
      </c>
      <c r="AM22" s="1" t="str">
        <f>[1]main!AM85</f>
        <v>Beratungslehrer</v>
      </c>
      <c r="AN22" s="1" t="str">
        <f>[1]main!AN85</f>
        <v>NA</v>
      </c>
      <c r="AO22" s="1" t="str">
        <f>[1]main!AO85</f>
        <v>NA</v>
      </c>
      <c r="AP22" s="1" t="str">
        <f>[1]main!AP85</f>
        <v>NA</v>
      </c>
      <c r="AQ22" s="1" t="str">
        <f>[1]main!AQ85</f>
        <v>NA</v>
      </c>
      <c r="AR22" s="1" t="str">
        <f>[1]main!AR85</f>
        <v>NA</v>
      </c>
      <c r="AS22" s="1" t="str">
        <f>[1]main!AS85</f>
        <v>Alternative</v>
      </c>
      <c r="AT22" s="1" t="str">
        <f>[1]main!AT85</f>
        <v>NA</v>
      </c>
      <c r="AU22" s="1" t="str">
        <f>[1]main!AU85</f>
        <v>NA</v>
      </c>
      <c r="AV22" s="1" t="str">
        <f>[1]main!AV85</f>
        <v>Der</v>
      </c>
      <c r="AW22" s="1" t="str">
        <f>[1]main!AW85</f>
        <v>der</v>
      </c>
      <c r="AX22" s="1" t="str">
        <f>[1]main!AX85</f>
        <v>Er</v>
      </c>
      <c r="AY22" s="1" t="str">
        <f>[1]main!AY85</f>
        <v>Sie</v>
      </c>
      <c r="AZ22" s="1" t="str">
        <f>[1]main!AZ85</f>
        <v>Er</v>
      </c>
      <c r="BA22" s="1" t="str">
        <f t="shared" si="32"/>
        <v>Wer kriecht in der Werkstatt?</v>
      </c>
      <c r="BB22" s="2" t="str">
        <f t="shared" si="33"/>
        <v>Was tat die Beratungslehrerin?</v>
      </c>
      <c r="BC22" s="1" t="str">
        <f t="shared" si="34"/>
        <v>Wo kriecht die Beratungslehrerin?</v>
      </c>
      <c r="BD22" s="1" t="str">
        <f t="shared" si="35"/>
        <v>Was hat die Beratungslehrerin verloren?</v>
      </c>
      <c r="BE22" s="11" t="s">
        <v>21</v>
      </c>
      <c r="BF22" s="1" t="str">
        <f>BD22</f>
        <v>Was hat die Beratungslehrerin verloren?</v>
      </c>
      <c r="BG22" s="1">
        <v>1</v>
      </c>
      <c r="BH22" s="1">
        <f t="shared" si="36"/>
        <v>1</v>
      </c>
      <c r="BI22" s="1" t="str">
        <f t="shared" si="37"/>
        <v>Was hat die Beratungslehrerin verloren?</v>
      </c>
      <c r="BJ22" s="1" t="str">
        <f>IF(BI22="NA","NA",CONCATENATE(S22," ",T22," ",W22))</f>
        <v>die starke Brille</v>
      </c>
      <c r="BK22" s="1" t="str">
        <f t="shared" si="25"/>
        <v>die starke Brille</v>
      </c>
      <c r="BL22" s="1" t="s">
        <v>633</v>
      </c>
      <c r="BM22" s="11">
        <v>0</v>
      </c>
      <c r="BN22" s="1" t="str">
        <f t="shared" si="38"/>
        <v>die starke Maschine</v>
      </c>
      <c r="BO22" s="1" t="str">
        <f t="shared" ref="BO22:BO54" si="46">IF(BM22=0,BK22,BL22)</f>
        <v>die starke Brille</v>
      </c>
      <c r="BP22" s="1" t="str">
        <f t="shared" si="39"/>
        <v>Wo kriecht die Beratungslehrerin?</v>
      </c>
      <c r="BQ22" s="1" t="str">
        <f t="shared" si="40"/>
        <v/>
      </c>
      <c r="BR22" s="1" t="str">
        <f t="shared" si="41"/>
        <v/>
      </c>
      <c r="BS22" s="1" t="str">
        <f t="shared" si="42"/>
        <v>Wo kriecht die Beratungslehrerin?</v>
      </c>
      <c r="BT22" s="1" t="str">
        <f t="shared" si="43"/>
        <v>Was hat die Beratungslehrerin verloren?</v>
      </c>
      <c r="BU22" s="1" t="str">
        <f t="shared" si="44"/>
        <v/>
      </c>
      <c r="BV22" s="1" t="str">
        <f t="shared" si="45"/>
        <v>Was hat die Beratungslehrerin verloren?</v>
      </c>
    </row>
    <row r="23" spans="1:74" ht="14.25" customHeight="1" x14ac:dyDescent="0.35">
      <c r="C23" s="1"/>
      <c r="D23" s="1"/>
      <c r="E23" s="1"/>
    </row>
    <row r="24" spans="1:74" ht="14.25" customHeight="1" x14ac:dyDescent="0.35">
      <c r="C24" s="1"/>
      <c r="D24" s="1"/>
      <c r="E24" s="1"/>
    </row>
    <row r="25" spans="1:74" ht="14.25" customHeight="1" x14ac:dyDescent="0.35">
      <c r="C25" s="1"/>
      <c r="D25" s="1"/>
      <c r="E25" s="1"/>
    </row>
    <row r="26" spans="1:74" ht="14.25" customHeight="1" x14ac:dyDescent="0.35">
      <c r="C26" s="1"/>
      <c r="D26" s="1"/>
      <c r="E26" s="1"/>
    </row>
    <row r="27" spans="1:74" ht="14.25" customHeight="1" x14ac:dyDescent="0.35">
      <c r="C27" s="1"/>
      <c r="D27" s="1"/>
      <c r="E27" s="1"/>
    </row>
    <row r="28" spans="1:74" ht="14.25" customHeight="1" x14ac:dyDescent="0.35">
      <c r="C28" s="1"/>
      <c r="D28" s="1"/>
      <c r="E28" s="1"/>
    </row>
    <row r="29" spans="1:74" ht="14.25" customHeight="1" x14ac:dyDescent="0.35">
      <c r="C29" s="1"/>
      <c r="D29" s="1"/>
      <c r="E29" s="1"/>
    </row>
    <row r="30" spans="1:74" ht="14.25" customHeight="1" x14ac:dyDescent="0.35">
      <c r="C30" s="1"/>
      <c r="D30" s="1"/>
      <c r="E30" s="1"/>
    </row>
    <row r="31" spans="1:74" ht="14.25" customHeight="1" x14ac:dyDescent="0.35">
      <c r="C31" s="1"/>
      <c r="D31" s="1"/>
      <c r="E31" s="1"/>
    </row>
    <row r="32" spans="1:74" ht="14.25" customHeight="1" x14ac:dyDescent="0.35">
      <c r="C32" s="1"/>
      <c r="D32" s="1"/>
      <c r="E32" s="1"/>
    </row>
    <row r="33" spans="3:5" ht="14.25" customHeight="1" x14ac:dyDescent="0.35">
      <c r="C33" s="1"/>
      <c r="D33" s="1"/>
      <c r="E33" s="1"/>
    </row>
    <row r="34" spans="3:5" ht="14.25" customHeight="1" x14ac:dyDescent="0.35">
      <c r="C34" s="1"/>
      <c r="D34" s="1"/>
      <c r="E34" s="1"/>
    </row>
    <row r="35" spans="3:5" ht="14.25" customHeight="1" x14ac:dyDescent="0.35">
      <c r="C35" s="1"/>
      <c r="D35" s="1"/>
      <c r="E35" s="1"/>
    </row>
    <row r="36" spans="3:5" ht="14.25" customHeight="1" x14ac:dyDescent="0.35">
      <c r="C36" s="1"/>
      <c r="D36" s="1"/>
      <c r="E36" s="1"/>
    </row>
    <row r="37" spans="3:5" ht="14.25" customHeight="1" x14ac:dyDescent="0.35">
      <c r="C37" s="1"/>
      <c r="D37" s="1"/>
      <c r="E37" s="1"/>
    </row>
    <row r="38" spans="3:5" ht="14.25" customHeight="1" x14ac:dyDescent="0.35">
      <c r="C38" s="1"/>
      <c r="D38" s="1"/>
      <c r="E38" s="1"/>
    </row>
    <row r="39" spans="3:5" ht="14.25" customHeight="1" x14ac:dyDescent="0.35">
      <c r="C39" s="1"/>
      <c r="D39" s="1"/>
      <c r="E39" s="1"/>
    </row>
    <row r="40" spans="3:5" ht="14.25" customHeight="1" x14ac:dyDescent="0.35">
      <c r="C40" s="1"/>
      <c r="D40" s="1"/>
      <c r="E40" s="1"/>
    </row>
    <row r="41" spans="3:5" ht="14.25" customHeight="1" x14ac:dyDescent="0.35">
      <c r="C41" s="1"/>
      <c r="D41" s="1"/>
      <c r="E41" s="1"/>
    </row>
    <row r="42" spans="3:5" ht="14.25" customHeight="1" x14ac:dyDescent="0.35">
      <c r="C42" s="1"/>
      <c r="D42" s="1"/>
      <c r="E42" s="1"/>
    </row>
    <row r="43" spans="3:5" ht="14.25" customHeight="1" x14ac:dyDescent="0.35">
      <c r="C43" s="1"/>
      <c r="D43" s="1"/>
      <c r="E43" s="1"/>
    </row>
    <row r="44" spans="3:5" ht="14.25" customHeight="1" x14ac:dyDescent="0.35">
      <c r="C44" s="1"/>
      <c r="D44" s="1"/>
      <c r="E44" s="1"/>
    </row>
    <row r="45" spans="3:5" ht="14.25" customHeight="1" x14ac:dyDescent="0.35">
      <c r="C45" s="1"/>
      <c r="D45" s="1"/>
      <c r="E45" s="1"/>
    </row>
    <row r="46" spans="3:5" ht="14.25" customHeight="1" x14ac:dyDescent="0.35">
      <c r="C46" s="1"/>
      <c r="D46" s="1"/>
      <c r="E46" s="1"/>
    </row>
    <row r="47" spans="3:5" ht="14.25" customHeight="1" x14ac:dyDescent="0.35">
      <c r="C47" s="1"/>
      <c r="D47" s="1"/>
      <c r="E47" s="1"/>
    </row>
    <row r="48" spans="3:5" ht="14.25" customHeight="1" x14ac:dyDescent="0.35">
      <c r="C48" s="1"/>
      <c r="D48" s="1"/>
      <c r="E48" s="1"/>
    </row>
    <row r="49" spans="3:5" ht="14.25" customHeight="1" x14ac:dyDescent="0.35">
      <c r="C49" s="1"/>
      <c r="D49" s="1"/>
      <c r="E49" s="1"/>
    </row>
    <row r="50" spans="3:5" ht="14.25" customHeight="1" x14ac:dyDescent="0.35">
      <c r="C50" s="1"/>
      <c r="D50" s="1"/>
      <c r="E50" s="1"/>
    </row>
    <row r="51" spans="3:5" ht="14.25" customHeight="1" x14ac:dyDescent="0.35">
      <c r="C51" s="1"/>
      <c r="D51" s="1"/>
      <c r="E51" s="1"/>
    </row>
    <row r="52" spans="3:5" ht="14.25" customHeight="1" x14ac:dyDescent="0.35">
      <c r="C52" s="1"/>
      <c r="D52" s="1"/>
      <c r="E52" s="1"/>
    </row>
    <row r="53" spans="3:5" ht="14.25" customHeight="1" x14ac:dyDescent="0.35">
      <c r="C53" s="1"/>
      <c r="D53" s="1"/>
      <c r="E53" s="1"/>
    </row>
    <row r="54" spans="3:5" ht="14.25" customHeight="1" x14ac:dyDescent="0.35">
      <c r="C54" s="1"/>
      <c r="D54" s="1"/>
      <c r="E54" s="1"/>
    </row>
    <row r="55" spans="3:5" ht="14.25" customHeight="1" x14ac:dyDescent="0.35">
      <c r="C55" s="1"/>
      <c r="D55" s="1"/>
      <c r="E55" s="1"/>
    </row>
    <row r="56" spans="3:5" ht="14.25" customHeight="1" x14ac:dyDescent="0.35">
      <c r="C56" s="1"/>
      <c r="D56" s="1"/>
      <c r="E56" s="1"/>
    </row>
    <row r="57" spans="3:5" ht="14.25" customHeight="1" x14ac:dyDescent="0.35">
      <c r="C57" s="1"/>
      <c r="D57" s="1"/>
      <c r="E57" s="1"/>
    </row>
    <row r="58" spans="3:5" ht="14.25" customHeight="1" x14ac:dyDescent="0.35">
      <c r="C58" s="1"/>
      <c r="D58" s="1"/>
      <c r="E58" s="1"/>
    </row>
    <row r="59" spans="3:5" ht="14.25" customHeight="1" x14ac:dyDescent="0.35">
      <c r="C59" s="1"/>
      <c r="D59" s="1"/>
      <c r="E59" s="1"/>
    </row>
    <row r="60" spans="3:5" ht="14.25" customHeight="1" x14ac:dyDescent="0.35">
      <c r="C60" s="1"/>
      <c r="D60" s="1"/>
      <c r="E60" s="1"/>
    </row>
    <row r="61" spans="3:5" ht="14.25" customHeight="1" x14ac:dyDescent="0.35">
      <c r="C61" s="1"/>
      <c r="D61" s="1"/>
      <c r="E61" s="1"/>
    </row>
    <row r="62" spans="3:5" ht="14.25" customHeight="1" x14ac:dyDescent="0.35">
      <c r="C62" s="1"/>
      <c r="D62" s="1"/>
      <c r="E62" s="1"/>
    </row>
    <row r="63" spans="3:5" ht="14.25" customHeight="1" x14ac:dyDescent="0.35">
      <c r="C63" s="1"/>
      <c r="D63" s="1"/>
      <c r="E63" s="1"/>
    </row>
    <row r="64" spans="3:5" ht="14.25" customHeight="1" x14ac:dyDescent="0.35">
      <c r="C64" s="1"/>
      <c r="D64" s="1"/>
      <c r="E64" s="1"/>
    </row>
    <row r="65" spans="3:5" ht="14.25" customHeight="1" x14ac:dyDescent="0.35">
      <c r="C65" s="1"/>
      <c r="D65" s="1"/>
      <c r="E65" s="1"/>
    </row>
    <row r="66" spans="3:5" ht="14.25" customHeight="1" x14ac:dyDescent="0.35">
      <c r="C66" s="1"/>
      <c r="D66" s="1"/>
      <c r="E66" s="1"/>
    </row>
    <row r="67" spans="3:5" ht="14.25" customHeight="1" x14ac:dyDescent="0.35">
      <c r="C67" s="1"/>
      <c r="D67" s="1"/>
      <c r="E67" s="1"/>
    </row>
    <row r="68" spans="3:5" ht="14.25" customHeight="1" x14ac:dyDescent="0.35">
      <c r="C68" s="1"/>
      <c r="D68" s="1"/>
      <c r="E68" s="1"/>
    </row>
    <row r="69" spans="3:5" ht="14.25" customHeight="1" x14ac:dyDescent="0.35">
      <c r="C69" s="1"/>
      <c r="D69" s="1"/>
      <c r="E69" s="1"/>
    </row>
    <row r="70" spans="3:5" ht="14.25" customHeight="1" x14ac:dyDescent="0.35">
      <c r="C70" s="1"/>
      <c r="D70" s="1"/>
      <c r="E70" s="1"/>
    </row>
    <row r="71" spans="3:5" ht="14.25" customHeight="1" x14ac:dyDescent="0.35">
      <c r="C71" s="1"/>
      <c r="D71" s="1"/>
      <c r="E71" s="1"/>
    </row>
    <row r="72" spans="3:5" ht="14.25" customHeight="1" x14ac:dyDescent="0.35">
      <c r="C72" s="1"/>
      <c r="D72" s="1"/>
      <c r="E72" s="1"/>
    </row>
    <row r="73" spans="3:5" ht="14.25" customHeight="1" x14ac:dyDescent="0.35">
      <c r="C73" s="1"/>
      <c r="D73" s="1"/>
      <c r="E73" s="1"/>
    </row>
    <row r="74" spans="3:5" ht="14.25" customHeight="1" x14ac:dyDescent="0.35">
      <c r="C74" s="1"/>
      <c r="D74" s="1"/>
      <c r="E74" s="1"/>
    </row>
    <row r="75" spans="3:5" ht="14.25" customHeight="1" x14ac:dyDescent="0.35">
      <c r="C75" s="1"/>
      <c r="D75" s="1"/>
      <c r="E75" s="1"/>
    </row>
    <row r="76" spans="3:5" ht="14.25" customHeight="1" x14ac:dyDescent="0.35">
      <c r="C76" s="1"/>
      <c r="D76" s="1"/>
      <c r="E76" s="1"/>
    </row>
    <row r="77" spans="3:5" ht="14.25" customHeight="1" x14ac:dyDescent="0.35">
      <c r="C77" s="1"/>
      <c r="D77" s="1"/>
      <c r="E77" s="1"/>
    </row>
    <row r="78" spans="3:5" ht="14.25" customHeight="1" x14ac:dyDescent="0.35">
      <c r="C78" s="1"/>
      <c r="D78" s="1"/>
      <c r="E78" s="1"/>
    </row>
    <row r="79" spans="3:5" ht="14.25" customHeight="1" x14ac:dyDescent="0.35">
      <c r="C79" s="1"/>
      <c r="D79" s="1"/>
      <c r="E79" s="1"/>
    </row>
    <row r="80" spans="3:5" ht="14.25" customHeight="1" x14ac:dyDescent="0.35">
      <c r="C80" s="1"/>
      <c r="D80" s="1"/>
      <c r="E80" s="1"/>
    </row>
    <row r="81" spans="3:5" ht="14.25" customHeight="1" x14ac:dyDescent="0.35">
      <c r="C81" s="1"/>
      <c r="D81" s="1"/>
      <c r="E81" s="1"/>
    </row>
    <row r="82" spans="3:5" ht="14.25" customHeight="1" x14ac:dyDescent="0.35">
      <c r="C82" s="1"/>
      <c r="D82" s="1"/>
      <c r="E82" s="1"/>
    </row>
    <row r="83" spans="3:5" ht="14.25" customHeight="1" x14ac:dyDescent="0.35">
      <c r="C83" s="1"/>
      <c r="D83" s="1"/>
      <c r="E83" s="1"/>
    </row>
    <row r="84" spans="3:5" ht="14.25" customHeight="1" x14ac:dyDescent="0.35">
      <c r="C84" s="1"/>
      <c r="D84" s="1"/>
      <c r="E84" s="1"/>
    </row>
    <row r="85" spans="3:5" ht="14.25" customHeight="1" x14ac:dyDescent="0.35">
      <c r="C85" s="1"/>
      <c r="D85" s="1"/>
      <c r="E85" s="1"/>
    </row>
    <row r="86" spans="3:5" ht="14.25" customHeight="1" x14ac:dyDescent="0.35">
      <c r="C86" s="1"/>
      <c r="D86" s="1"/>
      <c r="E86" s="1"/>
    </row>
    <row r="87" spans="3:5" ht="14.25" customHeight="1" x14ac:dyDescent="0.35">
      <c r="C87" s="1"/>
      <c r="D87" s="1"/>
      <c r="E87" s="1"/>
    </row>
    <row r="88" spans="3:5" ht="14.25" customHeight="1" x14ac:dyDescent="0.35">
      <c r="C88" s="1"/>
      <c r="D88" s="1"/>
      <c r="E88" s="1"/>
    </row>
    <row r="89" spans="3:5" ht="14.25" customHeight="1" x14ac:dyDescent="0.35">
      <c r="C89" s="1"/>
      <c r="D89" s="1"/>
      <c r="E89" s="1"/>
    </row>
    <row r="90" spans="3:5" ht="14.25" customHeight="1" x14ac:dyDescent="0.35">
      <c r="C90" s="1"/>
      <c r="D90" s="1"/>
      <c r="E90" s="1"/>
    </row>
    <row r="91" spans="3:5" ht="14.25" customHeight="1" x14ac:dyDescent="0.35">
      <c r="C91" s="1"/>
      <c r="D91" s="1"/>
      <c r="E91" s="1"/>
    </row>
    <row r="92" spans="3:5" ht="14.25" customHeight="1" x14ac:dyDescent="0.35">
      <c r="C92" s="1"/>
      <c r="D92" s="1"/>
      <c r="E92" s="1"/>
    </row>
    <row r="93" spans="3:5" ht="14.25" customHeight="1" x14ac:dyDescent="0.35">
      <c r="C93" s="1"/>
      <c r="D93" s="1"/>
      <c r="E93" s="1"/>
    </row>
    <row r="94" spans="3:5" ht="14.25" customHeight="1" x14ac:dyDescent="0.35">
      <c r="C94" s="1"/>
      <c r="D94" s="1"/>
      <c r="E94" s="1"/>
    </row>
    <row r="95" spans="3:5" ht="14.25" customHeight="1" x14ac:dyDescent="0.35">
      <c r="C95" s="1"/>
      <c r="D95" s="1"/>
      <c r="E95" s="1"/>
    </row>
    <row r="96" spans="3:5" ht="14.25" customHeight="1" x14ac:dyDescent="0.35">
      <c r="C96" s="1"/>
      <c r="D96" s="1"/>
      <c r="E96" s="1"/>
    </row>
    <row r="97" spans="3:5" ht="14.25" customHeight="1" x14ac:dyDescent="0.35">
      <c r="C97" s="1"/>
      <c r="D97" s="1"/>
      <c r="E97" s="1"/>
    </row>
    <row r="98" spans="3:5" ht="14.25" customHeight="1" x14ac:dyDescent="0.35">
      <c r="C98" s="1"/>
      <c r="D98" s="1"/>
      <c r="E98" s="1"/>
    </row>
    <row r="99" spans="3:5" ht="14.25" customHeight="1" x14ac:dyDescent="0.35">
      <c r="C99" s="1"/>
      <c r="D99" s="1"/>
      <c r="E99" s="1"/>
    </row>
    <row r="100" spans="3:5" ht="14.25" customHeight="1" x14ac:dyDescent="0.35">
      <c r="C100" s="1"/>
      <c r="D100" s="1"/>
      <c r="E100" s="1"/>
    </row>
    <row r="101" spans="3:5" ht="14.25" customHeight="1" x14ac:dyDescent="0.35">
      <c r="C101" s="1"/>
      <c r="D101" s="1"/>
      <c r="E101" s="1"/>
    </row>
    <row r="102" spans="3:5" ht="14.25" customHeight="1" x14ac:dyDescent="0.35">
      <c r="C102" s="1"/>
      <c r="D102" s="1"/>
      <c r="E102" s="1"/>
    </row>
    <row r="103" spans="3:5" ht="14.25" customHeight="1" x14ac:dyDescent="0.35">
      <c r="C103" s="1"/>
      <c r="D103" s="1"/>
      <c r="E103" s="1"/>
    </row>
    <row r="104" spans="3:5" ht="14.25" customHeight="1" x14ac:dyDescent="0.35">
      <c r="C104" s="1"/>
      <c r="D104" s="1"/>
      <c r="E104" s="1"/>
    </row>
    <row r="105" spans="3:5" ht="14.25" customHeight="1" x14ac:dyDescent="0.35">
      <c r="C105" s="1"/>
      <c r="D105" s="1"/>
      <c r="E105" s="1"/>
    </row>
    <row r="106" spans="3:5" ht="14.25" customHeight="1" x14ac:dyDescent="0.35">
      <c r="C106" s="1"/>
      <c r="D106" s="1"/>
      <c r="E106" s="1"/>
    </row>
    <row r="107" spans="3:5" ht="14.25" customHeight="1" x14ac:dyDescent="0.35">
      <c r="C107" s="1"/>
      <c r="D107" s="1"/>
      <c r="E107" s="1"/>
    </row>
    <row r="108" spans="3:5" ht="14.25" customHeight="1" x14ac:dyDescent="0.35">
      <c r="C108" s="1"/>
      <c r="D108" s="1"/>
      <c r="E108" s="1"/>
    </row>
    <row r="109" spans="3:5" ht="14.25" customHeight="1" x14ac:dyDescent="0.35">
      <c r="C109" s="1"/>
      <c r="D109" s="1"/>
      <c r="E109" s="1"/>
    </row>
    <row r="110" spans="3:5" ht="14.25" customHeight="1" x14ac:dyDescent="0.35">
      <c r="C110" s="1"/>
      <c r="D110" s="1"/>
      <c r="E110" s="1"/>
    </row>
    <row r="111" spans="3:5" ht="14.25" customHeight="1" x14ac:dyDescent="0.35">
      <c r="C111" s="1"/>
      <c r="D111" s="1"/>
      <c r="E111" s="1"/>
    </row>
    <row r="112" spans="3:5" ht="14.25" customHeight="1" x14ac:dyDescent="0.35">
      <c r="C112" s="1"/>
      <c r="D112" s="1"/>
      <c r="E112" s="1"/>
    </row>
    <row r="113" spans="3:5" ht="14.25" customHeight="1" x14ac:dyDescent="0.35">
      <c r="C113" s="1"/>
      <c r="D113" s="1"/>
      <c r="E113" s="1"/>
    </row>
    <row r="114" spans="3:5" ht="14.25" customHeight="1" x14ac:dyDescent="0.35">
      <c r="C114" s="1"/>
      <c r="D114" s="1"/>
      <c r="E114" s="1"/>
    </row>
    <row r="115" spans="3:5" ht="14.25" customHeight="1" x14ac:dyDescent="0.35">
      <c r="C115" s="1"/>
      <c r="D115" s="1"/>
      <c r="E115" s="1"/>
    </row>
    <row r="116" spans="3:5" ht="14.25" customHeight="1" x14ac:dyDescent="0.35">
      <c r="C116" s="1"/>
      <c r="D116" s="1"/>
      <c r="E116" s="1"/>
    </row>
    <row r="117" spans="3:5" ht="14.25" customHeight="1" x14ac:dyDescent="0.35">
      <c r="C117" s="1"/>
      <c r="D117" s="1"/>
      <c r="E117" s="1"/>
    </row>
    <row r="118" spans="3:5" ht="14.25" customHeight="1" x14ac:dyDescent="0.35">
      <c r="C118" s="1"/>
      <c r="D118" s="1"/>
      <c r="E118" s="1"/>
    </row>
    <row r="119" spans="3:5" ht="14.25" customHeight="1" x14ac:dyDescent="0.35">
      <c r="C119" s="1"/>
      <c r="D119" s="1"/>
      <c r="E119" s="1"/>
    </row>
    <row r="120" spans="3:5" ht="14.25" customHeight="1" x14ac:dyDescent="0.35">
      <c r="C120" s="1"/>
      <c r="D120" s="1"/>
      <c r="E120" s="1"/>
    </row>
    <row r="121" spans="3:5" ht="14.25" customHeight="1" x14ac:dyDescent="0.35">
      <c r="C121" s="1"/>
      <c r="D121" s="1"/>
      <c r="E121" s="1"/>
    </row>
    <row r="122" spans="3:5" ht="14.25" customHeight="1" x14ac:dyDescent="0.35">
      <c r="C122" s="1"/>
      <c r="D122" s="1"/>
      <c r="E122" s="1"/>
    </row>
    <row r="123" spans="3:5" ht="14.25" customHeight="1" x14ac:dyDescent="0.35">
      <c r="C123" s="1"/>
      <c r="D123" s="1"/>
      <c r="E123" s="1"/>
    </row>
    <row r="124" spans="3:5" ht="14.25" customHeight="1" x14ac:dyDescent="0.35">
      <c r="C124" s="1"/>
      <c r="D124" s="1"/>
      <c r="E124" s="1"/>
    </row>
    <row r="125" spans="3:5" ht="14.25" customHeight="1" x14ac:dyDescent="0.35">
      <c r="C125" s="1"/>
      <c r="D125" s="1"/>
      <c r="E125" s="1"/>
    </row>
    <row r="126" spans="3:5" ht="14.25" customHeight="1" x14ac:dyDescent="0.35">
      <c r="C126" s="1"/>
      <c r="D126" s="1"/>
      <c r="E126" s="1"/>
    </row>
    <row r="127" spans="3:5" ht="14.25" customHeight="1" x14ac:dyDescent="0.35">
      <c r="C127" s="1"/>
      <c r="D127" s="1"/>
      <c r="E127" s="1"/>
    </row>
    <row r="128" spans="3:5" ht="14.25" customHeight="1" x14ac:dyDescent="0.35">
      <c r="C128" s="1"/>
      <c r="D128" s="1"/>
      <c r="E128" s="1"/>
    </row>
    <row r="129" spans="3:5" ht="14.25" customHeight="1" x14ac:dyDescent="0.35">
      <c r="C129" s="1"/>
      <c r="D129" s="1"/>
      <c r="E129" s="1"/>
    </row>
    <row r="130" spans="3:5" ht="14.25" customHeight="1" x14ac:dyDescent="0.35">
      <c r="C130" s="1"/>
      <c r="D130" s="1"/>
      <c r="E130" s="1"/>
    </row>
    <row r="131" spans="3:5" ht="14.25" customHeight="1" x14ac:dyDescent="0.35">
      <c r="C131" s="1"/>
      <c r="D131" s="1"/>
      <c r="E131" s="1"/>
    </row>
    <row r="132" spans="3:5" ht="14.25" customHeight="1" x14ac:dyDescent="0.35">
      <c r="C132" s="1"/>
      <c r="D132" s="1"/>
      <c r="E132" s="1"/>
    </row>
    <row r="133" spans="3:5" ht="14.25" customHeight="1" x14ac:dyDescent="0.35">
      <c r="C133" s="1"/>
      <c r="D133" s="1"/>
      <c r="E133" s="1"/>
    </row>
    <row r="134" spans="3:5" ht="14.25" customHeight="1" x14ac:dyDescent="0.35">
      <c r="C134" s="1"/>
      <c r="D134" s="1"/>
      <c r="E134" s="1"/>
    </row>
    <row r="135" spans="3:5" ht="14.25" customHeight="1" x14ac:dyDescent="0.35">
      <c r="C135" s="1"/>
      <c r="D135" s="1"/>
      <c r="E135" s="1"/>
    </row>
    <row r="136" spans="3:5" ht="14.25" customHeight="1" x14ac:dyDescent="0.35">
      <c r="C136" s="1"/>
      <c r="D136" s="1"/>
      <c r="E136" s="1"/>
    </row>
    <row r="137" spans="3:5" ht="14.25" customHeight="1" x14ac:dyDescent="0.35">
      <c r="C137" s="1"/>
      <c r="D137" s="1"/>
      <c r="E137" s="1"/>
    </row>
    <row r="138" spans="3:5" ht="14.25" customHeight="1" x14ac:dyDescent="0.35">
      <c r="C138" s="1"/>
      <c r="D138" s="1"/>
      <c r="E138" s="1"/>
    </row>
    <row r="139" spans="3:5" ht="14.25" customHeight="1" x14ac:dyDescent="0.35">
      <c r="C139" s="1"/>
      <c r="D139" s="1"/>
      <c r="E139" s="1"/>
    </row>
    <row r="140" spans="3:5" ht="14.25" customHeight="1" x14ac:dyDescent="0.35">
      <c r="C140" s="1"/>
      <c r="D140" s="1"/>
      <c r="E140" s="1"/>
    </row>
    <row r="141" spans="3:5" ht="14.25" customHeight="1" x14ac:dyDescent="0.35">
      <c r="C141" s="1"/>
      <c r="D141" s="1"/>
      <c r="E141" s="1"/>
    </row>
    <row r="142" spans="3:5" ht="14.25" customHeight="1" x14ac:dyDescent="0.35">
      <c r="C142" s="1"/>
      <c r="D142" s="1"/>
      <c r="E142" s="1"/>
    </row>
    <row r="143" spans="3:5" ht="14.25" customHeight="1" x14ac:dyDescent="0.35">
      <c r="C143" s="1"/>
      <c r="D143" s="1"/>
      <c r="E143" s="1"/>
    </row>
    <row r="144" spans="3:5" ht="14.25" customHeight="1" x14ac:dyDescent="0.35">
      <c r="C144" s="1"/>
      <c r="D144" s="1"/>
      <c r="E144" s="1"/>
    </row>
    <row r="145" spans="3:5" ht="14.25" customHeight="1" x14ac:dyDescent="0.35">
      <c r="C145" s="1"/>
      <c r="D145" s="1"/>
      <c r="E145" s="1"/>
    </row>
    <row r="146" spans="3:5" ht="14.25" customHeight="1" x14ac:dyDescent="0.35">
      <c r="C146" s="1"/>
      <c r="D146" s="1"/>
      <c r="E146" s="1"/>
    </row>
    <row r="147" spans="3:5" ht="14.25" customHeight="1" x14ac:dyDescent="0.35">
      <c r="C147" s="1"/>
      <c r="D147" s="1"/>
      <c r="E147" s="1"/>
    </row>
    <row r="148" spans="3:5" ht="14.25" customHeight="1" x14ac:dyDescent="0.35">
      <c r="C148" s="1"/>
      <c r="D148" s="1"/>
      <c r="E148" s="1"/>
    </row>
    <row r="149" spans="3:5" ht="14.25" customHeight="1" x14ac:dyDescent="0.35">
      <c r="C149" s="1"/>
      <c r="D149" s="1"/>
      <c r="E149" s="1"/>
    </row>
    <row r="150" spans="3:5" ht="14.25" customHeight="1" x14ac:dyDescent="0.35">
      <c r="C150" s="1"/>
      <c r="D150" s="1"/>
      <c r="E150" s="1"/>
    </row>
    <row r="151" spans="3:5" ht="14.25" customHeight="1" x14ac:dyDescent="0.35">
      <c r="C151" s="1"/>
      <c r="D151" s="1"/>
      <c r="E151" s="1"/>
    </row>
    <row r="152" spans="3:5" ht="14.25" customHeight="1" x14ac:dyDescent="0.35">
      <c r="C152" s="1"/>
      <c r="D152" s="1"/>
      <c r="E152" s="1"/>
    </row>
    <row r="153" spans="3:5" ht="14.25" customHeight="1" x14ac:dyDescent="0.35">
      <c r="C153" s="1"/>
      <c r="D153" s="1"/>
      <c r="E153" s="1"/>
    </row>
    <row r="154" spans="3:5" ht="14.25" customHeight="1" x14ac:dyDescent="0.35">
      <c r="C154" s="1"/>
      <c r="D154" s="1"/>
      <c r="E154" s="1"/>
    </row>
    <row r="155" spans="3:5" ht="14.25" customHeight="1" x14ac:dyDescent="0.35">
      <c r="C155" s="1"/>
      <c r="D155" s="1"/>
      <c r="E155" s="1"/>
    </row>
    <row r="156" spans="3:5" ht="14.25" customHeight="1" x14ac:dyDescent="0.35">
      <c r="C156" s="1"/>
      <c r="D156" s="1"/>
      <c r="E156" s="1"/>
    </row>
    <row r="157" spans="3:5" ht="14.25" customHeight="1" x14ac:dyDescent="0.35">
      <c r="C157" s="1"/>
      <c r="D157" s="1"/>
      <c r="E157" s="1"/>
    </row>
    <row r="158" spans="3:5" ht="14.25" customHeight="1" x14ac:dyDescent="0.35">
      <c r="C158" s="1"/>
      <c r="D158" s="1"/>
      <c r="E158" s="1"/>
    </row>
    <row r="159" spans="3:5" ht="14.25" customHeight="1" x14ac:dyDescent="0.35">
      <c r="C159" s="1"/>
      <c r="D159" s="1"/>
      <c r="E159" s="1"/>
    </row>
    <row r="160" spans="3:5" ht="14.25" customHeight="1" x14ac:dyDescent="0.35">
      <c r="C160" s="1"/>
      <c r="D160" s="1"/>
      <c r="E160" s="1"/>
    </row>
    <row r="161" spans="3:5" ht="14.25" customHeight="1" x14ac:dyDescent="0.35">
      <c r="C161" s="1"/>
      <c r="D161" s="1"/>
      <c r="E161" s="1"/>
    </row>
    <row r="162" spans="3:5" ht="14.25" customHeight="1" x14ac:dyDescent="0.35">
      <c r="C162" s="1"/>
      <c r="D162" s="1"/>
      <c r="E162" s="1"/>
    </row>
    <row r="163" spans="3:5" ht="14.25" customHeight="1" x14ac:dyDescent="0.35">
      <c r="C163" s="1"/>
      <c r="D163" s="1"/>
      <c r="E163" s="1"/>
    </row>
    <row r="164" spans="3:5" ht="14.25" customHeight="1" x14ac:dyDescent="0.35">
      <c r="C164" s="1"/>
      <c r="D164" s="1"/>
      <c r="E164" s="1"/>
    </row>
    <row r="165" spans="3:5" ht="14.25" customHeight="1" x14ac:dyDescent="0.35">
      <c r="C165" s="1"/>
      <c r="D165" s="1"/>
      <c r="E165" s="1"/>
    </row>
    <row r="166" spans="3:5" ht="14.25" customHeight="1" x14ac:dyDescent="0.35">
      <c r="C166" s="1"/>
      <c r="D166" s="1"/>
      <c r="E166" s="1"/>
    </row>
    <row r="167" spans="3:5" ht="14.25" customHeight="1" x14ac:dyDescent="0.35">
      <c r="C167" s="1"/>
      <c r="D167" s="1"/>
      <c r="E167" s="1"/>
    </row>
    <row r="168" spans="3:5" ht="14.25" customHeight="1" x14ac:dyDescent="0.35">
      <c r="C168" s="1"/>
      <c r="D168" s="1"/>
      <c r="E168" s="1"/>
    </row>
    <row r="169" spans="3:5" ht="14.25" customHeight="1" x14ac:dyDescent="0.35">
      <c r="C169" s="1"/>
      <c r="D169" s="1"/>
      <c r="E169" s="1"/>
    </row>
    <row r="170" spans="3:5" ht="14.25" customHeight="1" x14ac:dyDescent="0.35">
      <c r="C170" s="1"/>
      <c r="D170" s="1"/>
      <c r="E170" s="1"/>
    </row>
    <row r="171" spans="3:5" ht="14.25" customHeight="1" x14ac:dyDescent="0.35">
      <c r="C171" s="1"/>
      <c r="D171" s="1"/>
      <c r="E171" s="1"/>
    </row>
    <row r="172" spans="3:5" ht="14.25" customHeight="1" x14ac:dyDescent="0.35">
      <c r="C172" s="1"/>
      <c r="D172" s="1"/>
      <c r="E172" s="1"/>
    </row>
    <row r="173" spans="3:5" ht="14.25" customHeight="1" x14ac:dyDescent="0.35">
      <c r="C173" s="1"/>
      <c r="D173" s="1"/>
      <c r="E173" s="1"/>
    </row>
    <row r="174" spans="3:5" ht="14.25" customHeight="1" x14ac:dyDescent="0.35">
      <c r="C174" s="1"/>
      <c r="D174" s="1"/>
      <c r="E174" s="1"/>
    </row>
    <row r="175" spans="3:5" ht="14.25" customHeight="1" x14ac:dyDescent="0.35">
      <c r="C175" s="1"/>
      <c r="D175" s="1"/>
      <c r="E175" s="1"/>
    </row>
    <row r="176" spans="3:5" ht="14.25" customHeight="1" x14ac:dyDescent="0.35">
      <c r="C176" s="1"/>
      <c r="D176" s="1"/>
      <c r="E176" s="1"/>
    </row>
    <row r="177" spans="3:5" ht="14.25" customHeight="1" x14ac:dyDescent="0.35">
      <c r="C177" s="1"/>
      <c r="D177" s="1"/>
      <c r="E177" s="1"/>
    </row>
    <row r="178" spans="3:5" ht="14.25" customHeight="1" x14ac:dyDescent="0.35">
      <c r="C178" s="1"/>
      <c r="D178" s="1"/>
      <c r="E178" s="1"/>
    </row>
    <row r="179" spans="3:5" ht="14.25" customHeight="1" x14ac:dyDescent="0.35">
      <c r="C179" s="1"/>
      <c r="D179" s="1"/>
      <c r="E179" s="1"/>
    </row>
    <row r="180" spans="3:5" ht="14.25" customHeight="1" x14ac:dyDescent="0.35">
      <c r="C180" s="1"/>
      <c r="D180" s="1"/>
      <c r="E180" s="1"/>
    </row>
    <row r="181" spans="3:5" ht="14.25" customHeight="1" x14ac:dyDescent="0.35">
      <c r="C181" s="1"/>
      <c r="D181" s="1"/>
      <c r="E181" s="1"/>
    </row>
    <row r="182" spans="3:5" ht="14.25" customHeight="1" x14ac:dyDescent="0.35">
      <c r="C182" s="1"/>
      <c r="D182" s="1"/>
      <c r="E182" s="1"/>
    </row>
    <row r="183" spans="3:5" ht="14.25" customHeight="1" x14ac:dyDescent="0.35">
      <c r="C183" s="1"/>
      <c r="D183" s="1"/>
      <c r="E183" s="1"/>
    </row>
    <row r="184" spans="3:5" ht="14.25" customHeight="1" x14ac:dyDescent="0.35">
      <c r="C184" s="1"/>
      <c r="D184" s="1"/>
      <c r="E184" s="1"/>
    </row>
    <row r="185" spans="3:5" ht="14.25" customHeight="1" x14ac:dyDescent="0.35">
      <c r="C185" s="1"/>
      <c r="D185" s="1"/>
      <c r="E185" s="1"/>
    </row>
    <row r="186" spans="3:5" ht="14.25" customHeight="1" x14ac:dyDescent="0.35">
      <c r="C186" s="1"/>
      <c r="D186" s="1"/>
      <c r="E186" s="1"/>
    </row>
    <row r="187" spans="3:5" ht="14.25" customHeight="1" x14ac:dyDescent="0.35">
      <c r="C187" s="1"/>
      <c r="D187" s="1"/>
      <c r="E187" s="1"/>
    </row>
    <row r="188" spans="3:5" ht="14.25" customHeight="1" x14ac:dyDescent="0.35">
      <c r="C188" s="1"/>
      <c r="D188" s="1"/>
      <c r="E188" s="1"/>
    </row>
    <row r="189" spans="3:5" ht="14.25" customHeight="1" x14ac:dyDescent="0.35">
      <c r="C189" s="1"/>
      <c r="D189" s="1"/>
      <c r="E189" s="1"/>
    </row>
    <row r="190" spans="3:5" ht="14.25" customHeight="1" x14ac:dyDescent="0.35">
      <c r="C190" s="1"/>
      <c r="D190" s="1"/>
      <c r="E190" s="1"/>
    </row>
    <row r="191" spans="3:5" ht="14.25" customHeight="1" x14ac:dyDescent="0.35">
      <c r="C191" s="1"/>
      <c r="D191" s="1"/>
      <c r="E191" s="1"/>
    </row>
    <row r="192" spans="3:5" ht="14.25" customHeight="1" x14ac:dyDescent="0.35">
      <c r="C192" s="1"/>
      <c r="D192" s="1"/>
      <c r="E192" s="1"/>
    </row>
    <row r="193" spans="3:5" ht="14.25" customHeight="1" x14ac:dyDescent="0.35">
      <c r="C193" s="1"/>
      <c r="D193" s="1"/>
      <c r="E193" s="1"/>
    </row>
    <row r="194" spans="3:5" ht="14.25" customHeight="1" x14ac:dyDescent="0.35">
      <c r="C194" s="1"/>
      <c r="D194" s="1"/>
      <c r="E194" s="1"/>
    </row>
    <row r="195" spans="3:5" ht="14.25" customHeight="1" x14ac:dyDescent="0.35">
      <c r="C195" s="1"/>
      <c r="D195" s="1"/>
      <c r="E195" s="1"/>
    </row>
    <row r="196" spans="3:5" ht="14.25" customHeight="1" x14ac:dyDescent="0.35">
      <c r="C196" s="1"/>
      <c r="D196" s="1"/>
      <c r="E196" s="1"/>
    </row>
    <row r="197" spans="3:5" ht="14.25" customHeight="1" x14ac:dyDescent="0.35">
      <c r="C197" s="1"/>
      <c r="D197" s="1"/>
      <c r="E197" s="1"/>
    </row>
    <row r="198" spans="3:5" ht="14.25" customHeight="1" x14ac:dyDescent="0.35">
      <c r="C198" s="1"/>
      <c r="D198" s="1"/>
      <c r="E198" s="1"/>
    </row>
    <row r="199" spans="3:5" ht="14.25" customHeight="1" x14ac:dyDescent="0.35">
      <c r="C199" s="1"/>
      <c r="D199" s="1"/>
      <c r="E199" s="1"/>
    </row>
    <row r="200" spans="3:5" ht="14.25" customHeight="1" x14ac:dyDescent="0.35">
      <c r="C200" s="1"/>
      <c r="D200" s="1"/>
      <c r="E200" s="1"/>
    </row>
    <row r="201" spans="3:5" ht="14.25" customHeight="1" x14ac:dyDescent="0.35">
      <c r="C201" s="1"/>
      <c r="D201" s="1"/>
      <c r="E201" s="1"/>
    </row>
    <row r="202" spans="3:5" ht="14.25" customHeight="1" x14ac:dyDescent="0.35">
      <c r="C202" s="1"/>
      <c r="D202" s="1"/>
      <c r="E202" s="1"/>
    </row>
    <row r="203" spans="3:5" ht="14.25" customHeight="1" x14ac:dyDescent="0.35">
      <c r="C203" s="1"/>
      <c r="D203" s="1"/>
      <c r="E203" s="1"/>
    </row>
    <row r="204" spans="3:5" ht="14.25" customHeight="1" x14ac:dyDescent="0.35">
      <c r="C204" s="1"/>
      <c r="D204" s="1"/>
      <c r="E204" s="1"/>
    </row>
    <row r="205" spans="3:5" ht="14.25" customHeight="1" x14ac:dyDescent="0.35">
      <c r="C205" s="1"/>
      <c r="D205" s="1"/>
      <c r="E205" s="1"/>
    </row>
    <row r="206" spans="3:5" ht="14.25" customHeight="1" x14ac:dyDescent="0.35">
      <c r="C206" s="1"/>
      <c r="D206" s="1"/>
      <c r="E206" s="1"/>
    </row>
    <row r="207" spans="3:5" ht="14.25" customHeight="1" x14ac:dyDescent="0.35">
      <c r="C207" s="1"/>
      <c r="D207" s="1"/>
      <c r="E207" s="1"/>
    </row>
    <row r="208" spans="3:5" ht="14.25" customHeight="1" x14ac:dyDescent="0.35">
      <c r="C208" s="1"/>
      <c r="D208" s="1"/>
      <c r="E208" s="1"/>
    </row>
    <row r="209" spans="3:5" ht="14.25" customHeight="1" x14ac:dyDescent="0.35">
      <c r="C209" s="1"/>
      <c r="D209" s="1"/>
      <c r="E209" s="1"/>
    </row>
    <row r="210" spans="3:5" ht="14.25" customHeight="1" x14ac:dyDescent="0.35">
      <c r="C210" s="1"/>
      <c r="D210" s="1"/>
      <c r="E210" s="1"/>
    </row>
    <row r="211" spans="3:5" ht="14.25" customHeight="1" x14ac:dyDescent="0.35">
      <c r="C211" s="1"/>
      <c r="D211" s="1"/>
      <c r="E211" s="1"/>
    </row>
    <row r="212" spans="3:5" ht="14.25" customHeight="1" x14ac:dyDescent="0.35">
      <c r="C212" s="1"/>
      <c r="D212" s="1"/>
      <c r="E212" s="1"/>
    </row>
    <row r="213" spans="3:5" ht="14.25" customHeight="1" x14ac:dyDescent="0.35">
      <c r="C213" s="1"/>
      <c r="D213" s="1"/>
      <c r="E213" s="1"/>
    </row>
    <row r="214" spans="3:5" ht="14.25" customHeight="1" x14ac:dyDescent="0.35">
      <c r="C214" s="1"/>
      <c r="D214" s="1"/>
      <c r="E214" s="1"/>
    </row>
    <row r="215" spans="3:5" ht="14.25" customHeight="1" x14ac:dyDescent="0.35">
      <c r="C215" s="1"/>
      <c r="D215" s="1"/>
      <c r="E215" s="1"/>
    </row>
    <row r="216" spans="3:5" ht="14.25" customHeight="1" x14ac:dyDescent="0.35">
      <c r="C216" s="1"/>
      <c r="D216" s="1"/>
      <c r="E216" s="1"/>
    </row>
    <row r="217" spans="3:5" ht="14.25" customHeight="1" x14ac:dyDescent="0.35">
      <c r="C217" s="1"/>
      <c r="D217" s="1"/>
      <c r="E217" s="1"/>
    </row>
    <row r="218" spans="3:5" ht="14.25" customHeight="1" x14ac:dyDescent="0.35">
      <c r="C218" s="1"/>
      <c r="D218" s="1"/>
      <c r="E218" s="1"/>
    </row>
    <row r="219" spans="3:5" ht="14.25" customHeight="1" x14ac:dyDescent="0.35">
      <c r="C219" s="1"/>
      <c r="D219" s="1"/>
      <c r="E219" s="1"/>
    </row>
    <row r="220" spans="3:5" ht="14.25" customHeight="1" x14ac:dyDescent="0.35">
      <c r="C220" s="1"/>
      <c r="D220" s="1"/>
      <c r="E220" s="1"/>
    </row>
    <row r="221" spans="3:5" ht="14.25" customHeight="1" x14ac:dyDescent="0.35">
      <c r="C221" s="1"/>
      <c r="D221" s="1"/>
      <c r="E221" s="1"/>
    </row>
    <row r="222" spans="3:5" ht="14.25" customHeight="1" x14ac:dyDescent="0.35">
      <c r="C222" s="1"/>
      <c r="D222" s="1"/>
      <c r="E222" s="1"/>
    </row>
    <row r="223" spans="3:5" ht="14.25" customHeight="1" x14ac:dyDescent="0.35">
      <c r="C223" s="1"/>
      <c r="D223" s="1"/>
      <c r="E223" s="1"/>
    </row>
    <row r="224" spans="3:5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</sheetData>
  <autoFilter ref="A1:BV22" xr:uid="{00000000-0001-0000-0C00-000000000000}">
    <sortState xmlns:xlrd2="http://schemas.microsoft.com/office/spreadsheetml/2017/richdata2" ref="A2:BV22">
      <sortCondition ref="D1:D22"/>
    </sortState>
  </autoFilter>
  <conditionalFormatting sqref="X3:Y22 R3:V22">
    <cfRule type="containsText" dxfId="26" priority="25" operator="containsText" text="xx">
      <formula>NOT(ISERROR(SEARCH(("xx"),(R3))))</formula>
    </cfRule>
  </conditionalFormatting>
  <conditionalFormatting sqref="BE6">
    <cfRule type="containsText" dxfId="11" priority="22" operator="containsText" text="xx">
      <formula>NOT(ISERROR(SEARCH(("xx"),(BE6))))</formula>
    </cfRule>
  </conditionalFormatting>
  <conditionalFormatting sqref="BE10 BE14">
    <cfRule type="containsText" dxfId="10" priority="23" operator="containsText" text="xx">
      <formula>NOT(ISERROR(SEARCH(("xx"),(BE10))))</formula>
    </cfRule>
  </conditionalFormatting>
  <conditionalFormatting sqref="BE18 BE22">
    <cfRule type="containsText" dxfId="9" priority="24" operator="containsText" text="xx">
      <formula>NOT(ISERROR(SEARCH(("xx"),(BE18))))</formula>
    </cfRule>
  </conditionalFormatting>
  <conditionalFormatting sqref="R2:V2 X2:Y2">
    <cfRule type="containsText" dxfId="1" priority="2" operator="containsText" text="xx">
      <formula>NOT(ISERROR(SEARCH(("xx"),(R2))))</formula>
    </cfRule>
  </conditionalFormatting>
  <pageMargins left="0.7" right="0.7" top="0.78740157499999996" bottom="0.78740157499999996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list6</vt:lpstr>
      <vt:lpstr>list6 (1)</vt:lpstr>
      <vt:lpstr>list6 (2)</vt:lpstr>
      <vt:lpstr>list6 (3)</vt:lpstr>
      <vt:lpstr>list6 (4)</vt:lpstr>
      <vt:lpstr>list6 (5)</vt:lpstr>
      <vt:lpstr>list6 (6)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Clemen</dc:creator>
  <cp:lastModifiedBy>Alexander Clemen</cp:lastModifiedBy>
  <dcterms:created xsi:type="dcterms:W3CDTF">2022-05-10T10:42:56Z</dcterms:created>
  <dcterms:modified xsi:type="dcterms:W3CDTF">2022-05-10T10:47:42Z</dcterms:modified>
</cp:coreProperties>
</file>