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32\AC\Temp\"/>
    </mc:Choice>
  </mc:AlternateContent>
  <xr:revisionPtr revIDLastSave="287" documentId="8_{7E88270B-ECA1-4C12-83B6-CCF088AA15E6}" xr6:coauthVersionLast="43" xr6:coauthVersionMax="43" xr10:uidLastSave="{C9D695EB-A400-4A4D-BAFB-50A4FA4989CD}"/>
  <bookViews>
    <workbookView xWindow="-105" yWindow="-105" windowWidth="30930" windowHeight="1689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<sst xmlns="http://schemas.openxmlformats.org/spreadsheetml/2006/main" count="553" uniqueCount="284">
  <si>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</si>
  <si>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</si>
  <si>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</si>
  <si>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</si>
  <si>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</si>
  <si>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</si>
  <si>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</si>
  <si>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</si>
  <si>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</si>
  <si>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</si>
  <si>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</si>
  <si>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</si>
  <si>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</si>
  <si>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</si>
  <si>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</si>
  <si>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Bill of Materials for PCB Document [BLDC_Gimbal.PcbDoc]</t>
  </si>
  <si>
    <t>BLDC_Gimbal.PcbDoc</t>
  </si>
  <si>
    <t>BLDC_Gimbal.PrjPcb</t>
  </si>
  <si>
    <t>None</t>
  </si>
  <si>
    <t>2019-06-22</t>
  </si>
  <si>
    <t>10:36 PM</t>
  </si>
  <si>
    <t/>
  </si>
  <si>
    <t>1x4-PIN ZH 1.5mm Pitch</t>
  </si>
  <si>
    <t>1x5-PIN ZH 1.5mm Pitch</t>
  </si>
  <si>
    <t>DQJ8</t>
  </si>
  <si>
    <t>Header-3Pin, THT, Shrouded</t>
  </si>
  <si>
    <t>XT60</t>
  </si>
  <si>
    <t>Header-4Pin, 2x2, THT, Locking, Tin</t>
  </si>
  <si>
    <t>Header-6Pin, THT</t>
  </si>
  <si>
    <t>HTSSOP-28</t>
  </si>
  <si>
    <t>CRYSTAL 4-SMD, 3.60x6.00mm</t>
  </si>
  <si>
    <t>C2012X5R1V156M125AC</t>
  </si>
  <si>
    <t>ECP-U1C474MA5</t>
  </si>
  <si>
    <t>20SVPF56MX</t>
  </si>
  <si>
    <t>C0805C391J5GACTU</t>
  </si>
  <si>
    <t>CL21A105KBCLNNC</t>
  </si>
  <si>
    <t>6SVPE150M</t>
  </si>
  <si>
    <t>CL21C361JBANNNC</t>
  </si>
  <si>
    <t>CGA4F2C0G1H153J085AA</t>
  </si>
  <si>
    <t>LMK212B7225KG-T</t>
  </si>
  <si>
    <t>B4B-ZR-SM4-TF(LF)(SN)</t>
  </si>
  <si>
    <t>B5B-ZR-SM4-TF(LF)(SN)</t>
  </si>
  <si>
    <t>3M9580-ND</t>
  </si>
  <si>
    <t>SRP1270-4R7M</t>
  </si>
  <si>
    <t>SRR1208-4R5ML</t>
  </si>
  <si>
    <t>CSD18504Q5A</t>
  </si>
  <si>
    <t>CSD18537NQ5A</t>
  </si>
  <si>
    <t>68000-106HLF</t>
  </si>
  <si>
    <t>ERJ-6ENF2741V</t>
  </si>
  <si>
    <t>ERJ-6ENF1913V</t>
  </si>
  <si>
    <t>CRCW080510K0FKEA</t>
  </si>
  <si>
    <t>ERJ-6ENF6982V</t>
  </si>
  <si>
    <t>ERJ-6ENF7322V</t>
  </si>
  <si>
    <t>CRCW0805249KFKEA</t>
  </si>
  <si>
    <t>CRA2512-FZ-R010ELF</t>
  </si>
  <si>
    <t>CRA2512-FZ-R015ELF</t>
  </si>
  <si>
    <t>DRV8313PWP</t>
  </si>
  <si>
    <t>LM3150MH/NOPB</t>
  </si>
  <si>
    <t>OPA340NA/3K</t>
  </si>
  <si>
    <t>LD39050PU33R</t>
  </si>
  <si>
    <t>SN74LV1T34DBVR</t>
  </si>
  <si>
    <t>STM32F303RET6</t>
  </si>
  <si>
    <t>CL10B104KB8SFNC</t>
  </si>
  <si>
    <t>C0805C475K8PACTU</t>
  </si>
  <si>
    <t>C0805C103K5RACTU</t>
  </si>
  <si>
    <t>BK1608HS601-T</t>
  </si>
  <si>
    <t>1x3-Pin, Pitch: 0.1" (2.54mm), Tin, THT, Shrouded, Locking, 70543-0037</t>
  </si>
  <si>
    <t>Header, 1x6-Pin, Pitch: 0.1" (2.54mm), Gold 30µin, THT, 68000-106HLF</t>
  </si>
  <si>
    <t>RC0805FR-074K7L</t>
  </si>
  <si>
    <t>INA139NA/3K</t>
  </si>
  <si>
    <t>Designator</t>
  </si>
  <si>
    <t>C1_M1, C1_M2, C1_M3, C4_M1, C4_M2, C4_M3, C5_M1, C5_M2, C5_M3, C19, C21, C26, C32, C33, C34, C35_M, C35_P, C35_Y, C38, C39, C40, C41, C100, C101</t>
  </si>
  <si>
    <t>C2_M1, C2_M2, C2_M3</t>
  </si>
  <si>
    <t>C3_M1, C3_M2, C3_M3</t>
  </si>
  <si>
    <t>C6_M1, C6_M2, C6_M3</t>
  </si>
  <si>
    <t>C7, C8, C9</t>
  </si>
  <si>
    <t>C10, C22</t>
  </si>
  <si>
    <t>C11, C12, C13</t>
  </si>
  <si>
    <t>C14</t>
  </si>
  <si>
    <t>C15, C16, C17, C18, C20, C36</t>
  </si>
  <si>
    <t>C23, C24</t>
  </si>
  <si>
    <t>C25</t>
  </si>
  <si>
    <t>C27, C28</t>
  </si>
  <si>
    <t>C29, C30</t>
  </si>
  <si>
    <t>C31</t>
  </si>
  <si>
    <t>C37</t>
  </si>
  <si>
    <t>Css1, Css2</t>
  </si>
  <si>
    <t>Cvcc1, Cvcc2</t>
  </si>
  <si>
    <t>I2C_Comm_1, I2C_Comm_2, I2C_Comm_3</t>
  </si>
  <si>
    <t>I2C_IMU_1, I2C_IMU_2</t>
  </si>
  <si>
    <t>J1, J2, J3</t>
  </si>
  <si>
    <t>L1</t>
  </si>
  <si>
    <t>L2</t>
  </si>
  <si>
    <t>L3</t>
  </si>
  <si>
    <t>M1</t>
  </si>
  <si>
    <t>M2, M3, M4</t>
  </si>
  <si>
    <t>MODE, MOTOR1_OUT, MOTOR2_OUT, MOTOR3_OUT, PITCH, YAW</t>
  </si>
  <si>
    <t>P2</t>
  </si>
  <si>
    <t>P3-Rasp_PI</t>
  </si>
  <si>
    <t>P6</t>
  </si>
  <si>
    <t>R1, R2, R3, R4</t>
  </si>
  <si>
    <t>R5_M1, R5_M2, R5_M3</t>
  </si>
  <si>
    <t>R6</t>
  </si>
  <si>
    <t>R7</t>
  </si>
  <si>
    <t>R8, R12, R15</t>
  </si>
  <si>
    <t>R9</t>
  </si>
  <si>
    <t>R10</t>
  </si>
  <si>
    <t>R11</t>
  </si>
  <si>
    <t>R13, R14, R16, R17</t>
  </si>
  <si>
    <t>RL1</t>
  </si>
  <si>
    <t>RL2</t>
  </si>
  <si>
    <t>Ron1</t>
  </si>
  <si>
    <t>RS1</t>
  </si>
  <si>
    <t>RS2</t>
  </si>
  <si>
    <t>U1_M1, U1_M2, U1_M3</t>
  </si>
  <si>
    <t>U2, U6</t>
  </si>
  <si>
    <t>U3, U7</t>
  </si>
  <si>
    <t>U4, U8</t>
  </si>
  <si>
    <t>U5</t>
  </si>
  <si>
    <t>U9_M, U9_P, U9_Y</t>
  </si>
  <si>
    <t>U10</t>
  </si>
  <si>
    <t>Y1</t>
  </si>
  <si>
    <t>Y2</t>
  </si>
  <si>
    <t>Description</t>
  </si>
  <si>
    <t>CAP CER 0.1UF 50V X7R 0603</t>
  </si>
  <si>
    <t>Capacitor, Polarized, Aluminum, 50V, +/- 20%, SMD</t>
  </si>
  <si>
    <t>Capacitor, Ceramic, 6.3V, +/- 10%, 0603 SMD, X7R</t>
  </si>
  <si>
    <t>Capacitor, Ceramic, 50V, +/- 10%, 0603 SMD, X7R</t>
  </si>
  <si>
    <t>CAP CER 15UF 35V X5R 0805</t>
  </si>
  <si>
    <t>CAP FILM 0.47UF 20% 16VDC 1206</t>
  </si>
  <si>
    <t>CAP ALUM POLY 56UF 20% 20V SMD</t>
  </si>
  <si>
    <t>CAP CER 390PF 50V C0G/NP0 0805</t>
  </si>
  <si>
    <t>CAP CER 1uF 50V X5R 10% SMD 0805 85C Cardboard T/R</t>
  </si>
  <si>
    <t>CAP ALUM POLY 150UF 20% 6.3V SMD</t>
  </si>
  <si>
    <t>CAP CER 360pF 50V C0G 5% SMD 0805 125C Paper T/R</t>
  </si>
  <si>
    <t>Capacitor, Ceramic, 50V, +/- 5%, 0603, SMD, C0G/NP0</t>
  </si>
  <si>
    <t>Capacitor, Ceramic, 50V, +/- 0.1pF, 0603 SMD, C0G, NP0</t>
  </si>
  <si>
    <t>CAP CER 4.7UF 10V, +/- 10%, 0805 SMD, X7R</t>
  </si>
  <si>
    <t>CAP CER 10nF 50V, +/- 10%, 0805 SMD, X7R C0805C103K5RACTU</t>
  </si>
  <si>
    <t>CAP, 0.015µF, 50V, 5%, C0G/NP0, 0805</t>
  </si>
  <si>
    <t>CAP CER 2.2UF 10V X7R 0805</t>
  </si>
  <si>
    <t>Conn Shrouded Header HDR 4 POS 1.5mm Solder ST SMD T/R</t>
  </si>
  <si>
    <t>CONN HEADER ZH TOP 5POS 1.5MM</t>
  </si>
  <si>
    <t>Jumper, 0.1" (2.54mm), Gold, THT, 68001-202HLF &amp; 3M9580-ND</t>
  </si>
  <si>
    <t>FIXED IND 4.7uH 20% SMD 1270</t>
  </si>
  <si>
    <t>FIXED IND 4.5UH 6.5A 14 MOHM SMD</t>
  </si>
  <si>
    <t>FERRITE BEAD 600 OHM 0603 1LN</t>
  </si>
  <si>
    <t>MOSFET N-CH 40V 8SON</t>
  </si>
  <si>
    <t>MOSFET N-CH 60V 50A 8-Pin VSON-FET EP T/R</t>
  </si>
  <si>
    <t>XT60 - 2x1-Pin, Pitch: 3.00mm, Battery Connector</t>
  </si>
  <si>
    <t>2x2-Pin, Pitch: 3.00mm, Tin, THT, Shrouded, Locking, 43045-0412</t>
  </si>
  <si>
    <t>RES SMD 4.7k ohm, 150 V, 0805 [2012 Metric], 250 mW,  1%</t>
  </si>
  <si>
    <t>Resistor, 1%, 1/10 W, 0603 SMD, 10.0K, +/-100ppm/C, Thick Film</t>
  </si>
  <si>
    <t>RES SMD 2.74K OHM 1% 1/8W 0805</t>
  </si>
  <si>
    <t>RES SMD 191K OHM 1% 1/8W 0805</t>
  </si>
  <si>
    <t>RES SMD 10K OHM 1% 1/8W 0805</t>
  </si>
  <si>
    <t>RES SMD 69.8K OHM 1% 1/8W 0805</t>
  </si>
  <si>
    <t>RES SMD 1.74K OHM 1% 1/8W 0805</t>
  </si>
  <si>
    <t>RES SMD 73.2K OHM 1% 1/8W 0805</t>
  </si>
  <si>
    <t>Resistor, 0R, 1/10 W, 0603 SMD, 0R, +/-200ppm/C, Thick Film</t>
  </si>
  <si>
    <t>RES SMD 40.2K OHM 0.1% 1/10W 0603</t>
  </si>
  <si>
    <t>RES SMD 43.2K OHM 0.1% 1/10W 0603</t>
  </si>
  <si>
    <t>RES SMD 249K OHM 1% 1/8W 0805</t>
  </si>
  <si>
    <t>RES SMD 10 MOHM, 2512 [6432 Metric], 3 W,  1%, CR Series</t>
  </si>
  <si>
    <t>RES SMD 15 MOHM 1% 3W 2512</t>
  </si>
  <si>
    <t>DRV8313 2.5-A Triple 1/2-H Bridge Driver</t>
  </si>
  <si>
    <t>LM3150 - DC DC Cntrlr Single-OUT Step Down 6V to 42V Input 14-Pin HTSSOP EP Tube</t>
  </si>
  <si>
    <t>No Description Available</t>
  </si>
  <si>
    <t>Single-Supply, Rail-to-Rail Operational Amplifier MicroAmplifier(TM) Series, 2.7 to 5.5 V, -40 to 85 degC, 5-pin SOT23 (DBV5), Green (RoHS &amp; no Sb/Br)</t>
  </si>
  <si>
    <t>500 mA Low Quiescent Current Low Noise Voltage Regulator, 3.3V, 6-Pin VDFDPN, Tape and Reel CMP-0244-00288-</t>
  </si>
  <si>
    <t>IC BUF NON-INVERT 5.5V SOT23-5</t>
  </si>
  <si>
    <t>ARM Cortex-M4 32-bit MCU, 512 KB Flash, 80 KB Internal RAM, 51 I/Os, 64-Pin LQFP, -40 to 85 degC, Tray</t>
  </si>
  <si>
    <t>Crystal Oscillator 8MHz, 18pF, 4-SMD</t>
  </si>
  <si>
    <t>Crystal Oscillator 32.768kHz, 4-SOJ 5.5mm</t>
  </si>
  <si>
    <t>Quantity</t>
  </si>
  <si>
    <t>Supplier 1</t>
  </si>
  <si>
    <t>Digi-Key</t>
  </si>
  <si>
    <t>Supplier Part Number 1</t>
  </si>
  <si>
    <t>1276-1936-1-ND</t>
  </si>
  <si>
    <t>PCE3917CT-ND</t>
  </si>
  <si>
    <t>490-6416-1-ND</t>
  </si>
  <si>
    <t>399-1091-1-ND</t>
  </si>
  <si>
    <t>445-14423-1-ND</t>
  </si>
  <si>
    <t>PCF1130CT-ND</t>
  </si>
  <si>
    <t>P16502CT-ND</t>
  </si>
  <si>
    <t>399-1132-1-ND</t>
  </si>
  <si>
    <t>1276-2396-1-ND</t>
  </si>
  <si>
    <t>P16614CT-ND</t>
  </si>
  <si>
    <t>1276-2650-2-ND</t>
  </si>
  <si>
    <t>1276-2204-1-ND</t>
  </si>
  <si>
    <t>1276-2308-1-ND</t>
  </si>
  <si>
    <t>399-3133-1-ND</t>
  </si>
  <si>
    <t>399-1158-1-ND</t>
  </si>
  <si>
    <t>445-6948-1-ND</t>
  </si>
  <si>
    <t>587-1286-1-ND</t>
  </si>
  <si>
    <t>455-1683-1-ND</t>
  </si>
  <si>
    <t>455-1684-1-ND</t>
  </si>
  <si>
    <t>SRP1270-4R7MCT-ND</t>
  </si>
  <si>
    <t>SRR1208-4R5MLCT-ND</t>
  </si>
  <si>
    <t>587-1874-1-ND</t>
  </si>
  <si>
    <t>296-30572-1-ND</t>
  </si>
  <si>
    <t>296-36455-1-ND</t>
  </si>
  <si>
    <t>WM4825-ND</t>
  </si>
  <si>
    <t>WM1790-ND</t>
  </si>
  <si>
    <t>609-3249-ND</t>
  </si>
  <si>
    <t>311-4.70KCRCT-ND</t>
  </si>
  <si>
    <t>311-10.0KHRCT-ND</t>
  </si>
  <si>
    <t>P2.74KCCT-ND</t>
  </si>
  <si>
    <t>P191KCCT-ND</t>
  </si>
  <si>
    <t>541-10.0KCCT-ND</t>
  </si>
  <si>
    <t>P69.8KCCT-ND</t>
  </si>
  <si>
    <t>P1.74KCCT-ND</t>
  </si>
  <si>
    <t>P73.2KCCT-ND</t>
  </si>
  <si>
    <t>311-0.0GRCT-ND</t>
  </si>
  <si>
    <t>P40.2KDBCT-ND</t>
  </si>
  <si>
    <t>P43.2KDBCT-ND</t>
  </si>
  <si>
    <t>541-249KCCT-ND</t>
  </si>
  <si>
    <t>CRA2512-FZ-R015ELFCT-ND</t>
  </si>
  <si>
    <t>296-35540-5-ND</t>
  </si>
  <si>
    <t>LM3150MH/NOPB-ND</t>
  </si>
  <si>
    <t>296-26061-1-ND</t>
  </si>
  <si>
    <t>296-37176-1-ND</t>
  </si>
  <si>
    <t>535-9628-1-ND</t>
  </si>
  <si>
    <t>XC1307CT-ND</t>
  </si>
  <si>
    <t>E:\Projects\PCB_Projects\BLDC_Gimbal\Camera_Gimbal_Control_Board\BLDC_Gimbal.PrjPcb</t>
  </si>
  <si>
    <t>E:\Projects\PCB_Projects\BLDC_Gimbal\Camera_Gimbal_Control_Board\BLDC_Gimbal.PcbDoc</t>
  </si>
  <si>
    <t>128</t>
  </si>
  <si>
    <t>2019-06-22 10:36 PM</t>
  </si>
  <si>
    <t>BOM_PartType</t>
  </si>
  <si>
    <t>BOM</t>
  </si>
  <si>
    <t>Item #</t>
  </si>
  <si>
    <t>Package</t>
  </si>
  <si>
    <t>Type</t>
  </si>
  <si>
    <t>SMD</t>
  </si>
  <si>
    <t>thru-hole</t>
  </si>
  <si>
    <t>Manufacturer</t>
  </si>
  <si>
    <t>Manufacturer Part Number</t>
  </si>
  <si>
    <t>Samsung Electro-Mechanics</t>
  </si>
  <si>
    <t>EEE-1HA101UP</t>
  </si>
  <si>
    <t>Panasonic Electronic Components</t>
  </si>
  <si>
    <t>0603</t>
  </si>
  <si>
    <t>0805</t>
  </si>
  <si>
    <t>GRM188R70J474KA01D</t>
  </si>
  <si>
    <t>Murata Electronics North America</t>
  </si>
  <si>
    <t>1206</t>
  </si>
  <si>
    <t>C0603C103K5RACTU</t>
  </si>
  <si>
    <t>KEMET</t>
  </si>
  <si>
    <t>TDK Corporation</t>
  </si>
  <si>
    <t>2512</t>
  </si>
  <si>
    <t>Taiyo Yuden</t>
  </si>
  <si>
    <t>Texas Instruments</t>
  </si>
  <si>
    <t xml:space="preserve">Radial, Can </t>
  </si>
  <si>
    <t>non standard</t>
  </si>
  <si>
    <t>CL10C160JB8NNNC</t>
  </si>
  <si>
    <t>Molex</t>
  </si>
  <si>
    <t>CL10C4R3BB8NNNC</t>
  </si>
  <si>
    <t>JST Sales America Inc.</t>
  </si>
  <si>
    <t>4-SOJ</t>
  </si>
  <si>
    <t>ECS-.327-6-17X-TR</t>
  </si>
  <si>
    <t>ECS Inc.</t>
  </si>
  <si>
    <t>ABMM2-8.000MHZ-E2-T</t>
  </si>
  <si>
    <t>Abracon LLC</t>
  </si>
  <si>
    <t>497-15163-ND</t>
  </si>
  <si>
    <t>STMicroelectronics</t>
  </si>
  <si>
    <t>64-LQFP</t>
  </si>
  <si>
    <t>Bourns Inc.</t>
  </si>
  <si>
    <t>Vishay Dale</t>
  </si>
  <si>
    <t>ERA-3AEB4322V</t>
  </si>
  <si>
    <t>SOT-23-5</t>
  </si>
  <si>
    <t>ERA-3AEB4022V</t>
  </si>
  <si>
    <t>RC0603JR-070RL</t>
  </si>
  <si>
    <t>Yageo</t>
  </si>
  <si>
    <t>ERJ-6ENF1741V</t>
  </si>
  <si>
    <t>RC0603FR-0710KL</t>
  </si>
  <si>
    <t>6-DFN (3x3)</t>
  </si>
  <si>
    <t>14-HTSSOP</t>
  </si>
  <si>
    <t>Amass</t>
  </si>
  <si>
    <t>XT60PW-M</t>
  </si>
  <si>
    <t>Amphenol ICC (FCI)</t>
  </si>
  <si>
    <t>68001-202HLF</t>
  </si>
  <si>
    <t>1x2-PIN 2.54mm pitch</t>
  </si>
  <si>
    <t>296-26275-1-ND</t>
  </si>
  <si>
    <t>497-8716-1-ND</t>
  </si>
  <si>
    <t>CRA2512-FZ-R010ELFCT-ND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</si>
</sst>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" borderId="1" xfId="0" applyFill="1" applyBorder="1" applyAlignment="1"/>
    <xf numFmtId="0" fontId="3" fillId="0" borderId="0" xfId="0" applyFont="1" applyAlignment="1">
      <alignment vertical="top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2" borderId="10" xfId="0" applyFont="1" applyFill="1" applyBorder="1" applyAlignment="1">
      <alignment vertical="center"/>
    </xf>
    <xf numFmtId="0" fontId="0" fillId="2" borderId="11" xfId="0" applyFill="1" applyBorder="1" applyAlignment="1"/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top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49" fontId="3" fillId="0" borderId="14" xfId="0" applyNumberFormat="1" applyFont="1" applyBorder="1" applyAlignment="1">
      <alignment vertical="center" wrapText="1"/>
    </xf>
    <xf numFmtId="49" fontId="0" fillId="0" borderId="14" xfId="0" applyNumberForma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showGridLines="0" tabSelected="1" zoomScaleNormal="100" workbookViewId="0">
      <selection activeCell="H8" sqref="H8"/>
    </sheetView>
  </sheetViews>
  <sheetFormatPr defaultColWidth="9.140625" defaultRowHeight="12.75" x14ac:dyDescent="0.2"/>
  <cols>
    <col min="1" max="1" width="9.140625" style="2"/>
    <col min="2" max="2" width="16.5703125" style="2" bestFit="1" customWidth="1"/>
    <col min="3" max="3" width="10.5703125" style="22" customWidth="1"/>
    <col min="4" max="4" width="19.85546875" style="2" bestFit="1" customWidth="1"/>
    <col min="5" max="5" width="30.5703125" style="2" bestFit="1" customWidth="1"/>
    <col min="6" max="6" width="34.28515625" style="2" customWidth="1"/>
    <col min="7" max="7" width="18.140625" style="2" customWidth="1"/>
    <col min="8" max="8" width="13.28515625" style="2" customWidth="1"/>
    <col min="9" max="9" width="15.85546875" style="2" bestFit="1" customWidth="1"/>
    <col min="10" max="10" width="26.5703125" style="2" bestFit="1" customWidth="1"/>
    <col min="11" max="16384" width="9.140625" style="2"/>
  </cols>
  <sheetData>
    <row r="1" spans="1:13" x14ac:dyDescent="0.2">
      <c r="B1" s="19"/>
      <c r="C1" s="19"/>
      <c r="D1" s="23"/>
      <c r="E1" s="23"/>
      <c r="F1" s="19"/>
      <c r="G1" s="19"/>
      <c r="H1" s="19"/>
      <c r="I1" s="23"/>
      <c r="J1" s="23"/>
      <c r="K1" s="1"/>
    </row>
    <row r="2" spans="1:13" ht="37.5" customHeight="1" thickBot="1" x14ac:dyDescent="0.25">
      <c r="B2" s="18" t="s">
        <v>15</v>
      </c>
      <c r="C2" s="3"/>
      <c r="D2" s="3"/>
      <c r="E2" s="3"/>
      <c r="F2" s="3"/>
      <c r="G2" s="23"/>
      <c r="H2" s="23"/>
      <c r="I2" s="3"/>
      <c r="J2" s="3"/>
      <c r="K2" s="1"/>
    </row>
    <row r="3" spans="1:13" s="17" customFormat="1" ht="19.5" customHeight="1" x14ac:dyDescent="0.2">
      <c r="A3" s="15" t="s">
        <v>230</v>
      </c>
      <c r="B3" s="15" t="s">
        <v>70</v>
      </c>
      <c r="C3" s="16" t="s">
        <v>174</v>
      </c>
      <c r="D3" s="16" t="s">
        <v>235</v>
      </c>
      <c r="E3" s="16" t="s">
        <v>236</v>
      </c>
      <c r="F3" s="15" t="s">
        <v>123</v>
      </c>
      <c r="G3" s="15" t="s">
        <v>231</v>
      </c>
      <c r="H3" s="15" t="s">
        <v>232</v>
      </c>
      <c r="I3" s="16" t="s">
        <v>175</v>
      </c>
      <c r="J3" s="16" t="s">
        <v>177</v>
      </c>
      <c r="K3" s="2"/>
      <c r="L3" s="2"/>
      <c r="M3" s="2"/>
    </row>
    <row r="4" spans="1:13" s="4" customFormat="1" ht="127.5" x14ac:dyDescent="0.2">
      <c r="A4" s="24">
        <v>1</v>
      </c>
      <c r="B4" s="26" t="s">
        <v>71</v>
      </c>
      <c r="C4" s="27">
        <v>24</v>
      </c>
      <c r="D4" s="24" t="s">
        <v>237</v>
      </c>
      <c r="E4" s="24" t="s">
        <v>62</v>
      </c>
      <c r="F4" s="24" t="s">
        <v>124</v>
      </c>
      <c r="G4" s="32" t="s">
        <v>240</v>
      </c>
      <c r="H4" s="24" t="s">
        <v>233</v>
      </c>
      <c r="I4" s="24" t="s">
        <v>176</v>
      </c>
      <c r="J4" s="24" t="s">
        <v>178</v>
      </c>
      <c r="K4" s="2"/>
      <c r="L4" s="2"/>
    </row>
    <row r="5" spans="1:13" s="4" customFormat="1" ht="25.5" x14ac:dyDescent="0.2">
      <c r="A5" s="24">
        <f>A4+1</f>
        <v>2</v>
      </c>
      <c r="B5" s="26" t="s">
        <v>72</v>
      </c>
      <c r="C5" s="27">
        <v>3</v>
      </c>
      <c r="D5" s="25" t="s">
        <v>239</v>
      </c>
      <c r="E5" s="25" t="s">
        <v>238</v>
      </c>
      <c r="F5" s="25" t="s">
        <v>125</v>
      </c>
      <c r="G5" s="32" t="s">
        <v>251</v>
      </c>
      <c r="H5" s="24" t="s">
        <v>233</v>
      </c>
      <c r="I5" s="25" t="s">
        <v>176</v>
      </c>
      <c r="J5" s="25" t="s">
        <v>179</v>
      </c>
      <c r="K5" s="2"/>
      <c r="L5" s="2"/>
    </row>
    <row r="6" spans="1:13" s="4" customFormat="1" ht="25.5" x14ac:dyDescent="0.2">
      <c r="A6" s="24">
        <f t="shared" ref="A6:A55" si="0">A5+1</f>
        <v>3</v>
      </c>
      <c r="B6" s="26" t="s">
        <v>73</v>
      </c>
      <c r="C6" s="27">
        <v>3</v>
      </c>
      <c r="D6" s="24" t="s">
        <v>243</v>
      </c>
      <c r="E6" s="24" t="s">
        <v>242</v>
      </c>
      <c r="F6" s="24" t="s">
        <v>126</v>
      </c>
      <c r="G6" s="32" t="s">
        <v>240</v>
      </c>
      <c r="H6" s="24" t="s">
        <v>233</v>
      </c>
      <c r="I6" s="24" t="s">
        <v>176</v>
      </c>
      <c r="J6" s="24" t="s">
        <v>180</v>
      </c>
      <c r="K6" s="2" t="s">
        <v>21</v>
      </c>
      <c r="L6" s="2" t="s">
        <v>21</v>
      </c>
    </row>
    <row r="7" spans="1:13" ht="25.5" x14ac:dyDescent="0.2">
      <c r="A7" s="24">
        <f t="shared" si="0"/>
        <v>4</v>
      </c>
      <c r="B7" s="26" t="s">
        <v>74</v>
      </c>
      <c r="C7" s="27">
        <v>3</v>
      </c>
      <c r="D7" s="25" t="s">
        <v>246</v>
      </c>
      <c r="E7" s="25" t="s">
        <v>245</v>
      </c>
      <c r="F7" s="25" t="s">
        <v>127</v>
      </c>
      <c r="G7" s="31" t="s">
        <v>240</v>
      </c>
      <c r="H7" s="24" t="s">
        <v>233</v>
      </c>
      <c r="I7" s="25" t="s">
        <v>176</v>
      </c>
      <c r="J7" s="25" t="s">
        <v>181</v>
      </c>
      <c r="K7" s="2" t="s">
        <v>21</v>
      </c>
      <c r="L7" s="2" t="s">
        <v>21</v>
      </c>
    </row>
    <row r="8" spans="1:13" customFormat="1" ht="13.7" customHeight="1" x14ac:dyDescent="0.2">
      <c r="A8" s="24">
        <f t="shared" si="0"/>
        <v>5</v>
      </c>
      <c r="B8" s="26" t="s">
        <v>75</v>
      </c>
      <c r="C8" s="27">
        <v>3</v>
      </c>
      <c r="D8" s="24" t="s">
        <v>247</v>
      </c>
      <c r="E8" s="24" t="s">
        <v>31</v>
      </c>
      <c r="F8" s="24" t="s">
        <v>128</v>
      </c>
      <c r="G8" s="32" t="s">
        <v>241</v>
      </c>
      <c r="H8" s="24" t="s">
        <v>233</v>
      </c>
      <c r="I8" s="24" t="s">
        <v>176</v>
      </c>
      <c r="J8" s="24" t="s">
        <v>182</v>
      </c>
      <c r="K8" s="2" t="s">
        <v>21</v>
      </c>
      <c r="L8" s="2" t="s">
        <v>21</v>
      </c>
    </row>
    <row r="9" spans="1:13" customFormat="1" ht="12.95" customHeight="1" x14ac:dyDescent="0.2">
      <c r="A9" s="24">
        <f t="shared" si="0"/>
        <v>6</v>
      </c>
      <c r="B9" s="26" t="s">
        <v>76</v>
      </c>
      <c r="C9" s="27">
        <v>2</v>
      </c>
      <c r="D9" s="25" t="s">
        <v>239</v>
      </c>
      <c r="E9" s="25" t="s">
        <v>32</v>
      </c>
      <c r="F9" s="25" t="s">
        <v>129</v>
      </c>
      <c r="G9" s="32" t="s">
        <v>244</v>
      </c>
      <c r="H9" s="29" t="s">
        <v>233</v>
      </c>
      <c r="I9" s="25" t="s">
        <v>176</v>
      </c>
      <c r="J9" s="25" t="s">
        <v>183</v>
      </c>
      <c r="K9" s="2" t="s">
        <v>21</v>
      </c>
      <c r="L9" s="2" t="s">
        <v>21</v>
      </c>
    </row>
    <row r="10" spans="1:13" customFormat="1" ht="12.95" customHeight="1" x14ac:dyDescent="0.2">
      <c r="A10" s="24">
        <f t="shared" si="0"/>
        <v>7</v>
      </c>
      <c r="B10" s="26" t="s">
        <v>77</v>
      </c>
      <c r="C10" s="27">
        <v>3</v>
      </c>
      <c r="D10" s="24" t="s">
        <v>239</v>
      </c>
      <c r="E10" s="24" t="s">
        <v>33</v>
      </c>
      <c r="F10" s="24" t="s">
        <v>130</v>
      </c>
      <c r="G10" s="32" t="s">
        <v>251</v>
      </c>
      <c r="H10" s="24" t="s">
        <v>233</v>
      </c>
      <c r="I10" s="24" t="s">
        <v>176</v>
      </c>
      <c r="J10" s="24" t="s">
        <v>184</v>
      </c>
      <c r="K10" s="2" t="s">
        <v>21</v>
      </c>
      <c r="L10" s="2" t="s">
        <v>21</v>
      </c>
    </row>
    <row r="11" spans="1:13" customFormat="1" ht="12.95" customHeight="1" x14ac:dyDescent="0.2">
      <c r="A11" s="24">
        <f t="shared" si="0"/>
        <v>8</v>
      </c>
      <c r="B11" s="26" t="s">
        <v>78</v>
      </c>
      <c r="C11" s="27">
        <v>1</v>
      </c>
      <c r="D11" s="25" t="s">
        <v>246</v>
      </c>
      <c r="E11" s="25" t="s">
        <v>34</v>
      </c>
      <c r="F11" s="25" t="s">
        <v>131</v>
      </c>
      <c r="G11" s="32" t="s">
        <v>241</v>
      </c>
      <c r="H11" s="29" t="s">
        <v>233</v>
      </c>
      <c r="I11" s="25" t="s">
        <v>176</v>
      </c>
      <c r="J11" s="25" t="s">
        <v>185</v>
      </c>
      <c r="K11" s="2" t="s">
        <v>21</v>
      </c>
      <c r="L11" s="2" t="s">
        <v>21</v>
      </c>
    </row>
    <row r="12" spans="1:13" customFormat="1" ht="12.95" customHeight="1" x14ac:dyDescent="0.2">
      <c r="A12" s="24">
        <f t="shared" si="0"/>
        <v>9</v>
      </c>
      <c r="B12" s="26" t="s">
        <v>79</v>
      </c>
      <c r="C12" s="27">
        <v>6</v>
      </c>
      <c r="D12" s="24" t="s">
        <v>237</v>
      </c>
      <c r="E12" s="24" t="s">
        <v>35</v>
      </c>
      <c r="F12" s="24" t="s">
        <v>132</v>
      </c>
      <c r="G12" s="32" t="s">
        <v>241</v>
      </c>
      <c r="H12" s="24" t="s">
        <v>233</v>
      </c>
      <c r="I12" s="24" t="s">
        <v>176</v>
      </c>
      <c r="J12" s="24" t="s">
        <v>186</v>
      </c>
      <c r="K12" s="2" t="s">
        <v>21</v>
      </c>
      <c r="L12" s="2" t="s">
        <v>21</v>
      </c>
    </row>
    <row r="13" spans="1:13" customFormat="1" ht="9.75" customHeight="1" x14ac:dyDescent="0.2">
      <c r="A13" s="24">
        <f t="shared" si="0"/>
        <v>10</v>
      </c>
      <c r="B13" s="26" t="s">
        <v>80</v>
      </c>
      <c r="C13" s="27">
        <v>2</v>
      </c>
      <c r="D13" s="25" t="s">
        <v>239</v>
      </c>
      <c r="E13" s="25" t="s">
        <v>36</v>
      </c>
      <c r="F13" s="25" t="s">
        <v>133</v>
      </c>
      <c r="G13" s="32" t="s">
        <v>251</v>
      </c>
      <c r="H13" s="29" t="s">
        <v>233</v>
      </c>
      <c r="I13" s="25" t="s">
        <v>176</v>
      </c>
      <c r="J13" s="25" t="s">
        <v>187</v>
      </c>
      <c r="K13" s="2" t="s">
        <v>21</v>
      </c>
      <c r="L13" s="2" t="s">
        <v>21</v>
      </c>
    </row>
    <row r="14" spans="1:13" customFormat="1" ht="12.95" customHeight="1" x14ac:dyDescent="0.2">
      <c r="A14" s="24">
        <f t="shared" si="0"/>
        <v>11</v>
      </c>
      <c r="B14" s="26" t="s">
        <v>81</v>
      </c>
      <c r="C14" s="27">
        <v>1</v>
      </c>
      <c r="D14" s="24" t="s">
        <v>237</v>
      </c>
      <c r="E14" s="24" t="s">
        <v>37</v>
      </c>
      <c r="F14" s="24" t="s">
        <v>134</v>
      </c>
      <c r="G14" s="32" t="s">
        <v>241</v>
      </c>
      <c r="H14" s="24" t="s">
        <v>233</v>
      </c>
      <c r="I14" s="24" t="s">
        <v>176</v>
      </c>
      <c r="J14" s="24" t="s">
        <v>188</v>
      </c>
      <c r="K14" s="2" t="s">
        <v>21</v>
      </c>
      <c r="L14" s="2" t="s">
        <v>21</v>
      </c>
    </row>
    <row r="15" spans="1:13" customFormat="1" ht="12.95" customHeight="1" x14ac:dyDescent="0.2">
      <c r="A15" s="24">
        <f t="shared" si="0"/>
        <v>12</v>
      </c>
      <c r="B15" s="26" t="s">
        <v>82</v>
      </c>
      <c r="C15" s="27">
        <v>2</v>
      </c>
      <c r="D15" s="25" t="s">
        <v>237</v>
      </c>
      <c r="E15" s="25" t="s">
        <v>253</v>
      </c>
      <c r="F15" s="25" t="s">
        <v>135</v>
      </c>
      <c r="G15" s="32" t="s">
        <v>240</v>
      </c>
      <c r="H15" s="29" t="s">
        <v>233</v>
      </c>
      <c r="I15" s="25" t="s">
        <v>176</v>
      </c>
      <c r="J15" s="25" t="s">
        <v>189</v>
      </c>
      <c r="K15" s="2" t="s">
        <v>21</v>
      </c>
      <c r="L15" s="2" t="s">
        <v>21</v>
      </c>
    </row>
    <row r="16" spans="1:13" customFormat="1" ht="12.95" customHeight="1" x14ac:dyDescent="0.2">
      <c r="A16" s="24">
        <f t="shared" si="0"/>
        <v>13</v>
      </c>
      <c r="B16" s="26" t="s">
        <v>83</v>
      </c>
      <c r="C16" s="27">
        <v>2</v>
      </c>
      <c r="D16" s="24" t="s">
        <v>237</v>
      </c>
      <c r="E16" s="24" t="s">
        <v>255</v>
      </c>
      <c r="F16" s="24" t="s">
        <v>136</v>
      </c>
      <c r="G16" s="32" t="s">
        <v>240</v>
      </c>
      <c r="H16" s="24" t="s">
        <v>233</v>
      </c>
      <c r="I16" s="24" t="s">
        <v>176</v>
      </c>
      <c r="J16" s="24" t="s">
        <v>190</v>
      </c>
      <c r="K16" s="2" t="s">
        <v>21</v>
      </c>
      <c r="L16" s="2" t="s">
        <v>21</v>
      </c>
    </row>
    <row r="17" spans="1:12" ht="25.5" x14ac:dyDescent="0.2">
      <c r="A17" s="24">
        <f t="shared" si="0"/>
        <v>14</v>
      </c>
      <c r="B17" s="26" t="s">
        <v>84</v>
      </c>
      <c r="C17" s="27">
        <v>1</v>
      </c>
      <c r="D17" s="25" t="s">
        <v>246</v>
      </c>
      <c r="E17" s="25" t="s">
        <v>63</v>
      </c>
      <c r="F17" s="25" t="s">
        <v>137</v>
      </c>
      <c r="G17" s="32" t="s">
        <v>241</v>
      </c>
      <c r="H17" s="29" t="s">
        <v>233</v>
      </c>
      <c r="I17" s="25" t="s">
        <v>176</v>
      </c>
      <c r="J17" s="25" t="s">
        <v>191</v>
      </c>
      <c r="K17" s="2" t="s">
        <v>21</v>
      </c>
      <c r="L17" s="2" t="s">
        <v>21</v>
      </c>
    </row>
    <row r="18" spans="1:12" ht="25.5" x14ac:dyDescent="0.2">
      <c r="A18" s="24">
        <f t="shared" si="0"/>
        <v>15</v>
      </c>
      <c r="B18" s="26" t="s">
        <v>85</v>
      </c>
      <c r="C18" s="27">
        <v>1</v>
      </c>
      <c r="D18" s="24" t="s">
        <v>246</v>
      </c>
      <c r="E18" s="24" t="s">
        <v>64</v>
      </c>
      <c r="F18" s="24" t="s">
        <v>138</v>
      </c>
      <c r="G18" s="32" t="s">
        <v>241</v>
      </c>
      <c r="H18" s="24" t="s">
        <v>233</v>
      </c>
      <c r="I18" s="24" t="s">
        <v>176</v>
      </c>
      <c r="J18" s="24" t="s">
        <v>192</v>
      </c>
      <c r="K18" s="2" t="s">
        <v>21</v>
      </c>
      <c r="L18" s="2" t="s">
        <v>21</v>
      </c>
    </row>
    <row r="19" spans="1:12" ht="25.5" x14ac:dyDescent="0.2">
      <c r="A19" s="24">
        <f t="shared" si="0"/>
        <v>16</v>
      </c>
      <c r="B19" s="26" t="s">
        <v>86</v>
      </c>
      <c r="C19" s="27">
        <v>2</v>
      </c>
      <c r="D19" s="25" t="s">
        <v>247</v>
      </c>
      <c r="E19" s="25" t="s">
        <v>38</v>
      </c>
      <c r="F19" s="25" t="s">
        <v>139</v>
      </c>
      <c r="G19" s="32" t="s">
        <v>241</v>
      </c>
      <c r="H19" s="29" t="s">
        <v>233</v>
      </c>
      <c r="I19" s="25" t="s">
        <v>176</v>
      </c>
      <c r="J19" s="25" t="s">
        <v>193</v>
      </c>
      <c r="K19" s="2" t="s">
        <v>21</v>
      </c>
      <c r="L19" s="2" t="s">
        <v>21</v>
      </c>
    </row>
    <row r="20" spans="1:12" x14ac:dyDescent="0.2">
      <c r="A20" s="24">
        <f t="shared" si="0"/>
        <v>17</v>
      </c>
      <c r="B20" s="26" t="s">
        <v>87</v>
      </c>
      <c r="C20" s="27">
        <v>2</v>
      </c>
      <c r="D20" s="24" t="s">
        <v>249</v>
      </c>
      <c r="E20" s="24" t="s">
        <v>39</v>
      </c>
      <c r="F20" s="24" t="s">
        <v>140</v>
      </c>
      <c r="G20" s="32" t="s">
        <v>241</v>
      </c>
      <c r="H20" s="24" t="s">
        <v>233</v>
      </c>
      <c r="I20" s="24" t="s">
        <v>176</v>
      </c>
      <c r="J20" s="24" t="s">
        <v>194</v>
      </c>
      <c r="K20" s="2" t="s">
        <v>21</v>
      </c>
      <c r="L20" s="2" t="s">
        <v>21</v>
      </c>
    </row>
    <row r="21" spans="1:12" ht="38.25" x14ac:dyDescent="0.2">
      <c r="A21" s="24">
        <f t="shared" si="0"/>
        <v>18</v>
      </c>
      <c r="B21" s="26" t="s">
        <v>88</v>
      </c>
      <c r="C21" s="27">
        <v>3</v>
      </c>
      <c r="D21" s="25" t="s">
        <v>256</v>
      </c>
      <c r="E21" s="25" t="s">
        <v>40</v>
      </c>
      <c r="F21" s="25" t="s">
        <v>141</v>
      </c>
      <c r="G21" s="25" t="s">
        <v>22</v>
      </c>
      <c r="H21" s="30" t="s">
        <v>234</v>
      </c>
      <c r="I21" s="25" t="s">
        <v>176</v>
      </c>
      <c r="J21" s="25" t="s">
        <v>195</v>
      </c>
      <c r="K21" s="2" t="s">
        <v>21</v>
      </c>
      <c r="L21" s="2" t="s">
        <v>21</v>
      </c>
    </row>
    <row r="22" spans="1:12" ht="25.5" x14ac:dyDescent="0.2">
      <c r="A22" s="24">
        <f t="shared" si="0"/>
        <v>19</v>
      </c>
      <c r="B22" s="26" t="s">
        <v>89</v>
      </c>
      <c r="C22" s="27">
        <v>2</v>
      </c>
      <c r="D22" s="24" t="s">
        <v>256</v>
      </c>
      <c r="E22" s="24" t="s">
        <v>41</v>
      </c>
      <c r="F22" s="24" t="s">
        <v>142</v>
      </c>
      <c r="G22" s="24" t="s">
        <v>23</v>
      </c>
      <c r="H22" s="25" t="s">
        <v>234</v>
      </c>
      <c r="I22" s="24" t="s">
        <v>176</v>
      </c>
      <c r="J22" s="24" t="s">
        <v>196</v>
      </c>
      <c r="K22" s="2" t="s">
        <v>21</v>
      </c>
      <c r="L22" s="2" t="s">
        <v>21</v>
      </c>
    </row>
    <row r="23" spans="1:12" ht="25.5" x14ac:dyDescent="0.2">
      <c r="A23" s="24">
        <f t="shared" si="0"/>
        <v>20</v>
      </c>
      <c r="B23" s="26" t="s">
        <v>90</v>
      </c>
      <c r="C23" s="27">
        <v>3</v>
      </c>
      <c r="D23" s="30" t="s">
        <v>278</v>
      </c>
      <c r="E23" s="30" t="s">
        <v>279</v>
      </c>
      <c r="F23" s="25" t="s">
        <v>143</v>
      </c>
      <c r="G23" s="25" t="s">
        <v>280</v>
      </c>
      <c r="H23" s="25" t="s">
        <v>234</v>
      </c>
      <c r="I23" s="25" t="s">
        <v>176</v>
      </c>
      <c r="J23" s="25" t="s">
        <v>42</v>
      </c>
      <c r="K23" s="2" t="s">
        <v>21</v>
      </c>
      <c r="L23" s="2" t="s">
        <v>21</v>
      </c>
    </row>
    <row r="24" spans="1:12" x14ac:dyDescent="0.2">
      <c r="A24" s="24">
        <f t="shared" si="0"/>
        <v>21</v>
      </c>
      <c r="B24" s="26" t="s">
        <v>91</v>
      </c>
      <c r="C24" s="27">
        <v>1</v>
      </c>
      <c r="D24" s="24" t="s">
        <v>265</v>
      </c>
      <c r="E24" s="29" t="s">
        <v>43</v>
      </c>
      <c r="F24" s="24" t="s">
        <v>144</v>
      </c>
      <c r="G24" s="32" t="s">
        <v>252</v>
      </c>
      <c r="H24" s="24" t="s">
        <v>233</v>
      </c>
      <c r="I24" s="24" t="s">
        <v>176</v>
      </c>
      <c r="J24" s="24" t="s">
        <v>197</v>
      </c>
      <c r="K24" s="2" t="s">
        <v>21</v>
      </c>
      <c r="L24" s="2" t="s">
        <v>21</v>
      </c>
    </row>
    <row r="25" spans="1:12" ht="25.5" x14ac:dyDescent="0.2">
      <c r="A25" s="24">
        <f t="shared" si="0"/>
        <v>22</v>
      </c>
      <c r="B25" s="26" t="s">
        <v>92</v>
      </c>
      <c r="C25" s="27">
        <v>1</v>
      </c>
      <c r="D25" s="25" t="s">
        <v>265</v>
      </c>
      <c r="E25" s="25" t="s">
        <v>44</v>
      </c>
      <c r="F25" s="25" t="s">
        <v>145</v>
      </c>
      <c r="G25" s="32" t="s">
        <v>252</v>
      </c>
      <c r="H25" s="29" t="s">
        <v>233</v>
      </c>
      <c r="I25" s="25" t="s">
        <v>176</v>
      </c>
      <c r="J25" s="25" t="s">
        <v>198</v>
      </c>
      <c r="K25" s="2" t="s">
        <v>21</v>
      </c>
      <c r="L25" s="2" t="s">
        <v>21</v>
      </c>
    </row>
    <row r="26" spans="1:12" x14ac:dyDescent="0.2">
      <c r="A26" s="24">
        <f t="shared" si="0"/>
        <v>23</v>
      </c>
      <c r="B26" s="26" t="s">
        <v>93</v>
      </c>
      <c r="C26" s="27">
        <v>1</v>
      </c>
      <c r="D26" s="24" t="s">
        <v>249</v>
      </c>
      <c r="E26" s="24" t="s">
        <v>65</v>
      </c>
      <c r="F26" s="24" t="s">
        <v>146</v>
      </c>
      <c r="G26" s="32" t="s">
        <v>240</v>
      </c>
      <c r="H26" s="24" t="s">
        <v>233</v>
      </c>
      <c r="I26" s="24" t="s">
        <v>176</v>
      </c>
      <c r="J26" s="24" t="s">
        <v>199</v>
      </c>
      <c r="K26" s="2" t="s">
        <v>21</v>
      </c>
      <c r="L26" s="2" t="s">
        <v>21</v>
      </c>
    </row>
    <row r="27" spans="1:12" x14ac:dyDescent="0.2">
      <c r="A27" s="24">
        <f t="shared" si="0"/>
        <v>24</v>
      </c>
      <c r="B27" s="26" t="s">
        <v>94</v>
      </c>
      <c r="C27" s="27">
        <v>1</v>
      </c>
      <c r="D27" s="25" t="s">
        <v>250</v>
      </c>
      <c r="E27" s="25" t="s">
        <v>45</v>
      </c>
      <c r="F27" s="25" t="s">
        <v>147</v>
      </c>
      <c r="G27" s="25" t="s">
        <v>24</v>
      </c>
      <c r="H27" s="29" t="s">
        <v>233</v>
      </c>
      <c r="I27" s="25" t="s">
        <v>176</v>
      </c>
      <c r="J27" s="25" t="s">
        <v>200</v>
      </c>
      <c r="K27" s="2" t="s">
        <v>21</v>
      </c>
      <c r="L27" s="2" t="s">
        <v>21</v>
      </c>
    </row>
    <row r="28" spans="1:12" ht="25.5" x14ac:dyDescent="0.2">
      <c r="A28" s="24">
        <f t="shared" si="0"/>
        <v>25</v>
      </c>
      <c r="B28" s="26" t="s">
        <v>95</v>
      </c>
      <c r="C28" s="27">
        <v>3</v>
      </c>
      <c r="D28" s="24" t="s">
        <v>250</v>
      </c>
      <c r="E28" s="24" t="s">
        <v>46</v>
      </c>
      <c r="F28" s="24" t="s">
        <v>148</v>
      </c>
      <c r="G28" s="24" t="s">
        <v>24</v>
      </c>
      <c r="H28" s="24" t="s">
        <v>233</v>
      </c>
      <c r="I28" s="24" t="s">
        <v>176</v>
      </c>
      <c r="J28" s="24" t="s">
        <v>201</v>
      </c>
      <c r="K28" s="2" t="s">
        <v>21</v>
      </c>
      <c r="L28" s="2" t="s">
        <v>21</v>
      </c>
    </row>
    <row r="29" spans="1:12" ht="63.75" x14ac:dyDescent="0.2">
      <c r="A29" s="24">
        <f t="shared" si="0"/>
        <v>26</v>
      </c>
      <c r="B29" s="26" t="s">
        <v>96</v>
      </c>
      <c r="C29" s="27">
        <v>6</v>
      </c>
      <c r="D29" s="25" t="s">
        <v>254</v>
      </c>
      <c r="E29" s="33">
        <v>705430037</v>
      </c>
      <c r="F29" s="25" t="s">
        <v>66</v>
      </c>
      <c r="G29" s="25" t="s">
        <v>25</v>
      </c>
      <c r="H29" s="25" t="s">
        <v>234</v>
      </c>
      <c r="I29" s="25" t="s">
        <v>176</v>
      </c>
      <c r="J29" s="25" t="s">
        <v>202</v>
      </c>
      <c r="K29" s="2" t="s">
        <v>21</v>
      </c>
      <c r="L29" s="2" t="s">
        <v>21</v>
      </c>
    </row>
    <row r="30" spans="1:12" ht="25.5" x14ac:dyDescent="0.2">
      <c r="A30" s="24">
        <f t="shared" si="0"/>
        <v>27</v>
      </c>
      <c r="B30" s="26" t="s">
        <v>97</v>
      </c>
      <c r="C30" s="27">
        <v>1</v>
      </c>
      <c r="D30" s="24" t="s">
        <v>276</v>
      </c>
      <c r="E30" s="24" t="s">
        <v>277</v>
      </c>
      <c r="F30" s="24" t="s">
        <v>149</v>
      </c>
      <c r="G30" s="24" t="s">
        <v>26</v>
      </c>
      <c r="H30" s="25" t="s">
        <v>234</v>
      </c>
      <c r="I30" s="24" t="s">
        <v>21</v>
      </c>
      <c r="J30" s="24" t="s">
        <v>21</v>
      </c>
      <c r="K30" s="2" t="s">
        <v>21</v>
      </c>
      <c r="L30" s="2" t="s">
        <v>21</v>
      </c>
    </row>
    <row r="31" spans="1:12" ht="25.5" x14ac:dyDescent="0.2">
      <c r="A31" s="24">
        <f t="shared" si="0"/>
        <v>28</v>
      </c>
      <c r="B31" s="26" t="s">
        <v>98</v>
      </c>
      <c r="C31" s="27">
        <v>1</v>
      </c>
      <c r="D31" s="25" t="s">
        <v>254</v>
      </c>
      <c r="E31" s="33">
        <v>430450412</v>
      </c>
      <c r="F31" s="25" t="s">
        <v>150</v>
      </c>
      <c r="G31" s="25" t="s">
        <v>27</v>
      </c>
      <c r="H31" s="25" t="s">
        <v>234</v>
      </c>
      <c r="I31" s="25" t="s">
        <v>176</v>
      </c>
      <c r="J31" s="25" t="s">
        <v>203</v>
      </c>
      <c r="K31" s="2" t="s">
        <v>21</v>
      </c>
      <c r="L31" s="2" t="s">
        <v>21</v>
      </c>
    </row>
    <row r="32" spans="1:12" ht="25.5" x14ac:dyDescent="0.2">
      <c r="A32" s="24">
        <f t="shared" si="0"/>
        <v>29</v>
      </c>
      <c r="B32" s="26" t="s">
        <v>99</v>
      </c>
      <c r="C32" s="27">
        <v>1</v>
      </c>
      <c r="D32" s="29" t="s">
        <v>278</v>
      </c>
      <c r="E32" s="24" t="s">
        <v>47</v>
      </c>
      <c r="F32" s="24" t="s">
        <v>67</v>
      </c>
      <c r="G32" s="24" t="s">
        <v>28</v>
      </c>
      <c r="H32" s="25" t="s">
        <v>234</v>
      </c>
      <c r="I32" s="24" t="s">
        <v>176</v>
      </c>
      <c r="J32" s="24" t="s">
        <v>204</v>
      </c>
      <c r="K32" s="2" t="s">
        <v>21</v>
      </c>
      <c r="L32" s="2" t="s">
        <v>21</v>
      </c>
    </row>
    <row r="33" spans="1:12" ht="25.5" x14ac:dyDescent="0.2">
      <c r="A33" s="24">
        <f t="shared" si="0"/>
        <v>30</v>
      </c>
      <c r="B33" s="26" t="s">
        <v>100</v>
      </c>
      <c r="C33" s="27">
        <v>4</v>
      </c>
      <c r="D33" s="25" t="s">
        <v>271</v>
      </c>
      <c r="E33" s="25" t="s">
        <v>68</v>
      </c>
      <c r="F33" s="25" t="s">
        <v>151</v>
      </c>
      <c r="G33" s="32" t="s">
        <v>241</v>
      </c>
      <c r="H33" s="29" t="s">
        <v>233</v>
      </c>
      <c r="I33" s="25" t="s">
        <v>176</v>
      </c>
      <c r="J33" s="25" t="s">
        <v>205</v>
      </c>
      <c r="K33" s="2" t="s">
        <v>21</v>
      </c>
      <c r="L33" s="2" t="s">
        <v>21</v>
      </c>
    </row>
    <row r="34" spans="1:12" ht="25.5" x14ac:dyDescent="0.2">
      <c r="A34" s="24">
        <f t="shared" si="0"/>
        <v>31</v>
      </c>
      <c r="B34" s="26" t="s">
        <v>101</v>
      </c>
      <c r="C34" s="27">
        <v>3</v>
      </c>
      <c r="D34" s="24" t="s">
        <v>271</v>
      </c>
      <c r="E34" s="24" t="s">
        <v>273</v>
      </c>
      <c r="F34" s="24" t="s">
        <v>152</v>
      </c>
      <c r="G34" s="32" t="s">
        <v>240</v>
      </c>
      <c r="H34" s="24" t="s">
        <v>233</v>
      </c>
      <c r="I34" s="24" t="s">
        <v>176</v>
      </c>
      <c r="J34" s="24" t="s">
        <v>206</v>
      </c>
      <c r="K34" s="2" t="s">
        <v>21</v>
      </c>
      <c r="L34" s="2" t="s">
        <v>21</v>
      </c>
    </row>
    <row r="35" spans="1:12" ht="25.5" x14ac:dyDescent="0.2">
      <c r="A35" s="24">
        <f t="shared" si="0"/>
        <v>32</v>
      </c>
      <c r="B35" s="26" t="s">
        <v>102</v>
      </c>
      <c r="C35" s="27">
        <v>1</v>
      </c>
      <c r="D35" s="25" t="s">
        <v>239</v>
      </c>
      <c r="E35" s="25" t="s">
        <v>48</v>
      </c>
      <c r="F35" s="25" t="s">
        <v>153</v>
      </c>
      <c r="G35" s="32" t="s">
        <v>241</v>
      </c>
      <c r="H35" s="29" t="s">
        <v>233</v>
      </c>
      <c r="I35" s="25" t="s">
        <v>176</v>
      </c>
      <c r="J35" s="25" t="s">
        <v>207</v>
      </c>
      <c r="K35" s="2" t="s">
        <v>21</v>
      </c>
      <c r="L35" s="2" t="s">
        <v>21</v>
      </c>
    </row>
    <row r="36" spans="1:12" ht="25.5" x14ac:dyDescent="0.2">
      <c r="A36" s="24">
        <f t="shared" si="0"/>
        <v>33</v>
      </c>
      <c r="B36" s="26" t="s">
        <v>103</v>
      </c>
      <c r="C36" s="27">
        <v>1</v>
      </c>
      <c r="D36" s="24" t="s">
        <v>239</v>
      </c>
      <c r="E36" s="24" t="s">
        <v>49</v>
      </c>
      <c r="F36" s="24" t="s">
        <v>154</v>
      </c>
      <c r="G36" s="32" t="s">
        <v>241</v>
      </c>
      <c r="H36" s="24" t="s">
        <v>233</v>
      </c>
      <c r="I36" s="24" t="s">
        <v>176</v>
      </c>
      <c r="J36" s="24" t="s">
        <v>208</v>
      </c>
      <c r="K36" s="2" t="s">
        <v>21</v>
      </c>
      <c r="L36" s="2" t="s">
        <v>21</v>
      </c>
    </row>
    <row r="37" spans="1:12" x14ac:dyDescent="0.2">
      <c r="A37" s="24">
        <f t="shared" si="0"/>
        <v>34</v>
      </c>
      <c r="B37" s="26" t="s">
        <v>104</v>
      </c>
      <c r="C37" s="27">
        <v>3</v>
      </c>
      <c r="D37" s="25" t="s">
        <v>266</v>
      </c>
      <c r="E37" s="25" t="s">
        <v>50</v>
      </c>
      <c r="F37" s="25" t="s">
        <v>155</v>
      </c>
      <c r="G37" s="32" t="s">
        <v>241</v>
      </c>
      <c r="H37" s="29" t="s">
        <v>233</v>
      </c>
      <c r="I37" s="25" t="s">
        <v>176</v>
      </c>
      <c r="J37" s="25" t="s">
        <v>209</v>
      </c>
      <c r="K37" s="2" t="s">
        <v>21</v>
      </c>
      <c r="L37" s="2" t="s">
        <v>21</v>
      </c>
    </row>
    <row r="38" spans="1:12" ht="25.5" x14ac:dyDescent="0.2">
      <c r="A38" s="24">
        <f t="shared" si="0"/>
        <v>35</v>
      </c>
      <c r="B38" s="26" t="s">
        <v>105</v>
      </c>
      <c r="C38" s="27">
        <v>1</v>
      </c>
      <c r="D38" s="24" t="s">
        <v>239</v>
      </c>
      <c r="E38" s="24" t="s">
        <v>51</v>
      </c>
      <c r="F38" s="24" t="s">
        <v>156</v>
      </c>
      <c r="G38" s="32" t="s">
        <v>241</v>
      </c>
      <c r="H38" s="24" t="s">
        <v>233</v>
      </c>
      <c r="I38" s="24" t="s">
        <v>176</v>
      </c>
      <c r="J38" s="24" t="s">
        <v>210</v>
      </c>
      <c r="K38" s="2" t="s">
        <v>21</v>
      </c>
      <c r="L38" s="2" t="s">
        <v>21</v>
      </c>
    </row>
    <row r="39" spans="1:12" ht="25.5" x14ac:dyDescent="0.2">
      <c r="A39" s="24">
        <f t="shared" si="0"/>
        <v>36</v>
      </c>
      <c r="B39" s="26" t="s">
        <v>106</v>
      </c>
      <c r="C39" s="27">
        <v>1</v>
      </c>
      <c r="D39" s="25" t="s">
        <v>239</v>
      </c>
      <c r="E39" s="25" t="s">
        <v>272</v>
      </c>
      <c r="F39" s="25" t="s">
        <v>157</v>
      </c>
      <c r="G39" s="32" t="s">
        <v>241</v>
      </c>
      <c r="H39" s="29" t="s">
        <v>233</v>
      </c>
      <c r="I39" s="25" t="s">
        <v>176</v>
      </c>
      <c r="J39" s="25" t="s">
        <v>211</v>
      </c>
      <c r="K39" s="2" t="s">
        <v>21</v>
      </c>
      <c r="L39" s="2" t="s">
        <v>21</v>
      </c>
    </row>
    <row r="40" spans="1:12" ht="25.5" x14ac:dyDescent="0.2">
      <c r="A40" s="24">
        <f t="shared" si="0"/>
        <v>37</v>
      </c>
      <c r="B40" s="26" t="s">
        <v>107</v>
      </c>
      <c r="C40" s="27">
        <v>1</v>
      </c>
      <c r="D40" s="24" t="s">
        <v>239</v>
      </c>
      <c r="E40" s="24" t="s">
        <v>52</v>
      </c>
      <c r="F40" s="24" t="s">
        <v>158</v>
      </c>
      <c r="G40" s="32" t="s">
        <v>241</v>
      </c>
      <c r="H40" s="24" t="s">
        <v>233</v>
      </c>
      <c r="I40" s="24" t="s">
        <v>176</v>
      </c>
      <c r="J40" s="24" t="s">
        <v>212</v>
      </c>
      <c r="K40" s="2" t="s">
        <v>21</v>
      </c>
      <c r="L40" s="2" t="s">
        <v>21</v>
      </c>
    </row>
    <row r="41" spans="1:12" ht="25.5" x14ac:dyDescent="0.2">
      <c r="A41" s="24">
        <f t="shared" si="0"/>
        <v>38</v>
      </c>
      <c r="B41" s="26" t="s">
        <v>108</v>
      </c>
      <c r="C41" s="27">
        <v>4</v>
      </c>
      <c r="D41" s="25" t="s">
        <v>271</v>
      </c>
      <c r="E41" s="25" t="s">
        <v>270</v>
      </c>
      <c r="F41" s="25" t="s">
        <v>159</v>
      </c>
      <c r="G41" s="32" t="s">
        <v>240</v>
      </c>
      <c r="H41" s="29" t="s">
        <v>233</v>
      </c>
      <c r="I41" s="25" t="s">
        <v>176</v>
      </c>
      <c r="J41" s="25" t="s">
        <v>213</v>
      </c>
      <c r="K41" s="2" t="s">
        <v>21</v>
      </c>
      <c r="L41" s="2" t="s">
        <v>21</v>
      </c>
    </row>
    <row r="42" spans="1:12" ht="25.5" x14ac:dyDescent="0.2">
      <c r="A42" s="24">
        <f t="shared" si="0"/>
        <v>39</v>
      </c>
      <c r="B42" s="26" t="s">
        <v>109</v>
      </c>
      <c r="C42" s="27">
        <v>1</v>
      </c>
      <c r="D42" s="24" t="s">
        <v>239</v>
      </c>
      <c r="E42" s="24" t="s">
        <v>269</v>
      </c>
      <c r="F42" s="24" t="s">
        <v>160</v>
      </c>
      <c r="G42" s="32" t="s">
        <v>240</v>
      </c>
      <c r="H42" s="24" t="s">
        <v>233</v>
      </c>
      <c r="I42" s="24" t="s">
        <v>176</v>
      </c>
      <c r="J42" s="24" t="s">
        <v>214</v>
      </c>
      <c r="K42" s="2" t="s">
        <v>21</v>
      </c>
      <c r="L42" s="2" t="s">
        <v>21</v>
      </c>
    </row>
    <row r="43" spans="1:12" ht="25.5" x14ac:dyDescent="0.2">
      <c r="A43" s="24">
        <f t="shared" si="0"/>
        <v>40</v>
      </c>
      <c r="B43" s="26" t="s">
        <v>110</v>
      </c>
      <c r="C43" s="27">
        <v>1</v>
      </c>
      <c r="D43" s="25" t="s">
        <v>239</v>
      </c>
      <c r="E43" s="25" t="s">
        <v>267</v>
      </c>
      <c r="F43" s="25" t="s">
        <v>161</v>
      </c>
      <c r="G43" s="32" t="s">
        <v>240</v>
      </c>
      <c r="H43" s="29" t="s">
        <v>233</v>
      </c>
      <c r="I43" s="25" t="s">
        <v>176</v>
      </c>
      <c r="J43" s="25" t="s">
        <v>215</v>
      </c>
      <c r="K43" s="2" t="s">
        <v>21</v>
      </c>
      <c r="L43" s="2" t="s">
        <v>21</v>
      </c>
    </row>
    <row r="44" spans="1:12" x14ac:dyDescent="0.2">
      <c r="A44" s="24">
        <f t="shared" si="0"/>
        <v>41</v>
      </c>
      <c r="B44" s="26" t="s">
        <v>111</v>
      </c>
      <c r="C44" s="27">
        <v>1</v>
      </c>
      <c r="D44" s="24" t="s">
        <v>266</v>
      </c>
      <c r="E44" s="24" t="s">
        <v>53</v>
      </c>
      <c r="F44" s="24" t="s">
        <v>162</v>
      </c>
      <c r="G44" s="32" t="s">
        <v>241</v>
      </c>
      <c r="H44" s="24" t="s">
        <v>233</v>
      </c>
      <c r="I44" s="24" t="s">
        <v>176</v>
      </c>
      <c r="J44" s="24" t="s">
        <v>216</v>
      </c>
      <c r="K44" s="2" t="s">
        <v>21</v>
      </c>
      <c r="L44" s="2" t="s">
        <v>21</v>
      </c>
    </row>
    <row r="45" spans="1:12" ht="25.5" x14ac:dyDescent="0.2">
      <c r="A45" s="24">
        <f t="shared" si="0"/>
        <v>42</v>
      </c>
      <c r="B45" s="26" t="s">
        <v>112</v>
      </c>
      <c r="C45" s="27">
        <v>1</v>
      </c>
      <c r="D45" s="30" t="s">
        <v>265</v>
      </c>
      <c r="E45" s="25" t="s">
        <v>54</v>
      </c>
      <c r="F45" s="25" t="s">
        <v>163</v>
      </c>
      <c r="G45" s="32" t="s">
        <v>248</v>
      </c>
      <c r="H45" s="29" t="s">
        <v>233</v>
      </c>
      <c r="I45" s="29" t="s">
        <v>176</v>
      </c>
      <c r="J45" s="30" t="s">
        <v>283</v>
      </c>
      <c r="K45" s="2" t="s">
        <v>21</v>
      </c>
      <c r="L45" s="2" t="s">
        <v>21</v>
      </c>
    </row>
    <row r="46" spans="1:12" x14ac:dyDescent="0.2">
      <c r="A46" s="24">
        <f t="shared" si="0"/>
        <v>43</v>
      </c>
      <c r="B46" s="26" t="s">
        <v>113</v>
      </c>
      <c r="C46" s="27">
        <v>1</v>
      </c>
      <c r="D46" s="24" t="s">
        <v>265</v>
      </c>
      <c r="E46" s="24" t="s">
        <v>55</v>
      </c>
      <c r="F46" s="24" t="s">
        <v>164</v>
      </c>
      <c r="G46" s="32" t="s">
        <v>248</v>
      </c>
      <c r="H46" s="24" t="s">
        <v>233</v>
      </c>
      <c r="I46" s="24" t="s">
        <v>176</v>
      </c>
      <c r="J46" s="24" t="s">
        <v>217</v>
      </c>
      <c r="K46" s="2" t="s">
        <v>21</v>
      </c>
      <c r="L46" s="2" t="s">
        <v>21</v>
      </c>
    </row>
    <row r="47" spans="1:12" ht="25.5" x14ac:dyDescent="0.2">
      <c r="A47" s="24">
        <f t="shared" si="0"/>
        <v>44</v>
      </c>
      <c r="B47" s="26" t="s">
        <v>114</v>
      </c>
      <c r="C47" s="27">
        <v>3</v>
      </c>
      <c r="D47" s="25" t="s">
        <v>250</v>
      </c>
      <c r="E47" s="25" t="s">
        <v>56</v>
      </c>
      <c r="F47" s="25" t="s">
        <v>165</v>
      </c>
      <c r="G47" s="25" t="s">
        <v>29</v>
      </c>
      <c r="H47" s="29" t="s">
        <v>233</v>
      </c>
      <c r="I47" s="25" t="s">
        <v>176</v>
      </c>
      <c r="J47" s="25" t="s">
        <v>218</v>
      </c>
      <c r="K47" s="2" t="s">
        <v>21</v>
      </c>
      <c r="L47" s="2" t="s">
        <v>21</v>
      </c>
    </row>
    <row r="48" spans="1:12" ht="38.25" x14ac:dyDescent="0.2">
      <c r="A48" s="24">
        <f t="shared" si="0"/>
        <v>45</v>
      </c>
      <c r="B48" s="26" t="s">
        <v>115</v>
      </c>
      <c r="C48" s="27">
        <v>2</v>
      </c>
      <c r="D48" s="24" t="s">
        <v>250</v>
      </c>
      <c r="E48" s="24" t="s">
        <v>57</v>
      </c>
      <c r="F48" s="24" t="s">
        <v>166</v>
      </c>
      <c r="G48" s="29" t="s">
        <v>275</v>
      </c>
      <c r="H48" s="29" t="s">
        <v>233</v>
      </c>
      <c r="I48" s="24" t="s">
        <v>176</v>
      </c>
      <c r="J48" s="24" t="s">
        <v>219</v>
      </c>
      <c r="K48" s="2" t="s">
        <v>21</v>
      </c>
      <c r="L48" s="2" t="s">
        <v>21</v>
      </c>
    </row>
    <row r="49" spans="1:12" x14ac:dyDescent="0.2">
      <c r="A49" s="24">
        <f t="shared" si="0"/>
        <v>46</v>
      </c>
      <c r="B49" s="26" t="s">
        <v>116</v>
      </c>
      <c r="C49" s="27">
        <v>2</v>
      </c>
      <c r="D49" s="25" t="s">
        <v>250</v>
      </c>
      <c r="E49" s="25" t="s">
        <v>69</v>
      </c>
      <c r="F49" s="25" t="s">
        <v>167</v>
      </c>
      <c r="G49" s="25" t="s">
        <v>268</v>
      </c>
      <c r="H49" s="29" t="s">
        <v>233</v>
      </c>
      <c r="I49" s="25" t="s">
        <v>176</v>
      </c>
      <c r="J49" s="25" t="s">
        <v>220</v>
      </c>
      <c r="K49" s="2" t="s">
        <v>21</v>
      </c>
      <c r="L49" s="2" t="s">
        <v>21</v>
      </c>
    </row>
    <row r="50" spans="1:12" ht="63.75" x14ac:dyDescent="0.2">
      <c r="A50" s="24">
        <f t="shared" si="0"/>
        <v>47</v>
      </c>
      <c r="B50" s="26" t="s">
        <v>117</v>
      </c>
      <c r="C50" s="27">
        <v>2</v>
      </c>
      <c r="D50" s="29" t="s">
        <v>250</v>
      </c>
      <c r="E50" s="29" t="s">
        <v>58</v>
      </c>
      <c r="F50" s="24" t="s">
        <v>168</v>
      </c>
      <c r="G50" s="24" t="s">
        <v>268</v>
      </c>
      <c r="H50" s="24" t="s">
        <v>233</v>
      </c>
      <c r="I50" s="24" t="s">
        <v>176</v>
      </c>
      <c r="J50" s="29" t="s">
        <v>281</v>
      </c>
      <c r="K50" s="2" t="s">
        <v>21</v>
      </c>
      <c r="L50" s="2" t="s">
        <v>21</v>
      </c>
    </row>
    <row r="51" spans="1:12" ht="51" x14ac:dyDescent="0.2">
      <c r="A51" s="24">
        <f t="shared" si="0"/>
        <v>48</v>
      </c>
      <c r="B51" s="26" t="s">
        <v>118</v>
      </c>
      <c r="C51" s="27">
        <v>1</v>
      </c>
      <c r="D51" s="30" t="s">
        <v>263</v>
      </c>
      <c r="E51" s="25" t="s">
        <v>59</v>
      </c>
      <c r="F51" s="25" t="s">
        <v>169</v>
      </c>
      <c r="G51" s="25" t="s">
        <v>274</v>
      </c>
      <c r="H51" s="29" t="s">
        <v>233</v>
      </c>
      <c r="I51" s="29" t="s">
        <v>176</v>
      </c>
      <c r="J51" s="25" t="s">
        <v>282</v>
      </c>
      <c r="K51" s="2" t="s">
        <v>21</v>
      </c>
      <c r="L51" s="2" t="s">
        <v>21</v>
      </c>
    </row>
    <row r="52" spans="1:12" ht="25.5" x14ac:dyDescent="0.2">
      <c r="A52" s="24">
        <f t="shared" si="0"/>
        <v>49</v>
      </c>
      <c r="B52" s="26" t="s">
        <v>119</v>
      </c>
      <c r="C52" s="27">
        <v>3</v>
      </c>
      <c r="D52" s="24" t="s">
        <v>250</v>
      </c>
      <c r="E52" s="24" t="s">
        <v>60</v>
      </c>
      <c r="F52" s="24" t="s">
        <v>170</v>
      </c>
      <c r="G52" s="29" t="s">
        <v>268</v>
      </c>
      <c r="H52" s="24" t="s">
        <v>233</v>
      </c>
      <c r="I52" s="24" t="s">
        <v>176</v>
      </c>
      <c r="J52" s="24" t="s">
        <v>221</v>
      </c>
      <c r="K52" s="2" t="s">
        <v>21</v>
      </c>
      <c r="L52" s="2" t="s">
        <v>21</v>
      </c>
    </row>
    <row r="53" spans="1:12" ht="38.25" x14ac:dyDescent="0.2">
      <c r="A53" s="24">
        <f t="shared" si="0"/>
        <v>50</v>
      </c>
      <c r="B53" s="26" t="s">
        <v>120</v>
      </c>
      <c r="C53" s="27">
        <v>1</v>
      </c>
      <c r="D53" s="29" t="s">
        <v>263</v>
      </c>
      <c r="E53" s="29" t="s">
        <v>61</v>
      </c>
      <c r="F53" s="25" t="s">
        <v>171</v>
      </c>
      <c r="G53" s="30" t="s">
        <v>264</v>
      </c>
      <c r="H53" s="29" t="s">
        <v>233</v>
      </c>
      <c r="I53" s="29" t="s">
        <v>176</v>
      </c>
      <c r="J53" s="29" t="s">
        <v>262</v>
      </c>
      <c r="K53" s="2" t="s">
        <v>21</v>
      </c>
      <c r="L53" s="2" t="s">
        <v>21</v>
      </c>
    </row>
    <row r="54" spans="1:12" ht="25.5" x14ac:dyDescent="0.2">
      <c r="A54" s="24">
        <f t="shared" si="0"/>
        <v>51</v>
      </c>
      <c r="B54" s="26" t="s">
        <v>121</v>
      </c>
      <c r="C54" s="27">
        <v>1</v>
      </c>
      <c r="D54" s="24" t="s">
        <v>261</v>
      </c>
      <c r="E54" s="24" t="s">
        <v>260</v>
      </c>
      <c r="F54" s="24" t="s">
        <v>172</v>
      </c>
      <c r="G54" s="24" t="s">
        <v>30</v>
      </c>
      <c r="H54" s="24" t="s">
        <v>233</v>
      </c>
      <c r="I54" s="24" t="s">
        <v>176</v>
      </c>
      <c r="J54" s="24" t="s">
        <v>222</v>
      </c>
      <c r="K54" s="2" t="s">
        <v>21</v>
      </c>
      <c r="L54" s="2" t="s">
        <v>21</v>
      </c>
    </row>
    <row r="55" spans="1:12" ht="25.5" x14ac:dyDescent="0.2">
      <c r="A55" s="24">
        <f t="shared" si="0"/>
        <v>52</v>
      </c>
      <c r="B55" s="26" t="s">
        <v>122</v>
      </c>
      <c r="C55" s="27">
        <v>1</v>
      </c>
      <c r="D55" s="25" t="s">
        <v>259</v>
      </c>
      <c r="E55" s="25" t="s">
        <v>258</v>
      </c>
      <c r="F55" s="25" t="s">
        <v>173</v>
      </c>
      <c r="G55" s="30" t="s">
        <v>257</v>
      </c>
      <c r="H55" s="29" t="s">
        <v>233</v>
      </c>
      <c r="I55" s="25" t="s">
        <v>176</v>
      </c>
      <c r="J55" s="25" t="s">
        <v>223</v>
      </c>
      <c r="K55" s="2" t="s">
        <v>21</v>
      </c>
      <c r="L55" s="2" t="s">
        <v>21</v>
      </c>
    </row>
    <row r="56" spans="1:12" x14ac:dyDescent="0.2">
      <c r="B56" s="20"/>
      <c r="C56" s="28">
        <f>SUM(C4:C55)</f>
        <v>125</v>
      </c>
      <c r="D56" s="20"/>
      <c r="E56" s="20"/>
      <c r="F56" s="21"/>
      <c r="G56" s="20"/>
      <c r="H56" s="20"/>
      <c r="I56" s="20"/>
      <c r="J56" s="20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/>
  </sheetViews>
  <sheetFormatPr defaultRowHeight="13.15" x14ac:dyDescent="0.2"/>
  <cols>
    <col min="1" max="1" width="30.28515625" style="5" customWidth="1"/>
    <col min="2" max="2" width="108.5703125" style="5" customWidth="1"/>
  </cols>
  <sheetData>
    <row r="1" spans="1:4" s="8" customFormat="1" ht="17.25" customHeight="1" x14ac:dyDescent="0.2">
      <c r="A1" s="6" t="s">
        <v>1</v>
      </c>
      <c r="B1" s="7" t="s">
        <v>224</v>
      </c>
      <c r="C1"/>
      <c r="D1"/>
    </row>
    <row r="2" spans="1:4" s="8" customFormat="1" ht="17.25" customHeight="1" x14ac:dyDescent="0.2">
      <c r="A2" s="9" t="s">
        <v>3</v>
      </c>
      <c r="B2" s="10" t="s">
        <v>17</v>
      </c>
      <c r="C2"/>
      <c r="D2"/>
    </row>
    <row r="3" spans="1:4" s="8" customFormat="1" ht="17.25" customHeight="1" x14ac:dyDescent="0.2">
      <c r="A3" s="11" t="s">
        <v>2</v>
      </c>
      <c r="B3" s="12" t="s">
        <v>18</v>
      </c>
      <c r="C3"/>
      <c r="D3"/>
    </row>
    <row r="4" spans="1:4" s="8" customFormat="1" ht="17.25" customHeight="1" x14ac:dyDescent="0.2">
      <c r="A4" s="9" t="s">
        <v>4</v>
      </c>
      <c r="B4" s="10" t="s">
        <v>16</v>
      </c>
      <c r="C4"/>
      <c r="D4"/>
    </row>
    <row r="5" spans="1:4" s="8" customFormat="1" ht="17.25" customHeight="1" x14ac:dyDescent="0.2">
      <c r="A5" s="11" t="s">
        <v>5</v>
      </c>
      <c r="B5" s="12" t="s">
        <v>225</v>
      </c>
      <c r="C5"/>
      <c r="D5"/>
    </row>
    <row r="6" spans="1:4" s="8" customFormat="1" ht="17.25" customHeight="1" x14ac:dyDescent="0.2">
      <c r="A6" s="9" t="s">
        <v>0</v>
      </c>
      <c r="B6" s="10" t="s">
        <v>15</v>
      </c>
      <c r="C6"/>
      <c r="D6"/>
    </row>
    <row r="7" spans="1:4" s="8" customFormat="1" ht="17.25" customHeight="1" x14ac:dyDescent="0.2">
      <c r="A7" s="11" t="s">
        <v>6</v>
      </c>
      <c r="B7" s="12" t="s">
        <v>226</v>
      </c>
      <c r="C7"/>
      <c r="D7"/>
    </row>
    <row r="8" spans="1:4" s="8" customFormat="1" ht="17.25" customHeight="1" x14ac:dyDescent="0.2">
      <c r="A8" s="9" t="s">
        <v>7</v>
      </c>
      <c r="B8" s="10" t="s">
        <v>20</v>
      </c>
      <c r="C8"/>
      <c r="D8"/>
    </row>
    <row r="9" spans="1:4" s="8" customFormat="1" ht="17.25" customHeight="1" x14ac:dyDescent="0.2">
      <c r="A9" s="11" t="s">
        <v>8</v>
      </c>
      <c r="B9" s="12" t="s">
        <v>19</v>
      </c>
      <c r="C9"/>
      <c r="D9"/>
    </row>
    <row r="10" spans="1:4" s="8" customFormat="1" ht="17.25" customHeight="1" x14ac:dyDescent="0.2">
      <c r="A10" s="9" t="s">
        <v>10</v>
      </c>
      <c r="B10" s="10" t="s">
        <v>227</v>
      </c>
      <c r="C10"/>
      <c r="D10"/>
    </row>
    <row r="11" spans="1:4" s="8" customFormat="1" ht="17.25" customHeight="1" x14ac:dyDescent="0.2">
      <c r="A11" s="11" t="s">
        <v>9</v>
      </c>
      <c r="B11" s="12" t="s">
        <v>14</v>
      </c>
      <c r="C11"/>
      <c r="D11"/>
    </row>
    <row r="12" spans="1:4" s="8" customFormat="1" ht="17.25" customHeight="1" x14ac:dyDescent="0.2">
      <c r="A12" s="9" t="s">
        <v>11</v>
      </c>
      <c r="B12" s="10" t="s">
        <v>228</v>
      </c>
      <c r="C12"/>
      <c r="D12"/>
    </row>
    <row r="13" spans="1:4" s="8" customFormat="1" ht="17.25" customHeight="1" x14ac:dyDescent="0.2">
      <c r="A13" s="11" t="s">
        <v>12</v>
      </c>
      <c r="B13" s="12" t="s">
        <v>229</v>
      </c>
      <c r="C13"/>
      <c r="D13"/>
    </row>
    <row r="14" spans="1:4" s="8" customFormat="1" ht="17.25" customHeight="1" thickBot="1" x14ac:dyDescent="0.25">
      <c r="A14" s="13" t="s">
        <v>13</v>
      </c>
      <c r="B14" s="14" t="s">
        <v>14</v>
      </c>
      <c r="C14"/>
      <c r="D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 Cote</dc:creator>
  <cp:lastModifiedBy>Alex Cote</cp:lastModifiedBy>
  <cp:lastPrinted>2002-11-05T13:50:54Z</cp:lastPrinted>
  <dcterms:created xsi:type="dcterms:W3CDTF">2000-10-27T00:30:29Z</dcterms:created>
  <dcterms:modified xsi:type="dcterms:W3CDTF">2019-06-23T06:26:37Z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