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CySEC Instrument Onboarding Flo" sheetId="2" r:id="rId6"/>
    <sheet state="visible" name="FCA Instrument Onboarding Flow" sheetId="3" r:id="rId7"/>
    <sheet state="visible" name="Cascaded Screens per funnel" sheetId="4" r:id="rId8"/>
    <sheet state="visible" name="TDL" sheetId="5" r:id="rId9"/>
    <sheet state="hidden" name="Copy Onboarding Flow" sheetId="6" r:id="rId10"/>
    <sheet state="visible" name="Basic KYC" sheetId="7" r:id="rId11"/>
    <sheet state="visible" name="Detailed CySEC" sheetId="8" r:id="rId12"/>
    <sheet state="visible" name="Detailed FCA" sheetId="9" r:id="rId13"/>
    <sheet state="visible" name="Definition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tc={3215462e-f9cb-4ccd-a564-67d7ffaf803c}</author>
  </authors>
  <commentList>
    <comment authorId="0" xr:uid="{3215462e-f9cb-4ccd-a564-67d7ffaf803c}" ref="A5">
      <text>
        <t xml:space="preserve">[Threaded comment]
 Your version of Excel allows you to read this threaded comment; however, any edits to it will get removed if the file is opened in a newer version of Excel. Learn more: https://go.microsoft.com/fwlink/?linkid=870924
Comment:
	@morli@etoro.com I don't think CFDs are offered in the UK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tc={6c328ec0-9077-4cb3-9978-7ed301dfd364}</author>
    <author>tc={c7cdad2b-eff5-4570-b383-d8266bd65fd7}</author>
  </authors>
  <commentList>
    <comment authorId="0" xr:uid="{6c328ec0-9077-4cb3-9978-7ed301dfd364}" ref="M11">
      <text>
        <t xml:space="preserve">[Threaded comment]
 Your version of Excel allows you to read this threaded comment; however, any edits to it will get removed if the file is opened in a newer version of Excel. Learn more: https://go.microsoft.com/fwlink/?linkid=870924
Comment:
	@liranha@etoro.com should be "V"
Assigned to 
</t>
      </text>
    </comment>
    <comment authorId="1" xr:uid="{c7cdad2b-eff5-4570-b383-d8266bd65fd7}" ref="AC5">
      <text>
        <t xml:space="preserve">[Threaded comment]
 Your version of Excel allows you to read this threaded comment; however, any edits to it will get removed if the file is opened in a newer version of Excel. Learn more: https://go.microsoft.com/fwlink/?linkid=870924
Comment:
	@liranha@etoro.com Can you add progress bar for questionnaire? Or at least in front of each question add its number? Like 1/5; 2/5 etc?
Assigned 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tc={56ef2d5b-9717-4996-87b7-61d12c33f017}</author>
    <author>tc={92b7e42d-fc73-447c-9ffc-b1ffa3ecb578}</author>
  </authors>
  <commentList>
    <comment authorId="0" xr:uid="{56ef2d5b-9717-4996-87b7-61d12c33f017}" ref="K24">
      <text>
        <t xml:space="preserve">[Threaded comment]
 Your version of Excel allows you to read this threaded comment; however, any edits to it will get removed if the file is opened in a newer version of Excel. Learn more: https://go.microsoft.com/fwlink/?linkid=870924
Comment:
	@alexandergol@etoro.com where we will be able to find this indications?
Assigned to alexandergol@etoro.com
Reply:
	I suggest we address this in the meeting we have set. I'll add you as optional, but will ask as well.
</t>
      </text>
    </comment>
    <comment authorId="1" xr:uid="{92b7e42d-fc73-447c-9ffc-b1ffa3ecb578}" ref="K12">
      <text>
        <t xml:space="preserve">[Threaded comment]
 Your version of Excel allows you to read this threaded comment; however, any edits to it will get removed if the file is opened in a newer version of Excel. Learn more: https://go.microsoft.com/fwlink/?linkid=870924
Comment:
	@sharonpe@etoro.com @ranna@etoro.com this is the basic data points we need to manage the cascade on our reports. please let us know ASAP what do you think and where it will be on the database so we can be ready with our reports
Assigned to sharonpe@etoro.com
</t>
      </text>
    </comment>
  </commentList>
</comments>
</file>

<file path=xl/sharedStrings.xml><?xml version="1.0" encoding="utf-8"?>
<sst xmlns="http://schemas.openxmlformats.org/spreadsheetml/2006/main" count="2269" uniqueCount="291">
  <si>
    <t>FCA</t>
  </si>
  <si>
    <t>CySEC</t>
  </si>
  <si>
    <t>Screen Name</t>
  </si>
  <si>
    <t>Basic KYC</t>
  </si>
  <si>
    <t>CFD</t>
  </si>
  <si>
    <t>Copy</t>
  </si>
  <si>
    <t>Current CFD</t>
  </si>
  <si>
    <t>Complex Product</t>
  </si>
  <si>
    <t>Welcome screen</t>
  </si>
  <si>
    <t>V</t>
  </si>
  <si>
    <t>Instrument Type Name</t>
  </si>
  <si>
    <t>X</t>
  </si>
  <si>
    <t>Intro Page</t>
  </si>
  <si>
    <t xml:space="preserve">Personal Details:
Full name
gender
DOB
Address
POB
PIN </t>
  </si>
  <si>
    <t>Plan to Deposite</t>
  </si>
  <si>
    <t>Instrument Type ID</t>
  </si>
  <si>
    <t>Trading Strategy</t>
  </si>
  <si>
    <t>Regulation</t>
  </si>
  <si>
    <t>Purpose of Trading</t>
  </si>
  <si>
    <t>Country</t>
  </si>
  <si>
    <t>Cooling-off from Reg</t>
  </si>
  <si>
    <t>Risk Appetite</t>
  </si>
  <si>
    <t>Eligibility Formula</t>
  </si>
  <si>
    <t>NM Formula</t>
  </si>
  <si>
    <t>PEP Regulatory question</t>
  </si>
  <si>
    <t>Experience Formula</t>
  </si>
  <si>
    <t>NM Changes cooling-off</t>
  </si>
  <si>
    <t>Financial Status: SOF</t>
  </si>
  <si>
    <t>AT Formula</t>
  </si>
  <si>
    <t>Financial Status: Occupation</t>
  </si>
  <si>
    <t>AT Changes cooling-off</t>
  </si>
  <si>
    <t>Reasoning Formula</t>
  </si>
  <si>
    <t>Financial Status: Annual income</t>
  </si>
  <si>
    <t>Copy pending eligibility (in addition to copy-suitability?)</t>
  </si>
  <si>
    <t>Financial Status: Liquid assets</t>
  </si>
  <si>
    <t>Stock experience</t>
  </si>
  <si>
    <t>stocks volume</t>
  </si>
  <si>
    <t xml:space="preserve">  - If we can "offer" the user to answer these questions again automatically after cooling off and if so which question should be included? (for example - trading startegy, source of income?)</t>
  </si>
  <si>
    <t>each instrument will have spesific questions with the same cooling off period</t>
  </si>
  <si>
    <t>Leverage experience</t>
  </si>
  <si>
    <t>CFDs</t>
  </si>
  <si>
    <t>Leverage volume</t>
  </si>
  <si>
    <t>Crypto experience</t>
  </si>
  <si>
    <t>Crypto volume</t>
  </si>
  <si>
    <t>Trading knowledge question</t>
  </si>
  <si>
    <t xml:space="preserve"> </t>
  </si>
  <si>
    <t>CFD Trading Knowledge Assessment questions</t>
  </si>
  <si>
    <t>5 Qs
(2 sets)</t>
  </si>
  <si>
    <t>Spain</t>
  </si>
  <si>
    <t>6 NEW Qs
(2 sets)</t>
  </si>
  <si>
    <t>MiCA Crypto Knowledge assessment question</t>
  </si>
  <si>
    <t>30 days</t>
  </si>
  <si>
    <t>Fund your account</t>
  </si>
  <si>
    <t>Email verification</t>
  </si>
  <si>
    <t>Statuses</t>
  </si>
  <si>
    <t>Phone verification</t>
  </si>
  <si>
    <t>POI</t>
  </si>
  <si>
    <t>POA</t>
  </si>
  <si>
    <t>N/A</t>
  </si>
  <si>
    <t>SSN</t>
  </si>
  <si>
    <t>cooling off registration - No Instrument type X time from registration</t>
  </si>
  <si>
    <t>CFD Cooling off from change</t>
  </si>
  <si>
    <t>Tax Screen</t>
  </si>
  <si>
    <t>Yes</t>
  </si>
  <si>
    <t>Copy Cooling off from change</t>
  </si>
  <si>
    <t>W8 BEN</t>
  </si>
  <si>
    <r>
      <rPr>
        <rFont val="Arial"/>
        <b/>
        <color theme="1"/>
      </rPr>
      <t>NM</t>
    </r>
    <r>
      <rPr>
        <rFont val="Arial"/>
        <color theme="1"/>
      </rPr>
      <t xml:space="preserve"> User Assessment</t>
    </r>
  </si>
  <si>
    <t>Thank you / pending verification</t>
  </si>
  <si>
    <t>Instrument Assessment
(AT)</t>
  </si>
  <si>
    <t>NM ST Test</t>
  </si>
  <si>
    <t>ST</t>
  </si>
  <si>
    <t>Cooling-off Registration screen</t>
  </si>
  <si>
    <t>Result screen</t>
  </si>
  <si>
    <t>Cooling-off Change screen</t>
  </si>
  <si>
    <t>CFD Intro</t>
  </si>
  <si>
    <t>Copy Intro</t>
  </si>
  <si>
    <t>User Assessment</t>
  </si>
  <si>
    <t>Reasoning Screen</t>
  </si>
  <si>
    <t>Instrument Assessment</t>
  </si>
  <si>
    <t>Final Result</t>
  </si>
  <si>
    <t>CFD Result screen</t>
  </si>
  <si>
    <t>cooling off of User Assesmnet (Per all of this together: Risk Appetite,
Source of funds,
Annual income,
Liquid assets,
Trading Strategy,
Purpose of trading)</t>
  </si>
  <si>
    <t>cooling off of Intrument assesment 
(Leverage Experience + Amount questions
Crypto experience
Trading knowledge,
CFD Trading Knowledge Assessment 5 Qs)</t>
  </si>
  <si>
    <t>cooling off of User Assesmnet NM ST (Per all of this together: Risk Appetite,
Annual income,
Liquid assets,
Trading Strategy - purpose 
 )</t>
  </si>
  <si>
    <r>
      <rPr>
        <rFont val="Arial"/>
        <b/>
        <color theme="1"/>
      </rPr>
      <t>NM</t>
    </r>
    <r>
      <rPr>
        <rFont val="Arial"/>
        <color theme="1"/>
      </rPr>
      <t xml:space="preserve"> User Assessment</t>
    </r>
  </si>
  <si>
    <t>cooling off of Intrument assesment 
(Source of funds
Stocks Questions (Experience + Amount)
Leverage questions (Experience + Amount)
Crypto questions (Experience + Amount)
Trading knowledge
Trading knowledge assessment 5 questions)
Trading Strategy - duration
)</t>
  </si>
  <si>
    <t>Crypto</t>
  </si>
  <si>
    <t>Source of Funds</t>
  </si>
  <si>
    <t>Annual Income</t>
  </si>
  <si>
    <t>Total Cash</t>
  </si>
  <si>
    <t>Trading Strategy - Duration</t>
  </si>
  <si>
    <t>Trading Strategy - Purpose</t>
  </si>
  <si>
    <t>Stocks Experience</t>
  </si>
  <si>
    <t>Stocks Amount</t>
  </si>
  <si>
    <t>Leverage Experience</t>
  </si>
  <si>
    <t>Leverage Amount</t>
  </si>
  <si>
    <t>Crypto Experience</t>
  </si>
  <si>
    <t>Crypto Amount</t>
  </si>
  <si>
    <t>Trading Knowledge</t>
  </si>
  <si>
    <t>Can a stop-loss order be canceled or modified after it has been placed?</t>
  </si>
  <si>
    <t>Can a stop-loss order guarantee that a trade will be closed at the desired price?</t>
  </si>
  <si>
    <r>
      <rPr>
        <rFont val="Arial"/>
        <b/>
        <color theme="1"/>
      </rPr>
      <t>NM</t>
    </r>
    <r>
      <rPr>
        <rFont val="Arial"/>
        <color theme="1"/>
      </rPr>
      <t xml:space="preserve"> User Assessment</t>
    </r>
  </si>
  <si>
    <r>
      <rPr>
        <rFont val="Arial"/>
        <b/>
        <color theme="1"/>
      </rPr>
      <t>AT</t>
    </r>
    <r>
      <rPr>
        <rFont val="Arial"/>
        <color theme="1"/>
      </rPr>
      <t xml:space="preserve"> Instrument Assessment</t>
    </r>
  </si>
  <si>
    <t>NM ST</t>
  </si>
  <si>
    <t>is it his First Trade?
(relevant for ByIntent floe)</t>
  </si>
  <si>
    <t>CFD Available</t>
  </si>
  <si>
    <t>CFD Unavailable</t>
  </si>
  <si>
    <t>Copy Available</t>
  </si>
  <si>
    <t>Copy Unavailable</t>
  </si>
  <si>
    <t>Fail AT Screen</t>
  </si>
  <si>
    <t>7 days</t>
  </si>
  <si>
    <t>First Trade Pop up</t>
  </si>
  <si>
    <t>Screens</t>
  </si>
  <si>
    <t xml:space="preserve">  </t>
  </si>
  <si>
    <t xml:space="preserve">    </t>
  </si>
  <si>
    <t>Results</t>
  </si>
  <si>
    <t>What happens if an investor fails to meet a margin call in leveraged CFD trading?</t>
  </si>
  <si>
    <t>How does leverage affect derivative trading?</t>
  </si>
  <si>
    <t>What does leverage risk refer to in leveraged CFD trading?</t>
  </si>
  <si>
    <t>Crypto Knowledge assessment
 (MiCA Phase 1)</t>
  </si>
  <si>
    <r>
      <rPr>
        <rFont val="Arial"/>
        <b/>
        <color theme="1"/>
      </rPr>
      <t>NM</t>
    </r>
    <r>
      <rPr>
        <rFont val="Arial"/>
        <color theme="1"/>
      </rPr>
      <t xml:space="preserve"> User Assessment</t>
    </r>
  </si>
  <si>
    <t>Onboarding to CFD</t>
  </si>
  <si>
    <r>
      <rPr>
        <rFont val="Arial"/>
        <b/>
        <color theme="1"/>
      </rPr>
      <t>AT</t>
    </r>
    <r>
      <rPr>
        <rFont val="Arial"/>
        <color theme="1"/>
      </rPr>
      <t xml:space="preserve"> Instrument Assessment</t>
    </r>
  </si>
  <si>
    <t>Not in Cooling-Off</t>
  </si>
  <si>
    <t>Not Relevant</t>
  </si>
  <si>
    <t>Fail NM</t>
  </si>
  <si>
    <t>Missing IA</t>
  </si>
  <si>
    <t>Pass NM</t>
  </si>
  <si>
    <t>Pass AT</t>
  </si>
  <si>
    <t>&gt;&gt;&gt;</t>
  </si>
  <si>
    <t>Fail IA</t>
  </si>
  <si>
    <t>No</t>
  </si>
  <si>
    <t>Pass IA</t>
  </si>
  <si>
    <t>Fail AT</t>
  </si>
  <si>
    <t>Full Basic KYC (pref with KYC-X left side disclaimers)</t>
  </si>
  <si>
    <t>Add AT screens to the mapping + left side KYCX disclaimers</t>
  </si>
  <si>
    <t>Screens wording</t>
  </si>
  <si>
    <t>"Back" option while onboarding  - Until intro screen of spesific funnel</t>
  </si>
  <si>
    <t>Cooling off definitions</t>
  </si>
  <si>
    <t>Cooling off configurations</t>
  </si>
  <si>
    <t>NM</t>
  </si>
  <si>
    <t>Y</t>
  </si>
  <si>
    <r>
      <rPr>
        <rFont val="&quot;Google Sans&quot;, Roboto, sans-serif"/>
        <color rgb="FF1F1F1F"/>
        <sz val="9.0"/>
      </rPr>
      <t>Trading Strategy</t>
    </r>
  </si>
  <si>
    <t>N</t>
  </si>
  <si>
    <t>Not applicable for users that did not try to trade CFD</t>
  </si>
  <si>
    <t>Cooling of</t>
  </si>
  <si>
    <t>Field name</t>
  </si>
  <si>
    <t>In Cooling-Off</t>
  </si>
  <si>
    <t>Values</t>
  </si>
  <si>
    <t>Cascade KYC</t>
  </si>
  <si>
    <t>0/1</t>
  </si>
  <si>
    <t>0/1/"never tried to trade CFD"</t>
  </si>
  <si>
    <t>AT</t>
  </si>
  <si>
    <r>
      <rPr>
        <rFont val="Arial"/>
        <b/>
        <color rgb="FF000000"/>
      </rPr>
      <t>0/1/</t>
    </r>
    <r>
      <rPr>
        <rFont val="Arial"/>
        <b/>
        <color rgb="FF000000"/>
      </rPr>
      <t>"never tried to trade CFD"</t>
    </r>
  </si>
  <si>
    <t>0/1/"never tried to trade Copy"</t>
  </si>
  <si>
    <t>Futures</t>
  </si>
  <si>
    <t>0/1/"never tried to trade Futures"</t>
  </si>
  <si>
    <t>based on the first trade pop up spesifically for Futures</t>
  </si>
  <si>
    <t>in Cooling-Off</t>
  </si>
  <si>
    <r>
      <rPr>
        <rFont val="Arial"/>
        <b/>
        <color theme="1"/>
      </rPr>
      <t>Cooling off -</t>
    </r>
    <r>
      <rPr>
        <rFont val="Arial"/>
        <b/>
        <color rgb="FFFF0000"/>
      </rPr>
      <t xml:space="preserve"> (Second priority)</t>
    </r>
  </si>
  <si>
    <t>number of changes</t>
  </si>
  <si>
    <t>current status</t>
  </si>
  <si>
    <t>*We also need to understand where we will have the time stamp for each change</t>
  </si>
  <si>
    <t>Knowledge assesment Cooling off</t>
  </si>
  <si>
    <t>User assestment</t>
  </si>
  <si>
    <t>Futures - We need to have a filter if and which first trade pop up each user got (0/1/2/3/4)/(1/0)</t>
  </si>
  <si>
    <t>Exsiting Clients (not cascade)</t>
  </si>
  <si>
    <t>NM Indication (CFD=FUTURE)</t>
  </si>
  <si>
    <t>Futures Indication - first trade pop up</t>
  </si>
  <si>
    <t>***We need to check how not to include existing clients from spain that are not eligable to trade CFDs</t>
  </si>
  <si>
    <t>x</t>
  </si>
  <si>
    <t>Pass</t>
  </si>
  <si>
    <t>y</t>
  </si>
  <si>
    <t>z</t>
  </si>
  <si>
    <t>Failed</t>
  </si>
  <si>
    <t>a</t>
  </si>
  <si>
    <t>b</t>
  </si>
  <si>
    <t>Onboarding to Copy</t>
  </si>
  <si>
    <t>c</t>
  </si>
  <si>
    <t>failed</t>
  </si>
  <si>
    <t>Fail NM ST</t>
  </si>
  <si>
    <t>Missing ST</t>
  </si>
  <si>
    <t>pass</t>
  </si>
  <si>
    <t>No. Clients</t>
  </si>
  <si>
    <t>time stamp*</t>
  </si>
  <si>
    <t>NM Pass</t>
  </si>
  <si>
    <t>NM Failed</t>
  </si>
  <si>
    <t>New CFD Clients</t>
  </si>
  <si>
    <t>New NM Calculation %</t>
  </si>
  <si>
    <t>Current CFD clients</t>
  </si>
  <si>
    <t>Current NM calculation</t>
  </si>
  <si>
    <t>Existing clients</t>
  </si>
  <si>
    <t>Fail ST</t>
  </si>
  <si>
    <t>Pass NM ST</t>
  </si>
  <si>
    <t>Pass ST</t>
  </si>
  <si>
    <t>New cascade</t>
  </si>
  <si>
    <t>NA</t>
  </si>
  <si>
    <t>*time stamp for existing clients - The first CFD trade or failed NM</t>
  </si>
  <si>
    <t>10+15/75=33%</t>
  </si>
  <si>
    <t>investment amount</t>
  </si>
  <si>
    <t>P&amp;L</t>
  </si>
  <si>
    <t>Stocks</t>
  </si>
  <si>
    <t>CFD Y</t>
  </si>
  <si>
    <t>Cash</t>
  </si>
  <si>
    <t>Description</t>
  </si>
  <si>
    <t>Invested amount</t>
  </si>
  <si>
    <t>cash before SL</t>
  </si>
  <si>
    <t>cash after</t>
  </si>
  <si>
    <t>Refill</t>
  </si>
  <si>
    <t>Scenario I</t>
  </si>
  <si>
    <t>SL - CFD Position</t>
  </si>
  <si>
    <t>client loses more than 100% of the position margin, the position will automatically be closed with SL (by 50% trigger but we might have a slippage). the position will be closed with the actual closing market rate</t>
  </si>
  <si>
    <t>No Refill</t>
  </si>
  <si>
    <t>Scenario II</t>
  </si>
  <si>
    <t>20$ Refill</t>
  </si>
  <si>
    <t>Sharon please confirm that under this scenario the client will get 20$. The account is not under full liqudation, but only SL Guarntee.</t>
  </si>
  <si>
    <t>Scenario III</t>
  </si>
  <si>
    <t>Liquidation - Around 100 cases a month</t>
  </si>
  <si>
    <t>SL is not Mimo action and will not trigger liquidation.</t>
  </si>
  <si>
    <t>Scenario III - liquidation</t>
  </si>
  <si>
    <t>BSL real fund when we have Mimo action</t>
  </si>
  <si>
    <t>20% of the BSL real fund - notification</t>
  </si>
  <si>
    <t>10% of the BSL real fund - notification</t>
  </si>
  <si>
    <t>BSL real fund=0</t>
  </si>
  <si>
    <t>liquidation</t>
  </si>
  <si>
    <t>the account balance will get refill</t>
  </si>
  <si>
    <t>BSL real fund</t>
  </si>
  <si>
    <t>witout stocks</t>
  </si>
  <si>
    <t>Cooling off from change ST questions</t>
  </si>
  <si>
    <r>
      <rPr>
        <rFont val="Arial"/>
        <b/>
        <color theme="1"/>
      </rPr>
      <t>NM</t>
    </r>
    <r>
      <rPr>
        <rFont val="Arial"/>
        <color theme="1"/>
      </rPr>
      <t xml:space="preserve"> User Assessment</t>
    </r>
  </si>
  <si>
    <t>Intro</t>
  </si>
  <si>
    <t>AT Screen</t>
  </si>
  <si>
    <t>cooling off of User Assesmnet (Per all of this together: risk appetite, annual income, )</t>
  </si>
  <si>
    <t>cooling off of Intrument assesment</t>
  </si>
  <si>
    <r>
      <rPr>
        <rFont val="Arial"/>
        <b/>
        <color theme="1"/>
      </rPr>
      <t>NM</t>
    </r>
    <r>
      <rPr>
        <rFont val="Arial"/>
        <color theme="1"/>
      </rPr>
      <t xml:space="preserve"> User Assessment</t>
    </r>
  </si>
  <si>
    <r>
      <rPr>
        <rFont val="Arial"/>
        <b/>
        <color theme="1"/>
      </rPr>
      <t>AT</t>
    </r>
    <r>
      <rPr>
        <rFont val="Arial"/>
        <color theme="1"/>
      </rPr>
      <t xml:space="preserve"> Instrument Assessment</t>
    </r>
  </si>
  <si>
    <t>not in cooling off</t>
  </si>
  <si>
    <t>missing IA</t>
  </si>
  <si>
    <t>in cooling off</t>
  </si>
  <si>
    <t>not relevant</t>
  </si>
  <si>
    <t>Result
Pass/Fail/Temp Fail</t>
  </si>
  <si>
    <t>Crypto after CFD</t>
  </si>
  <si>
    <t>Crypto ...</t>
  </si>
  <si>
    <t>Full name</t>
  </si>
  <si>
    <t>Gender</t>
  </si>
  <si>
    <t>Date of birth</t>
  </si>
  <si>
    <t>Address</t>
  </si>
  <si>
    <t>Questionnaire:</t>
  </si>
  <si>
    <t>Purpose of trading</t>
  </si>
  <si>
    <t>Plan to deposit</t>
  </si>
  <si>
    <t>Regulatory Question</t>
  </si>
  <si>
    <t>Source of funds</t>
  </si>
  <si>
    <t>Occupation</t>
  </si>
  <si>
    <t>Annual income</t>
  </si>
  <si>
    <t>Liquid assets</t>
  </si>
  <si>
    <t>Verification:</t>
  </si>
  <si>
    <t>User Assesment Formula</t>
  </si>
  <si>
    <t>Practical Experience Formula</t>
  </si>
  <si>
    <t>User Assessment changes cooling-off</t>
  </si>
  <si>
    <t>Instrument Assesment Formula</t>
  </si>
  <si>
    <t>Instrument Assesment Changes cooling-off</t>
  </si>
  <si>
    <t>a time frame from registration when user cannot trade specific asset, regardless of the user's eligibility status</t>
  </si>
  <si>
    <t>All conditions that must apply in order for to user to be able to trade a specific instrument</t>
  </si>
  <si>
    <t>1. Risk Apettite
2. Net Annual Income</t>
  </si>
  <si>
    <t>User Formula</t>
  </si>
  <si>
    <t>In some regulations, even if the user fails any of the assessments that restrict trading, the user can ‘release’ the applied restriction through practical experience in the platform, which eToro finds satisfying.</t>
  </si>
  <si>
    <t>User Changes cooling-off</t>
  </si>
  <si>
    <t xml:space="preserve">a time frame in which the user cannot change its answers to USER assessment questions </t>
  </si>
  <si>
    <t>Knowladge Formula</t>
  </si>
  <si>
    <t xml:space="preserve">1. How many instrument trades
2. Amount of investing Instrument
3. Trading Knowledge (Academic/Course/)
4. Trading Knowledge Assesment </t>
  </si>
  <si>
    <t>Knowladge Changes cooling-off</t>
  </si>
  <si>
    <t xml:space="preserve">a time frame in which the user cannot change its answers to INSTRUMENT assessment questions </t>
  </si>
  <si>
    <t>additional screens</t>
  </si>
  <si>
    <t>UA Formula=pass AND IA=Pass/Failed AND Cooling-off=False
-OR-
UA formula=fail AND PE formula=completed AND IA=Pass/Failed AND Cooling-off=False</t>
  </si>
  <si>
    <t>FTD date &gt; 60 days AND 20 manual trades (open&amp;close) completed</t>
  </si>
  <si>
    <r>
      <rPr>
        <rFont val="Arial"/>
        <color theme="1"/>
      </rPr>
      <t xml:space="preserve">X days </t>
    </r>
    <r>
      <rPr>
        <rFont val="Arial"/>
        <b/>
        <color theme="1"/>
      </rPr>
      <t>TBD</t>
    </r>
  </si>
  <si>
    <r>
      <rPr>
        <rFont val="Arial"/>
        <color theme="1"/>
      </rPr>
      <t xml:space="preserve">Per new questions </t>
    </r>
    <r>
      <rPr>
        <rFont val="Arial"/>
        <b/>
        <color theme="1"/>
      </rPr>
      <t>TBD</t>
    </r>
  </si>
  <si>
    <t>NM Formula=pass AND AT=Pass/Failed AND Cooling-off=False
-OR-
NM formula=fail AND Experience formula=completed AND AT=Pass/Failed AND Cooling-off=False</t>
  </si>
  <si>
    <t>No Financial AND
No Experience CFD</t>
  </si>
  <si>
    <r>
      <rPr>
        <rFont val="Arial"/>
        <color theme="1"/>
      </rPr>
      <t xml:space="preserve">Per new reasons definition </t>
    </r>
    <r>
      <rPr>
        <rFont val="Arial"/>
        <b/>
        <color theme="1"/>
      </rPr>
      <t>TBD</t>
    </r>
  </si>
  <si>
    <r>
      <rPr>
        <rFont val="Arial"/>
        <color theme="1"/>
      </rPr>
      <t xml:space="preserve">X days </t>
    </r>
    <r>
      <rPr>
        <rFont val="Arial"/>
        <b/>
        <color theme="1"/>
      </rPr>
      <t>TBD</t>
    </r>
  </si>
  <si>
    <r>
      <rPr>
        <rFont val="Arial"/>
        <color theme="1"/>
      </rPr>
      <t xml:space="preserve">Per new questions </t>
    </r>
    <r>
      <rPr>
        <rFont val="Arial"/>
        <b/>
        <color theme="1"/>
      </rPr>
      <t>TBD</t>
    </r>
  </si>
  <si>
    <t>FTD date &gt; 30 days AND 5 manual trades (open&amp;close) completed</t>
  </si>
  <si>
    <r>
      <rPr>
        <rFont val="Arial"/>
        <color theme="1"/>
      </rPr>
      <t xml:space="preserve">Per new reasons definition </t>
    </r>
    <r>
      <rPr>
        <rFont val="Arial"/>
        <b/>
        <color theme="1"/>
      </rPr>
      <t>TBD</t>
    </r>
  </si>
  <si>
    <r>
      <rPr>
        <rFont val="Arial"/>
        <color theme="1"/>
      </rPr>
      <t xml:space="preserve">X days </t>
    </r>
    <r>
      <rPr>
        <rFont val="Arial"/>
        <b/>
        <color theme="1"/>
      </rPr>
      <t>TBD</t>
    </r>
  </si>
  <si>
    <t>failed AT
Failed suitability
Pass</t>
  </si>
  <si>
    <r>
      <rPr>
        <rFont val="Arial"/>
        <color theme="1"/>
      </rPr>
      <t xml:space="preserve">Per new questions </t>
    </r>
    <r>
      <rPr>
        <rFont val="Arial"/>
        <b/>
        <color theme="1"/>
      </rPr>
      <t>TBD</t>
    </r>
  </si>
  <si>
    <r>
      <rPr>
        <rFont val="Arial"/>
        <color theme="1"/>
      </rPr>
      <t xml:space="preserve">Per new reasons definition </t>
    </r>
    <r>
      <rPr>
        <rFont val="Arial"/>
        <b/>
        <color theme="1"/>
      </rPr>
      <t>TBD</t>
    </r>
  </si>
  <si>
    <r>
      <rPr>
        <rFont val="Arial"/>
        <color theme="1"/>
      </rPr>
      <t xml:space="preserve">X days </t>
    </r>
    <r>
      <rPr>
        <rFont val="Arial"/>
        <b/>
        <color theme="1"/>
      </rPr>
      <t>TBD</t>
    </r>
  </si>
  <si>
    <r>
      <rPr>
        <rFont val="Arial"/>
        <color theme="1"/>
      </rPr>
      <t xml:space="preserve">Per new questions </t>
    </r>
    <r>
      <rPr>
        <rFont val="Arial"/>
        <b/>
        <color theme="1"/>
      </rPr>
      <t>TBD</t>
    </r>
  </si>
  <si>
    <r>
      <rPr>
        <rFont val="Arial"/>
        <color theme="1"/>
      </rPr>
      <t xml:space="preserve">Per new reasons definition </t>
    </r>
    <r>
      <rPr>
        <rFont val="Arial"/>
        <b/>
        <color theme="1"/>
      </rPr>
      <t>TBD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</si>
</sst>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quot;"/>
  </numFmts>
  <fonts count="13">
    <font>
      <sz val="10.0"/>
      <color rgb="FF000000"/>
      <name val="Arial"/>
      <scheme val="minor"/>
    </font>
    <font>
      <b/>
      <sz val="11.0"/>
      <color theme="1"/>
      <name val="Arial"/>
      <scheme val="minor"/>
    </font>
    <font>
      <sz val="10.0"/>
      <color theme="1"/>
      <name val="Arial"/>
      <scheme val="minor"/>
    </font>
    <font>
      <color theme="1"/>
      <name val="Arial"/>
      <scheme val="minor"/>
    </font>
    <font>
      <sz val="10.0"/>
      <color rgb="FF000000"/>
      <name val="Arial"/>
    </font>
    <font>
      <b/>
      <sz val="12.0"/>
      <color theme="1"/>
      <name val="Arial"/>
      <scheme val="minor"/>
    </font>
    <font>
      <color theme="1"/>
      <name val="Arial"/>
    </font>
    <font>
      <sz val="14.0"/>
      <color theme="1"/>
      <name val="Arial"/>
      <scheme val="minor"/>
    </font>
    <font>
      <b/>
      <color theme="1"/>
      <name val="Arial"/>
      <scheme val="minor"/>
    </font>
    <font>
      <b/>
      <sz val="14.0"/>
      <color rgb="FFFF0000"/>
      <name val="Arial"/>
      <scheme val="minor"/>
    </font>
    <font>
      <color rgb="FFFF0000"/>
      <name val="Arial"/>
      <scheme val="minor"/>
    </font>
    <font>
      <b/>
      <color rgb="FF000000"/>
      <name val="Arial"/>
      <scheme val="minor"/>
    </font>
    <font/>
  </fonts>
  <fills count="14">
    <fill>
      <patternFill patternType="none"/>
    </fill>
    <fill>
      <patternFill patternType="lightGray"/>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D9D9D9"/>
        <bgColor rgb="FFD9D9D9"/>
      </patternFill>
    </fill>
    <fill>
      <patternFill patternType="solid">
        <fgColor rgb="FFFFFF00"/>
        <bgColor rgb="FFFFFF00"/>
      </patternFill>
    </fill>
    <fill>
      <patternFill patternType="solid">
        <fgColor rgb="FFEFEFEF"/>
        <bgColor rgb="FFEFEFEF"/>
      </patternFill>
    </fill>
    <fill>
      <patternFill patternType="solid">
        <fgColor rgb="FFB4A7D6"/>
        <bgColor rgb="FFB4A7D6"/>
      </patternFill>
    </fill>
    <fill>
      <patternFill patternType="solid">
        <fgColor rgb="FF93C47D"/>
        <bgColor rgb="FF93C47D"/>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4" numFmtId="0" xfId="0" applyAlignment="1" applyFont="1">
      <alignment readingOrder="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shrinkToFit="0" wrapText="1"/>
    </xf>
    <xf borderId="0" fillId="0" fontId="3" numFmtId="0" xfId="0" applyAlignment="1" applyFont="1">
      <alignment horizontal="center" vertical="center"/>
    </xf>
    <xf borderId="0" fillId="2" fontId="3" numFmtId="0" xfId="0" applyAlignment="1" applyFill="1" applyFont="1">
      <alignment horizontal="center" readingOrder="0" shrinkToFit="0" vertical="center" wrapText="1"/>
    </xf>
    <xf borderId="0" fillId="2" fontId="3" numFmtId="0" xfId="0" applyAlignment="1" applyFill="1" applyFont="1">
      <alignment horizontal="left" readingOrder="0" shrinkToFit="0" vertical="top" wrapText="1"/>
    </xf>
    <xf borderId="1" fillId="0" fontId="3" numFmtId="0" xfId="0" applyAlignment="1" applyBorder="1" applyFont="1">
      <alignment readingOrder="0" shrinkToFit="0" vertical="center" wrapText="0"/>
    </xf>
    <xf borderId="0" fillId="0" fontId="3" numFmtId="0" xfId="0" applyAlignment="1" applyFont="1">
      <alignment horizontal="center" readingOrder="0" shrinkToFit="0" vertical="center" wrapText="1"/>
    </xf>
    <xf borderId="1" fillId="0" fontId="3" numFmtId="0" xfId="0" applyAlignment="1" applyBorder="1" applyFont="1">
      <alignment shrinkToFit="0" vertical="center" wrapText="0"/>
    </xf>
    <xf borderId="0" fillId="0" fontId="2" numFmtId="0" xfId="0" applyAlignment="1" applyFont="1">
      <alignment horizontal="center" readingOrder="0" shrinkToFit="0" wrapText="0"/>
    </xf>
    <xf borderId="0" fillId="0" fontId="2" numFmtId="0" xfId="0" applyAlignment="1" applyFont="1">
      <alignment horizontal="center" readingOrder="0" shrinkToFit="0" wrapText="1"/>
    </xf>
    <xf borderId="1" fillId="0" fontId="3" numFmtId="0" xfId="0" applyAlignment="1" applyBorder="1" applyFont="1">
      <alignment readingOrder="0" shrinkToFit="0" vertical="center" wrapText="0"/>
    </xf>
    <xf borderId="0" fillId="0" fontId="3" numFmtId="0" xfId="0" applyAlignment="1" applyFont="1">
      <alignment horizontal="center" readingOrder="0" vertical="center"/>
    </xf>
    <xf borderId="1" fillId="0" fontId="3" numFmtId="0" xfId="0" applyAlignment="1" applyBorder="1" applyFont="1">
      <alignment readingOrder="0" shrinkToFit="0" vertical="center" wrapText="1"/>
    </xf>
    <xf borderId="0" fillId="2" fontId="5" numFmtId="0" xfId="0" applyAlignment="1" applyFill="1" applyFont="1">
      <alignment horizontal="center" readingOrder="0" shrinkToFit="0" vertical="center" wrapText="1"/>
    </xf>
    <xf borderId="0" fillId="2" fontId="6" numFmtId="0" xfId="0" applyAlignment="1" applyFill="1" applyFont="1">
      <alignment horizontal="center" readingOrder="0" shrinkToFit="0" wrapText="1"/>
    </xf>
    <xf borderId="0" fillId="0" fontId="3" numFmtId="0" xfId="0" applyAlignment="1" applyFont="1">
      <alignment readingOrder="0" shrinkToFit="0" vertical="center" wrapText="0"/>
    </xf>
    <xf borderId="0" fillId="2" fontId="6"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0" fillId="0" fontId="3" numFmtId="0" xfId="0" applyAlignment="1" applyFont="1">
      <alignment shrinkToFit="0" vertical="center" wrapText="0"/>
    </xf>
    <xf borderId="0" fillId="0" fontId="6" numFmtId="0" xfId="0" applyAlignment="1" applyFont="1">
      <alignment horizontal="center" readingOrder="0" shrinkToFit="0" vertical="center" wrapText="1"/>
    </xf>
    <xf borderId="0" fillId="7" fontId="3" numFmtId="0" xfId="0" applyAlignment="1" applyFill="1" applyFont="1">
      <alignment horizontal="center" readingOrder="0" shrinkToFit="0" vertical="center" wrapText="1"/>
    </xf>
    <xf borderId="0" fillId="8" fontId="3" numFmtId="0" xfId="0" applyAlignment="1" applyFill="1" applyFont="1">
      <alignment horizontal="center" readingOrder="0" shrinkToFit="0" vertical="center" wrapText="1"/>
    </xf>
    <xf borderId="0" fillId="9" fontId="6" numFmtId="0" xfId="0" applyAlignment="1" applyFill="1" applyFont="1">
      <alignment horizontal="center" readingOrder="0" shrinkToFit="0" vertical="center" wrapText="1"/>
    </xf>
    <xf borderId="0" fillId="0" fontId="3" numFmtId="0" xfId="0" applyAlignment="1" applyFont="1">
      <alignment readingOrder="0" vertical="center"/>
    </xf>
    <xf borderId="0" fillId="2" fontId="3" numFmtId="0" xfId="0" applyFill="1" applyFont="1"/>
    <xf borderId="0" fillId="0" fontId="3" numFmtId="0" xfId="0" applyAlignment="1" applyFont="1">
      <alignment readingOrder="0" shrinkToFit="0" vertical="center" wrapText="0"/>
    </xf>
    <xf borderId="0" fillId="0" fontId="3" numFmtId="0" xfId="0" applyAlignment="1" applyFont="1">
      <alignment readingOrder="0"/>
    </xf>
    <xf borderId="0" fillId="0" fontId="7" numFmtId="0" xfId="0" applyAlignment="1" applyFont="1">
      <alignment horizontal="center" readingOrder="0" textRotation="0" vertical="center"/>
    </xf>
    <xf borderId="0" fillId="0" fontId="3" numFmtId="0" xfId="0" applyAlignment="1" applyFont="1">
      <alignment readingOrder="0" shrinkToFit="0" vertical="top" wrapText="1"/>
    </xf>
    <xf borderId="0" fillId="2" fontId="3" numFmtId="0" xfId="0" applyAlignment="1" applyFill="1" applyFont="1">
      <alignment readingOrder="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10" fontId="3" numFmtId="0" xfId="0" applyAlignment="1" applyFill="1" applyFont="1">
      <alignment readingOrder="0"/>
    </xf>
    <xf borderId="1" fillId="11" fontId="8" numFmtId="0" xfId="0" applyAlignment="1" applyBorder="1" applyFill="1" applyFont="1">
      <alignment readingOrder="0"/>
    </xf>
    <xf borderId="0" fillId="0" fontId="9" numFmtId="0" xfId="0" applyAlignment="1" applyFont="1">
      <alignment readingOrder="0"/>
    </xf>
    <xf borderId="0" fillId="0" fontId="10" numFmtId="0" xfId="0" applyFont="1"/>
    <xf borderId="0" fillId="0" fontId="10" numFmtId="0" xfId="0" applyAlignment="1" applyFont="1">
      <alignment readingOrder="0"/>
    </xf>
    <xf borderId="1" fillId="11" fontId="11" numFmtId="0" xfId="0" applyAlignment="1" applyBorder="1" applyFill="1" applyFont="1">
      <alignment readingOrder="0"/>
    </xf>
    <xf borderId="1" fillId="11" fontId="3" numFmtId="0" xfId="0" applyAlignment="1" applyBorder="1" applyFill="1" applyFont="1">
      <alignment readingOrder="0"/>
    </xf>
    <xf borderId="2" fillId="11" fontId="3" numFmtId="0" xfId="0" applyAlignment="1" applyBorder="1" applyFill="1" applyFont="1">
      <alignment readingOrder="0" shrinkToFit="0" vertical="top" wrapText="1"/>
    </xf>
    <xf borderId="1" fillId="11" fontId="3" numFmtId="0" xfId="0" applyBorder="1" applyFill="1" applyFont="1"/>
    <xf borderId="3" fillId="0" fontId="12" numFmtId="0" xfId="0" applyBorder="1" applyFont="1"/>
    <xf borderId="4" fillId="0" fontId="12" numFmtId="0" xfId="0" applyBorder="1" applyFont="1"/>
    <xf borderId="0" fillId="11" fontId="3" numFmtId="0" xfId="0" applyAlignment="1" applyFill="1" applyFont="1">
      <alignment readingOrder="0"/>
    </xf>
    <xf borderId="0" fillId="3" fontId="3" numFmtId="0" xfId="0" applyAlignment="1" applyFill="1" applyFont="1">
      <alignment readingOrder="0"/>
    </xf>
    <xf borderId="0" fillId="0" fontId="3" numFmtId="10" xfId="0" applyFont="1" applyNumberFormat="1"/>
    <xf borderId="1" fillId="9" fontId="8" numFmtId="0" xfId="0" applyAlignment="1" applyBorder="1" applyFill="1" applyFont="1">
      <alignment horizontal="center"/>
    </xf>
    <xf borderId="1" fillId="9" fontId="8" numFmtId="0" xfId="0" applyAlignment="1" applyBorder="1" applyFill="1" applyFont="1">
      <alignment horizontal="center" readingOrder="0"/>
    </xf>
    <xf borderId="1" fillId="9" fontId="8" numFmtId="0" xfId="0" applyAlignment="1" applyBorder="1" applyFill="1" applyFont="1">
      <alignment horizontal="center" readingOrder="0" shrinkToFit="0" wrapText="1"/>
    </xf>
    <xf borderId="2" fillId="11" fontId="8" numFmtId="0" xfId="0" applyAlignment="1" applyBorder="1" applyFill="1" applyFont="1">
      <alignment horizontal="center" readingOrder="0" vertical="center"/>
    </xf>
    <xf borderId="2" fillId="2" fontId="3" numFmtId="0" xfId="0" applyAlignment="1" applyBorder="1" applyFill="1" applyFont="1">
      <alignment horizontal="center" readingOrder="0" vertical="center"/>
    </xf>
    <xf borderId="1" fillId="2" fontId="3" numFmtId="0" xfId="0" applyAlignment="1" applyBorder="1" applyFill="1" applyFont="1">
      <alignment horizontal="center" readingOrder="0"/>
    </xf>
    <xf borderId="2" fillId="2" fontId="3" numFmtId="3" xfId="0" applyAlignment="1" applyBorder="1" applyFill="1" applyFont="1" applyNumberFormat="1">
      <alignment horizontal="center" readingOrder="0"/>
    </xf>
    <xf borderId="2" fillId="2" fontId="3" numFmtId="9" xfId="0" applyAlignment="1" applyBorder="1" applyFill="1" applyFont="1" applyNumberFormat="1">
      <alignment horizontal="center" vertical="center"/>
    </xf>
    <xf borderId="1" fillId="11" fontId="8" numFmtId="0" xfId="0" applyAlignment="1" applyBorder="1" applyFill="1" applyFont="1">
      <alignment horizontal="center" readingOrder="0"/>
    </xf>
    <xf borderId="1" fillId="2" fontId="3" numFmtId="3" xfId="0" applyAlignment="1" applyBorder="1" applyFill="1" applyFont="1" applyNumberFormat="1">
      <alignment horizontal="center" readingOrder="0"/>
    </xf>
    <xf borderId="1" fillId="2" fontId="3" numFmtId="9" xfId="0" applyAlignment="1" applyBorder="1" applyFill="1" applyFont="1" applyNumberFormat="1">
      <alignment horizontal="center"/>
    </xf>
    <xf borderId="0" fillId="11" fontId="3" numFmtId="0" xfId="0" applyFill="1" applyFont="1"/>
    <xf borderId="0" fillId="0" fontId="3" numFmtId="10" xfId="0" applyAlignment="1" applyFont="1" applyNumberFormat="1">
      <alignment readingOrder="0"/>
    </xf>
    <xf borderId="2" fillId="2" fontId="3" numFmtId="0" xfId="0" applyAlignment="1" applyBorder="1" applyFill="1" applyFont="1">
      <alignment horizontal="center" readingOrder="0"/>
    </xf>
    <xf borderId="0" fillId="0" fontId="6" numFmtId="0" xfId="0" applyFont="1"/>
    <xf borderId="1" fillId="0" fontId="3" numFmtId="0" xfId="0" applyAlignment="1" applyBorder="1" applyFont="1">
      <alignment shrinkToFit="0" wrapText="1"/>
    </xf>
    <xf borderId="1" fillId="0" fontId="3" numFmtId="0" xfId="0" applyAlignment="1" applyBorder="1" applyFont="1">
      <alignment readingOrder="0" shrinkToFit="0" wrapText="1"/>
    </xf>
    <xf borderId="5" fillId="0" fontId="3" numFmtId="0" xfId="0" applyAlignment="1" applyBorder="1" applyFont="1">
      <alignment horizontal="center"/>
    </xf>
    <xf borderId="6" fillId="0" fontId="12" numFmtId="0" xfId="0" applyBorder="1" applyFont="1"/>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3" numFmtId="0" xfId="0" applyAlignment="1" applyBorder="1" applyFont="1">
      <alignment readingOrder="0"/>
    </xf>
    <xf borderId="0" fillId="0" fontId="6" numFmtId="0" xfId="0" applyAlignment="1" applyFont="1">
      <alignment vertical="bottom"/>
    </xf>
    <xf borderId="1" fillId="0" fontId="3" numFmtId="0" xfId="0" applyAlignment="1" applyBorder="1" applyFont="1">
      <alignment readingOrder="0" shrinkToFit="0" vertical="top" wrapText="1"/>
    </xf>
    <xf borderId="1" fillId="0" fontId="3" numFmtId="164" xfId="0" applyAlignment="1" applyBorder="1" applyFont="1" applyNumberFormat="1">
      <alignment horizontal="center" readingOrder="0" vertical="center"/>
    </xf>
    <xf borderId="1" fillId="0" fontId="3" numFmtId="0" xfId="0" applyAlignment="1" applyBorder="1" applyFont="1">
      <alignment horizontal="center" readingOrder="0" vertical="center"/>
    </xf>
    <xf borderId="0" fillId="0" fontId="3" numFmtId="0" xfId="0" applyAlignment="1" applyFont="1">
      <alignment readingOrder="0" shrinkToFit="0" wrapText="1"/>
    </xf>
    <xf borderId="0" fillId="0" fontId="3" numFmtId="164" xfId="0" applyAlignment="1" applyFont="1" applyNumberFormat="1">
      <alignment readingOrder="0"/>
    </xf>
    <xf borderId="1" fillId="0" fontId="3" numFmtId="164" xfId="0" applyAlignment="1" applyBorder="1" applyFont="1" applyNumberFormat="1">
      <alignment readingOrder="0" shrinkToFit="0" wrapText="1"/>
    </xf>
    <xf borderId="0" fillId="0" fontId="6" numFmtId="0" xfId="0" applyAlignment="1" applyFont="1">
      <alignment readingOrder="0"/>
    </xf>
    <xf borderId="0" fillId="0" fontId="3" numFmtId="0" xfId="0" applyFont="1"/>
    <xf borderId="0" fillId="3" fontId="3" numFmtId="0" xfId="0" applyAlignment="1" applyFill="1" applyFont="1">
      <alignment horizontal="left" readingOrder="0" shrinkToFit="0" vertical="top" wrapText="1"/>
    </xf>
    <xf borderId="0" fillId="0" fontId="3" numFmtId="164" xfId="0" applyFont="1" applyNumberFormat="1"/>
    <xf borderId="0" fillId="12" fontId="3" numFmtId="0" xfId="0" applyAlignment="1" applyFill="1" applyFont="1">
      <alignment horizontal="center" readingOrder="0" shrinkToFit="0" vertical="center" wrapText="1"/>
    </xf>
    <xf borderId="0" fillId="0" fontId="6" numFmtId="0" xfId="0" applyAlignment="1" applyFont="1">
      <alignment horizontal="center" shrinkToFit="0" wrapText="1"/>
    </xf>
    <xf borderId="0" fillId="3" fontId="6" numFmtId="0" xfId="0" applyAlignment="1" applyFill="1" applyFont="1">
      <alignment horizontal="center" shrinkToFit="0" wrapText="1"/>
    </xf>
    <xf borderId="0" fillId="4" fontId="6" numFmtId="0" xfId="0" applyAlignment="1" applyFill="1" applyFont="1">
      <alignment horizontal="center" shrinkToFit="0" wrapText="1"/>
    </xf>
    <xf borderId="0" fillId="7" fontId="6" numFmtId="0" xfId="0" applyAlignment="1" applyFill="1" applyFont="1">
      <alignment horizontal="center" shrinkToFit="0" wrapText="1"/>
    </xf>
    <xf borderId="0" fillId="0" fontId="5" numFmtId="0" xfId="0" applyAlignment="1" applyFont="1">
      <alignment readingOrder="0" vertical="center"/>
    </xf>
    <xf borderId="0" fillId="0" fontId="8" numFmtId="0" xfId="0" applyAlignment="1" applyFont="1">
      <alignment horizontal="center" readingOrder="0" vertical="center"/>
    </xf>
    <xf borderId="0" fillId="0" fontId="3" numFmtId="20" xfId="0" applyAlignment="1" applyFont="1" applyNumberFormat="1">
      <alignment readingOrder="0"/>
    </xf>
    <xf borderId="0" fillId="13" fontId="8" numFmtId="0" xfId="0" applyAlignment="1" applyFill="1" applyFont="1">
      <alignment horizontal="center" readingOrder="0" vertical="center"/>
    </xf>
    <xf borderId="0" fillId="0" fontId="3" numFmtId="0" xfId="0" applyAlignment="1" applyFont="1">
      <alignment readingOrder="0"/>
    </xf>
    <xf borderId="1" fillId="0" fontId="3" numFmtId="0" xfId="0" applyAlignment="1" applyBorder="1" applyFont="1">
      <alignment readingOrder="0" shrinkToFit="0" vertical="center" wrapText="0"/>
    </xf>
    <xf borderId="1" fillId="0" fontId="3" numFmtId="0" xfId="0" applyAlignment="1" applyBorder="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7" fontId="3" numFmtId="0" xfId="0" applyAlignment="1" applyFill="1" applyFont="1">
      <alignment readingOrder="0" shrinkToFit="0" vertical="center" wrapText="0"/>
    </xf>
    <xf borderId="0" fillId="7" fontId="3" numFmtId="0" xfId="0" applyAlignment="1" applyFill="1" applyFont="1">
      <alignment readingOrder="0" shrinkToFit="0" vertical="center" wrapText="1"/>
    </xf>
    <xf borderId="0" fillId="7" fontId="3" numFmtId="0" xfId="0" applyAlignment="1" applyFill="1" applyFont="1">
      <alignment readingOrder="0" shrinkToFit="0" vertical="center" wrapText="1"/>
    </xf>
    <xf borderId="1" fillId="7" fontId="3" numFmtId="0" xfId="0" applyAlignment="1" applyBorder="1" applyFill="1" applyFont="1">
      <alignment readingOrder="0" shrinkToFit="0" vertical="center" wrapText="0"/>
    </xf>
    <xf borderId="1" fillId="7" fontId="3" numFmtId="0" xfId="0" applyAlignment="1" applyBorder="1" applyFill="1" applyFont="1">
      <alignment readingOrder="0" shrinkToFit="0" vertical="center" wrapText="1"/>
    </xf>
    <xf borderId="0" fillId="7" fontId="3" numFmtId="0" xfId="0" applyAlignment="1" applyFill="1" applyFont="1">
      <alignment readingOrder="0" shrinkToFit="0" vertical="center" wrapText="1"/>
    </xf>
    <xf borderId="1" fillId="0" fontId="3" numFmtId="0" xfId="0" applyAlignment="1" applyBorder="1" applyFont="1">
      <alignment readingOrder="0"/>
    </xf>
    <xf borderId="1" fillId="0" fontId="3" numFmtId="0" xfId="0" applyBorder="1" applyFont="1"/>
    <xf borderId="1" fillId="0" fontId="3" numFmtId="0" xfId="0" applyAlignment="1" applyBorder="1" applyFont="1">
      <alignment readingOrder="0" shrinkToFit="0" wrapText="1"/>
    </xf>
    <xf borderId="1" fillId="7" fontId="3" numFmtId="0" xfId="0" applyAlignment="1" applyBorder="1" applyFill="1" applyFont="1">
      <alignment readingOrder="0"/>
    </xf>
    <xf borderId="1" fillId="7" fontId="3" numFmtId="0" xfId="0" applyAlignment="1" applyBorder="1" applyFill="1" applyFont="1">
      <alignment readingOrder="0" shrinkToFit="0"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35FC1"/>
        </left>
        <right style="thin">
          <color rgb="FF535FC1"/>
        </right>
        <top style="thin">
          <color rgb="FF535FC1"/>
        </top>
        <bottom style="thin">
          <color rgb="FF535FC1"/>
        </bottom>
      </border>
    </dxf>
  </dxfs>
  <tableStyles count="5">
    <tableStyle count="4" pivot="0" name="All-style">
      <tableStyleElement dxfId="1" type="headerRow"/>
      <tableStyleElement dxfId="2" type="firstRowStripe"/>
      <tableStyleElement dxfId="3" type="secondRowStripe"/>
      <tableStyleElement dxfId="4" size="0" type="wholeTable"/>
    </tableStyle>
    <tableStyle count="4" pivot="0" name="Detailed CySEC-style">
      <tableStyleElement dxfId="1" type="headerRow"/>
      <tableStyleElement dxfId="2" type="firstRowStripe"/>
      <tableStyleElement dxfId="3" type="secondRowStripe"/>
      <tableStyleElement dxfId="4" size="0" type="wholeTable"/>
    </tableStyle>
    <tableStyle count="4" pivot="0" name="Definitions-style">
      <tableStyleElement dxfId="1" type="headerRow"/>
      <tableStyleElement dxfId="2" type="firstRowStripe"/>
      <tableStyleElement dxfId="3" type="secondRowStripe"/>
      <tableStyleElement dxfId="4" size="0" type="wholeTable"/>
    </tableStyle>
    <tableStyle count="4" pivot="0" name="Detailed FCA-style">
      <tableStyleElement dxfId="1" type="headerRow"/>
      <tableStyleElement dxfId="2" type="firstRowStripe"/>
      <tableStyleElement dxfId="3" type="secondRowStripe"/>
      <tableStyleElement dxfId="4" size="0" type="wholeTable"/>
    </tableStyle>
    <tableStyle count="2" pivot="0" name="Definitions-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be0c42ef-65be-4fce-a93a-1443bb3d2c9a}">
    <Anchor>
      <Comment id="{c7cdad2b-eff5-4570-b383-d8266bd65fd7}"/>
    </Anchor>
    <History>
      <Event time="2024-09-25T07:20:46.00" id="{ec57bc16-e341-4496-9cac-1e5b53ea7a48}">
        <Attribution userId="placeholder@email.com" userName="Daria Kuznetsova" userProvider="google-sheets"/>
        <Anchor>
          <Comment id="{c7cdad2b-eff5-4570-b383-d8266bd65fd7}"/>
        </Anchor>
        <Create/>
      </Event>
      <Event time="2024-09-25T07:20:46.00" id="{7738d054-3551-49aa-abb8-2ced15b0b020}">
        <Attribution userId="placeholder@email.com" userName="Daria Kuznetsova" userProvider="google-sheets"/>
        <Anchor>
          <Comment id="{c7cdad2b-eff5-4570-b383-d8266bd65fd7}"/>
        </Anchor>
        <Assign userProvider="google-sheets"/>
      </Event>
    </History>
  </Task>
  <Task id="{3e891c7b-ffc7-41b1-943c-fe4e1e81dc70}">
    <Anchor>
      <Comment id="{6c328ec0-9077-4cb3-9978-7ed301dfd364}"/>
    </Anchor>
    <History>
      <Event time="2024-11-03T10:18:25.00" id="{1802e679-6390-4f42-9f8e-5dba5fa6ef8f}">
        <Attribution userId="placeholder@email.com" userName="Michal Efrat" userProvider="google-sheets"/>
        <Anchor>
          <Comment id="{6c328ec0-9077-4cb3-9978-7ed301dfd364}"/>
        </Anchor>
        <Create/>
      </Event>
      <Event time="2024-11-03T10:18:25.00" id="{9343cbc8-013e-44a2-be12-8f17a4089ecb}">
        <Attribution userId="placeholder@email.com" userName="Michal Efrat" userProvider="google-sheets"/>
        <Anchor>
          <Comment id="{6c328ec0-9077-4cb3-9978-7ed301dfd364}"/>
        </Anchor>
        <Assign userProvider="google-sheets"/>
      </Event>
    </History>
  </Task>
</Tasks>
</file>

<file path=xl/documenttasks/documenttask3.xml><?xml version="1.0" encoding="utf-8"?>
<Tasks xmlns="http://schemas.microsoft.com/office/tasks/2019/documenttasks">
  <Task id="{b39c1f7c-febc-47ed-ae9b-b3cf80a61fef}">
    <Anchor>
      <Comment id="{56ef2d5b-9717-4996-87b7-61d12c33f017}"/>
    </Anchor>
    <History>
      <Event time="2025-01-29T15:59:56.00" id="{79108f1f-835a-403d-8349-138010d21dc8}">
        <Attribution userId="placeholder@email.com" userName="Michal Efrat" userProvider="google-sheets"/>
        <Anchor>
          <Comment id="{56ef2d5b-9717-4996-87b7-61d12c33f017}"/>
        </Anchor>
        <Create/>
      </Event>
      <Event time="2025-01-29T15:59:56.00" id="{44f49543-c4d2-42a5-9f72-957408e53c96}">
        <Attribution userId="placeholder@email.com" userName="Michal Efrat" userProvider="google-sheets"/>
        <Anchor>
          <Comment id="{56ef2d5b-9717-4996-87b7-61d12c33f017}"/>
        </Anchor>
        <Assign userId="alexandergol@etoro.com" userName="alexandergol@etoro.com" userProvider="google-sheets"/>
      </Event>
    </History>
  </Task>
  <Task id="{4c84c23e-3270-4acc-958c-3f78127fa935}">
    <Anchor>
      <Comment id="{92b7e42d-fc73-447c-9ffc-b1ffa3ecb578}"/>
    </Anchor>
    <History>
      <Event time="2025-01-29T15:30:13.00" id="{91a7cf57-e13f-4fcf-b2d6-83d5768645a9}">
        <Attribution userId="placeholder@email.com" userName="Michal Efrat" userProvider="google-sheets"/>
        <Anchor>
          <Comment id="{92b7e42d-fc73-447c-9ffc-b1ffa3ecb578}"/>
        </Anchor>
        <Create/>
      </Event>
      <Event time="2025-01-29T15:30:13.00" id="{584fda43-9fc7-4e74-bfdf-80a94a044617}">
        <Attribution userId="placeholder@email.com" userName="Michal Efrat" userProvider="google-sheets"/>
        <Anchor>
          <Comment id="{92b7e42d-fc73-447c-9ffc-b1ffa3ecb578}"/>
        </Anchor>
        <Assign userId="sharonpe@etoro.com" userName="sharonpe@etoro.com" userProvider="google-sheets"/>
      </Event>
    </History>
  </Task>
</Tasks>
</file>

<file path=xl/drawings/_rels/drawing2.xml.rels><?xml version="1.0" encoding="UTF-8" standalone="yes"?><Relationships xmlns="http://schemas.openxmlformats.org/package/2006/relationships"><Relationship Id="rId20" Type="http://schemas.openxmlformats.org/officeDocument/2006/relationships/image" Target="../media/image56.png"/><Relationship Id="rId22" Type="http://schemas.openxmlformats.org/officeDocument/2006/relationships/image" Target="../media/image9.png"/><Relationship Id="rId21" Type="http://schemas.openxmlformats.org/officeDocument/2006/relationships/image" Target="../media/image25.png"/><Relationship Id="rId24" Type="http://schemas.openxmlformats.org/officeDocument/2006/relationships/image" Target="../media/image16.png"/><Relationship Id="rId23" Type="http://schemas.openxmlformats.org/officeDocument/2006/relationships/image" Target="../media/image40.png"/><Relationship Id="rId1" Type="http://schemas.openxmlformats.org/officeDocument/2006/relationships/image" Target="../media/image26.png"/><Relationship Id="rId2" Type="http://schemas.openxmlformats.org/officeDocument/2006/relationships/image" Target="../media/image14.png"/><Relationship Id="rId3" Type="http://schemas.openxmlformats.org/officeDocument/2006/relationships/image" Target="../media/image51.png"/><Relationship Id="rId4" Type="http://schemas.openxmlformats.org/officeDocument/2006/relationships/image" Target="../media/image8.png"/><Relationship Id="rId9" Type="http://schemas.openxmlformats.org/officeDocument/2006/relationships/image" Target="../media/image2.png"/><Relationship Id="rId26" Type="http://schemas.openxmlformats.org/officeDocument/2006/relationships/image" Target="../media/image13.png"/><Relationship Id="rId25" Type="http://schemas.openxmlformats.org/officeDocument/2006/relationships/image" Target="../media/image5.png"/><Relationship Id="rId28" Type="http://schemas.openxmlformats.org/officeDocument/2006/relationships/image" Target="../media/image12.png"/><Relationship Id="rId27" Type="http://schemas.openxmlformats.org/officeDocument/2006/relationships/image" Target="../media/image38.png"/><Relationship Id="rId5" Type="http://schemas.openxmlformats.org/officeDocument/2006/relationships/image" Target="../media/image22.png"/><Relationship Id="rId6" Type="http://schemas.openxmlformats.org/officeDocument/2006/relationships/image" Target="../media/image7.png"/><Relationship Id="rId29" Type="http://schemas.openxmlformats.org/officeDocument/2006/relationships/image" Target="../media/image34.png"/><Relationship Id="rId7" Type="http://schemas.openxmlformats.org/officeDocument/2006/relationships/image" Target="../media/image1.png"/><Relationship Id="rId8" Type="http://schemas.openxmlformats.org/officeDocument/2006/relationships/image" Target="../media/image27.png"/><Relationship Id="rId30" Type="http://schemas.openxmlformats.org/officeDocument/2006/relationships/image" Target="../media/image15.png"/><Relationship Id="rId11" Type="http://schemas.openxmlformats.org/officeDocument/2006/relationships/image" Target="../media/image11.png"/><Relationship Id="rId10" Type="http://schemas.openxmlformats.org/officeDocument/2006/relationships/image" Target="../media/image35.png"/><Relationship Id="rId13" Type="http://schemas.openxmlformats.org/officeDocument/2006/relationships/image" Target="../media/image24.png"/><Relationship Id="rId12" Type="http://schemas.openxmlformats.org/officeDocument/2006/relationships/image" Target="../media/image6.png"/><Relationship Id="rId15" Type="http://schemas.openxmlformats.org/officeDocument/2006/relationships/image" Target="../media/image17.png"/><Relationship Id="rId14" Type="http://schemas.openxmlformats.org/officeDocument/2006/relationships/image" Target="../media/image39.png"/><Relationship Id="rId17" Type="http://schemas.openxmlformats.org/officeDocument/2006/relationships/image" Target="../media/image4.png"/><Relationship Id="rId16" Type="http://schemas.openxmlformats.org/officeDocument/2006/relationships/image" Target="../media/image3.png"/><Relationship Id="rId19" Type="http://schemas.openxmlformats.org/officeDocument/2006/relationships/image" Target="../media/image10.png"/><Relationship Id="rId18" Type="http://schemas.openxmlformats.org/officeDocument/2006/relationships/image" Target="../media/image19.png"/></Relationships>
</file>

<file path=xl/drawings/_rels/drawing3.xml.rels><?xml version="1.0" encoding="UTF-8" standalone="yes"?><Relationships xmlns="http://schemas.openxmlformats.org/package/2006/relationships"><Relationship Id="rId20" Type="http://schemas.openxmlformats.org/officeDocument/2006/relationships/image" Target="../media/image40.png"/><Relationship Id="rId22" Type="http://schemas.openxmlformats.org/officeDocument/2006/relationships/image" Target="../media/image5.png"/><Relationship Id="rId21" Type="http://schemas.openxmlformats.org/officeDocument/2006/relationships/image" Target="../media/image16.png"/><Relationship Id="rId24" Type="http://schemas.openxmlformats.org/officeDocument/2006/relationships/image" Target="../media/image38.png"/><Relationship Id="rId23" Type="http://schemas.openxmlformats.org/officeDocument/2006/relationships/image" Target="../media/image13.png"/><Relationship Id="rId1" Type="http://schemas.openxmlformats.org/officeDocument/2006/relationships/image" Target="../media/image26.png"/><Relationship Id="rId2" Type="http://schemas.openxmlformats.org/officeDocument/2006/relationships/image" Target="../media/image14.png"/><Relationship Id="rId3" Type="http://schemas.openxmlformats.org/officeDocument/2006/relationships/image" Target="../media/image51.png"/><Relationship Id="rId4" Type="http://schemas.openxmlformats.org/officeDocument/2006/relationships/image" Target="../media/image8.png"/><Relationship Id="rId9" Type="http://schemas.openxmlformats.org/officeDocument/2006/relationships/image" Target="../media/image6.png"/><Relationship Id="rId26" Type="http://schemas.openxmlformats.org/officeDocument/2006/relationships/image" Target="../media/image34.png"/><Relationship Id="rId25" Type="http://schemas.openxmlformats.org/officeDocument/2006/relationships/image" Target="../media/image12.png"/><Relationship Id="rId5" Type="http://schemas.openxmlformats.org/officeDocument/2006/relationships/image" Target="../media/image22.png"/><Relationship Id="rId6" Type="http://schemas.openxmlformats.org/officeDocument/2006/relationships/image" Target="../media/image7.png"/><Relationship Id="rId7" Type="http://schemas.openxmlformats.org/officeDocument/2006/relationships/image" Target="../media/image1.png"/><Relationship Id="rId8" Type="http://schemas.openxmlformats.org/officeDocument/2006/relationships/image" Target="../media/image27.png"/><Relationship Id="rId11" Type="http://schemas.openxmlformats.org/officeDocument/2006/relationships/image" Target="../media/image39.png"/><Relationship Id="rId10" Type="http://schemas.openxmlformats.org/officeDocument/2006/relationships/image" Target="../media/image24.png"/><Relationship Id="rId13" Type="http://schemas.openxmlformats.org/officeDocument/2006/relationships/image" Target="../media/image3.png"/><Relationship Id="rId12" Type="http://schemas.openxmlformats.org/officeDocument/2006/relationships/image" Target="../media/image17.png"/><Relationship Id="rId15" Type="http://schemas.openxmlformats.org/officeDocument/2006/relationships/image" Target="../media/image19.png"/><Relationship Id="rId14" Type="http://schemas.openxmlformats.org/officeDocument/2006/relationships/image" Target="../media/image4.png"/><Relationship Id="rId17" Type="http://schemas.openxmlformats.org/officeDocument/2006/relationships/image" Target="../media/image56.png"/><Relationship Id="rId16" Type="http://schemas.openxmlformats.org/officeDocument/2006/relationships/image" Target="../media/image10.png"/><Relationship Id="rId19" Type="http://schemas.openxmlformats.org/officeDocument/2006/relationships/image" Target="../media/image9.png"/><Relationship Id="rId18" Type="http://schemas.openxmlformats.org/officeDocument/2006/relationships/image" Target="../media/image2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7.png"/><Relationship Id="rId2" Type="http://schemas.openxmlformats.org/officeDocument/2006/relationships/image" Target="../media/image23.png"/><Relationship Id="rId3" Type="http://schemas.openxmlformats.org/officeDocument/2006/relationships/image" Target="../media/image26.png"/><Relationship Id="rId4" Type="http://schemas.openxmlformats.org/officeDocument/2006/relationships/image" Target="../media/image14.png"/><Relationship Id="rId9" Type="http://schemas.openxmlformats.org/officeDocument/2006/relationships/image" Target="../media/image1.png"/><Relationship Id="rId5" Type="http://schemas.openxmlformats.org/officeDocument/2006/relationships/image" Target="../media/image51.png"/><Relationship Id="rId6" Type="http://schemas.openxmlformats.org/officeDocument/2006/relationships/image" Target="../media/image8.png"/><Relationship Id="rId7" Type="http://schemas.openxmlformats.org/officeDocument/2006/relationships/image" Target="../media/image22.png"/><Relationship Id="rId8" Type="http://schemas.openxmlformats.org/officeDocument/2006/relationships/image" Target="../media/image7.png"/><Relationship Id="rId11" Type="http://schemas.openxmlformats.org/officeDocument/2006/relationships/image" Target="../media/image2.png"/><Relationship Id="rId10" Type="http://schemas.openxmlformats.org/officeDocument/2006/relationships/image" Target="../media/image27.png"/><Relationship Id="rId13" Type="http://schemas.openxmlformats.org/officeDocument/2006/relationships/image" Target="../media/image11.png"/><Relationship Id="rId12" Type="http://schemas.openxmlformats.org/officeDocument/2006/relationships/image" Target="../media/image35.png"/><Relationship Id="rId15" Type="http://schemas.openxmlformats.org/officeDocument/2006/relationships/image" Target="../media/image32.png"/><Relationship Id="rId14" Type="http://schemas.openxmlformats.org/officeDocument/2006/relationships/image" Target="../media/image46.png"/><Relationship Id="rId17" Type="http://schemas.openxmlformats.org/officeDocument/2006/relationships/image" Target="../media/image20.png"/><Relationship Id="rId16" Type="http://schemas.openxmlformats.org/officeDocument/2006/relationships/image" Target="../media/image42.png"/><Relationship Id="rId18" Type="http://schemas.openxmlformats.org/officeDocument/2006/relationships/image" Target="../media/image55.png"/></Relationships>
</file>

<file path=xl/drawings/_rels/drawing7.xml.rels><?xml version="1.0" encoding="UTF-8" standalone="yes"?><Relationships xmlns="http://schemas.openxmlformats.org/package/2006/relationships"><Relationship Id="rId20" Type="http://schemas.openxmlformats.org/officeDocument/2006/relationships/image" Target="../media/image58.png"/><Relationship Id="rId22" Type="http://schemas.openxmlformats.org/officeDocument/2006/relationships/image" Target="../media/image52.png"/><Relationship Id="rId21" Type="http://schemas.openxmlformats.org/officeDocument/2006/relationships/image" Target="../media/image59.png"/><Relationship Id="rId1" Type="http://schemas.openxmlformats.org/officeDocument/2006/relationships/image" Target="../media/image29.png"/><Relationship Id="rId2" Type="http://schemas.openxmlformats.org/officeDocument/2006/relationships/image" Target="../media/image44.png"/><Relationship Id="rId3" Type="http://schemas.openxmlformats.org/officeDocument/2006/relationships/image" Target="../media/image41.png"/><Relationship Id="rId4" Type="http://schemas.openxmlformats.org/officeDocument/2006/relationships/image" Target="../media/image54.png"/><Relationship Id="rId9" Type="http://schemas.openxmlformats.org/officeDocument/2006/relationships/image" Target="../media/image21.png"/><Relationship Id="rId5" Type="http://schemas.openxmlformats.org/officeDocument/2006/relationships/image" Target="../media/image45.png"/><Relationship Id="rId6" Type="http://schemas.openxmlformats.org/officeDocument/2006/relationships/image" Target="../media/image33.png"/><Relationship Id="rId7" Type="http://schemas.openxmlformats.org/officeDocument/2006/relationships/image" Target="../media/image47.png"/><Relationship Id="rId8" Type="http://schemas.openxmlformats.org/officeDocument/2006/relationships/image" Target="../media/image49.png"/><Relationship Id="rId11" Type="http://schemas.openxmlformats.org/officeDocument/2006/relationships/image" Target="../media/image43.png"/><Relationship Id="rId10" Type="http://schemas.openxmlformats.org/officeDocument/2006/relationships/image" Target="../media/image18.png"/><Relationship Id="rId13" Type="http://schemas.openxmlformats.org/officeDocument/2006/relationships/image" Target="../media/image31.png"/><Relationship Id="rId12" Type="http://schemas.openxmlformats.org/officeDocument/2006/relationships/image" Target="../media/image28.png"/><Relationship Id="rId15" Type="http://schemas.openxmlformats.org/officeDocument/2006/relationships/image" Target="../media/image48.png"/><Relationship Id="rId14" Type="http://schemas.openxmlformats.org/officeDocument/2006/relationships/image" Target="../media/image37.png"/><Relationship Id="rId17" Type="http://schemas.openxmlformats.org/officeDocument/2006/relationships/image" Target="../media/image30.png"/><Relationship Id="rId16" Type="http://schemas.openxmlformats.org/officeDocument/2006/relationships/image" Target="../media/image36.png"/><Relationship Id="rId19" Type="http://schemas.openxmlformats.org/officeDocument/2006/relationships/image" Target="../media/image50.png"/><Relationship Id="rId18"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28575</xdr:colOff>
      <xdr:row>4</xdr:row>
      <xdr:rowOff>47625</xdr:rowOff>
    </xdr:from>
    <xdr:ext cx="1304925" cy="2781300"/>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38100</xdr:colOff>
      <xdr:row>4</xdr:row>
      <xdr:rowOff>47625</xdr:rowOff>
    </xdr:from>
    <xdr:ext cx="1304925" cy="278130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9525</xdr:colOff>
      <xdr:row>4</xdr:row>
      <xdr:rowOff>47625</xdr:rowOff>
    </xdr:from>
    <xdr:ext cx="1304925" cy="2781300"/>
    <xdr:pic>
      <xdr:nvPicPr>
        <xdr:cNvPr id="0" name="image5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28575</xdr:colOff>
      <xdr:row>4</xdr:row>
      <xdr:rowOff>9525</xdr:rowOff>
    </xdr:from>
    <xdr:ext cx="1304925" cy="28575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28575</xdr:colOff>
      <xdr:row>4</xdr:row>
      <xdr:rowOff>19050</xdr:rowOff>
    </xdr:from>
    <xdr:ext cx="1304925" cy="2781300"/>
    <xdr:pic>
      <xdr:nvPicPr>
        <xdr:cNvPr id="0" name="image2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27</xdr:col>
      <xdr:colOff>47625</xdr:colOff>
      <xdr:row>4</xdr:row>
      <xdr:rowOff>19050</xdr:rowOff>
    </xdr:from>
    <xdr:ext cx="1304925" cy="278130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28</xdr:col>
      <xdr:colOff>228600</xdr:colOff>
      <xdr:row>4</xdr:row>
      <xdr:rowOff>95250</xdr:rowOff>
    </xdr:from>
    <xdr:ext cx="1304925" cy="278130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29</xdr:col>
      <xdr:colOff>133350</xdr:colOff>
      <xdr:row>3</xdr:row>
      <xdr:rowOff>381000</xdr:rowOff>
    </xdr:from>
    <xdr:ext cx="1304925" cy="2781300"/>
    <xdr:pic>
      <xdr:nvPicPr>
        <xdr:cNvPr id="0" name="image2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76200</xdr:colOff>
      <xdr:row>4</xdr:row>
      <xdr:rowOff>47625</xdr:rowOff>
    </xdr:from>
    <xdr:ext cx="1400175" cy="2781300"/>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31</xdr:col>
      <xdr:colOff>9525</xdr:colOff>
      <xdr:row>4</xdr:row>
      <xdr:rowOff>47625</xdr:rowOff>
    </xdr:from>
    <xdr:ext cx="1400175" cy="2781300"/>
    <xdr:pic>
      <xdr:nvPicPr>
        <xdr:cNvPr id="0" name="image3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32</xdr:col>
      <xdr:colOff>190500</xdr:colOff>
      <xdr:row>4</xdr:row>
      <xdr:rowOff>28575</xdr:rowOff>
    </xdr:from>
    <xdr:ext cx="1400175" cy="278130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15</xdr:col>
      <xdr:colOff>66675</xdr:colOff>
      <xdr:row>4</xdr:row>
      <xdr:rowOff>47625</xdr:rowOff>
    </xdr:from>
    <xdr:ext cx="1228725" cy="2733675"/>
    <xdr:pic>
      <xdr:nvPicPr>
        <xdr:cNvPr id="0" name="image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17</xdr:col>
      <xdr:colOff>57150</xdr:colOff>
      <xdr:row>4</xdr:row>
      <xdr:rowOff>57150</xdr:rowOff>
    </xdr:from>
    <xdr:ext cx="1247775" cy="2781300"/>
    <xdr:pic>
      <xdr:nvPicPr>
        <xdr:cNvPr id="0" name="image2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18</xdr:col>
      <xdr:colOff>104775</xdr:colOff>
      <xdr:row>4</xdr:row>
      <xdr:rowOff>19050</xdr:rowOff>
    </xdr:from>
    <xdr:ext cx="1304925" cy="2781300"/>
    <xdr:pic>
      <xdr:nvPicPr>
        <xdr:cNvPr id="0" name="image39.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19</xdr:col>
      <xdr:colOff>85725</xdr:colOff>
      <xdr:row>4</xdr:row>
      <xdr:rowOff>19050</xdr:rowOff>
    </xdr:from>
    <xdr:ext cx="1247775" cy="2781300"/>
    <xdr:pic>
      <xdr:nvPicPr>
        <xdr:cNvPr id="0" name="image1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25</xdr:col>
      <xdr:colOff>57150</xdr:colOff>
      <xdr:row>4</xdr:row>
      <xdr:rowOff>28575</xdr:rowOff>
    </xdr:from>
    <xdr:ext cx="1247775" cy="2781300"/>
    <xdr:pic>
      <xdr:nvPicPr>
        <xdr:cNvPr id="0" name="image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21</xdr:col>
      <xdr:colOff>9525</xdr:colOff>
      <xdr:row>4</xdr:row>
      <xdr:rowOff>19050</xdr:rowOff>
    </xdr:from>
    <xdr:ext cx="1304925" cy="2781300"/>
    <xdr:pic>
      <xdr:nvPicPr>
        <xdr:cNvPr id="0" name="image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22</xdr:col>
      <xdr:colOff>76200</xdr:colOff>
      <xdr:row>4</xdr:row>
      <xdr:rowOff>47625</xdr:rowOff>
    </xdr:from>
    <xdr:ext cx="1247775" cy="2733675"/>
    <xdr:pic>
      <xdr:nvPicPr>
        <xdr:cNvPr id="0" name="image19.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26</xdr:col>
      <xdr:colOff>28575</xdr:colOff>
      <xdr:row>4</xdr:row>
      <xdr:rowOff>57150</xdr:rowOff>
    </xdr:from>
    <xdr:ext cx="1304925" cy="2733675"/>
    <xdr:pic>
      <xdr:nvPicPr>
        <xdr:cNvPr id="0" name="image1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19050</xdr:colOff>
      <xdr:row>4</xdr:row>
      <xdr:rowOff>95250</xdr:rowOff>
    </xdr:from>
    <xdr:ext cx="1304925" cy="2781300"/>
    <xdr:pic>
      <xdr:nvPicPr>
        <xdr:cNvPr id="0" name="image5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11</xdr:col>
      <xdr:colOff>19050</xdr:colOff>
      <xdr:row>4</xdr:row>
      <xdr:rowOff>47625</xdr:rowOff>
    </xdr:from>
    <xdr:ext cx="1247775" cy="2733675"/>
    <xdr:pic>
      <xdr:nvPicPr>
        <xdr:cNvPr id="0" name="image25.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47625</xdr:colOff>
      <xdr:row>4</xdr:row>
      <xdr:rowOff>57150</xdr:rowOff>
    </xdr:from>
    <xdr:ext cx="1247775" cy="2714625"/>
    <xdr:pic>
      <xdr:nvPicPr>
        <xdr:cNvPr id="0" name="image9.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13</xdr:col>
      <xdr:colOff>66675</xdr:colOff>
      <xdr:row>4</xdr:row>
      <xdr:rowOff>66675</xdr:rowOff>
    </xdr:from>
    <xdr:ext cx="1247775" cy="2714625"/>
    <xdr:pic>
      <xdr:nvPicPr>
        <xdr:cNvPr id="0" name="image40.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42</xdr:col>
      <xdr:colOff>123825</xdr:colOff>
      <xdr:row>4</xdr:row>
      <xdr:rowOff>57150</xdr:rowOff>
    </xdr:from>
    <xdr:ext cx="1304925" cy="2781300"/>
    <xdr:pic>
      <xdr:nvPicPr>
        <xdr:cNvPr id="0" name="image16.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43</xdr:col>
      <xdr:colOff>219075</xdr:colOff>
      <xdr:row>4</xdr:row>
      <xdr:rowOff>38100</xdr:rowOff>
    </xdr:from>
    <xdr:ext cx="1247775" cy="2733675"/>
    <xdr:pic>
      <xdr:nvPicPr>
        <xdr:cNvPr id="0" name="image5.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44</xdr:col>
      <xdr:colOff>66675</xdr:colOff>
      <xdr:row>4</xdr:row>
      <xdr:rowOff>47625</xdr:rowOff>
    </xdr:from>
    <xdr:ext cx="1247775" cy="2781300"/>
    <xdr:pic>
      <xdr:nvPicPr>
        <xdr:cNvPr id="0" name="image13.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45</xdr:col>
      <xdr:colOff>85725</xdr:colOff>
      <xdr:row>4</xdr:row>
      <xdr:rowOff>57150</xdr:rowOff>
    </xdr:from>
    <xdr:ext cx="1228725" cy="2714625"/>
    <xdr:pic>
      <xdr:nvPicPr>
        <xdr:cNvPr id="0" name="image38.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47</xdr:col>
      <xdr:colOff>47625</xdr:colOff>
      <xdr:row>4</xdr:row>
      <xdr:rowOff>123825</xdr:rowOff>
    </xdr:from>
    <xdr:ext cx="1228725" cy="2647950"/>
    <xdr:pic>
      <xdr:nvPicPr>
        <xdr:cNvPr id="0" name="image12.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46</xdr:col>
      <xdr:colOff>66675</xdr:colOff>
      <xdr:row>4</xdr:row>
      <xdr:rowOff>66675</xdr:rowOff>
    </xdr:from>
    <xdr:ext cx="1133475" cy="2781300"/>
    <xdr:pic>
      <xdr:nvPicPr>
        <xdr:cNvPr id="0" name="image34.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33</xdr:col>
      <xdr:colOff>123825</xdr:colOff>
      <xdr:row>4</xdr:row>
      <xdr:rowOff>19050</xdr:rowOff>
    </xdr:from>
    <xdr:ext cx="1304925" cy="2781300"/>
    <xdr:pic>
      <xdr:nvPicPr>
        <xdr:cNvPr id="0" name="image15.png" title="Image"/>
        <xdr:cNvPicPr preferRelativeResize="0"/>
      </xdr:nvPicPr>
      <xdr:blipFill>
        <a:blip cstate="print" r:embed="rId3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28575</xdr:colOff>
      <xdr:row>4</xdr:row>
      <xdr:rowOff>47625</xdr:rowOff>
    </xdr:from>
    <xdr:ext cx="1304925" cy="2781300"/>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38100</xdr:colOff>
      <xdr:row>4</xdr:row>
      <xdr:rowOff>47625</xdr:rowOff>
    </xdr:from>
    <xdr:ext cx="1304925" cy="278130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9525</xdr:colOff>
      <xdr:row>4</xdr:row>
      <xdr:rowOff>47625</xdr:rowOff>
    </xdr:from>
    <xdr:ext cx="1304925" cy="2781300"/>
    <xdr:pic>
      <xdr:nvPicPr>
        <xdr:cNvPr id="0" name="image5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28575</xdr:colOff>
      <xdr:row>4</xdr:row>
      <xdr:rowOff>9525</xdr:rowOff>
    </xdr:from>
    <xdr:ext cx="1304925" cy="28575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28575</xdr:colOff>
      <xdr:row>4</xdr:row>
      <xdr:rowOff>19050</xdr:rowOff>
    </xdr:from>
    <xdr:ext cx="1304925" cy="2781300"/>
    <xdr:pic>
      <xdr:nvPicPr>
        <xdr:cNvPr id="0" name="image2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27</xdr:col>
      <xdr:colOff>47625</xdr:colOff>
      <xdr:row>4</xdr:row>
      <xdr:rowOff>19050</xdr:rowOff>
    </xdr:from>
    <xdr:ext cx="1304925" cy="278130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28</xdr:col>
      <xdr:colOff>228600</xdr:colOff>
      <xdr:row>3</xdr:row>
      <xdr:rowOff>1047750</xdr:rowOff>
    </xdr:from>
    <xdr:ext cx="1304925" cy="278130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29</xdr:col>
      <xdr:colOff>200025</xdr:colOff>
      <xdr:row>3</xdr:row>
      <xdr:rowOff>1047750</xdr:rowOff>
    </xdr:from>
    <xdr:ext cx="1304925" cy="2781300"/>
    <xdr:pic>
      <xdr:nvPicPr>
        <xdr:cNvPr id="0" name="image2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66675</xdr:colOff>
      <xdr:row>4</xdr:row>
      <xdr:rowOff>47625</xdr:rowOff>
    </xdr:from>
    <xdr:ext cx="1228725" cy="2733675"/>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57150</xdr:colOff>
      <xdr:row>4</xdr:row>
      <xdr:rowOff>57150</xdr:rowOff>
    </xdr:from>
    <xdr:ext cx="1247775" cy="2781300"/>
    <xdr:pic>
      <xdr:nvPicPr>
        <xdr:cNvPr id="0" name="image2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18</xdr:col>
      <xdr:colOff>104775</xdr:colOff>
      <xdr:row>4</xdr:row>
      <xdr:rowOff>19050</xdr:rowOff>
    </xdr:from>
    <xdr:ext cx="1304925" cy="2781300"/>
    <xdr:pic>
      <xdr:nvPicPr>
        <xdr:cNvPr id="0" name="image39.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19</xdr:col>
      <xdr:colOff>85725</xdr:colOff>
      <xdr:row>4</xdr:row>
      <xdr:rowOff>19050</xdr:rowOff>
    </xdr:from>
    <xdr:ext cx="1247775" cy="2781300"/>
    <xdr:pic>
      <xdr:nvPicPr>
        <xdr:cNvPr id="0" name="image1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25</xdr:col>
      <xdr:colOff>57150</xdr:colOff>
      <xdr:row>4</xdr:row>
      <xdr:rowOff>28575</xdr:rowOff>
    </xdr:from>
    <xdr:ext cx="1247775" cy="2781300"/>
    <xdr:pic>
      <xdr:nvPicPr>
        <xdr:cNvPr id="0" name="image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21</xdr:col>
      <xdr:colOff>9525</xdr:colOff>
      <xdr:row>4</xdr:row>
      <xdr:rowOff>19050</xdr:rowOff>
    </xdr:from>
    <xdr:ext cx="1304925" cy="2781300"/>
    <xdr:pic>
      <xdr:nvPicPr>
        <xdr:cNvPr id="0" name="image4.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22</xdr:col>
      <xdr:colOff>76200</xdr:colOff>
      <xdr:row>4</xdr:row>
      <xdr:rowOff>47625</xdr:rowOff>
    </xdr:from>
    <xdr:ext cx="1247775" cy="2733675"/>
    <xdr:pic>
      <xdr:nvPicPr>
        <xdr:cNvPr id="0" name="image19.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26</xdr:col>
      <xdr:colOff>28575</xdr:colOff>
      <xdr:row>4</xdr:row>
      <xdr:rowOff>57150</xdr:rowOff>
    </xdr:from>
    <xdr:ext cx="1304925" cy="2733675"/>
    <xdr:pic>
      <xdr:nvPicPr>
        <xdr:cNvPr id="0" name="image10.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19050</xdr:colOff>
      <xdr:row>4</xdr:row>
      <xdr:rowOff>95250</xdr:rowOff>
    </xdr:from>
    <xdr:ext cx="1304925" cy="2781300"/>
    <xdr:pic>
      <xdr:nvPicPr>
        <xdr:cNvPr id="0" name="image56.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19050</xdr:colOff>
      <xdr:row>4</xdr:row>
      <xdr:rowOff>47625</xdr:rowOff>
    </xdr:from>
    <xdr:ext cx="1247775" cy="2733675"/>
    <xdr:pic>
      <xdr:nvPicPr>
        <xdr:cNvPr id="0" name="image2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47625</xdr:colOff>
      <xdr:row>4</xdr:row>
      <xdr:rowOff>57150</xdr:rowOff>
    </xdr:from>
    <xdr:ext cx="1247775" cy="2714625"/>
    <xdr:pic>
      <xdr:nvPicPr>
        <xdr:cNvPr id="0" name="image9.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13</xdr:col>
      <xdr:colOff>66675</xdr:colOff>
      <xdr:row>4</xdr:row>
      <xdr:rowOff>66675</xdr:rowOff>
    </xdr:from>
    <xdr:ext cx="1247775" cy="2714625"/>
    <xdr:pic>
      <xdr:nvPicPr>
        <xdr:cNvPr id="0" name="image40.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36</xdr:col>
      <xdr:colOff>123825</xdr:colOff>
      <xdr:row>4</xdr:row>
      <xdr:rowOff>57150</xdr:rowOff>
    </xdr:from>
    <xdr:ext cx="1304925" cy="2781300"/>
    <xdr:pic>
      <xdr:nvPicPr>
        <xdr:cNvPr id="0" name="image1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37</xdr:col>
      <xdr:colOff>219075</xdr:colOff>
      <xdr:row>4</xdr:row>
      <xdr:rowOff>38100</xdr:rowOff>
    </xdr:from>
    <xdr:ext cx="1247775" cy="2733675"/>
    <xdr:pic>
      <xdr:nvPicPr>
        <xdr:cNvPr id="0" name="image5.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38</xdr:col>
      <xdr:colOff>66675</xdr:colOff>
      <xdr:row>4</xdr:row>
      <xdr:rowOff>47625</xdr:rowOff>
    </xdr:from>
    <xdr:ext cx="1247775" cy="2781300"/>
    <xdr:pic>
      <xdr:nvPicPr>
        <xdr:cNvPr id="0" name="image13.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39</xdr:col>
      <xdr:colOff>85725</xdr:colOff>
      <xdr:row>4</xdr:row>
      <xdr:rowOff>57150</xdr:rowOff>
    </xdr:from>
    <xdr:ext cx="1228725" cy="2714625"/>
    <xdr:pic>
      <xdr:nvPicPr>
        <xdr:cNvPr id="0" name="image38.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41</xdr:col>
      <xdr:colOff>47625</xdr:colOff>
      <xdr:row>4</xdr:row>
      <xdr:rowOff>123825</xdr:rowOff>
    </xdr:from>
    <xdr:ext cx="1228725" cy="2647950"/>
    <xdr:pic>
      <xdr:nvPicPr>
        <xdr:cNvPr id="0" name="image12.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40</xdr:col>
      <xdr:colOff>66675</xdr:colOff>
      <xdr:row>4</xdr:row>
      <xdr:rowOff>66675</xdr:rowOff>
    </xdr:from>
    <xdr:ext cx="1133475" cy="2781300"/>
    <xdr:pic>
      <xdr:nvPicPr>
        <xdr:cNvPr id="0" name="image34.png" title="Image"/>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923925</xdr:colOff>
      <xdr:row>4</xdr:row>
      <xdr:rowOff>19050</xdr:rowOff>
    </xdr:from>
    <xdr:ext cx="1304925" cy="2857500"/>
    <xdr:pic>
      <xdr:nvPicPr>
        <xdr:cNvPr id="0" name="image5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4</xdr:row>
      <xdr:rowOff>57150</xdr:rowOff>
    </xdr:from>
    <xdr:ext cx="1247775" cy="2781300"/>
    <xdr:pic>
      <xdr:nvPicPr>
        <xdr:cNvPr id="0" name="image2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28575</xdr:colOff>
      <xdr:row>4</xdr:row>
      <xdr:rowOff>47625</xdr:rowOff>
    </xdr:from>
    <xdr:ext cx="1304925" cy="2781300"/>
    <xdr:pic>
      <xdr:nvPicPr>
        <xdr:cNvPr id="0" name="image2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38100</xdr:colOff>
      <xdr:row>4</xdr:row>
      <xdr:rowOff>47625</xdr:rowOff>
    </xdr:from>
    <xdr:ext cx="1304925" cy="2781300"/>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1428750</xdr:colOff>
      <xdr:row>3</xdr:row>
      <xdr:rowOff>542925</xdr:rowOff>
    </xdr:from>
    <xdr:ext cx="1304925" cy="2781300"/>
    <xdr:pic>
      <xdr:nvPicPr>
        <xdr:cNvPr id="0" name="image5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1362075</xdr:colOff>
      <xdr:row>3</xdr:row>
      <xdr:rowOff>542925</xdr:rowOff>
    </xdr:from>
    <xdr:ext cx="1304925" cy="28575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1381125</xdr:colOff>
      <xdr:row>3</xdr:row>
      <xdr:rowOff>542925</xdr:rowOff>
    </xdr:from>
    <xdr:ext cx="1304925" cy="2781300"/>
    <xdr:pic>
      <xdr:nvPicPr>
        <xdr:cNvPr id="0" name="image2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47625</xdr:colOff>
      <xdr:row>4</xdr:row>
      <xdr:rowOff>19050</xdr:rowOff>
    </xdr:from>
    <xdr:ext cx="1304925" cy="278130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238125</xdr:colOff>
      <xdr:row>3</xdr:row>
      <xdr:rowOff>542925</xdr:rowOff>
    </xdr:from>
    <xdr:ext cx="1304925" cy="27813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1847850</xdr:colOff>
      <xdr:row>3</xdr:row>
      <xdr:rowOff>542925</xdr:rowOff>
    </xdr:from>
    <xdr:ext cx="1304925" cy="2781300"/>
    <xdr:pic>
      <xdr:nvPicPr>
        <xdr:cNvPr id="0" name="image2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17</xdr:col>
      <xdr:colOff>76200</xdr:colOff>
      <xdr:row>4</xdr:row>
      <xdr:rowOff>47625</xdr:rowOff>
    </xdr:from>
    <xdr:ext cx="1400175" cy="2781300"/>
    <xdr:pic>
      <xdr:nvPicPr>
        <xdr:cNvPr id="0" name="image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18</xdr:col>
      <xdr:colOff>9525</xdr:colOff>
      <xdr:row>4</xdr:row>
      <xdr:rowOff>47625</xdr:rowOff>
    </xdr:from>
    <xdr:ext cx="1400175" cy="2781300"/>
    <xdr:pic>
      <xdr:nvPicPr>
        <xdr:cNvPr id="0" name="image3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1657350</xdr:colOff>
      <xdr:row>3</xdr:row>
      <xdr:rowOff>542925</xdr:rowOff>
    </xdr:from>
    <xdr:ext cx="1400175" cy="2781300"/>
    <xdr:pic>
      <xdr:nvPicPr>
        <xdr:cNvPr id="0" name="image1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25</xdr:col>
      <xdr:colOff>152400</xdr:colOff>
      <xdr:row>4</xdr:row>
      <xdr:rowOff>19050</xdr:rowOff>
    </xdr:from>
    <xdr:ext cx="1304925" cy="2781300"/>
    <xdr:pic>
      <xdr:nvPicPr>
        <xdr:cNvPr id="0" name="image46.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200025</xdr:colOff>
      <xdr:row>4</xdr:row>
      <xdr:rowOff>47625</xdr:rowOff>
    </xdr:from>
    <xdr:ext cx="1304925" cy="2781300"/>
    <xdr:pic>
      <xdr:nvPicPr>
        <xdr:cNvPr id="0" name="image3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47625</xdr:colOff>
      <xdr:row>4</xdr:row>
      <xdr:rowOff>19050</xdr:rowOff>
    </xdr:from>
    <xdr:ext cx="1304925" cy="2781300"/>
    <xdr:pic>
      <xdr:nvPicPr>
        <xdr:cNvPr id="0" name="image42.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19050</xdr:colOff>
      <xdr:row>19</xdr:row>
      <xdr:rowOff>57150</xdr:rowOff>
    </xdr:from>
    <xdr:ext cx="1247775" cy="2781300"/>
    <xdr:pic>
      <xdr:nvPicPr>
        <xdr:cNvPr id="0" name="image2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47625</xdr:colOff>
      <xdr:row>19</xdr:row>
      <xdr:rowOff>19050</xdr:rowOff>
    </xdr:from>
    <xdr:ext cx="1304925" cy="2857500"/>
    <xdr:pic>
      <xdr:nvPicPr>
        <xdr:cNvPr id="0" name="image20.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28575</xdr:colOff>
      <xdr:row>19</xdr:row>
      <xdr:rowOff>47625</xdr:rowOff>
    </xdr:from>
    <xdr:ext cx="1304925" cy="2781300"/>
    <xdr:pic>
      <xdr:nvPicPr>
        <xdr:cNvPr id="0" name="image2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1362075</xdr:colOff>
      <xdr:row>19</xdr:row>
      <xdr:rowOff>19050</xdr:rowOff>
    </xdr:from>
    <xdr:ext cx="1304925" cy="28575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1381125</xdr:colOff>
      <xdr:row>19</xdr:row>
      <xdr:rowOff>47625</xdr:rowOff>
    </xdr:from>
    <xdr:ext cx="1304925" cy="2781300"/>
    <xdr:pic>
      <xdr:nvPicPr>
        <xdr:cNvPr id="0" name="image2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47625</xdr:colOff>
      <xdr:row>19</xdr:row>
      <xdr:rowOff>19050</xdr:rowOff>
    </xdr:from>
    <xdr:ext cx="1304925" cy="278130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238125</xdr:colOff>
      <xdr:row>19</xdr:row>
      <xdr:rowOff>47625</xdr:rowOff>
    </xdr:from>
    <xdr:ext cx="1304925" cy="27813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16</xdr:col>
      <xdr:colOff>247650</xdr:colOff>
      <xdr:row>19</xdr:row>
      <xdr:rowOff>19050</xdr:rowOff>
    </xdr:from>
    <xdr:ext cx="1304925" cy="2781300"/>
    <xdr:pic>
      <xdr:nvPicPr>
        <xdr:cNvPr id="0" name="image2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17</xdr:col>
      <xdr:colOff>123825</xdr:colOff>
      <xdr:row>19</xdr:row>
      <xdr:rowOff>47625</xdr:rowOff>
    </xdr:from>
    <xdr:ext cx="1400175" cy="2781300"/>
    <xdr:pic>
      <xdr:nvPicPr>
        <xdr:cNvPr id="0" name="image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18</xdr:col>
      <xdr:colOff>9525</xdr:colOff>
      <xdr:row>19</xdr:row>
      <xdr:rowOff>47625</xdr:rowOff>
    </xdr:from>
    <xdr:ext cx="1400175" cy="2781300"/>
    <xdr:pic>
      <xdr:nvPicPr>
        <xdr:cNvPr id="0" name="image3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19</xdr:col>
      <xdr:colOff>142875</xdr:colOff>
      <xdr:row>19</xdr:row>
      <xdr:rowOff>57150</xdr:rowOff>
    </xdr:from>
    <xdr:ext cx="1400175" cy="2781300"/>
    <xdr:pic>
      <xdr:nvPicPr>
        <xdr:cNvPr id="0" name="image1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24</xdr:col>
      <xdr:colOff>219075</xdr:colOff>
      <xdr:row>3</xdr:row>
      <xdr:rowOff>57150</xdr:rowOff>
    </xdr:from>
    <xdr:ext cx="1104900" cy="3286125"/>
    <xdr:pic>
      <xdr:nvPicPr>
        <xdr:cNvPr id="0" name="image55.png" title="Image"/>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2</xdr:row>
      <xdr:rowOff>295275</xdr:rowOff>
    </xdr:from>
    <xdr:ext cx="2476500" cy="5286375"/>
    <xdr:pic>
      <xdr:nvPicPr>
        <xdr:cNvPr id="0" name="image2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114300</xdr:colOff>
      <xdr:row>2</xdr:row>
      <xdr:rowOff>295275</xdr:rowOff>
    </xdr:from>
    <xdr:ext cx="2476500" cy="5286375"/>
    <xdr:pic>
      <xdr:nvPicPr>
        <xdr:cNvPr id="0" name="image4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114300</xdr:colOff>
      <xdr:row>2</xdr:row>
      <xdr:rowOff>295275</xdr:rowOff>
    </xdr:from>
    <xdr:ext cx="2476500" cy="5286375"/>
    <xdr:pic>
      <xdr:nvPicPr>
        <xdr:cNvPr id="0" name="image4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190500</xdr:colOff>
      <xdr:row>2</xdr:row>
      <xdr:rowOff>295275</xdr:rowOff>
    </xdr:from>
    <xdr:ext cx="2476500" cy="5286375"/>
    <xdr:pic>
      <xdr:nvPicPr>
        <xdr:cNvPr id="0" name="image5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266700</xdr:colOff>
      <xdr:row>2</xdr:row>
      <xdr:rowOff>295275</xdr:rowOff>
    </xdr:from>
    <xdr:ext cx="2152650" cy="5286375"/>
    <xdr:pic>
      <xdr:nvPicPr>
        <xdr:cNvPr id="0" name="image4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428625</xdr:colOff>
      <xdr:row>5</xdr:row>
      <xdr:rowOff>57150</xdr:rowOff>
    </xdr:from>
    <xdr:ext cx="1952625" cy="4171950"/>
    <xdr:pic>
      <xdr:nvPicPr>
        <xdr:cNvPr id="0" name="image3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2828925</xdr:colOff>
      <xdr:row>5</xdr:row>
      <xdr:rowOff>523875</xdr:rowOff>
    </xdr:from>
    <xdr:ext cx="1952625" cy="4171950"/>
    <xdr:pic>
      <xdr:nvPicPr>
        <xdr:cNvPr id="0" name="image4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466725</xdr:colOff>
      <xdr:row>5</xdr:row>
      <xdr:rowOff>66675</xdr:rowOff>
    </xdr:from>
    <xdr:ext cx="1952625" cy="4171950"/>
    <xdr:pic>
      <xdr:nvPicPr>
        <xdr:cNvPr id="0" name="image4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381000</xdr:colOff>
      <xdr:row>5</xdr:row>
      <xdr:rowOff>123825</xdr:rowOff>
    </xdr:from>
    <xdr:ext cx="1952625" cy="4171950"/>
    <xdr:pic>
      <xdr:nvPicPr>
        <xdr:cNvPr id="0" name="image2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447675</xdr:colOff>
      <xdr:row>4</xdr:row>
      <xdr:rowOff>333375</xdr:rowOff>
    </xdr:from>
    <xdr:ext cx="1952625" cy="4352925"/>
    <xdr:pic>
      <xdr:nvPicPr>
        <xdr:cNvPr id="0" name="image1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428625</xdr:colOff>
      <xdr:row>5</xdr:row>
      <xdr:rowOff>66675</xdr:rowOff>
    </xdr:from>
    <xdr:ext cx="1952625" cy="4171950"/>
    <xdr:pic>
      <xdr:nvPicPr>
        <xdr:cNvPr id="0" name="image4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114300</xdr:colOff>
      <xdr:row>4</xdr:row>
      <xdr:rowOff>333375</xdr:rowOff>
    </xdr:from>
    <xdr:ext cx="1952625" cy="4171950"/>
    <xdr:pic>
      <xdr:nvPicPr>
        <xdr:cNvPr id="0" name="image2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190500</xdr:colOff>
      <xdr:row>4</xdr:row>
      <xdr:rowOff>333375</xdr:rowOff>
    </xdr:from>
    <xdr:ext cx="1952625" cy="4171950"/>
    <xdr:pic>
      <xdr:nvPicPr>
        <xdr:cNvPr id="0" name="image3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200025</xdr:colOff>
      <xdr:row>2</xdr:row>
      <xdr:rowOff>295275</xdr:rowOff>
    </xdr:from>
    <xdr:ext cx="2476500" cy="5286375"/>
    <xdr:pic>
      <xdr:nvPicPr>
        <xdr:cNvPr id="0" name="image37.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9</xdr:row>
      <xdr:rowOff>-200025</xdr:rowOff>
    </xdr:from>
    <xdr:ext cx="2800350" cy="6057900"/>
    <xdr:pic>
      <xdr:nvPicPr>
        <xdr:cNvPr id="0" name="image48.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123825</xdr:colOff>
      <xdr:row>8</xdr:row>
      <xdr:rowOff>152400</xdr:rowOff>
    </xdr:from>
    <xdr:ext cx="2476500" cy="5505450"/>
    <xdr:pic>
      <xdr:nvPicPr>
        <xdr:cNvPr id="0" name="image36.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2838450</xdr:colOff>
      <xdr:row>8</xdr:row>
      <xdr:rowOff>209550</xdr:rowOff>
    </xdr:from>
    <xdr:ext cx="2476500" cy="5505450"/>
    <xdr:pic>
      <xdr:nvPicPr>
        <xdr:cNvPr id="0" name="image30.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2838450</xdr:colOff>
      <xdr:row>8</xdr:row>
      <xdr:rowOff>209550</xdr:rowOff>
    </xdr:from>
    <xdr:ext cx="2476500" cy="5505450"/>
    <xdr:pic>
      <xdr:nvPicPr>
        <xdr:cNvPr id="0" name="image5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2838450</xdr:colOff>
      <xdr:row>8</xdr:row>
      <xdr:rowOff>209550</xdr:rowOff>
    </xdr:from>
    <xdr:ext cx="2476500" cy="5286375"/>
    <xdr:pic>
      <xdr:nvPicPr>
        <xdr:cNvPr id="0" name="image5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2838450</xdr:colOff>
      <xdr:row>8</xdr:row>
      <xdr:rowOff>209550</xdr:rowOff>
    </xdr:from>
    <xdr:ext cx="2686050" cy="5448300"/>
    <xdr:pic>
      <xdr:nvPicPr>
        <xdr:cNvPr id="0" name="image58.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2838450</xdr:colOff>
      <xdr:row>8</xdr:row>
      <xdr:rowOff>209550</xdr:rowOff>
    </xdr:from>
    <xdr:ext cx="2476500" cy="5286375"/>
    <xdr:pic>
      <xdr:nvPicPr>
        <xdr:cNvPr id="0" name="image59.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1409700</xdr:colOff>
      <xdr:row>9</xdr:row>
      <xdr:rowOff>95250</xdr:rowOff>
    </xdr:from>
    <xdr:ext cx="2476500" cy="5286375"/>
    <xdr:pic>
      <xdr:nvPicPr>
        <xdr:cNvPr id="0" name="image52.png" title="Image"/>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ronpe@etoro.com" id="{5c71d2cd-1aa2-4201-ad0b-759acdb36e9d}" userId="sharonpe@etoro.com" providerId="google-sheets"/>
  <x18tc:person displayName="liranha@etoro.com" id="{691a5ae7-1cd4-4333-9fce-58c68a3a0395}" userId="liranha@etoro.com" providerId="google-sheets"/>
  <x18tc:person displayName="Alexander “Sasha” Goltseker" id="{dd08d1df-7cca-4bdb-8ff9-2f48a6caec01}" providerId="google-sheets"/>
  <x18tc:person displayName="Sharon Peled" id="{3309dbc4-c38a-44ca-80f7-4b496c5b243b}" providerId="google-sheets"/>
  <x18tc:person displayName="alexandergol@etoro.com" id="{0e0d8855-349d-4d5a-acb8-51beeeb08bae}" userId="alexandergol@etoro.com" providerId="google-sheets"/>
  <x18tc:person displayName="ranna@etoro.com" id="{3e5c5578-ae87-40f7-84e4-108d8ec609bd}" userId="ranna@etoro.com" providerId="google-sheets"/>
  <x18tc:person displayName="Daria Kuznetsova" id="{5382e551-8b31-4501-8f82-99ddb7f2a61b}" providerId="google-sheets"/>
  <x18tc:person displayName="Michal Efrat" id="{db63ef3d-5023-4f6b-85c2-4b58669a70bd}" providerId="google-sheets"/>
  <x18tc:person displayName="morli@etoro.com" id="{a94b6f4b-3ad6-4965-8c9f-cb28a070350d}" userId="morli@etoro.com" providerId="google-sheets"/>
</x18tc:personList>
</file>

<file path=xl/tables/table1.xml><?xml version="1.0" encoding="utf-8"?>
<table xmlns="http://schemas.openxmlformats.org/spreadsheetml/2006/main" ref="A1:M11" displayName="Table1" name="Table1" id="1">
  <tableColumns count="13">
    <tableColumn name="Instrument Type Name" id="1"/>
    <tableColumn name="Instrument Type ID" id="2"/>
    <tableColumn name="Regulation" id="3"/>
    <tableColumn name="Country" id="4"/>
    <tableColumn name="Cooling-off from Reg" id="5"/>
    <tableColumn name="Eligibility Formula" id="6"/>
    <tableColumn name="NM Formula" id="7"/>
    <tableColumn name="Experience Formula" id="8"/>
    <tableColumn name="NM Changes cooling-off" id="9"/>
    <tableColumn name="AT Formula" id="10"/>
    <tableColumn name="AT Changes cooling-off" id="11"/>
    <tableColumn name="Reasoning Formula" id="12"/>
    <tableColumn name="Copy pending eligibility (in addition to copy-suitability?)" id="13"/>
  </tableColumns>
  <tableStyleInfo name="All-style" showColumnStripes="0" showFirstColumn="1" showLastColumn="1" showRowStripes="1"/>
</table>
</file>

<file path=xl/tables/table2.xml><?xml version="1.0" encoding="utf-8"?>
<table xmlns="http://schemas.openxmlformats.org/spreadsheetml/2006/main" ref="A1:L3" displayName="Table2" name="Table2" id="2">
  <tableColumns count="12">
    <tableColumn name="Instrument Type Name" id="1"/>
    <tableColumn name="Instrument Type ID" id="2"/>
    <tableColumn name="Regulation" id="3"/>
    <tableColumn name="Country" id="4"/>
    <tableColumn name="Cooling-off from Reg" id="5"/>
    <tableColumn name="Eligibility Formula" id="6"/>
    <tableColumn name="User Assesment Formula" id="7"/>
    <tableColumn name="Practical Experience Formula" id="8"/>
    <tableColumn name="User Assessment changes cooling-off" id="9"/>
    <tableColumn name="Instrument Assesment Formula" id="10"/>
    <tableColumn name="Instrument Assesment Changes cooling-off" id="11"/>
    <tableColumn name="Reasoning Formula" id="12"/>
  </tableColumns>
  <tableStyleInfo name="Detailed CySEC-style" showColumnStripes="0" showFirstColumn="1" showLastColumn="1" showRowStripes="1"/>
</table>
</file>

<file path=xl/tables/table3.xml><?xml version="1.0" encoding="utf-8"?>
<table xmlns="http://schemas.openxmlformats.org/spreadsheetml/2006/main" ref="A1:L3" displayName="Table2_2" name="Table2_2" id="3">
  <tableColumns count="12">
    <tableColumn name="Instrument Type Name" id="1"/>
    <tableColumn name="Instrument Type ID" id="2"/>
    <tableColumn name="Regulation" id="3"/>
    <tableColumn name="Country" id="4"/>
    <tableColumn name="Cooling-off from Reg" id="5"/>
    <tableColumn name="Eligibility Formula" id="6"/>
    <tableColumn name="User Assesment Formula" id="7"/>
    <tableColumn name="Practical Experience Formula" id="8"/>
    <tableColumn name="User Assessment changes cooling-off" id="9"/>
    <tableColumn name="Instrument Assesment Formula" id="10"/>
    <tableColumn name="Instrument Assesment Changes cooling-off" id="11"/>
    <tableColumn name="Reasoning Formula" id="12"/>
  </tableColumns>
  <tableStyleInfo name="Detailed FCA-style" showColumnStripes="0" showFirstColumn="1" showLastColumn="1" showRowStripes="1"/>
</table>
</file>

<file path=xl/tables/table4.xml><?xml version="1.0" encoding="utf-8"?>
<table xmlns="http://schemas.openxmlformats.org/spreadsheetml/2006/main" ref="A2:M4" displayName="Table3" name="Table3" id="4">
  <tableColumns count="13">
    <tableColumn name="Instrument Type Name" id="1"/>
    <tableColumn name="Instrument Type ID" id="2"/>
    <tableColumn name="Regulation" id="3"/>
    <tableColumn name="Country" id="4"/>
    <tableColumn name="Cooling-off from Reg" id="5"/>
    <tableColumn name="Eligibility Formula" id="6"/>
    <tableColumn name="User Formula" id="7"/>
    <tableColumn name="Experience Formula" id="8"/>
    <tableColumn name="User Changes cooling-off" id="9"/>
    <tableColumn name="Knowladge Formula" id="10"/>
    <tableColumn name="Knowladge Changes cooling-off" id="11"/>
    <tableColumn name="Reasoning Formula" id="12"/>
    <tableColumn name="additional screens" id="13"/>
  </tableColumns>
  <tableStyleInfo name="Definitions-style" showColumnStripes="0" showFirstColumn="1" showLastColumn="1" showRowStripes="1"/>
</table>
</file>

<file path=xl/tables/table5.xml><?xml version="1.0" encoding="utf-8"?>
<table xmlns="http://schemas.openxmlformats.org/spreadsheetml/2006/main" headerRowCount="0" ref="A5:L5" displayName="Table_1" name="Table_1" id="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efinition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4-07-02T08:01:44.00" personId="{3309dbc4-c38a-44ca-80f7-4b496c5b243b}" id="{3215462e-f9cb-4ccd-a564-67d7ffaf803c}" done="0">
    <x18tc:text xml:space="preserve">@morli@etoro.com I don't think CFDs are offered in the UK</x18tc:text>
    <x18tc:mentions>
      <x18tc:mention mentionpersonId="{a94b6f4b-3ad6-4965-8c9f-cb28a070350d}" mentionId="{e47f1f57-1336-4191-85ed-b5b87b6f58e9}" startIndex="0" length="1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5" dT="2024-09-25T07:20:46.00" personId="{5382e551-8b31-4501-8f82-99ddb7f2a61b}" id="{c7cdad2b-eff5-4570-b383-d8266bd65fd7}" done="0">
    <x18tc:text xml:space="preserve">@liranha@etoro.com Can you add progress bar for questionnaire? Or at least in front of each question add its number? Like 1/5; 2/5 etc?
Assigned to </x18tc:text>
    <x18tc:mentions>
      <x18tc:mention mentionpersonId="{691a5ae7-1cd4-4333-9fce-58c68a3a0395}" mentionId="{3a2b4589-6b41-4927-afab-7f9c122a2091}" startIndex="0" length="18"/>
    </x18tc:mentions>
  </x18tc:threadedComment>
  <x18tc:threadedComment ref="M11" dT="2024-11-03T10:18:25.00" personId="{db63ef3d-5023-4f6b-85c2-4b58669a70bd}" id="{6c328ec0-9077-4cb3-9978-7ed301dfd364}" done="0">
    <x18tc:text xml:space="preserve">@liranha@etoro.com should be "V"
Assigned to </x18tc:text>
    <x18tc:mentions>
      <x18tc:mention mentionpersonId="{691a5ae7-1cd4-4333-9fce-58c68a3a0395}" mentionId="{7fc7df8c-1511-4014-aca9-efa783067e8e}" startIndex="0" length="18"/>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4" dT="2025-01-29T15:59:56.00" personId="{db63ef3d-5023-4f6b-85c2-4b58669a70bd}" id="{56ef2d5b-9717-4996-87b7-61d12c33f017}" done="0">
    <x18tc:text xml:space="preserve">@alexandergol@etoro.com where we will be able to find this indications?
Assigned to alexandergol@etoro.com</x18tc:text>
    <x18tc:mentions>
      <x18tc:mention mentionpersonId="{0e0d8855-349d-4d5a-acb8-51beeeb08bae}" mentionId="{076fe8b0-1a58-4d72-9170-a71ea687a5c5}" startIndex="0" length="23"/>
    </x18tc:mentions>
  </x18tc:threadedComment>
  <x18tc:threadedComment ref="K24" dT="2025-01-30T07:23:39.00" personId="{dd08d1df-7cca-4bdb-8ff9-2f48a6caec01}" id="{e7f4dea2-ada6-42f0-9951-9c4c868ba57c}" parentId="{56ef2d5b-9717-4996-87b7-61d12c33f017}">
    <x18tc:text xml:space="preserve">I suggest we address this in the meeting we have set. I'll add you as optional, but will ask as well.</x18tc:text>
  </x18tc:threadedComment>
  <x18tc:threadedComment ref="K12" dT="2025-01-29T15:30:13.00" personId="{db63ef3d-5023-4f6b-85c2-4b58669a70bd}" id="{92b7e42d-fc73-447c-9ffc-b1ffa3ecb578}" done="0">
    <x18tc:text xml:space="preserve">@sharonpe@etoro.com @ranna@etoro.com this is the basic data points we need to manage the cascade on our reports. please let us know ASAP what do you think and where it will be on the database so we can be ready with our reports
Assigned to sharonpe@etoro.com</x18tc:text>
    <x18tc:mentions>
      <x18tc:mention mentionpersonId="{5c71d2cd-1aa2-4201-ad0b-759acdb36e9d}" mentionId="{816ba211-61a9-4c02-be89-6c4f8deb3c7d}" startIndex="0" length="19"/>
      <x18tc:mention mentionpersonId="{3e5c5578-ae87-40f7-84e4-108d8ec609bd}" mentionId="{6f2e28d1-dd3c-403b-905e-ee9d621bec41}" startIndex="20" length="1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3.88"/>
    <col customWidth="1" min="3" max="3" width="13.38"/>
    <col customWidth="1" min="4" max="4" width="11.25"/>
    <col customWidth="1" min="5" max="5" width="13.63"/>
    <col customWidth="1" min="6" max="6" width="18.63"/>
    <col customWidth="1" min="7" max="7" width="14.63"/>
    <col customWidth="1" min="8" max="8" width="15.0"/>
    <col customWidth="1" min="9" max="9" width="17.13"/>
    <col customWidth="1" min="10" max="10" width="14.0"/>
    <col customWidth="1" min="11" max="11" width="16.25"/>
    <col customWidth="1" min="12" max="12" width="16.88"/>
    <col customWidth="1" min="13" max="13" width="22.5"/>
  </cols>
  <sheetData>
    <row r="1" ht="22.5" customHeight="1">
      <c r="A1" s="9" t="s">
        <v>10</v>
      </c>
      <c r="B1" s="9" t="s">
        <v>15</v>
      </c>
      <c r="C1" s="11" t="s">
        <v>17</v>
      </c>
      <c r="D1" s="11" t="s">
        <v>19</v>
      </c>
      <c r="E1" s="9" t="s">
        <v>20</v>
      </c>
      <c r="F1" s="11" t="s">
        <v>22</v>
      </c>
      <c r="G1" s="11" t="s">
        <v>23</v>
      </c>
      <c r="H1" s="9" t="s">
        <v>25</v>
      </c>
      <c r="I1" s="9" t="s">
        <v>26</v>
      </c>
      <c r="J1" s="11" t="s">
        <v>28</v>
      </c>
      <c r="K1" s="9" t="s">
        <v>30</v>
      </c>
      <c r="L1" s="9" t="s">
        <v>31</v>
      </c>
      <c r="M1" s="12" t="s">
        <v>33</v>
      </c>
      <c r="N1" s="13"/>
    </row>
    <row r="2" ht="22.5" customHeight="1">
      <c r="A2" s="17" t="s">
        <v>40</v>
      </c>
      <c r="B2" s="19"/>
      <c r="C2" s="17" t="s">
        <v>1</v>
      </c>
      <c r="D2" s="22" t="s">
        <v>48</v>
      </c>
      <c r="E2" s="22" t="s">
        <v>51</v>
      </c>
      <c r="F2" s="24"/>
      <c r="G2" s="19"/>
      <c r="H2" s="19"/>
      <c r="I2" s="22" t="s">
        <v>51</v>
      </c>
      <c r="J2" s="19"/>
      <c r="K2" s="22" t="s">
        <v>58</v>
      </c>
      <c r="L2" s="22" t="s">
        <v>58</v>
      </c>
      <c r="M2" s="27" t="s">
        <v>63</v>
      </c>
    </row>
    <row r="3" ht="22.5" customHeight="1">
      <c r="A3" s="17" t="s">
        <v>40</v>
      </c>
      <c r="B3" s="19"/>
      <c r="C3" s="17" t="s">
        <v>1</v>
      </c>
      <c r="D3" s="22" t="s">
        <v>58</v>
      </c>
      <c r="E3" s="22" t="s">
        <v>58</v>
      </c>
      <c r="F3" s="19"/>
      <c r="G3" s="19"/>
      <c r="H3" s="19"/>
      <c r="I3" s="19"/>
      <c r="J3" s="19"/>
      <c r="K3" s="19"/>
      <c r="L3" s="19"/>
      <c r="M3" s="33"/>
    </row>
    <row r="4" ht="22.5" customHeight="1">
      <c r="A4" s="17" t="s">
        <v>86</v>
      </c>
      <c r="B4" s="19"/>
      <c r="C4" s="17" t="s">
        <v>0</v>
      </c>
      <c r="D4" s="19"/>
      <c r="E4" s="19"/>
      <c r="F4" s="19"/>
      <c r="G4" s="19"/>
      <c r="H4" s="19"/>
      <c r="I4" s="22" t="s">
        <v>51</v>
      </c>
      <c r="J4" s="19"/>
      <c r="K4" s="22" t="s">
        <v>110</v>
      </c>
      <c r="L4" s="22" t="s">
        <v>110</v>
      </c>
      <c r="M4" s="40"/>
    </row>
    <row r="5" ht="22.5" customHeight="1">
      <c r="A5" s="17" t="s">
        <v>40</v>
      </c>
      <c r="B5" s="19"/>
      <c r="C5" s="17" t="s">
        <v>0</v>
      </c>
      <c r="D5" s="19"/>
      <c r="E5" s="19"/>
      <c r="F5" s="19"/>
      <c r="G5" s="19"/>
      <c r="H5" s="19"/>
      <c r="I5" s="19"/>
      <c r="J5" s="19"/>
      <c r="K5" s="19"/>
      <c r="L5" s="19"/>
      <c r="M5" s="33"/>
    </row>
    <row r="6" ht="22.5" customHeight="1">
      <c r="A6" s="45"/>
      <c r="B6" s="33"/>
      <c r="C6" s="46"/>
      <c r="D6" s="33"/>
      <c r="E6" s="33"/>
      <c r="F6" s="33"/>
      <c r="G6" s="33"/>
      <c r="H6" s="33"/>
      <c r="I6" s="33"/>
      <c r="J6" s="33"/>
      <c r="K6" s="33"/>
      <c r="L6" s="33"/>
      <c r="M6" s="33"/>
    </row>
    <row r="7" ht="22.5" customHeight="1">
      <c r="A7" s="45"/>
      <c r="B7" s="33"/>
      <c r="C7" s="46"/>
      <c r="D7" s="33"/>
      <c r="E7" s="33"/>
      <c r="F7" s="33"/>
      <c r="G7" s="33"/>
      <c r="H7" s="33"/>
      <c r="I7" s="33"/>
      <c r="J7" s="33"/>
      <c r="K7" s="33"/>
      <c r="L7" s="33"/>
      <c r="M7" s="33"/>
    </row>
    <row r="8" ht="22.5" customHeight="1">
      <c r="A8" s="45"/>
      <c r="B8" s="33"/>
      <c r="C8" s="46"/>
      <c r="D8" s="33"/>
      <c r="E8" s="33"/>
      <c r="F8" s="33"/>
      <c r="G8" s="33"/>
      <c r="H8" s="33"/>
      <c r="I8" s="33"/>
      <c r="J8" s="33"/>
      <c r="K8" s="33"/>
      <c r="L8" s="33"/>
      <c r="M8" s="33"/>
    </row>
    <row r="9" ht="22.5" customHeight="1">
      <c r="A9" s="45"/>
      <c r="B9" s="33"/>
      <c r="C9" s="46"/>
      <c r="D9" s="33"/>
      <c r="E9" s="33"/>
      <c r="F9" s="33"/>
      <c r="G9" s="33"/>
      <c r="H9" s="33"/>
      <c r="I9" s="33"/>
      <c r="J9" s="33"/>
      <c r="K9" s="33"/>
      <c r="L9" s="33"/>
      <c r="M9" s="33"/>
    </row>
    <row r="10" ht="22.5" customHeight="1">
      <c r="A10" s="33"/>
      <c r="B10" s="33"/>
      <c r="C10" s="33"/>
      <c r="D10" s="33"/>
      <c r="E10" s="33"/>
      <c r="F10" s="33"/>
      <c r="G10" s="33"/>
      <c r="H10" s="33"/>
      <c r="I10" s="33"/>
      <c r="J10" s="33"/>
      <c r="K10" s="33"/>
      <c r="L10" s="33"/>
      <c r="M10" s="33"/>
    </row>
    <row r="11" ht="22.5" customHeight="1">
      <c r="A11" s="33"/>
      <c r="B11" s="33"/>
      <c r="C11" s="33"/>
      <c r="D11" s="33"/>
      <c r="E11" s="33"/>
      <c r="F11" s="33"/>
      <c r="G11" s="33"/>
      <c r="H11" s="33"/>
      <c r="I11" s="33"/>
      <c r="J11" s="33"/>
      <c r="K11" s="33"/>
      <c r="L11" s="33"/>
      <c r="M11" s="33"/>
    </row>
  </sheetData>
  <dataValidations>
    <dataValidation type="list" allowBlank="1" showErrorMessage="1" sqref="C2:C9">
      <formula1>"CySEC,FCA,FSA,FSRA,FinCEN-Finra,Finra,ASIC"</formula1>
    </dataValidation>
    <dataValidation type="list" allowBlank="1" showErrorMessage="1" sqref="A2:A9">
      <formula1>"CFDs,Crypto,Futures,Margin,Experimental Crypto,ETFs,Options"</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8.88"/>
    <col customWidth="1" min="3" max="3" width="14.13"/>
    <col customWidth="1" min="4" max="6" width="15.63"/>
    <col customWidth="1" min="7" max="7" width="17.38"/>
    <col customWidth="1" min="8" max="8" width="14.5"/>
    <col customWidth="1" min="9" max="9" width="15.88"/>
    <col customWidth="1" min="10" max="10" width="16.38"/>
    <col customWidth="1" min="11" max="11" width="18.5"/>
    <col customWidth="1" min="12" max="12" width="17.38"/>
    <col customWidth="1" min="13" max="14" width="18.75"/>
    <col customWidth="1" min="15" max="16" width="18.25"/>
    <col customWidth="1" min="17" max="20" width="18.75"/>
    <col customWidth="1" min="21" max="21" width="17.88"/>
    <col customWidth="1" min="22" max="27" width="18.13"/>
    <col customWidth="1" min="28" max="28" width="18.88"/>
    <col customWidth="1" min="29" max="29" width="24.25"/>
    <col customWidth="1" min="30" max="30" width="23.63"/>
    <col customWidth="1" min="31" max="31" width="21.88"/>
    <col customWidth="1" min="32" max="32" width="21.75"/>
    <col customWidth="1" min="33" max="34" width="22.13"/>
    <col customWidth="1" min="35" max="42" width="21.5"/>
    <col customWidth="1" min="43" max="43" width="22.0"/>
    <col customWidth="1" min="44" max="44" width="22.75"/>
    <col customWidth="1" min="45" max="45" width="18.0"/>
    <col customWidth="1" min="46" max="46" width="18.13"/>
    <col customWidth="1" min="47" max="48" width="17.38"/>
  </cols>
  <sheetData>
    <row r="1">
      <c r="A1" s="14"/>
      <c r="B1" s="15"/>
      <c r="C1" s="16" t="s">
        <v>37</v>
      </c>
      <c r="D1" s="16" t="s">
        <v>38</v>
      </c>
      <c r="E1" s="16"/>
      <c r="F1" s="16"/>
      <c r="G1" s="15"/>
      <c r="H1" s="15"/>
      <c r="I1" s="15"/>
      <c r="J1" s="15"/>
      <c r="K1" s="18"/>
      <c r="L1" s="18"/>
      <c r="M1" s="18"/>
      <c r="N1" s="18"/>
      <c r="O1" s="18"/>
      <c r="P1" s="18"/>
      <c r="Q1" s="18"/>
      <c r="R1" s="18"/>
      <c r="S1" s="18"/>
      <c r="T1" s="18" t="s">
        <v>45</v>
      </c>
      <c r="U1" s="18"/>
      <c r="V1" s="18"/>
      <c r="W1" s="18"/>
      <c r="X1" s="18"/>
      <c r="Y1" s="18"/>
      <c r="Z1" s="18"/>
      <c r="AA1" s="18"/>
      <c r="AB1" s="18" t="s">
        <v>45</v>
      </c>
      <c r="AC1" s="18"/>
      <c r="AD1" s="18"/>
      <c r="AE1" s="18"/>
      <c r="AF1" s="18"/>
      <c r="AG1" s="18"/>
      <c r="AH1" s="18"/>
      <c r="AI1" s="14"/>
      <c r="AJ1" s="14"/>
      <c r="AK1" s="14"/>
      <c r="AL1" s="14"/>
      <c r="AM1" s="14"/>
      <c r="AN1" s="14"/>
      <c r="AO1" s="23" t="s">
        <v>45</v>
      </c>
      <c r="AP1" s="23"/>
      <c r="AQ1" s="14"/>
      <c r="AR1" s="14"/>
      <c r="AS1" s="14"/>
      <c r="AT1" s="14"/>
      <c r="AU1" s="14"/>
      <c r="AV1" s="14"/>
      <c r="AW1" s="14"/>
      <c r="AX1" s="14"/>
      <c r="AY1" s="14"/>
      <c r="AZ1" s="14"/>
      <c r="BA1" s="14"/>
      <c r="BB1" s="14"/>
      <c r="BC1" s="14"/>
      <c r="BD1" s="14"/>
    </row>
    <row r="2">
      <c r="A2" s="14"/>
      <c r="B2" s="25" t="s">
        <v>54</v>
      </c>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4"/>
      <c r="AS2" s="14"/>
      <c r="AT2" s="14"/>
      <c r="AU2" s="14"/>
      <c r="AV2" s="14"/>
      <c r="AW2" s="14"/>
      <c r="AX2" s="14"/>
      <c r="AY2" s="14"/>
      <c r="AZ2" s="14"/>
      <c r="BA2" s="14"/>
      <c r="BB2" s="14"/>
      <c r="BC2" s="14"/>
      <c r="BD2" s="14"/>
    </row>
    <row r="3" ht="21.75" customHeight="1">
      <c r="A3" s="14"/>
      <c r="B3" s="15" t="s">
        <v>60</v>
      </c>
      <c r="C3" s="15" t="s">
        <v>61</v>
      </c>
      <c r="E3" s="26" t="s">
        <v>64</v>
      </c>
      <c r="G3" s="28" t="s">
        <v>84</v>
      </c>
      <c r="H3" s="28" t="s">
        <v>68</v>
      </c>
      <c r="I3" s="28" t="s">
        <v>69</v>
      </c>
      <c r="J3" s="28" t="s">
        <v>70</v>
      </c>
      <c r="K3" s="18" t="s">
        <v>71</v>
      </c>
      <c r="L3" s="18" t="s">
        <v>73</v>
      </c>
      <c r="M3" s="18" t="s">
        <v>74</v>
      </c>
      <c r="N3" s="18" t="s">
        <v>75</v>
      </c>
      <c r="O3" s="29" t="s">
        <v>76</v>
      </c>
      <c r="R3" s="29"/>
      <c r="S3" s="29"/>
      <c r="T3" s="29"/>
      <c r="U3" s="18" t="s">
        <v>77</v>
      </c>
      <c r="V3" s="30"/>
      <c r="W3" s="30"/>
      <c r="X3" s="30" t="s">
        <v>78</v>
      </c>
      <c r="AH3" s="30"/>
      <c r="AI3" s="18"/>
      <c r="AJ3" s="18"/>
      <c r="AK3" s="18"/>
      <c r="AL3" s="31" t="s">
        <v>79</v>
      </c>
      <c r="AN3" s="31"/>
      <c r="AO3" s="31"/>
      <c r="AP3" s="31"/>
      <c r="AQ3" s="32" t="s">
        <v>80</v>
      </c>
      <c r="AS3" s="32" t="s">
        <v>80</v>
      </c>
      <c r="AU3" s="14"/>
      <c r="AV3" s="14"/>
      <c r="AW3" s="14"/>
      <c r="AX3" s="14"/>
      <c r="AY3" s="14"/>
      <c r="AZ3" s="14"/>
      <c r="BA3" s="14"/>
      <c r="BB3" s="14"/>
      <c r="BC3" s="14"/>
      <c r="BD3" s="14"/>
    </row>
    <row r="4" ht="30.75" customHeight="1">
      <c r="A4" s="23"/>
      <c r="C4" s="15" t="s">
        <v>81</v>
      </c>
      <c r="D4" s="15" t="s">
        <v>82</v>
      </c>
      <c r="E4" s="15" t="s">
        <v>83</v>
      </c>
      <c r="F4" s="15" t="s">
        <v>85</v>
      </c>
      <c r="O4" s="18" t="s">
        <v>21</v>
      </c>
      <c r="P4" s="18" t="s">
        <v>87</v>
      </c>
      <c r="Q4" s="18" t="s">
        <v>88</v>
      </c>
      <c r="R4" s="18" t="s">
        <v>89</v>
      </c>
      <c r="S4" s="18" t="s">
        <v>90</v>
      </c>
      <c r="T4" s="18" t="s">
        <v>91</v>
      </c>
      <c r="V4" s="18" t="s">
        <v>92</v>
      </c>
      <c r="W4" s="18" t="s">
        <v>93</v>
      </c>
      <c r="X4" s="18" t="s">
        <v>94</v>
      </c>
      <c r="Y4" s="18" t="s">
        <v>95</v>
      </c>
      <c r="Z4" s="18" t="s">
        <v>96</v>
      </c>
      <c r="AA4" s="18" t="s">
        <v>97</v>
      </c>
      <c r="AB4" s="18" t="s">
        <v>98</v>
      </c>
      <c r="AC4" s="18" t="s">
        <v>99</v>
      </c>
      <c r="AD4" s="18" t="s">
        <v>100</v>
      </c>
      <c r="AE4" s="18" t="s">
        <v>116</v>
      </c>
      <c r="AF4" s="18" t="s">
        <v>117</v>
      </c>
      <c r="AG4" s="18" t="s">
        <v>118</v>
      </c>
      <c r="AH4" s="18" t="s">
        <v>119</v>
      </c>
      <c r="AI4" s="18"/>
      <c r="AJ4" s="18"/>
      <c r="AK4" s="18"/>
      <c r="AL4" s="34" t="s">
        <v>120</v>
      </c>
      <c r="AM4" s="34" t="s">
        <v>122</v>
      </c>
      <c r="AN4" s="34" t="s">
        <v>103</v>
      </c>
      <c r="AO4" s="34" t="s">
        <v>70</v>
      </c>
      <c r="AP4" s="34" t="s">
        <v>104</v>
      </c>
      <c r="AQ4" s="35" t="s">
        <v>105</v>
      </c>
      <c r="AR4" s="36" t="s">
        <v>106</v>
      </c>
      <c r="AS4" s="35" t="s">
        <v>107</v>
      </c>
      <c r="AT4" s="36" t="s">
        <v>108</v>
      </c>
      <c r="AU4" s="37" t="s">
        <v>109</v>
      </c>
      <c r="AV4" s="37" t="s">
        <v>111</v>
      </c>
      <c r="AW4" s="14"/>
      <c r="AX4" s="14"/>
      <c r="AY4" s="14"/>
      <c r="AZ4" s="14"/>
      <c r="BA4" s="14"/>
      <c r="BB4" s="14"/>
      <c r="BC4" s="14"/>
      <c r="BD4" s="14"/>
    </row>
    <row r="5" ht="228.0" customHeight="1">
      <c r="A5" s="38" t="s">
        <v>112</v>
      </c>
      <c r="B5" s="39"/>
      <c r="C5" s="39"/>
      <c r="D5" s="39"/>
      <c r="E5" s="39"/>
      <c r="F5" s="39"/>
      <c r="G5" s="39"/>
      <c r="H5" s="39"/>
      <c r="I5" s="39"/>
      <c r="J5" s="39"/>
      <c r="N5" s="41" t="s">
        <v>113</v>
      </c>
      <c r="T5" s="41" t="s">
        <v>114</v>
      </c>
      <c r="AI5" s="41" t="s">
        <v>45</v>
      </c>
      <c r="AK5" s="42" t="s">
        <v>115</v>
      </c>
      <c r="AL5" s="34"/>
      <c r="AM5" s="34"/>
      <c r="AN5" s="34"/>
      <c r="AO5" s="34" t="s">
        <v>45</v>
      </c>
      <c r="AP5" s="34"/>
      <c r="AU5" s="43"/>
      <c r="AV5" s="43"/>
      <c r="BA5" s="41"/>
    </row>
    <row r="6">
      <c r="A6" s="38" t="s">
        <v>121</v>
      </c>
      <c r="B6" s="44" t="s">
        <v>123</v>
      </c>
      <c r="C6" s="44" t="s">
        <v>123</v>
      </c>
      <c r="E6" s="44" t="s">
        <v>124</v>
      </c>
      <c r="F6" s="44" t="s">
        <v>124</v>
      </c>
      <c r="G6" s="44" t="s">
        <v>125</v>
      </c>
      <c r="H6" s="44" t="s">
        <v>126</v>
      </c>
      <c r="I6" s="44" t="s">
        <v>124</v>
      </c>
      <c r="J6" s="44" t="s">
        <v>124</v>
      </c>
      <c r="K6" s="41" t="s">
        <v>11</v>
      </c>
      <c r="L6" s="41" t="s">
        <v>11</v>
      </c>
      <c r="M6" s="41" t="s">
        <v>9</v>
      </c>
      <c r="N6" s="41" t="s">
        <v>11</v>
      </c>
      <c r="O6" s="41" t="s">
        <v>9</v>
      </c>
      <c r="P6" s="41" t="s">
        <v>9</v>
      </c>
      <c r="Q6" s="41" t="s">
        <v>9</v>
      </c>
      <c r="R6" s="41" t="s">
        <v>9</v>
      </c>
      <c r="S6" s="41" t="s">
        <v>9</v>
      </c>
      <c r="T6" s="41" t="s">
        <v>9</v>
      </c>
      <c r="U6" s="41" t="s">
        <v>9</v>
      </c>
      <c r="V6" s="41" t="s">
        <v>11</v>
      </c>
      <c r="W6" s="41" t="s">
        <v>11</v>
      </c>
      <c r="X6" s="41" t="s">
        <v>9</v>
      </c>
      <c r="Y6" s="41" t="s">
        <v>9</v>
      </c>
      <c r="Z6" s="41" t="s">
        <v>9</v>
      </c>
      <c r="AA6" s="41" t="s">
        <v>11</v>
      </c>
      <c r="AB6" s="41" t="s">
        <v>9</v>
      </c>
      <c r="AC6" s="41" t="s">
        <v>9</v>
      </c>
      <c r="AD6" s="41" t="s">
        <v>9</v>
      </c>
      <c r="AE6" s="41" t="s">
        <v>9</v>
      </c>
      <c r="AF6" s="41" t="s">
        <v>9</v>
      </c>
      <c r="AG6" s="41" t="s">
        <v>9</v>
      </c>
      <c r="AH6" s="41" t="s">
        <v>11</v>
      </c>
      <c r="AI6" s="41" t="s">
        <v>129</v>
      </c>
      <c r="AJ6" s="41">
        <f t="shared" ref="AJ6:AJ23" si="1">countif(K6:AG6,"V")</f>
        <v>17</v>
      </c>
      <c r="AL6" s="41" t="s">
        <v>127</v>
      </c>
      <c r="AM6" s="41" t="s">
        <v>128</v>
      </c>
      <c r="AN6" s="41" t="s">
        <v>124</v>
      </c>
      <c r="AO6" s="41" t="s">
        <v>124</v>
      </c>
      <c r="AP6" s="41" t="s">
        <v>63</v>
      </c>
      <c r="AQ6" s="41" t="s">
        <v>9</v>
      </c>
      <c r="AR6" s="41" t="s">
        <v>11</v>
      </c>
      <c r="AS6" s="41" t="s">
        <v>11</v>
      </c>
      <c r="AT6" s="41" t="s">
        <v>11</v>
      </c>
      <c r="AU6" s="41" t="s">
        <v>11</v>
      </c>
      <c r="AV6" s="41" t="s">
        <v>9</v>
      </c>
    </row>
    <row r="7">
      <c r="B7" s="44" t="s">
        <v>123</v>
      </c>
      <c r="C7" s="44" t="s">
        <v>123</v>
      </c>
      <c r="E7" s="44" t="s">
        <v>124</v>
      </c>
      <c r="F7" s="44" t="s">
        <v>124</v>
      </c>
      <c r="G7" s="44" t="s">
        <v>125</v>
      </c>
      <c r="H7" s="44" t="s">
        <v>130</v>
      </c>
      <c r="I7" s="44" t="s">
        <v>124</v>
      </c>
      <c r="J7" s="44" t="s">
        <v>124</v>
      </c>
      <c r="K7" s="41" t="s">
        <v>11</v>
      </c>
      <c r="L7" s="41" t="s">
        <v>11</v>
      </c>
      <c r="M7" s="41" t="s">
        <v>9</v>
      </c>
      <c r="N7" s="41" t="s">
        <v>11</v>
      </c>
      <c r="O7" s="41" t="s">
        <v>9</v>
      </c>
      <c r="P7" s="41" t="s">
        <v>9</v>
      </c>
      <c r="Q7" s="41" t="s">
        <v>9</v>
      </c>
      <c r="R7" s="41" t="s">
        <v>9</v>
      </c>
      <c r="S7" s="41" t="s">
        <v>9</v>
      </c>
      <c r="T7" s="41" t="s">
        <v>9</v>
      </c>
      <c r="U7" s="41" t="s">
        <v>9</v>
      </c>
      <c r="V7" s="41" t="s">
        <v>11</v>
      </c>
      <c r="W7" s="41" t="s">
        <v>11</v>
      </c>
      <c r="X7" s="41" t="s">
        <v>9</v>
      </c>
      <c r="Y7" s="41" t="s">
        <v>9</v>
      </c>
      <c r="Z7" s="41" t="s">
        <v>9</v>
      </c>
      <c r="AA7" s="41" t="s">
        <v>11</v>
      </c>
      <c r="AB7" s="41" t="s">
        <v>9</v>
      </c>
      <c r="AC7" s="41" t="s">
        <v>9</v>
      </c>
      <c r="AD7" s="41" t="s">
        <v>9</v>
      </c>
      <c r="AE7" s="41" t="s">
        <v>9</v>
      </c>
      <c r="AF7" s="41" t="s">
        <v>9</v>
      </c>
      <c r="AG7" s="41" t="s">
        <v>9</v>
      </c>
      <c r="AH7" s="41" t="s">
        <v>11</v>
      </c>
      <c r="AI7" s="41" t="s">
        <v>129</v>
      </c>
      <c r="AJ7" s="41">
        <f t="shared" si="1"/>
        <v>17</v>
      </c>
      <c r="AL7" s="41" t="s">
        <v>127</v>
      </c>
      <c r="AM7" s="41" t="s">
        <v>128</v>
      </c>
      <c r="AN7" s="41" t="s">
        <v>124</v>
      </c>
      <c r="AO7" s="41" t="s">
        <v>124</v>
      </c>
      <c r="AP7" s="41" t="s">
        <v>131</v>
      </c>
      <c r="AQ7" s="41" t="s">
        <v>9</v>
      </c>
      <c r="AR7" s="41" t="s">
        <v>11</v>
      </c>
      <c r="AS7" s="41" t="s">
        <v>11</v>
      </c>
      <c r="AT7" s="41" t="s">
        <v>11</v>
      </c>
      <c r="AU7" s="41" t="s">
        <v>11</v>
      </c>
      <c r="AV7" s="41" t="s">
        <v>11</v>
      </c>
    </row>
    <row r="8">
      <c r="B8" s="44" t="s">
        <v>123</v>
      </c>
      <c r="C8" s="44" t="s">
        <v>123</v>
      </c>
      <c r="E8" s="44" t="s">
        <v>124</v>
      </c>
      <c r="F8" s="44" t="s">
        <v>124</v>
      </c>
      <c r="G8" s="44" t="s">
        <v>125</v>
      </c>
      <c r="H8" s="44" t="s">
        <v>132</v>
      </c>
      <c r="I8" s="44" t="s">
        <v>124</v>
      </c>
      <c r="J8" s="44" t="s">
        <v>124</v>
      </c>
      <c r="K8" s="41" t="s">
        <v>11</v>
      </c>
      <c r="L8" s="41" t="s">
        <v>11</v>
      </c>
      <c r="M8" s="41" t="s">
        <v>9</v>
      </c>
      <c r="N8" s="41" t="s">
        <v>11</v>
      </c>
      <c r="O8" s="41" t="s">
        <v>9</v>
      </c>
      <c r="P8" s="41" t="s">
        <v>9</v>
      </c>
      <c r="Q8" s="41" t="s">
        <v>9</v>
      </c>
      <c r="R8" s="41" t="s">
        <v>9</v>
      </c>
      <c r="S8" s="41" t="s">
        <v>9</v>
      </c>
      <c r="T8" s="41" t="s">
        <v>9</v>
      </c>
      <c r="U8" s="41" t="s">
        <v>9</v>
      </c>
      <c r="V8" s="41" t="s">
        <v>11</v>
      </c>
      <c r="W8" s="41" t="s">
        <v>11</v>
      </c>
      <c r="X8" s="41" t="s">
        <v>11</v>
      </c>
      <c r="Y8" s="41" t="s">
        <v>11</v>
      </c>
      <c r="Z8" s="41" t="s">
        <v>11</v>
      </c>
      <c r="AA8" s="41" t="s">
        <v>11</v>
      </c>
      <c r="AB8" s="41" t="s">
        <v>11</v>
      </c>
      <c r="AC8" s="41" t="s">
        <v>11</v>
      </c>
      <c r="AD8" s="41" t="s">
        <v>11</v>
      </c>
      <c r="AE8" s="41" t="s">
        <v>11</v>
      </c>
      <c r="AF8" s="41" t="s">
        <v>11</v>
      </c>
      <c r="AG8" s="41" t="s">
        <v>11</v>
      </c>
      <c r="AH8" s="41" t="s">
        <v>11</v>
      </c>
      <c r="AI8" s="41" t="s">
        <v>129</v>
      </c>
      <c r="AJ8" s="41">
        <f t="shared" si="1"/>
        <v>8</v>
      </c>
      <c r="AL8" s="41" t="s">
        <v>127</v>
      </c>
      <c r="AM8" s="41" t="s">
        <v>133</v>
      </c>
      <c r="AN8" s="41" t="s">
        <v>124</v>
      </c>
      <c r="AO8" s="41" t="s">
        <v>124</v>
      </c>
      <c r="AP8" s="41" t="s">
        <v>63</v>
      </c>
      <c r="AQ8" s="41" t="s">
        <v>9</v>
      </c>
      <c r="AR8" s="41" t="s">
        <v>11</v>
      </c>
      <c r="AS8" s="41" t="s">
        <v>11</v>
      </c>
      <c r="AT8" s="41" t="s">
        <v>11</v>
      </c>
      <c r="AU8" s="41" t="s">
        <v>9</v>
      </c>
      <c r="AV8" s="41" t="s">
        <v>11</v>
      </c>
    </row>
    <row r="9">
      <c r="B9" s="44" t="s">
        <v>123</v>
      </c>
      <c r="C9" s="44" t="s">
        <v>123</v>
      </c>
      <c r="E9" s="44" t="s">
        <v>124</v>
      </c>
      <c r="F9" s="44" t="s">
        <v>124</v>
      </c>
      <c r="G9" s="44" t="s">
        <v>127</v>
      </c>
      <c r="H9" s="44" t="s">
        <v>126</v>
      </c>
      <c r="I9" s="44" t="s">
        <v>124</v>
      </c>
      <c r="J9" s="44" t="s">
        <v>124</v>
      </c>
      <c r="K9" s="41" t="s">
        <v>11</v>
      </c>
      <c r="L9" s="41" t="s">
        <v>11</v>
      </c>
      <c r="M9" s="41" t="s">
        <v>9</v>
      </c>
      <c r="N9" s="41" t="s">
        <v>11</v>
      </c>
      <c r="O9" s="41" t="s">
        <v>11</v>
      </c>
      <c r="P9" s="41" t="s">
        <v>11</v>
      </c>
      <c r="Q9" s="41" t="s">
        <v>11</v>
      </c>
      <c r="R9" s="41" t="s">
        <v>11</v>
      </c>
      <c r="S9" s="41" t="s">
        <v>11</v>
      </c>
      <c r="T9" s="41" t="s">
        <v>11</v>
      </c>
      <c r="U9" s="41" t="s">
        <v>11</v>
      </c>
      <c r="V9" s="41" t="s">
        <v>11</v>
      </c>
      <c r="W9" s="41" t="s">
        <v>11</v>
      </c>
      <c r="X9" s="41" t="s">
        <v>9</v>
      </c>
      <c r="Y9" s="41" t="s">
        <v>9</v>
      </c>
      <c r="Z9" s="41" t="s">
        <v>9</v>
      </c>
      <c r="AA9" s="41" t="s">
        <v>11</v>
      </c>
      <c r="AB9" s="41" t="s">
        <v>9</v>
      </c>
      <c r="AC9" s="41" t="s">
        <v>9</v>
      </c>
      <c r="AD9" s="41" t="s">
        <v>9</v>
      </c>
      <c r="AE9" s="41" t="s">
        <v>9</v>
      </c>
      <c r="AF9" s="41" t="s">
        <v>9</v>
      </c>
      <c r="AG9" s="41" t="s">
        <v>9</v>
      </c>
      <c r="AH9" s="41" t="s">
        <v>11</v>
      </c>
      <c r="AI9" s="41" t="s">
        <v>129</v>
      </c>
      <c r="AJ9" s="41">
        <f t="shared" si="1"/>
        <v>10</v>
      </c>
      <c r="AL9" s="41" t="s">
        <v>127</v>
      </c>
      <c r="AM9" s="41" t="s">
        <v>133</v>
      </c>
      <c r="AN9" s="41" t="s">
        <v>124</v>
      </c>
      <c r="AO9" s="41" t="s">
        <v>124</v>
      </c>
      <c r="AP9" s="41" t="s">
        <v>131</v>
      </c>
      <c r="AQ9" s="41" t="s">
        <v>9</v>
      </c>
      <c r="AR9" s="41" t="s">
        <v>11</v>
      </c>
      <c r="AS9" s="41" t="s">
        <v>11</v>
      </c>
      <c r="AT9" s="41" t="s">
        <v>11</v>
      </c>
      <c r="AU9" s="41" t="s">
        <v>9</v>
      </c>
      <c r="AV9" s="41" t="s">
        <v>11</v>
      </c>
    </row>
    <row r="10">
      <c r="B10" s="44" t="s">
        <v>123</v>
      </c>
      <c r="C10" s="44" t="s">
        <v>123</v>
      </c>
      <c r="E10" s="44" t="s">
        <v>124</v>
      </c>
      <c r="F10" s="44" t="s">
        <v>124</v>
      </c>
      <c r="G10" s="44" t="s">
        <v>127</v>
      </c>
      <c r="H10" s="44" t="s">
        <v>130</v>
      </c>
      <c r="I10" s="44" t="s">
        <v>124</v>
      </c>
      <c r="J10" s="44" t="s">
        <v>124</v>
      </c>
      <c r="K10" s="41" t="s">
        <v>11</v>
      </c>
      <c r="L10" s="41" t="s">
        <v>11</v>
      </c>
      <c r="M10" s="41" t="s">
        <v>9</v>
      </c>
      <c r="N10" s="41" t="s">
        <v>11</v>
      </c>
      <c r="O10" s="41" t="s">
        <v>11</v>
      </c>
      <c r="P10" s="41" t="s">
        <v>11</v>
      </c>
      <c r="Q10" s="41" t="s">
        <v>11</v>
      </c>
      <c r="R10" s="41" t="s">
        <v>11</v>
      </c>
      <c r="S10" s="41" t="s">
        <v>11</v>
      </c>
      <c r="T10" s="41" t="s">
        <v>11</v>
      </c>
      <c r="U10" s="41" t="s">
        <v>11</v>
      </c>
      <c r="V10" s="41" t="s">
        <v>11</v>
      </c>
      <c r="W10" s="41" t="s">
        <v>11</v>
      </c>
      <c r="X10" s="41" t="s">
        <v>9</v>
      </c>
      <c r="Y10" s="41" t="s">
        <v>9</v>
      </c>
      <c r="Z10" s="41" t="s">
        <v>9</v>
      </c>
      <c r="AA10" s="41" t="s">
        <v>11</v>
      </c>
      <c r="AB10" s="41" t="s">
        <v>9</v>
      </c>
      <c r="AC10" s="41" t="s">
        <v>9</v>
      </c>
      <c r="AD10" s="41" t="s">
        <v>9</v>
      </c>
      <c r="AE10" s="41" t="s">
        <v>9</v>
      </c>
      <c r="AF10" s="41" t="s">
        <v>9</v>
      </c>
      <c r="AG10" s="41" t="s">
        <v>9</v>
      </c>
      <c r="AH10" s="41" t="s">
        <v>11</v>
      </c>
      <c r="AI10" s="41" t="s">
        <v>129</v>
      </c>
      <c r="AJ10" s="41">
        <f t="shared" si="1"/>
        <v>10</v>
      </c>
      <c r="AL10" s="41" t="s">
        <v>125</v>
      </c>
      <c r="AM10" s="41" t="s">
        <v>128</v>
      </c>
      <c r="AN10" s="41" t="s">
        <v>124</v>
      </c>
      <c r="AO10" s="41" t="s">
        <v>124</v>
      </c>
      <c r="AP10" s="41" t="s">
        <v>63</v>
      </c>
      <c r="AQ10" s="41" t="s">
        <v>11</v>
      </c>
      <c r="AR10" s="41" t="s">
        <v>9</v>
      </c>
      <c r="AS10" s="41" t="s">
        <v>11</v>
      </c>
      <c r="AT10" s="41" t="s">
        <v>11</v>
      </c>
      <c r="AU10" s="41" t="s">
        <v>11</v>
      </c>
      <c r="AV10" s="41" t="s">
        <v>11</v>
      </c>
    </row>
    <row r="11">
      <c r="B11" s="44" t="s">
        <v>123</v>
      </c>
      <c r="C11" s="44" t="s">
        <v>123</v>
      </c>
      <c r="E11" s="44" t="s">
        <v>124</v>
      </c>
      <c r="F11" s="44" t="s">
        <v>124</v>
      </c>
      <c r="G11" s="44" t="s">
        <v>127</v>
      </c>
      <c r="H11" s="44" t="s">
        <v>132</v>
      </c>
      <c r="I11" s="44" t="s">
        <v>124</v>
      </c>
      <c r="J11" s="44" t="s">
        <v>124</v>
      </c>
      <c r="K11" s="41" t="s">
        <v>11</v>
      </c>
      <c r="L11" s="41" t="s">
        <v>11</v>
      </c>
      <c r="M11" s="41" t="s">
        <v>11</v>
      </c>
      <c r="N11" s="41" t="s">
        <v>11</v>
      </c>
      <c r="O11" s="41" t="s">
        <v>11</v>
      </c>
      <c r="P11" s="41" t="s">
        <v>11</v>
      </c>
      <c r="Q11" s="41" t="s">
        <v>11</v>
      </c>
      <c r="R11" s="41" t="s">
        <v>11</v>
      </c>
      <c r="S11" s="41" t="s">
        <v>11</v>
      </c>
      <c r="T11" s="41" t="s">
        <v>11</v>
      </c>
      <c r="U11" s="41" t="s">
        <v>11</v>
      </c>
      <c r="V11" s="41" t="s">
        <v>11</v>
      </c>
      <c r="W11" s="41" t="s">
        <v>11</v>
      </c>
      <c r="X11" s="41" t="s">
        <v>11</v>
      </c>
      <c r="Y11" s="41" t="s">
        <v>11</v>
      </c>
      <c r="Z11" s="41" t="s">
        <v>11</v>
      </c>
      <c r="AA11" s="41" t="s">
        <v>11</v>
      </c>
      <c r="AB11" s="41" t="s">
        <v>11</v>
      </c>
      <c r="AC11" s="41" t="s">
        <v>11</v>
      </c>
      <c r="AD11" s="41" t="s">
        <v>11</v>
      </c>
      <c r="AE11" s="41" t="s">
        <v>11</v>
      </c>
      <c r="AF11" s="41" t="s">
        <v>11</v>
      </c>
      <c r="AG11" s="41" t="s">
        <v>11</v>
      </c>
      <c r="AH11" s="41" t="s">
        <v>11</v>
      </c>
      <c r="AI11" s="41" t="s">
        <v>129</v>
      </c>
      <c r="AJ11" s="41">
        <f t="shared" si="1"/>
        <v>0</v>
      </c>
      <c r="AL11" s="41" t="s">
        <v>125</v>
      </c>
      <c r="AM11" s="41" t="s">
        <v>128</v>
      </c>
      <c r="AN11" s="41" t="s">
        <v>124</v>
      </c>
      <c r="AO11" s="41" t="s">
        <v>124</v>
      </c>
      <c r="AP11" s="41" t="s">
        <v>131</v>
      </c>
      <c r="AQ11" s="41" t="s">
        <v>11</v>
      </c>
      <c r="AR11" s="41" t="s">
        <v>9</v>
      </c>
      <c r="AS11" s="41" t="s">
        <v>11</v>
      </c>
      <c r="AT11" s="41" t="s">
        <v>11</v>
      </c>
      <c r="AU11" s="41" t="s">
        <v>11</v>
      </c>
      <c r="AV11" s="41" t="s">
        <v>11</v>
      </c>
    </row>
    <row r="12" hidden="1">
      <c r="B12" s="44" t="s">
        <v>147</v>
      </c>
      <c r="C12" s="44" t="s">
        <v>123</v>
      </c>
      <c r="E12" s="44" t="s">
        <v>124</v>
      </c>
      <c r="F12" s="44" t="s">
        <v>124</v>
      </c>
      <c r="G12" s="44" t="s">
        <v>124</v>
      </c>
      <c r="H12" s="44" t="s">
        <v>124</v>
      </c>
      <c r="I12" s="44" t="s">
        <v>124</v>
      </c>
      <c r="J12" s="44" t="s">
        <v>124</v>
      </c>
      <c r="K12" s="41" t="s">
        <v>9</v>
      </c>
      <c r="L12" s="41" t="s">
        <v>11</v>
      </c>
      <c r="M12" s="41" t="s">
        <v>11</v>
      </c>
      <c r="N12" s="41" t="s">
        <v>11</v>
      </c>
      <c r="O12" s="41" t="s">
        <v>11</v>
      </c>
      <c r="P12" s="41" t="s">
        <v>11</v>
      </c>
      <c r="Q12" s="41" t="s">
        <v>11</v>
      </c>
      <c r="R12" s="41" t="s">
        <v>11</v>
      </c>
      <c r="S12" s="41" t="s">
        <v>11</v>
      </c>
      <c r="T12" s="41" t="s">
        <v>11</v>
      </c>
      <c r="U12" s="41" t="s">
        <v>11</v>
      </c>
      <c r="V12" s="41" t="s">
        <v>11</v>
      </c>
      <c r="W12" s="41" t="s">
        <v>11</v>
      </c>
      <c r="X12" s="41" t="s">
        <v>11</v>
      </c>
      <c r="Y12" s="41" t="s">
        <v>11</v>
      </c>
      <c r="Z12" s="41" t="s">
        <v>11</v>
      </c>
      <c r="AA12" s="41" t="s">
        <v>11</v>
      </c>
      <c r="AB12" s="41" t="s">
        <v>11</v>
      </c>
      <c r="AC12" s="41" t="s">
        <v>11</v>
      </c>
      <c r="AD12" s="41" t="s">
        <v>11</v>
      </c>
      <c r="AE12" s="41" t="s">
        <v>11</v>
      </c>
      <c r="AF12" s="41" t="s">
        <v>11</v>
      </c>
      <c r="AG12" s="41" t="s">
        <v>11</v>
      </c>
      <c r="AH12" s="41" t="s">
        <v>11</v>
      </c>
      <c r="AI12" s="41" t="s">
        <v>129</v>
      </c>
      <c r="AJ12" s="41">
        <f t="shared" si="1"/>
        <v>1</v>
      </c>
      <c r="AP12" s="41" t="s">
        <v>63</v>
      </c>
      <c r="AV12" s="41" t="s">
        <v>11</v>
      </c>
    </row>
    <row r="13">
      <c r="B13" s="44" t="s">
        <v>123</v>
      </c>
      <c r="C13" s="44" t="s">
        <v>158</v>
      </c>
      <c r="E13" s="44" t="s">
        <v>124</v>
      </c>
      <c r="F13" s="44" t="s">
        <v>124</v>
      </c>
      <c r="G13" s="44" t="s">
        <v>124</v>
      </c>
      <c r="H13" s="44" t="s">
        <v>124</v>
      </c>
      <c r="I13" s="44" t="s">
        <v>124</v>
      </c>
      <c r="J13" s="44" t="s">
        <v>124</v>
      </c>
      <c r="K13" s="41" t="s">
        <v>11</v>
      </c>
      <c r="L13" s="41" t="s">
        <v>9</v>
      </c>
      <c r="M13" s="41" t="s">
        <v>11</v>
      </c>
      <c r="N13" s="41" t="s">
        <v>11</v>
      </c>
      <c r="O13" s="41" t="s">
        <v>11</v>
      </c>
      <c r="P13" s="41" t="s">
        <v>11</v>
      </c>
      <c r="Q13" s="41" t="s">
        <v>11</v>
      </c>
      <c r="R13" s="41" t="s">
        <v>11</v>
      </c>
      <c r="S13" s="41" t="s">
        <v>11</v>
      </c>
      <c r="T13" s="41" t="s">
        <v>11</v>
      </c>
      <c r="U13" s="41" t="s">
        <v>11</v>
      </c>
      <c r="V13" s="41" t="s">
        <v>11</v>
      </c>
      <c r="W13" s="41" t="s">
        <v>11</v>
      </c>
      <c r="X13" s="41" t="s">
        <v>11</v>
      </c>
      <c r="Y13" s="41" t="s">
        <v>11</v>
      </c>
      <c r="Z13" s="41" t="s">
        <v>11</v>
      </c>
      <c r="AA13" s="41" t="s">
        <v>11</v>
      </c>
      <c r="AB13" s="41" t="s">
        <v>11</v>
      </c>
      <c r="AC13" s="41" t="s">
        <v>11</v>
      </c>
      <c r="AD13" s="41" t="s">
        <v>11</v>
      </c>
      <c r="AE13" s="41" t="s">
        <v>11</v>
      </c>
      <c r="AF13" s="41" t="s">
        <v>11</v>
      </c>
      <c r="AG13" s="41" t="s">
        <v>11</v>
      </c>
      <c r="AH13" s="41" t="s">
        <v>11</v>
      </c>
      <c r="AI13" s="41" t="s">
        <v>129</v>
      </c>
      <c r="AJ13" s="41">
        <f t="shared" si="1"/>
        <v>1</v>
      </c>
      <c r="AL13" s="41" t="s">
        <v>125</v>
      </c>
      <c r="AM13" s="41" t="s">
        <v>133</v>
      </c>
      <c r="AN13" s="41" t="s">
        <v>124</v>
      </c>
      <c r="AO13" s="41" t="s">
        <v>124</v>
      </c>
      <c r="AP13" s="41" t="s">
        <v>63</v>
      </c>
      <c r="AQ13" s="41" t="s">
        <v>11</v>
      </c>
      <c r="AR13" s="41" t="s">
        <v>9</v>
      </c>
      <c r="AS13" s="41" t="s">
        <v>11</v>
      </c>
      <c r="AT13" s="41" t="s">
        <v>11</v>
      </c>
      <c r="AU13" s="41" t="s">
        <v>11</v>
      </c>
      <c r="AV13" s="41" t="s">
        <v>11</v>
      </c>
    </row>
    <row r="14" hidden="1">
      <c r="B14" s="44" t="s">
        <v>147</v>
      </c>
      <c r="C14" s="44" t="s">
        <v>158</v>
      </c>
      <c r="E14" s="44" t="s">
        <v>124</v>
      </c>
      <c r="F14" s="44" t="s">
        <v>124</v>
      </c>
      <c r="G14" s="44" t="s">
        <v>124</v>
      </c>
      <c r="H14" s="44" t="s">
        <v>124</v>
      </c>
      <c r="I14" s="44" t="s">
        <v>124</v>
      </c>
      <c r="J14" s="44" t="s">
        <v>124</v>
      </c>
      <c r="K14" s="41" t="s">
        <v>9</v>
      </c>
      <c r="L14" s="41" t="s">
        <v>11</v>
      </c>
      <c r="M14" s="41" t="s">
        <v>11</v>
      </c>
      <c r="N14" s="41" t="s">
        <v>11</v>
      </c>
      <c r="O14" s="41" t="s">
        <v>11</v>
      </c>
      <c r="P14" s="41" t="s">
        <v>11</v>
      </c>
      <c r="Q14" s="41" t="s">
        <v>11</v>
      </c>
      <c r="R14" s="41" t="s">
        <v>11</v>
      </c>
      <c r="S14" s="41" t="s">
        <v>11</v>
      </c>
      <c r="T14" s="41" t="s">
        <v>11</v>
      </c>
      <c r="U14" s="41" t="s">
        <v>11</v>
      </c>
      <c r="V14" s="41" t="s">
        <v>11</v>
      </c>
      <c r="W14" s="41" t="s">
        <v>11</v>
      </c>
      <c r="X14" s="41" t="s">
        <v>11</v>
      </c>
      <c r="Y14" s="41" t="s">
        <v>11</v>
      </c>
      <c r="Z14" s="41" t="s">
        <v>11</v>
      </c>
      <c r="AA14" s="41" t="s">
        <v>11</v>
      </c>
      <c r="AB14" s="41" t="s">
        <v>11</v>
      </c>
      <c r="AC14" s="41" t="s">
        <v>11</v>
      </c>
      <c r="AD14" s="41" t="s">
        <v>11</v>
      </c>
      <c r="AE14" s="41" t="s">
        <v>11</v>
      </c>
      <c r="AF14" s="41" t="s">
        <v>11</v>
      </c>
      <c r="AG14" s="41" t="s">
        <v>11</v>
      </c>
      <c r="AH14" s="41"/>
      <c r="AI14" s="41" t="s">
        <v>129</v>
      </c>
      <c r="AJ14" s="41">
        <f t="shared" si="1"/>
        <v>1</v>
      </c>
      <c r="AL14" s="41" t="s">
        <v>125</v>
      </c>
      <c r="AM14" s="41" t="s">
        <v>133</v>
      </c>
      <c r="AN14" s="41" t="s">
        <v>124</v>
      </c>
      <c r="AO14" s="41" t="s">
        <v>124</v>
      </c>
      <c r="AP14" s="41" t="s">
        <v>63</v>
      </c>
      <c r="AQ14" s="41" t="s">
        <v>11</v>
      </c>
      <c r="AR14" s="41" t="s">
        <v>9</v>
      </c>
      <c r="AS14" s="41" t="s">
        <v>11</v>
      </c>
      <c r="AT14" s="41" t="s">
        <v>11</v>
      </c>
      <c r="AU14" s="41" t="s">
        <v>11</v>
      </c>
      <c r="AV14" s="41" t="s">
        <v>11</v>
      </c>
    </row>
    <row r="15">
      <c r="A15" s="38" t="s">
        <v>177</v>
      </c>
      <c r="B15" s="44" t="s">
        <v>124</v>
      </c>
      <c r="C15" s="44" t="s">
        <v>124</v>
      </c>
      <c r="D15" s="44" t="s">
        <v>124</v>
      </c>
      <c r="E15" s="44" t="s">
        <v>123</v>
      </c>
      <c r="F15" s="44" t="s">
        <v>123</v>
      </c>
      <c r="G15" s="44" t="s">
        <v>124</v>
      </c>
      <c r="H15" s="44" t="s">
        <v>124</v>
      </c>
      <c r="I15" s="44" t="s">
        <v>180</v>
      </c>
      <c r="J15" s="44" t="s">
        <v>181</v>
      </c>
      <c r="K15" s="41" t="s">
        <v>11</v>
      </c>
      <c r="L15" s="41" t="s">
        <v>11</v>
      </c>
      <c r="M15" s="41" t="s">
        <v>11</v>
      </c>
      <c r="N15" s="41" t="s">
        <v>9</v>
      </c>
      <c r="O15" s="41" t="s">
        <v>9</v>
      </c>
      <c r="P15" s="41" t="s">
        <v>9</v>
      </c>
      <c r="Q15" s="41" t="s">
        <v>9</v>
      </c>
      <c r="R15" s="41" t="s">
        <v>9</v>
      </c>
      <c r="S15" s="41" t="s">
        <v>9</v>
      </c>
      <c r="T15" s="41" t="s">
        <v>9</v>
      </c>
      <c r="U15" s="41" t="s">
        <v>9</v>
      </c>
      <c r="V15" s="41" t="s">
        <v>9</v>
      </c>
      <c r="W15" s="41" t="s">
        <v>9</v>
      </c>
      <c r="X15" s="41" t="s">
        <v>9</v>
      </c>
      <c r="Y15" s="41" t="s">
        <v>9</v>
      </c>
      <c r="Z15" s="41" t="s">
        <v>9</v>
      </c>
      <c r="AA15" s="41" t="s">
        <v>9</v>
      </c>
      <c r="AB15" s="41" t="s">
        <v>9</v>
      </c>
      <c r="AC15" s="41" t="s">
        <v>9</v>
      </c>
      <c r="AD15" s="41" t="s">
        <v>9</v>
      </c>
      <c r="AE15" s="41" t="s">
        <v>9</v>
      </c>
      <c r="AF15" s="41" t="s">
        <v>9</v>
      </c>
      <c r="AG15" s="41" t="s">
        <v>9</v>
      </c>
      <c r="AH15" s="41" t="s">
        <v>9</v>
      </c>
      <c r="AI15" s="41" t="s">
        <v>129</v>
      </c>
      <c r="AJ15" s="41">
        <f t="shared" si="1"/>
        <v>20</v>
      </c>
      <c r="AL15" s="41" t="s">
        <v>125</v>
      </c>
      <c r="AM15" s="41" t="s">
        <v>133</v>
      </c>
      <c r="AN15" s="41" t="s">
        <v>124</v>
      </c>
      <c r="AO15" s="41" t="s">
        <v>124</v>
      </c>
      <c r="AP15" s="41" t="s">
        <v>131</v>
      </c>
      <c r="AQ15" s="41" t="s">
        <v>11</v>
      </c>
      <c r="AR15" s="41" t="s">
        <v>9</v>
      </c>
      <c r="AS15" s="41" t="s">
        <v>11</v>
      </c>
      <c r="AT15" s="41" t="s">
        <v>11</v>
      </c>
      <c r="AU15" s="41" t="s">
        <v>11</v>
      </c>
      <c r="AV15" s="41" t="s">
        <v>11</v>
      </c>
    </row>
    <row r="16">
      <c r="B16" s="44" t="s">
        <v>124</v>
      </c>
      <c r="C16" s="44" t="s">
        <v>124</v>
      </c>
      <c r="D16" s="44" t="s">
        <v>124</v>
      </c>
      <c r="E16" s="44" t="s">
        <v>123</v>
      </c>
      <c r="F16" s="44" t="s">
        <v>123</v>
      </c>
      <c r="G16" s="44" t="s">
        <v>124</v>
      </c>
      <c r="H16" s="44" t="s">
        <v>124</v>
      </c>
      <c r="I16" s="44" t="s">
        <v>180</v>
      </c>
      <c r="J16" s="44" t="s">
        <v>192</v>
      </c>
      <c r="K16" s="41" t="s">
        <v>11</v>
      </c>
      <c r="L16" s="41" t="s">
        <v>11</v>
      </c>
      <c r="M16" s="41" t="s">
        <v>11</v>
      </c>
      <c r="N16" s="41" t="s">
        <v>9</v>
      </c>
      <c r="O16" s="41" t="s">
        <v>9</v>
      </c>
      <c r="P16" s="41" t="s">
        <v>9</v>
      </c>
      <c r="Q16" s="41" t="s">
        <v>9</v>
      </c>
      <c r="R16" s="41" t="s">
        <v>9</v>
      </c>
      <c r="S16" s="41" t="s">
        <v>9</v>
      </c>
      <c r="T16" s="41" t="s">
        <v>9</v>
      </c>
      <c r="U16" s="41" t="s">
        <v>9</v>
      </c>
      <c r="V16" s="41" t="s">
        <v>9</v>
      </c>
      <c r="W16" s="41" t="s">
        <v>9</v>
      </c>
      <c r="X16" s="41" t="s">
        <v>9</v>
      </c>
      <c r="Y16" s="41" t="s">
        <v>9</v>
      </c>
      <c r="Z16" s="41" t="s">
        <v>9</v>
      </c>
      <c r="AA16" s="41" t="s">
        <v>9</v>
      </c>
      <c r="AB16" s="41" t="s">
        <v>9</v>
      </c>
      <c r="AC16" s="41" t="s">
        <v>9</v>
      </c>
      <c r="AD16" s="41" t="s">
        <v>9</v>
      </c>
      <c r="AE16" s="41" t="s">
        <v>9</v>
      </c>
      <c r="AF16" s="41" t="s">
        <v>9</v>
      </c>
      <c r="AG16" s="41" t="s">
        <v>9</v>
      </c>
      <c r="AH16" s="41" t="s">
        <v>9</v>
      </c>
      <c r="AI16" s="41" t="s">
        <v>129</v>
      </c>
      <c r="AJ16" s="41">
        <f t="shared" si="1"/>
        <v>20</v>
      </c>
      <c r="AL16" s="41" t="s">
        <v>124</v>
      </c>
      <c r="AM16" s="41" t="s">
        <v>124</v>
      </c>
      <c r="AN16" s="41" t="s">
        <v>193</v>
      </c>
      <c r="AO16" s="41" t="s">
        <v>192</v>
      </c>
      <c r="AP16" s="41" t="s">
        <v>124</v>
      </c>
      <c r="AQ16" s="41" t="s">
        <v>11</v>
      </c>
      <c r="AR16" s="41" t="s">
        <v>11</v>
      </c>
      <c r="AS16" s="41" t="s">
        <v>11</v>
      </c>
      <c r="AT16" s="41" t="s">
        <v>9</v>
      </c>
      <c r="AU16" s="41" t="s">
        <v>11</v>
      </c>
      <c r="AV16" s="41" t="s">
        <v>11</v>
      </c>
    </row>
    <row r="17">
      <c r="B17" s="44" t="s">
        <v>124</v>
      </c>
      <c r="C17" s="44" t="s">
        <v>124</v>
      </c>
      <c r="D17" s="44" t="s">
        <v>124</v>
      </c>
      <c r="E17" s="44" t="s">
        <v>123</v>
      </c>
      <c r="F17" s="44" t="s">
        <v>123</v>
      </c>
      <c r="G17" s="44" t="s">
        <v>124</v>
      </c>
      <c r="H17" s="44" t="s">
        <v>124</v>
      </c>
      <c r="I17" s="44" t="s">
        <v>180</v>
      </c>
      <c r="J17" s="44" t="s">
        <v>194</v>
      </c>
      <c r="K17" s="41" t="s">
        <v>11</v>
      </c>
      <c r="L17" s="41" t="s">
        <v>11</v>
      </c>
      <c r="M17" s="41" t="s">
        <v>11</v>
      </c>
      <c r="N17" s="41" t="s">
        <v>9</v>
      </c>
      <c r="O17" s="41" t="s">
        <v>9</v>
      </c>
      <c r="P17" s="41" t="s">
        <v>11</v>
      </c>
      <c r="Q17" s="41" t="s">
        <v>9</v>
      </c>
      <c r="R17" s="41" t="s">
        <v>9</v>
      </c>
      <c r="S17" s="41" t="s">
        <v>11</v>
      </c>
      <c r="T17" s="41" t="s">
        <v>9</v>
      </c>
      <c r="U17" s="41" t="s">
        <v>9</v>
      </c>
      <c r="V17" s="41" t="s">
        <v>11</v>
      </c>
      <c r="W17" s="41" t="s">
        <v>11</v>
      </c>
      <c r="X17" s="41" t="s">
        <v>11</v>
      </c>
      <c r="Y17" s="41" t="s">
        <v>11</v>
      </c>
      <c r="Z17" s="41" t="s">
        <v>11</v>
      </c>
      <c r="AA17" s="41" t="s">
        <v>11</v>
      </c>
      <c r="AB17" s="41" t="s">
        <v>11</v>
      </c>
      <c r="AC17" s="41" t="s">
        <v>11</v>
      </c>
      <c r="AD17" s="41" t="s">
        <v>11</v>
      </c>
      <c r="AE17" s="41" t="s">
        <v>11</v>
      </c>
      <c r="AF17" s="41" t="s">
        <v>11</v>
      </c>
      <c r="AG17" s="41" t="s">
        <v>11</v>
      </c>
      <c r="AH17" s="41" t="s">
        <v>11</v>
      </c>
      <c r="AI17" s="41" t="s">
        <v>129</v>
      </c>
      <c r="AJ17" s="41">
        <f t="shared" si="1"/>
        <v>6</v>
      </c>
      <c r="AL17" s="41" t="s">
        <v>124</v>
      </c>
      <c r="AM17" s="41" t="s">
        <v>124</v>
      </c>
      <c r="AN17" s="41" t="s">
        <v>193</v>
      </c>
      <c r="AO17" s="41" t="s">
        <v>192</v>
      </c>
      <c r="AP17" s="41" t="s">
        <v>124</v>
      </c>
      <c r="AQ17" s="41" t="s">
        <v>11</v>
      </c>
      <c r="AR17" s="41" t="s">
        <v>11</v>
      </c>
      <c r="AS17" s="41" t="s">
        <v>11</v>
      </c>
      <c r="AT17" s="41" t="s">
        <v>9</v>
      </c>
      <c r="AU17" s="41" t="s">
        <v>11</v>
      </c>
      <c r="AV17" s="41" t="s">
        <v>11</v>
      </c>
    </row>
    <row r="18">
      <c r="B18" s="44" t="s">
        <v>124</v>
      </c>
      <c r="C18" s="44" t="s">
        <v>124</v>
      </c>
      <c r="D18" s="44" t="s">
        <v>124</v>
      </c>
      <c r="E18" s="44" t="s">
        <v>123</v>
      </c>
      <c r="F18" s="44" t="s">
        <v>123</v>
      </c>
      <c r="G18" s="44" t="s">
        <v>124</v>
      </c>
      <c r="H18" s="44" t="s">
        <v>124</v>
      </c>
      <c r="I18" s="44" t="s">
        <v>193</v>
      </c>
      <c r="J18" s="44" t="s">
        <v>181</v>
      </c>
      <c r="K18" s="41" t="s">
        <v>11</v>
      </c>
      <c r="L18" s="41" t="s">
        <v>11</v>
      </c>
      <c r="M18" s="41" t="s">
        <v>11</v>
      </c>
      <c r="N18" s="41" t="s">
        <v>9</v>
      </c>
      <c r="O18" s="41" t="s">
        <v>11</v>
      </c>
      <c r="P18" s="41" t="s">
        <v>9</v>
      </c>
      <c r="Q18" s="41" t="s">
        <v>11</v>
      </c>
      <c r="R18" s="41" t="s">
        <v>11</v>
      </c>
      <c r="S18" s="41" t="s">
        <v>9</v>
      </c>
      <c r="T18" s="41" t="s">
        <v>11</v>
      </c>
      <c r="U18" s="41" t="s">
        <v>9</v>
      </c>
      <c r="V18" s="41" t="s">
        <v>9</v>
      </c>
      <c r="W18" s="41" t="s">
        <v>9</v>
      </c>
      <c r="X18" s="41" t="s">
        <v>9</v>
      </c>
      <c r="Y18" s="41" t="s">
        <v>9</v>
      </c>
      <c r="Z18" s="41" t="s">
        <v>9</v>
      </c>
      <c r="AA18" s="41" t="s">
        <v>9</v>
      </c>
      <c r="AB18" s="41" t="s">
        <v>9</v>
      </c>
      <c r="AC18" s="41" t="s">
        <v>9</v>
      </c>
      <c r="AD18" s="41" t="s">
        <v>9</v>
      </c>
      <c r="AE18" s="41" t="s">
        <v>9</v>
      </c>
      <c r="AF18" s="41" t="s">
        <v>9</v>
      </c>
      <c r="AG18" s="41" t="s">
        <v>9</v>
      </c>
      <c r="AH18" s="41" t="s">
        <v>9</v>
      </c>
      <c r="AI18" s="41" t="s">
        <v>129</v>
      </c>
      <c r="AJ18" s="41">
        <f t="shared" si="1"/>
        <v>16</v>
      </c>
      <c r="AT18" s="75"/>
      <c r="AU18" s="75"/>
      <c r="AV18" s="75"/>
      <c r="AW18" s="75"/>
      <c r="AX18" s="75"/>
      <c r="AY18" s="75"/>
      <c r="AZ18" s="75"/>
      <c r="BA18" s="75"/>
      <c r="BB18" s="75"/>
      <c r="BC18" s="75"/>
      <c r="BD18" s="75"/>
    </row>
    <row r="19">
      <c r="B19" s="44" t="s">
        <v>124</v>
      </c>
      <c r="C19" s="44" t="s">
        <v>124</v>
      </c>
      <c r="D19" s="44" t="s">
        <v>124</v>
      </c>
      <c r="E19" s="44" t="s">
        <v>123</v>
      </c>
      <c r="F19" s="44" t="s">
        <v>123</v>
      </c>
      <c r="G19" s="44" t="s">
        <v>124</v>
      </c>
      <c r="H19" s="44" t="s">
        <v>124</v>
      </c>
      <c r="I19" s="44" t="s">
        <v>193</v>
      </c>
      <c r="J19" s="44" t="s">
        <v>192</v>
      </c>
      <c r="K19" s="41" t="s">
        <v>11</v>
      </c>
      <c r="L19" s="41" t="s">
        <v>11</v>
      </c>
      <c r="M19" s="41" t="s">
        <v>11</v>
      </c>
      <c r="N19" s="41" t="s">
        <v>9</v>
      </c>
      <c r="O19" s="41" t="s">
        <v>11</v>
      </c>
      <c r="P19" s="41" t="s">
        <v>9</v>
      </c>
      <c r="Q19" s="41" t="s">
        <v>11</v>
      </c>
      <c r="R19" s="41" t="s">
        <v>11</v>
      </c>
      <c r="S19" s="41" t="s">
        <v>9</v>
      </c>
      <c r="T19" s="41" t="s">
        <v>11</v>
      </c>
      <c r="U19" s="41" t="s">
        <v>9</v>
      </c>
      <c r="V19" s="41" t="s">
        <v>9</v>
      </c>
      <c r="W19" s="41" t="s">
        <v>9</v>
      </c>
      <c r="X19" s="41" t="s">
        <v>9</v>
      </c>
      <c r="Y19" s="41" t="s">
        <v>9</v>
      </c>
      <c r="Z19" s="41" t="s">
        <v>9</v>
      </c>
      <c r="AA19" s="41" t="s">
        <v>9</v>
      </c>
      <c r="AB19" s="41" t="s">
        <v>9</v>
      </c>
      <c r="AC19" s="41" t="s">
        <v>9</v>
      </c>
      <c r="AD19" s="41" t="s">
        <v>9</v>
      </c>
      <c r="AE19" s="41" t="s">
        <v>9</v>
      </c>
      <c r="AF19" s="41" t="s">
        <v>9</v>
      </c>
      <c r="AG19" s="41" t="s">
        <v>9</v>
      </c>
      <c r="AH19" s="41" t="s">
        <v>9</v>
      </c>
      <c r="AI19" s="41" t="s">
        <v>129</v>
      </c>
      <c r="AJ19" s="41">
        <f t="shared" si="1"/>
        <v>16</v>
      </c>
      <c r="AT19" s="75"/>
      <c r="AU19" s="75"/>
      <c r="AV19" s="75"/>
      <c r="AW19" s="75"/>
      <c r="AX19" s="75"/>
      <c r="AY19" s="75"/>
      <c r="AZ19" s="75"/>
      <c r="BA19" s="75"/>
      <c r="BB19" s="75"/>
      <c r="BC19" s="75"/>
      <c r="BD19" s="75"/>
    </row>
    <row r="20">
      <c r="B20" s="44" t="s">
        <v>124</v>
      </c>
      <c r="C20" s="44" t="s">
        <v>124</v>
      </c>
      <c r="D20" s="44" t="s">
        <v>124</v>
      </c>
      <c r="E20" s="44" t="s">
        <v>123</v>
      </c>
      <c r="F20" s="44" t="s">
        <v>123</v>
      </c>
      <c r="G20" s="44" t="s">
        <v>124</v>
      </c>
      <c r="H20" s="44" t="s">
        <v>124</v>
      </c>
      <c r="I20" s="44" t="s">
        <v>193</v>
      </c>
      <c r="J20" s="44" t="s">
        <v>194</v>
      </c>
      <c r="K20" s="41" t="s">
        <v>11</v>
      </c>
      <c r="L20" s="41" t="s">
        <v>11</v>
      </c>
      <c r="M20" s="41" t="s">
        <v>11</v>
      </c>
      <c r="N20" s="41" t="s">
        <v>9</v>
      </c>
      <c r="O20" s="41" t="s">
        <v>11</v>
      </c>
      <c r="P20" s="41" t="s">
        <v>11</v>
      </c>
      <c r="Q20" s="41" t="s">
        <v>11</v>
      </c>
      <c r="R20" s="41" t="s">
        <v>11</v>
      </c>
      <c r="S20" s="41" t="s">
        <v>11</v>
      </c>
      <c r="T20" s="41" t="s">
        <v>11</v>
      </c>
      <c r="U20" s="41" t="s">
        <v>11</v>
      </c>
      <c r="V20" s="41" t="s">
        <v>11</v>
      </c>
      <c r="W20" s="41" t="s">
        <v>11</v>
      </c>
      <c r="X20" s="41" t="s">
        <v>11</v>
      </c>
      <c r="Y20" s="41" t="s">
        <v>11</v>
      </c>
      <c r="Z20" s="41" t="s">
        <v>11</v>
      </c>
      <c r="AA20" s="41" t="s">
        <v>11</v>
      </c>
      <c r="AB20" s="41" t="s">
        <v>11</v>
      </c>
      <c r="AC20" s="41" t="s">
        <v>11</v>
      </c>
      <c r="AD20" s="41" t="s">
        <v>11</v>
      </c>
      <c r="AE20" s="41" t="s">
        <v>11</v>
      </c>
      <c r="AF20" s="41" t="s">
        <v>11</v>
      </c>
      <c r="AG20" s="41" t="s">
        <v>11</v>
      </c>
      <c r="AH20" s="41" t="s">
        <v>11</v>
      </c>
      <c r="AI20" s="41" t="s">
        <v>129</v>
      </c>
      <c r="AJ20" s="41">
        <f t="shared" si="1"/>
        <v>1</v>
      </c>
      <c r="AK20" s="83"/>
      <c r="AL20" s="83"/>
      <c r="AM20" s="83"/>
      <c r="AN20" s="83"/>
      <c r="AO20" s="83"/>
      <c r="AP20" s="83"/>
      <c r="AQ20" s="83"/>
      <c r="AR20" s="83"/>
      <c r="AS20" s="83"/>
      <c r="AT20" s="83"/>
      <c r="AU20" s="83"/>
      <c r="AV20" s="83"/>
      <c r="AW20" s="83"/>
      <c r="AX20" s="83"/>
      <c r="AY20" s="83"/>
      <c r="AZ20" s="83"/>
      <c r="BA20" s="83"/>
      <c r="BB20" s="83"/>
      <c r="BC20" s="83"/>
      <c r="BD20" s="83"/>
    </row>
    <row r="21">
      <c r="B21" s="44" t="s">
        <v>124</v>
      </c>
      <c r="C21" s="44" t="s">
        <v>124</v>
      </c>
      <c r="D21" s="44" t="s">
        <v>124</v>
      </c>
      <c r="E21" s="44" t="s">
        <v>147</v>
      </c>
      <c r="F21" s="44" t="s">
        <v>147</v>
      </c>
      <c r="G21" s="44" t="s">
        <v>124</v>
      </c>
      <c r="H21" s="44" t="s">
        <v>124</v>
      </c>
      <c r="I21" s="44" t="s">
        <v>124</v>
      </c>
      <c r="J21" s="44" t="s">
        <v>124</v>
      </c>
      <c r="K21" s="41" t="s">
        <v>9</v>
      </c>
      <c r="L21" s="41" t="s">
        <v>11</v>
      </c>
      <c r="M21" s="41" t="s">
        <v>11</v>
      </c>
      <c r="N21" s="41" t="s">
        <v>11</v>
      </c>
      <c r="O21" s="41" t="s">
        <v>11</v>
      </c>
      <c r="P21" s="41" t="s">
        <v>11</v>
      </c>
      <c r="Q21" s="41" t="s">
        <v>11</v>
      </c>
      <c r="R21" s="41" t="s">
        <v>11</v>
      </c>
      <c r="S21" s="41" t="s">
        <v>11</v>
      </c>
      <c r="T21" s="41" t="s">
        <v>11</v>
      </c>
      <c r="U21" s="41" t="s">
        <v>11</v>
      </c>
      <c r="V21" s="41" t="s">
        <v>11</v>
      </c>
      <c r="W21" s="41" t="s">
        <v>11</v>
      </c>
      <c r="X21" s="41" t="s">
        <v>11</v>
      </c>
      <c r="Y21" s="41" t="s">
        <v>11</v>
      </c>
      <c r="Z21" s="41" t="s">
        <v>11</v>
      </c>
      <c r="AA21" s="41" t="s">
        <v>11</v>
      </c>
      <c r="AB21" s="41" t="s">
        <v>11</v>
      </c>
      <c r="AC21" s="41" t="s">
        <v>11</v>
      </c>
      <c r="AD21" s="41" t="s">
        <v>11</v>
      </c>
      <c r="AE21" s="41" t="s">
        <v>11</v>
      </c>
      <c r="AF21" s="41" t="s">
        <v>11</v>
      </c>
      <c r="AG21" s="41" t="s">
        <v>11</v>
      </c>
      <c r="AH21" s="41" t="s">
        <v>11</v>
      </c>
      <c r="AI21" s="41" t="s">
        <v>129</v>
      </c>
      <c r="AJ21" s="41">
        <f t="shared" si="1"/>
        <v>1</v>
      </c>
      <c r="AK21" s="83"/>
      <c r="AL21" s="83"/>
      <c r="AM21" s="83"/>
      <c r="AN21" s="83"/>
      <c r="AO21" s="83"/>
      <c r="AP21" s="83"/>
      <c r="AQ21" s="83"/>
      <c r="AR21" s="83"/>
      <c r="AS21" s="83"/>
      <c r="AT21" s="83"/>
      <c r="AU21" s="83"/>
      <c r="AV21" s="83"/>
      <c r="AW21" s="83"/>
      <c r="AX21" s="83"/>
      <c r="AY21" s="83"/>
      <c r="AZ21" s="83"/>
      <c r="BA21" s="83"/>
      <c r="BB21" s="83"/>
      <c r="BC21" s="83"/>
      <c r="BD21" s="83"/>
    </row>
    <row r="22">
      <c r="B22" s="44" t="s">
        <v>124</v>
      </c>
      <c r="C22" s="44" t="s">
        <v>124</v>
      </c>
      <c r="D22" s="44" t="s">
        <v>124</v>
      </c>
      <c r="E22" s="44" t="s">
        <v>123</v>
      </c>
      <c r="F22" s="44" t="s">
        <v>147</v>
      </c>
      <c r="G22" s="44" t="s">
        <v>124</v>
      </c>
      <c r="H22" s="44" t="s">
        <v>124</v>
      </c>
      <c r="I22" s="44" t="s">
        <v>124</v>
      </c>
      <c r="J22" s="44" t="s">
        <v>124</v>
      </c>
      <c r="K22" s="41" t="s">
        <v>11</v>
      </c>
      <c r="L22" s="41" t="s">
        <v>9</v>
      </c>
      <c r="M22" s="41" t="s">
        <v>11</v>
      </c>
      <c r="N22" s="41" t="s">
        <v>11</v>
      </c>
      <c r="O22" s="41" t="s">
        <v>11</v>
      </c>
      <c r="P22" s="41" t="s">
        <v>11</v>
      </c>
      <c r="Q22" s="41" t="s">
        <v>11</v>
      </c>
      <c r="R22" s="41" t="s">
        <v>11</v>
      </c>
      <c r="S22" s="41" t="s">
        <v>11</v>
      </c>
      <c r="T22" s="41" t="s">
        <v>11</v>
      </c>
      <c r="U22" s="41" t="s">
        <v>11</v>
      </c>
      <c r="V22" s="41" t="s">
        <v>11</v>
      </c>
      <c r="W22" s="41" t="s">
        <v>11</v>
      </c>
      <c r="X22" s="41" t="s">
        <v>11</v>
      </c>
      <c r="Y22" s="41" t="s">
        <v>11</v>
      </c>
      <c r="Z22" s="41" t="s">
        <v>11</v>
      </c>
      <c r="AA22" s="41" t="s">
        <v>11</v>
      </c>
      <c r="AB22" s="41" t="s">
        <v>11</v>
      </c>
      <c r="AC22" s="41" t="s">
        <v>11</v>
      </c>
      <c r="AD22" s="41" t="s">
        <v>11</v>
      </c>
      <c r="AE22" s="41" t="s">
        <v>11</v>
      </c>
      <c r="AF22" s="41" t="s">
        <v>11</v>
      </c>
      <c r="AG22" s="41" t="s">
        <v>11</v>
      </c>
      <c r="AH22" s="41" t="s">
        <v>11</v>
      </c>
      <c r="AI22" s="41" t="s">
        <v>129</v>
      </c>
      <c r="AJ22" s="41">
        <f t="shared" si="1"/>
        <v>1</v>
      </c>
      <c r="AK22" s="83"/>
      <c r="AL22" s="83"/>
      <c r="AM22" s="83"/>
      <c r="AN22" s="83"/>
      <c r="AO22" s="83"/>
      <c r="AP22" s="83"/>
      <c r="AQ22" s="83"/>
      <c r="AR22" s="83"/>
      <c r="AS22" s="83"/>
      <c r="AT22" s="83"/>
      <c r="AU22" s="83"/>
      <c r="AV22" s="83"/>
      <c r="AW22" s="83"/>
      <c r="AX22" s="83"/>
      <c r="AY22" s="83"/>
      <c r="AZ22" s="83"/>
      <c r="BA22" s="83"/>
      <c r="BB22" s="83"/>
      <c r="BC22" s="83"/>
      <c r="BD22" s="83"/>
    </row>
    <row r="23">
      <c r="B23" s="44" t="s">
        <v>124</v>
      </c>
      <c r="C23" s="44" t="s">
        <v>124</v>
      </c>
      <c r="D23" s="44" t="s">
        <v>124</v>
      </c>
      <c r="E23" s="44" t="s">
        <v>147</v>
      </c>
      <c r="F23" s="44" t="s">
        <v>123</v>
      </c>
      <c r="G23" s="44" t="s">
        <v>124</v>
      </c>
      <c r="H23" s="44" t="s">
        <v>124</v>
      </c>
      <c r="I23" s="44" t="s">
        <v>124</v>
      </c>
      <c r="J23" s="44" t="s">
        <v>124</v>
      </c>
      <c r="K23" s="41" t="s">
        <v>9</v>
      </c>
      <c r="L23" s="41" t="s">
        <v>11</v>
      </c>
      <c r="M23" s="41" t="s">
        <v>11</v>
      </c>
      <c r="N23" s="41" t="s">
        <v>11</v>
      </c>
      <c r="O23" s="41" t="s">
        <v>11</v>
      </c>
      <c r="P23" s="41" t="s">
        <v>11</v>
      </c>
      <c r="Q23" s="41" t="s">
        <v>11</v>
      </c>
      <c r="R23" s="41" t="s">
        <v>11</v>
      </c>
      <c r="S23" s="41" t="s">
        <v>11</v>
      </c>
      <c r="T23" s="41" t="s">
        <v>11</v>
      </c>
      <c r="U23" s="41" t="s">
        <v>11</v>
      </c>
      <c r="V23" s="41" t="s">
        <v>11</v>
      </c>
      <c r="W23" s="41" t="s">
        <v>11</v>
      </c>
      <c r="X23" s="41" t="s">
        <v>11</v>
      </c>
      <c r="Y23" s="41" t="s">
        <v>11</v>
      </c>
      <c r="Z23" s="41" t="s">
        <v>11</v>
      </c>
      <c r="AA23" s="41" t="s">
        <v>11</v>
      </c>
      <c r="AB23" s="41" t="s">
        <v>11</v>
      </c>
      <c r="AC23" s="41" t="s">
        <v>11</v>
      </c>
      <c r="AD23" s="41" t="s">
        <v>11</v>
      </c>
      <c r="AE23" s="41" t="s">
        <v>11</v>
      </c>
      <c r="AF23" s="41" t="s">
        <v>11</v>
      </c>
      <c r="AG23" s="41" t="s">
        <v>11</v>
      </c>
      <c r="AH23" s="41" t="s">
        <v>11</v>
      </c>
      <c r="AI23" s="41" t="s">
        <v>129</v>
      </c>
      <c r="AJ23" s="41">
        <f t="shared" si="1"/>
        <v>1</v>
      </c>
      <c r="AK23" s="83"/>
      <c r="AL23" s="83"/>
      <c r="AM23" s="83"/>
      <c r="AN23" s="83"/>
      <c r="AO23" s="83"/>
      <c r="AP23" s="83"/>
      <c r="AQ23" s="83"/>
      <c r="AR23" s="83"/>
      <c r="AS23" s="83"/>
      <c r="AT23" s="83"/>
      <c r="AU23" s="83"/>
      <c r="AV23" s="83"/>
      <c r="AW23" s="83"/>
      <c r="AX23" s="83"/>
      <c r="AY23" s="83"/>
      <c r="AZ23" s="83"/>
      <c r="BA23" s="83"/>
      <c r="BB23" s="83"/>
      <c r="BC23" s="83"/>
      <c r="BD23" s="83"/>
    </row>
    <row r="24">
      <c r="A24" s="90" t="s">
        <v>155</v>
      </c>
      <c r="B24" s="83"/>
      <c r="C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row>
    <row r="25">
      <c r="A25" s="90"/>
      <c r="B25" s="83"/>
      <c r="C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row>
    <row r="26">
      <c r="A26" s="90"/>
      <c r="B26" s="83"/>
      <c r="C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row>
    <row r="27">
      <c r="A27" s="90"/>
      <c r="B27" s="83"/>
      <c r="C27" s="83"/>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row>
    <row r="28">
      <c r="A28" s="90"/>
      <c r="B28" s="83"/>
      <c r="C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row>
  </sheetData>
  <mergeCells count="35">
    <mergeCell ref="X3:AG3"/>
    <mergeCell ref="AL3:AM3"/>
    <mergeCell ref="AQ3:AR3"/>
    <mergeCell ref="AS3:AT3"/>
    <mergeCell ref="AK5:AK9"/>
    <mergeCell ref="J3:J4"/>
    <mergeCell ref="K3:K4"/>
    <mergeCell ref="L3:L4"/>
    <mergeCell ref="M3:M4"/>
    <mergeCell ref="N3:N4"/>
    <mergeCell ref="O3:Q3"/>
    <mergeCell ref="U3:U4"/>
    <mergeCell ref="C3:D3"/>
    <mergeCell ref="C6:D6"/>
    <mergeCell ref="C7:D7"/>
    <mergeCell ref="C8:D8"/>
    <mergeCell ref="C9:D9"/>
    <mergeCell ref="C10:D10"/>
    <mergeCell ref="C11:D11"/>
    <mergeCell ref="C12:D12"/>
    <mergeCell ref="C13:D13"/>
    <mergeCell ref="C14:D14"/>
    <mergeCell ref="A15:A23"/>
    <mergeCell ref="C24:D24"/>
    <mergeCell ref="C25:D25"/>
    <mergeCell ref="C26:D26"/>
    <mergeCell ref="C27:D27"/>
    <mergeCell ref="C28:D28"/>
    <mergeCell ref="B2:J2"/>
    <mergeCell ref="B3:B4"/>
    <mergeCell ref="E3:F3"/>
    <mergeCell ref="G3:G4"/>
    <mergeCell ref="H3:H4"/>
    <mergeCell ref="I3:I4"/>
    <mergeCell ref="A6:A14"/>
  </mergeCells>
  <dataValidations>
    <dataValidation type="list" allowBlank="1" showErrorMessage="1" sqref="H6">
      <formula1>"Not Relevant,Fail ,Pass IA,Missing IA"</formula1>
    </dataValidation>
    <dataValidation type="list" allowBlank="1" showErrorMessage="1" sqref="AL6:AL11 AL13:AL15">
      <formula1>"Pass NM,Fail NM"</formula1>
    </dataValidation>
    <dataValidation type="list" allowBlank="1" showErrorMessage="1" sqref="H7 H10 H12:H14">
      <formula1>"Not Relevant,Fail IA,Pass IA,Missing IA"</formula1>
    </dataValidation>
    <dataValidation type="list" allowBlank="1" showErrorMessage="1" sqref="I6:J14">
      <formula1>"Not Relevant,Fail NM ST,Pass NM ST"</formula1>
    </dataValidation>
    <dataValidation type="list" allowBlank="1" showErrorMessage="1" sqref="H8 H11">
      <formula1>"Not Relevant,Fail IA,Pass IA,Missing IA"</formula1>
    </dataValidation>
    <dataValidation type="list" allowBlank="1" showErrorMessage="1" sqref="AQ6:AV11 AV12 AQ13:AV17 K6:AH23">
      <formula1>"V,X"</formula1>
    </dataValidation>
    <dataValidation type="list" allowBlank="1" showErrorMessage="1" sqref="AL16:AL17">
      <formula1>"Pass NM,Fail NM,Not Relevant"</formula1>
    </dataValidation>
    <dataValidation type="list" allowBlank="1" showErrorMessage="1" sqref="J18">
      <formula1>"Not Relevant,Fail ST,Pass ST,Missing ST"</formula1>
    </dataValidation>
    <dataValidation type="list" allowBlank="1" showErrorMessage="1" sqref="AN6:AN11 AN13:AN17">
      <formula1>"Pass NM ST,Fail NM ST,Not Relevant"</formula1>
    </dataValidation>
    <dataValidation type="list" allowBlank="1" showErrorMessage="1" sqref="I18:I23">
      <formula1>"Not Relevant,Fail NM ST,Pass NM ST"</formula1>
    </dataValidation>
    <dataValidation type="list" allowBlank="1" showErrorMessage="1" sqref="B6:B11">
      <formula1>"Not in Cooling-Off,In Cooling-Off"</formula1>
    </dataValidation>
    <dataValidation type="list" allowBlank="1" showErrorMessage="1" sqref="J15">
      <formula1>"Not Relevant,Fail ST,Pass ST,Missing ST"</formula1>
    </dataValidation>
    <dataValidation type="list" allowBlank="1" showErrorMessage="1" sqref="AO6:AO11 AO13:AO17">
      <formula1>"Pass ST,Fail ST,Not Relevant"</formula1>
    </dataValidation>
    <dataValidation type="list" allowBlank="1" showErrorMessage="1" sqref="B15:H23">
      <formula1>"Not in Cooling-Off,In Cooling-Off,Not Relevant"</formula1>
    </dataValidation>
    <dataValidation type="list" allowBlank="1" showErrorMessage="1" sqref="AP6:AP17">
      <formula1>"Yes,No,Not Relevant"</formula1>
    </dataValidation>
    <dataValidation type="list" allowBlank="1" showErrorMessage="1" sqref="E6:F14">
      <formula1>"Not in Cooling-Off,in Cooling-Off,Not Relevant"</formula1>
    </dataValidation>
    <dataValidation type="list" allowBlank="1" showErrorMessage="1" sqref="G9:G11">
      <formula1>"Fail NM,Pass NM,Not Relevant"</formula1>
    </dataValidation>
    <dataValidation type="list" allowBlank="1" showErrorMessage="1" sqref="H9">
      <formula1>"Not Relevant,Fail IA,Pass IA,Missing IA"</formula1>
    </dataValidation>
    <dataValidation type="list" allowBlank="1" showErrorMessage="1" sqref="I15:I17">
      <formula1>"Not Relevant,Fail NM ST,Pass NM ST"</formula1>
    </dataValidation>
    <dataValidation type="list" allowBlank="1" showErrorMessage="1" sqref="G6:G8">
      <formula1>"Fail NM,Pass NM,Not Relevant"</formula1>
    </dataValidation>
    <dataValidation type="list" allowBlank="1" showErrorMessage="1" sqref="C13:C14">
      <formula1>"Not in Cooling-Off,in Cooling-Off"</formula1>
    </dataValidation>
    <dataValidation type="list" allowBlank="1" showErrorMessage="1" sqref="J17 J19:J23">
      <formula1>"Not Relevant,Fail ST,Pass ST,Missing ST"</formula1>
    </dataValidation>
    <dataValidation type="list" allowBlank="1" showErrorMessage="1" sqref="AM6:AM11 AM13:AM17">
      <formula1>"Pass AT,Fail AT,Not Relevant"</formula1>
    </dataValidation>
    <dataValidation type="list" allowBlank="1" showErrorMessage="1" sqref="C6:C12">
      <formula1>"Not in Cooling-Off,in Cooling-Off"</formula1>
    </dataValidation>
    <dataValidation type="list" allowBlank="1" showErrorMessage="1" sqref="J16">
      <formula1>"Not Relevant,Fail ST,Pass ST,Missing ST"</formula1>
    </dataValidation>
    <dataValidation type="list" allowBlank="1" showErrorMessage="1" sqref="G12:G14">
      <formula1>"Fail NM,Pass NM,Not Relevant"</formula1>
    </dataValidation>
    <dataValidation type="list" allowBlank="1" showErrorMessage="1" sqref="B12:B14">
      <formula1>"Not in Cooling-Off,In Cooling-Off"</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8.88"/>
    <col customWidth="1" min="3" max="3" width="14.13"/>
    <col customWidth="1" min="4" max="6" width="15.63"/>
    <col customWidth="1" min="7" max="7" width="17.38"/>
    <col customWidth="1" min="8" max="8" width="14.5"/>
    <col customWidth="1" min="9" max="9" width="15.88"/>
    <col customWidth="1" min="10" max="10" width="16.38"/>
    <col customWidth="1" min="11" max="11" width="18.5"/>
    <col customWidth="1" min="12" max="12" width="17.38"/>
    <col customWidth="1" min="13" max="14" width="18.75"/>
    <col customWidth="1" min="15" max="16" width="18.25"/>
    <col customWidth="1" min="17" max="20" width="18.75"/>
    <col customWidth="1" min="21" max="21" width="17.88"/>
    <col customWidth="1" min="22" max="27" width="18.13"/>
    <col customWidth="1" min="28" max="28" width="18.88"/>
    <col customWidth="1" min="29" max="29" width="24.25"/>
    <col customWidth="1" min="30" max="30" width="23.63"/>
    <col customWidth="1" min="31" max="36" width="21.5"/>
    <col customWidth="1" min="37" max="37" width="22.0"/>
    <col customWidth="1" min="38" max="38" width="22.75"/>
    <col customWidth="1" min="39" max="39" width="18.0"/>
    <col customWidth="1" min="40" max="40" width="18.13"/>
    <col customWidth="1" min="41" max="42" width="17.38"/>
  </cols>
  <sheetData>
    <row r="1">
      <c r="A1" s="14"/>
      <c r="B1" s="15"/>
      <c r="C1" s="16" t="s">
        <v>37</v>
      </c>
      <c r="D1" s="16" t="s">
        <v>38</v>
      </c>
      <c r="E1" s="16"/>
      <c r="F1" s="16"/>
      <c r="G1" s="15"/>
      <c r="H1" s="15"/>
      <c r="I1" s="15"/>
      <c r="J1" s="15"/>
      <c r="K1" s="18"/>
      <c r="L1" s="18"/>
      <c r="M1" s="18"/>
      <c r="N1" s="18"/>
      <c r="O1" s="18"/>
      <c r="P1" s="18"/>
      <c r="Q1" s="18"/>
      <c r="R1" s="18"/>
      <c r="S1" s="18"/>
      <c r="T1" s="18" t="s">
        <v>45</v>
      </c>
      <c r="U1" s="18"/>
      <c r="V1" s="18"/>
      <c r="W1" s="18"/>
      <c r="X1" s="18"/>
      <c r="Y1" s="18"/>
      <c r="Z1" s="18"/>
      <c r="AA1" s="18"/>
      <c r="AB1" s="18" t="s">
        <v>45</v>
      </c>
      <c r="AC1" s="18"/>
      <c r="AD1" s="18"/>
      <c r="AE1" s="14"/>
      <c r="AF1" s="14"/>
      <c r="AG1" s="14"/>
      <c r="AH1" s="14"/>
      <c r="AI1" s="23" t="s">
        <v>45</v>
      </c>
      <c r="AJ1" s="23"/>
      <c r="AK1" s="14"/>
      <c r="AL1" s="14"/>
      <c r="AM1" s="14"/>
      <c r="AN1" s="14"/>
      <c r="AO1" s="14"/>
      <c r="AP1" s="14"/>
      <c r="AQ1" s="14"/>
      <c r="AR1" s="14"/>
      <c r="AS1" s="14"/>
      <c r="AT1" s="14"/>
      <c r="AU1" s="14"/>
      <c r="AV1" s="14"/>
      <c r="AW1" s="14"/>
      <c r="AX1" s="14"/>
    </row>
    <row r="2">
      <c r="A2" s="14"/>
      <c r="B2" s="25" t="s">
        <v>54</v>
      </c>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4"/>
      <c r="AM2" s="14"/>
      <c r="AN2" s="14"/>
      <c r="AO2" s="14"/>
      <c r="AP2" s="14"/>
      <c r="AQ2" s="14"/>
      <c r="AR2" s="14"/>
      <c r="AS2" s="14"/>
      <c r="AT2" s="14"/>
      <c r="AU2" s="14"/>
      <c r="AV2" s="14"/>
      <c r="AW2" s="14"/>
      <c r="AX2" s="14"/>
    </row>
    <row r="3" ht="21.75" customHeight="1">
      <c r="A3" s="14"/>
      <c r="B3" s="15" t="s">
        <v>60</v>
      </c>
      <c r="C3" s="15" t="s">
        <v>61</v>
      </c>
      <c r="E3" s="26" t="s">
        <v>64</v>
      </c>
      <c r="G3" s="28" t="s">
        <v>66</v>
      </c>
      <c r="H3" s="28" t="s">
        <v>68</v>
      </c>
      <c r="I3" s="28" t="s">
        <v>69</v>
      </c>
      <c r="J3" s="28" t="s">
        <v>70</v>
      </c>
      <c r="K3" s="18" t="s">
        <v>71</v>
      </c>
      <c r="L3" s="18" t="s">
        <v>73</v>
      </c>
      <c r="M3" s="18" t="s">
        <v>74</v>
      </c>
      <c r="N3" s="18" t="s">
        <v>75</v>
      </c>
      <c r="O3" s="29" t="s">
        <v>76</v>
      </c>
      <c r="R3" s="29"/>
      <c r="S3" s="29"/>
      <c r="T3" s="29"/>
      <c r="U3" s="18" t="s">
        <v>77</v>
      </c>
      <c r="V3" s="30"/>
      <c r="W3" s="30"/>
      <c r="X3" s="30" t="s">
        <v>78</v>
      </c>
      <c r="AE3" s="18"/>
      <c r="AF3" s="31" t="s">
        <v>79</v>
      </c>
      <c r="AH3" s="31"/>
      <c r="AI3" s="31"/>
      <c r="AJ3" s="31"/>
      <c r="AK3" s="32" t="s">
        <v>80</v>
      </c>
      <c r="AM3" s="32" t="s">
        <v>80</v>
      </c>
      <c r="AO3" s="14"/>
      <c r="AP3" s="14"/>
      <c r="AQ3" s="14"/>
      <c r="AR3" s="14"/>
      <c r="AS3" s="14"/>
      <c r="AT3" s="14"/>
      <c r="AU3" s="14"/>
      <c r="AV3" s="14"/>
      <c r="AW3" s="14"/>
      <c r="AX3" s="14"/>
    </row>
    <row r="4" ht="85.5" customHeight="1">
      <c r="A4" s="23"/>
      <c r="C4" s="15" t="s">
        <v>81</v>
      </c>
      <c r="D4" s="15" t="s">
        <v>82</v>
      </c>
      <c r="E4" s="15" t="s">
        <v>83</v>
      </c>
      <c r="F4" s="15" t="s">
        <v>85</v>
      </c>
      <c r="O4" s="18" t="s">
        <v>21</v>
      </c>
      <c r="P4" s="18" t="s">
        <v>87</v>
      </c>
      <c r="Q4" s="18" t="s">
        <v>88</v>
      </c>
      <c r="R4" s="18" t="s">
        <v>89</v>
      </c>
      <c r="S4" s="18" t="s">
        <v>90</v>
      </c>
      <c r="T4" s="18" t="s">
        <v>91</v>
      </c>
      <c r="V4" s="18" t="s">
        <v>92</v>
      </c>
      <c r="W4" s="18" t="s">
        <v>93</v>
      </c>
      <c r="X4" s="18" t="s">
        <v>94</v>
      </c>
      <c r="Y4" s="18" t="s">
        <v>95</v>
      </c>
      <c r="Z4" s="18" t="s">
        <v>96</v>
      </c>
      <c r="AA4" s="18" t="s">
        <v>97</v>
      </c>
      <c r="AB4" s="18" t="s">
        <v>98</v>
      </c>
      <c r="AC4" s="18" t="s">
        <v>99</v>
      </c>
      <c r="AD4" s="18" t="s">
        <v>100</v>
      </c>
      <c r="AE4" s="18"/>
      <c r="AF4" s="34" t="s">
        <v>101</v>
      </c>
      <c r="AG4" s="34" t="s">
        <v>102</v>
      </c>
      <c r="AH4" s="34" t="s">
        <v>103</v>
      </c>
      <c r="AI4" s="34" t="s">
        <v>70</v>
      </c>
      <c r="AJ4" s="34" t="s">
        <v>104</v>
      </c>
      <c r="AK4" s="35" t="s">
        <v>105</v>
      </c>
      <c r="AL4" s="36" t="s">
        <v>106</v>
      </c>
      <c r="AM4" s="35" t="s">
        <v>107</v>
      </c>
      <c r="AN4" s="36" t="s">
        <v>108</v>
      </c>
      <c r="AO4" s="37" t="s">
        <v>109</v>
      </c>
      <c r="AP4" s="37" t="s">
        <v>111</v>
      </c>
      <c r="AQ4" s="14"/>
      <c r="AR4" s="14"/>
      <c r="AS4" s="14"/>
      <c r="AT4" s="14"/>
      <c r="AU4" s="14"/>
      <c r="AV4" s="14"/>
      <c r="AW4" s="14"/>
      <c r="AX4" s="14"/>
    </row>
    <row r="5" ht="228.0" customHeight="1">
      <c r="A5" s="38" t="s">
        <v>112</v>
      </c>
      <c r="B5" s="39"/>
      <c r="C5" s="39"/>
      <c r="D5" s="39"/>
      <c r="E5" s="39"/>
      <c r="F5" s="39"/>
      <c r="G5" s="39"/>
      <c r="H5" s="39"/>
      <c r="I5" s="39"/>
      <c r="J5" s="39"/>
      <c r="N5" s="41" t="s">
        <v>113</v>
      </c>
      <c r="T5" s="41" t="s">
        <v>114</v>
      </c>
      <c r="AE5" s="42" t="s">
        <v>115</v>
      </c>
      <c r="AF5" s="34"/>
      <c r="AG5" s="34"/>
      <c r="AH5" s="34"/>
      <c r="AI5" s="34" t="s">
        <v>45</v>
      </c>
      <c r="AJ5" s="34"/>
      <c r="AO5" s="43"/>
      <c r="AP5" s="43"/>
      <c r="AU5" s="41"/>
    </row>
    <row r="6">
      <c r="A6" s="38" t="s">
        <v>121</v>
      </c>
      <c r="B6" s="44" t="s">
        <v>123</v>
      </c>
      <c r="C6" s="44" t="s">
        <v>123</v>
      </c>
      <c r="E6" s="44" t="s">
        <v>124</v>
      </c>
      <c r="F6" s="44" t="s">
        <v>124</v>
      </c>
      <c r="G6" s="44" t="s">
        <v>125</v>
      </c>
      <c r="H6" s="44" t="s">
        <v>126</v>
      </c>
      <c r="I6" s="44" t="s">
        <v>124</v>
      </c>
      <c r="J6" s="44" t="s">
        <v>124</v>
      </c>
      <c r="K6" s="41" t="s">
        <v>11</v>
      </c>
      <c r="L6" s="41" t="s">
        <v>11</v>
      </c>
      <c r="M6" s="41" t="s">
        <v>9</v>
      </c>
      <c r="N6" s="41" t="s">
        <v>11</v>
      </c>
      <c r="O6" s="41" t="s">
        <v>9</v>
      </c>
      <c r="P6" s="41" t="s">
        <v>11</v>
      </c>
      <c r="Q6" s="41" t="s">
        <v>9</v>
      </c>
      <c r="R6" s="41" t="s">
        <v>11</v>
      </c>
      <c r="S6" s="41" t="s">
        <v>11</v>
      </c>
      <c r="T6" s="41" t="s">
        <v>11</v>
      </c>
      <c r="U6" s="41" t="s">
        <v>11</v>
      </c>
      <c r="V6" s="41" t="s">
        <v>11</v>
      </c>
      <c r="W6" s="41" t="s">
        <v>11</v>
      </c>
      <c r="X6" s="41" t="s">
        <v>9</v>
      </c>
      <c r="Y6" s="41" t="s">
        <v>9</v>
      </c>
      <c r="Z6" s="41" t="s">
        <v>9</v>
      </c>
      <c r="AA6" s="41" t="s">
        <v>11</v>
      </c>
      <c r="AB6" s="41" t="s">
        <v>9</v>
      </c>
      <c r="AC6" s="41" t="s">
        <v>9</v>
      </c>
      <c r="AD6" s="41" t="s">
        <v>9</v>
      </c>
      <c r="AF6" s="41" t="s">
        <v>127</v>
      </c>
      <c r="AG6" s="41" t="s">
        <v>128</v>
      </c>
      <c r="AH6" s="41" t="s">
        <v>124</v>
      </c>
      <c r="AI6" s="41" t="s">
        <v>124</v>
      </c>
      <c r="AJ6" s="41" t="s">
        <v>63</v>
      </c>
      <c r="AK6" s="41" t="s">
        <v>9</v>
      </c>
      <c r="AL6" s="41" t="s">
        <v>11</v>
      </c>
      <c r="AM6" s="41" t="s">
        <v>11</v>
      </c>
      <c r="AN6" s="41" t="s">
        <v>11</v>
      </c>
      <c r="AO6" s="41" t="s">
        <v>11</v>
      </c>
      <c r="AP6" s="41" t="s">
        <v>9</v>
      </c>
    </row>
    <row r="7">
      <c r="B7" s="44" t="s">
        <v>123</v>
      </c>
      <c r="C7" s="44" t="s">
        <v>123</v>
      </c>
      <c r="E7" s="44" t="s">
        <v>124</v>
      </c>
      <c r="F7" s="44" t="s">
        <v>124</v>
      </c>
      <c r="G7" s="44" t="s">
        <v>125</v>
      </c>
      <c r="H7" s="44" t="s">
        <v>130</v>
      </c>
      <c r="I7" s="44" t="s">
        <v>124</v>
      </c>
      <c r="J7" s="44" t="s">
        <v>124</v>
      </c>
      <c r="K7" s="41" t="s">
        <v>11</v>
      </c>
      <c r="L7" s="41" t="s">
        <v>11</v>
      </c>
      <c r="M7" s="41" t="s">
        <v>9</v>
      </c>
      <c r="N7" s="41" t="s">
        <v>11</v>
      </c>
      <c r="O7" s="41" t="s">
        <v>9</v>
      </c>
      <c r="P7" s="41" t="s">
        <v>9</v>
      </c>
      <c r="Q7" s="41" t="s">
        <v>9</v>
      </c>
      <c r="R7" s="41" t="s">
        <v>9</v>
      </c>
      <c r="S7" s="41" t="s">
        <v>9</v>
      </c>
      <c r="T7" s="41" t="s">
        <v>9</v>
      </c>
      <c r="U7" s="41" t="s">
        <v>9</v>
      </c>
      <c r="V7" s="41" t="s">
        <v>11</v>
      </c>
      <c r="W7" s="41" t="s">
        <v>11</v>
      </c>
      <c r="X7" s="41" t="s">
        <v>9</v>
      </c>
      <c r="Y7" s="41" t="s">
        <v>9</v>
      </c>
      <c r="Z7" s="41" t="s">
        <v>9</v>
      </c>
      <c r="AA7" s="41" t="s">
        <v>11</v>
      </c>
      <c r="AB7" s="41" t="s">
        <v>9</v>
      </c>
      <c r="AC7" s="41" t="s">
        <v>9</v>
      </c>
      <c r="AD7" s="41" t="s">
        <v>9</v>
      </c>
      <c r="AF7" s="41" t="s">
        <v>127</v>
      </c>
      <c r="AG7" s="41" t="s">
        <v>128</v>
      </c>
      <c r="AH7" s="41" t="s">
        <v>124</v>
      </c>
      <c r="AI7" s="41" t="s">
        <v>124</v>
      </c>
      <c r="AJ7" s="41" t="s">
        <v>131</v>
      </c>
      <c r="AK7" s="41" t="s">
        <v>9</v>
      </c>
      <c r="AL7" s="41" t="s">
        <v>11</v>
      </c>
      <c r="AM7" s="41" t="s">
        <v>11</v>
      </c>
      <c r="AN7" s="41" t="s">
        <v>11</v>
      </c>
      <c r="AO7" s="41" t="s">
        <v>11</v>
      </c>
      <c r="AP7" s="41" t="s">
        <v>11</v>
      </c>
    </row>
    <row r="8">
      <c r="B8" s="44" t="s">
        <v>123</v>
      </c>
      <c r="C8" s="44" t="s">
        <v>123</v>
      </c>
      <c r="E8" s="44" t="s">
        <v>124</v>
      </c>
      <c r="F8" s="44" t="s">
        <v>124</v>
      </c>
      <c r="G8" s="44" t="s">
        <v>125</v>
      </c>
      <c r="H8" s="44" t="s">
        <v>132</v>
      </c>
      <c r="I8" s="44" t="s">
        <v>124</v>
      </c>
      <c r="J8" s="44" t="s">
        <v>124</v>
      </c>
      <c r="K8" s="41" t="s">
        <v>11</v>
      </c>
      <c r="L8" s="41" t="s">
        <v>11</v>
      </c>
      <c r="M8" s="41" t="s">
        <v>9</v>
      </c>
      <c r="N8" s="41" t="s">
        <v>11</v>
      </c>
      <c r="O8" s="41" t="s">
        <v>9</v>
      </c>
      <c r="P8" s="41" t="s">
        <v>9</v>
      </c>
      <c r="Q8" s="41" t="s">
        <v>9</v>
      </c>
      <c r="R8" s="41" t="s">
        <v>9</v>
      </c>
      <c r="S8" s="41" t="s">
        <v>9</v>
      </c>
      <c r="T8" s="41" t="s">
        <v>9</v>
      </c>
      <c r="U8" s="41" t="s">
        <v>9</v>
      </c>
      <c r="V8" s="41" t="s">
        <v>11</v>
      </c>
      <c r="W8" s="41" t="s">
        <v>11</v>
      </c>
      <c r="X8" s="41" t="s">
        <v>11</v>
      </c>
      <c r="Y8" s="41" t="s">
        <v>11</v>
      </c>
      <c r="Z8" s="41" t="s">
        <v>11</v>
      </c>
      <c r="AA8" s="41" t="s">
        <v>11</v>
      </c>
      <c r="AB8" s="41" t="s">
        <v>11</v>
      </c>
      <c r="AC8" s="41" t="s">
        <v>11</v>
      </c>
      <c r="AD8" s="41" t="s">
        <v>11</v>
      </c>
      <c r="AF8" s="41" t="s">
        <v>127</v>
      </c>
      <c r="AG8" s="41" t="s">
        <v>133</v>
      </c>
      <c r="AH8" s="41" t="s">
        <v>124</v>
      </c>
      <c r="AI8" s="41" t="s">
        <v>124</v>
      </c>
      <c r="AJ8" s="41" t="s">
        <v>63</v>
      </c>
      <c r="AK8" s="41" t="s">
        <v>9</v>
      </c>
      <c r="AL8" s="41" t="s">
        <v>11</v>
      </c>
      <c r="AM8" s="41" t="s">
        <v>11</v>
      </c>
      <c r="AN8" s="41" t="s">
        <v>11</v>
      </c>
      <c r="AO8" s="41" t="s">
        <v>9</v>
      </c>
      <c r="AP8" s="41" t="s">
        <v>11</v>
      </c>
    </row>
    <row r="9">
      <c r="B9" s="44" t="s">
        <v>123</v>
      </c>
      <c r="C9" s="44" t="s">
        <v>123</v>
      </c>
      <c r="E9" s="44" t="s">
        <v>124</v>
      </c>
      <c r="F9" s="44" t="s">
        <v>124</v>
      </c>
      <c r="G9" s="44" t="s">
        <v>127</v>
      </c>
      <c r="H9" s="44" t="s">
        <v>126</v>
      </c>
      <c r="I9" s="44" t="s">
        <v>124</v>
      </c>
      <c r="J9" s="44" t="s">
        <v>124</v>
      </c>
      <c r="K9" s="41" t="s">
        <v>11</v>
      </c>
      <c r="L9" s="41" t="s">
        <v>11</v>
      </c>
      <c r="M9" s="41" t="s">
        <v>9</v>
      </c>
      <c r="N9" s="41" t="s">
        <v>11</v>
      </c>
      <c r="O9" s="41" t="s">
        <v>11</v>
      </c>
      <c r="P9" s="41" t="s">
        <v>11</v>
      </c>
      <c r="Q9" s="41" t="s">
        <v>11</v>
      </c>
      <c r="R9" s="41" t="s">
        <v>11</v>
      </c>
      <c r="S9" s="41" t="s">
        <v>11</v>
      </c>
      <c r="T9" s="41" t="s">
        <v>11</v>
      </c>
      <c r="U9" s="41" t="s">
        <v>11</v>
      </c>
      <c r="V9" s="41" t="s">
        <v>11</v>
      </c>
      <c r="W9" s="41" t="s">
        <v>11</v>
      </c>
      <c r="X9" s="41" t="s">
        <v>9</v>
      </c>
      <c r="Y9" s="41" t="s">
        <v>9</v>
      </c>
      <c r="Z9" s="41" t="s">
        <v>9</v>
      </c>
      <c r="AA9" s="41" t="s">
        <v>11</v>
      </c>
      <c r="AB9" s="41" t="s">
        <v>9</v>
      </c>
      <c r="AC9" s="41" t="s">
        <v>9</v>
      </c>
      <c r="AD9" s="41" t="s">
        <v>9</v>
      </c>
      <c r="AF9" s="41" t="s">
        <v>127</v>
      </c>
      <c r="AG9" s="41" t="s">
        <v>133</v>
      </c>
      <c r="AH9" s="41" t="s">
        <v>124</v>
      </c>
      <c r="AI9" s="41" t="s">
        <v>124</v>
      </c>
      <c r="AJ9" s="41" t="s">
        <v>131</v>
      </c>
      <c r="AK9" s="41" t="s">
        <v>9</v>
      </c>
      <c r="AL9" s="41" t="s">
        <v>11</v>
      </c>
      <c r="AM9" s="41" t="s">
        <v>11</v>
      </c>
      <c r="AN9" s="41" t="s">
        <v>11</v>
      </c>
      <c r="AO9" s="41" t="s">
        <v>9</v>
      </c>
      <c r="AP9" s="41" t="s">
        <v>11</v>
      </c>
    </row>
    <row r="10">
      <c r="B10" s="44" t="s">
        <v>123</v>
      </c>
      <c r="C10" s="44" t="s">
        <v>123</v>
      </c>
      <c r="E10" s="44" t="s">
        <v>124</v>
      </c>
      <c r="F10" s="44" t="s">
        <v>124</v>
      </c>
      <c r="G10" s="44" t="s">
        <v>127</v>
      </c>
      <c r="H10" s="44" t="s">
        <v>130</v>
      </c>
      <c r="I10" s="44" t="s">
        <v>124</v>
      </c>
      <c r="J10" s="44" t="s">
        <v>124</v>
      </c>
      <c r="K10" s="41" t="s">
        <v>11</v>
      </c>
      <c r="L10" s="41" t="s">
        <v>11</v>
      </c>
      <c r="M10" s="41" t="s">
        <v>9</v>
      </c>
      <c r="N10" s="41" t="s">
        <v>11</v>
      </c>
      <c r="O10" s="41" t="s">
        <v>11</v>
      </c>
      <c r="P10" s="41" t="s">
        <v>11</v>
      </c>
      <c r="Q10" s="41" t="s">
        <v>11</v>
      </c>
      <c r="R10" s="41" t="s">
        <v>11</v>
      </c>
      <c r="S10" s="41" t="s">
        <v>11</v>
      </c>
      <c r="T10" s="41" t="s">
        <v>11</v>
      </c>
      <c r="U10" s="41" t="s">
        <v>11</v>
      </c>
      <c r="V10" s="41" t="s">
        <v>11</v>
      </c>
      <c r="W10" s="41" t="s">
        <v>11</v>
      </c>
      <c r="X10" s="41" t="s">
        <v>9</v>
      </c>
      <c r="Y10" s="41" t="s">
        <v>9</v>
      </c>
      <c r="Z10" s="41" t="s">
        <v>9</v>
      </c>
      <c r="AA10" s="41" t="s">
        <v>11</v>
      </c>
      <c r="AB10" s="41" t="s">
        <v>9</v>
      </c>
      <c r="AC10" s="41" t="s">
        <v>9</v>
      </c>
      <c r="AD10" s="41" t="s">
        <v>9</v>
      </c>
      <c r="AF10" s="41" t="s">
        <v>125</v>
      </c>
      <c r="AG10" s="41" t="s">
        <v>128</v>
      </c>
      <c r="AH10" s="41" t="s">
        <v>124</v>
      </c>
      <c r="AI10" s="41" t="s">
        <v>124</v>
      </c>
      <c r="AJ10" s="41" t="s">
        <v>63</v>
      </c>
      <c r="AK10" s="41" t="s">
        <v>11</v>
      </c>
      <c r="AL10" s="41" t="s">
        <v>9</v>
      </c>
      <c r="AM10" s="41" t="s">
        <v>11</v>
      </c>
      <c r="AN10" s="41" t="s">
        <v>11</v>
      </c>
      <c r="AO10" s="41" t="s">
        <v>11</v>
      </c>
      <c r="AP10" s="41" t="s">
        <v>11</v>
      </c>
    </row>
    <row r="11">
      <c r="B11" s="44" t="s">
        <v>123</v>
      </c>
      <c r="C11" s="44" t="s">
        <v>123</v>
      </c>
      <c r="E11" s="44" t="s">
        <v>124</v>
      </c>
      <c r="F11" s="44" t="s">
        <v>124</v>
      </c>
      <c r="G11" s="44" t="s">
        <v>127</v>
      </c>
      <c r="H11" s="44" t="s">
        <v>132</v>
      </c>
      <c r="I11" s="44" t="s">
        <v>124</v>
      </c>
      <c r="J11" s="44" t="s">
        <v>124</v>
      </c>
      <c r="K11" s="41" t="s">
        <v>11</v>
      </c>
      <c r="L11" s="41" t="s">
        <v>11</v>
      </c>
      <c r="M11" s="41" t="s">
        <v>11</v>
      </c>
      <c r="N11" s="41" t="s">
        <v>11</v>
      </c>
      <c r="O11" s="41" t="s">
        <v>11</v>
      </c>
      <c r="P11" s="41" t="s">
        <v>11</v>
      </c>
      <c r="Q11" s="41" t="s">
        <v>11</v>
      </c>
      <c r="R11" s="41" t="s">
        <v>11</v>
      </c>
      <c r="S11" s="41" t="s">
        <v>11</v>
      </c>
      <c r="T11" s="41" t="s">
        <v>11</v>
      </c>
      <c r="U11" s="41" t="s">
        <v>11</v>
      </c>
      <c r="V11" s="41" t="s">
        <v>11</v>
      </c>
      <c r="W11" s="41" t="s">
        <v>11</v>
      </c>
      <c r="X11" s="41" t="s">
        <v>11</v>
      </c>
      <c r="Y11" s="41" t="s">
        <v>11</v>
      </c>
      <c r="Z11" s="41" t="s">
        <v>11</v>
      </c>
      <c r="AA11" s="41" t="s">
        <v>11</v>
      </c>
      <c r="AB11" s="41" t="s">
        <v>11</v>
      </c>
      <c r="AC11" s="41" t="s">
        <v>11</v>
      </c>
      <c r="AD11" s="41" t="s">
        <v>11</v>
      </c>
      <c r="AF11" s="41" t="s">
        <v>125</v>
      </c>
      <c r="AG11" s="41" t="s">
        <v>128</v>
      </c>
      <c r="AH11" s="41" t="s">
        <v>124</v>
      </c>
      <c r="AI11" s="41" t="s">
        <v>124</v>
      </c>
      <c r="AJ11" s="41" t="s">
        <v>131</v>
      </c>
      <c r="AK11" s="41" t="s">
        <v>11</v>
      </c>
      <c r="AL11" s="41" t="s">
        <v>9</v>
      </c>
      <c r="AM11" s="41" t="s">
        <v>11</v>
      </c>
      <c r="AN11" s="41" t="s">
        <v>11</v>
      </c>
      <c r="AO11" s="41" t="s">
        <v>11</v>
      </c>
      <c r="AP11" s="41" t="s">
        <v>11</v>
      </c>
    </row>
    <row r="12" hidden="1">
      <c r="B12" s="44" t="s">
        <v>147</v>
      </c>
      <c r="C12" s="44" t="s">
        <v>123</v>
      </c>
      <c r="E12" s="44" t="s">
        <v>124</v>
      </c>
      <c r="F12" s="44" t="s">
        <v>124</v>
      </c>
      <c r="G12" s="44" t="s">
        <v>124</v>
      </c>
      <c r="H12" s="44" t="s">
        <v>124</v>
      </c>
      <c r="I12" s="44" t="s">
        <v>124</v>
      </c>
      <c r="J12" s="44" t="s">
        <v>124</v>
      </c>
      <c r="K12" s="41" t="s">
        <v>9</v>
      </c>
      <c r="L12" s="41" t="s">
        <v>11</v>
      </c>
      <c r="M12" s="41" t="s">
        <v>11</v>
      </c>
      <c r="N12" s="41" t="s">
        <v>11</v>
      </c>
      <c r="O12" s="41" t="s">
        <v>11</v>
      </c>
      <c r="P12" s="41" t="s">
        <v>11</v>
      </c>
      <c r="Q12" s="41" t="s">
        <v>11</v>
      </c>
      <c r="R12" s="41" t="s">
        <v>11</v>
      </c>
      <c r="S12" s="41" t="s">
        <v>11</v>
      </c>
      <c r="T12" s="41" t="s">
        <v>11</v>
      </c>
      <c r="U12" s="41" t="s">
        <v>11</v>
      </c>
      <c r="V12" s="41" t="s">
        <v>11</v>
      </c>
      <c r="W12" s="41" t="s">
        <v>11</v>
      </c>
      <c r="X12" s="41" t="s">
        <v>11</v>
      </c>
      <c r="Y12" s="41" t="s">
        <v>11</v>
      </c>
      <c r="Z12" s="41" t="s">
        <v>11</v>
      </c>
      <c r="AA12" s="41" t="s">
        <v>11</v>
      </c>
      <c r="AB12" s="41" t="s">
        <v>11</v>
      </c>
      <c r="AC12" s="41" t="s">
        <v>11</v>
      </c>
      <c r="AD12" s="41" t="s">
        <v>11</v>
      </c>
      <c r="AJ12" s="41" t="s">
        <v>63</v>
      </c>
      <c r="AP12" s="41" t="s">
        <v>11</v>
      </c>
    </row>
    <row r="13">
      <c r="B13" s="44" t="s">
        <v>123</v>
      </c>
      <c r="C13" s="44" t="s">
        <v>158</v>
      </c>
      <c r="E13" s="44" t="s">
        <v>124</v>
      </c>
      <c r="F13" s="44" t="s">
        <v>124</v>
      </c>
      <c r="G13" s="44" t="s">
        <v>124</v>
      </c>
      <c r="H13" s="44" t="s">
        <v>124</v>
      </c>
      <c r="I13" s="44" t="s">
        <v>124</v>
      </c>
      <c r="J13" s="44" t="s">
        <v>124</v>
      </c>
      <c r="K13" s="41" t="s">
        <v>11</v>
      </c>
      <c r="L13" s="41" t="s">
        <v>9</v>
      </c>
      <c r="M13" s="41" t="s">
        <v>11</v>
      </c>
      <c r="N13" s="41" t="s">
        <v>11</v>
      </c>
      <c r="O13" s="41" t="s">
        <v>11</v>
      </c>
      <c r="P13" s="41" t="s">
        <v>11</v>
      </c>
      <c r="Q13" s="41" t="s">
        <v>11</v>
      </c>
      <c r="R13" s="41" t="s">
        <v>11</v>
      </c>
      <c r="S13" s="41" t="s">
        <v>11</v>
      </c>
      <c r="T13" s="41" t="s">
        <v>11</v>
      </c>
      <c r="U13" s="41" t="s">
        <v>11</v>
      </c>
      <c r="V13" s="41" t="s">
        <v>11</v>
      </c>
      <c r="W13" s="41" t="s">
        <v>11</v>
      </c>
      <c r="X13" s="41" t="s">
        <v>11</v>
      </c>
      <c r="Y13" s="41" t="s">
        <v>11</v>
      </c>
      <c r="Z13" s="41" t="s">
        <v>11</v>
      </c>
      <c r="AA13" s="41" t="s">
        <v>11</v>
      </c>
      <c r="AB13" s="41" t="s">
        <v>11</v>
      </c>
      <c r="AC13" s="41" t="s">
        <v>11</v>
      </c>
      <c r="AD13" s="41" t="s">
        <v>11</v>
      </c>
      <c r="AF13" s="41" t="s">
        <v>125</v>
      </c>
      <c r="AG13" s="41" t="s">
        <v>133</v>
      </c>
      <c r="AH13" s="41" t="s">
        <v>124</v>
      </c>
      <c r="AI13" s="41" t="s">
        <v>124</v>
      </c>
      <c r="AJ13" s="41" t="s">
        <v>63</v>
      </c>
      <c r="AK13" s="41" t="s">
        <v>11</v>
      </c>
      <c r="AL13" s="41" t="s">
        <v>9</v>
      </c>
      <c r="AM13" s="41" t="s">
        <v>11</v>
      </c>
      <c r="AN13" s="41" t="s">
        <v>11</v>
      </c>
      <c r="AO13" s="41" t="s">
        <v>11</v>
      </c>
      <c r="AP13" s="41" t="s">
        <v>11</v>
      </c>
    </row>
    <row r="14" hidden="1">
      <c r="B14" s="44" t="s">
        <v>147</v>
      </c>
      <c r="C14" s="44" t="s">
        <v>158</v>
      </c>
      <c r="E14" s="44" t="s">
        <v>124</v>
      </c>
      <c r="F14" s="44" t="s">
        <v>124</v>
      </c>
      <c r="G14" s="44" t="s">
        <v>124</v>
      </c>
      <c r="H14" s="44" t="s">
        <v>124</v>
      </c>
      <c r="I14" s="44" t="s">
        <v>124</v>
      </c>
      <c r="J14" s="44" t="s">
        <v>124</v>
      </c>
      <c r="K14" s="41" t="s">
        <v>9</v>
      </c>
      <c r="L14" s="41" t="s">
        <v>11</v>
      </c>
      <c r="M14" s="41" t="s">
        <v>11</v>
      </c>
      <c r="N14" s="41" t="s">
        <v>11</v>
      </c>
      <c r="O14" s="41" t="s">
        <v>11</v>
      </c>
      <c r="P14" s="41" t="s">
        <v>11</v>
      </c>
      <c r="Q14" s="41" t="s">
        <v>11</v>
      </c>
      <c r="R14" s="41" t="s">
        <v>11</v>
      </c>
      <c r="S14" s="41" t="s">
        <v>11</v>
      </c>
      <c r="T14" s="41" t="s">
        <v>11</v>
      </c>
      <c r="U14" s="41" t="s">
        <v>11</v>
      </c>
      <c r="V14" s="41" t="s">
        <v>11</v>
      </c>
      <c r="W14" s="41" t="s">
        <v>11</v>
      </c>
      <c r="X14" s="41" t="s">
        <v>11</v>
      </c>
      <c r="Y14" s="41" t="s">
        <v>11</v>
      </c>
      <c r="Z14" s="41" t="s">
        <v>11</v>
      </c>
      <c r="AA14" s="41" t="s">
        <v>11</v>
      </c>
      <c r="AB14" s="41" t="s">
        <v>11</v>
      </c>
      <c r="AC14" s="41" t="s">
        <v>11</v>
      </c>
      <c r="AD14" s="41" t="s">
        <v>11</v>
      </c>
      <c r="AF14" s="41" t="s">
        <v>125</v>
      </c>
      <c r="AG14" s="41" t="s">
        <v>133</v>
      </c>
      <c r="AH14" s="41" t="s">
        <v>124</v>
      </c>
      <c r="AI14" s="41" t="s">
        <v>124</v>
      </c>
      <c r="AJ14" s="41" t="s">
        <v>63</v>
      </c>
      <c r="AK14" s="41" t="s">
        <v>11</v>
      </c>
      <c r="AL14" s="41" t="s">
        <v>9</v>
      </c>
      <c r="AM14" s="41" t="s">
        <v>11</v>
      </c>
      <c r="AN14" s="41" t="s">
        <v>11</v>
      </c>
      <c r="AO14" s="41" t="s">
        <v>11</v>
      </c>
      <c r="AP14" s="41" t="s">
        <v>11</v>
      </c>
    </row>
    <row r="15">
      <c r="A15" s="38" t="s">
        <v>177</v>
      </c>
      <c r="B15" s="44" t="s">
        <v>124</v>
      </c>
      <c r="C15" s="44" t="s">
        <v>124</v>
      </c>
      <c r="D15" s="44" t="s">
        <v>124</v>
      </c>
      <c r="E15" s="44" t="s">
        <v>123</v>
      </c>
      <c r="F15" s="44" t="s">
        <v>123</v>
      </c>
      <c r="G15" s="44" t="s">
        <v>124</v>
      </c>
      <c r="H15" s="44" t="s">
        <v>124</v>
      </c>
      <c r="I15" s="44" t="s">
        <v>180</v>
      </c>
      <c r="J15" s="44" t="s">
        <v>181</v>
      </c>
      <c r="K15" s="41" t="s">
        <v>11</v>
      </c>
      <c r="L15" s="41" t="s">
        <v>11</v>
      </c>
      <c r="M15" s="41" t="s">
        <v>11</v>
      </c>
      <c r="N15" s="41" t="s">
        <v>9</v>
      </c>
      <c r="O15" s="41" t="s">
        <v>9</v>
      </c>
      <c r="P15" s="41" t="s">
        <v>9</v>
      </c>
      <c r="Q15" s="41" t="s">
        <v>9</v>
      </c>
      <c r="R15" s="41" t="s">
        <v>9</v>
      </c>
      <c r="S15" s="41" t="s">
        <v>9</v>
      </c>
      <c r="T15" s="41" t="s">
        <v>9</v>
      </c>
      <c r="U15" s="41" t="s">
        <v>9</v>
      </c>
      <c r="V15" s="41" t="s">
        <v>9</v>
      </c>
      <c r="W15" s="41" t="s">
        <v>9</v>
      </c>
      <c r="X15" s="41" t="s">
        <v>9</v>
      </c>
      <c r="Y15" s="41" t="s">
        <v>9</v>
      </c>
      <c r="Z15" s="41" t="s">
        <v>9</v>
      </c>
      <c r="AA15" s="41" t="s">
        <v>9</v>
      </c>
      <c r="AB15" s="41" t="s">
        <v>9</v>
      </c>
      <c r="AC15" s="41" t="s">
        <v>9</v>
      </c>
      <c r="AD15" s="41" t="s">
        <v>9</v>
      </c>
      <c r="AF15" s="41" t="s">
        <v>125</v>
      </c>
      <c r="AG15" s="41" t="s">
        <v>133</v>
      </c>
      <c r="AH15" s="41" t="s">
        <v>124</v>
      </c>
      <c r="AI15" s="41" t="s">
        <v>124</v>
      </c>
      <c r="AJ15" s="41" t="s">
        <v>131</v>
      </c>
      <c r="AK15" s="41" t="s">
        <v>11</v>
      </c>
      <c r="AL15" s="41" t="s">
        <v>9</v>
      </c>
      <c r="AM15" s="41" t="s">
        <v>11</v>
      </c>
      <c r="AN15" s="41" t="s">
        <v>11</v>
      </c>
      <c r="AO15" s="41" t="s">
        <v>11</v>
      </c>
      <c r="AP15" s="41" t="s">
        <v>11</v>
      </c>
    </row>
    <row r="16">
      <c r="B16" s="44" t="s">
        <v>124</v>
      </c>
      <c r="C16" s="44" t="s">
        <v>124</v>
      </c>
      <c r="D16" s="44" t="s">
        <v>124</v>
      </c>
      <c r="E16" s="44" t="s">
        <v>123</v>
      </c>
      <c r="F16" s="44" t="s">
        <v>123</v>
      </c>
      <c r="G16" s="44" t="s">
        <v>124</v>
      </c>
      <c r="H16" s="44" t="s">
        <v>124</v>
      </c>
      <c r="I16" s="44" t="s">
        <v>180</v>
      </c>
      <c r="J16" s="44" t="s">
        <v>192</v>
      </c>
      <c r="K16" s="41" t="s">
        <v>11</v>
      </c>
      <c r="L16" s="41" t="s">
        <v>11</v>
      </c>
      <c r="M16" s="41" t="s">
        <v>11</v>
      </c>
      <c r="N16" s="41" t="s">
        <v>9</v>
      </c>
      <c r="O16" s="41" t="s">
        <v>9</v>
      </c>
      <c r="P16" s="41" t="s">
        <v>9</v>
      </c>
      <c r="Q16" s="41" t="s">
        <v>9</v>
      </c>
      <c r="R16" s="41" t="s">
        <v>9</v>
      </c>
      <c r="S16" s="41" t="s">
        <v>9</v>
      </c>
      <c r="T16" s="41" t="s">
        <v>9</v>
      </c>
      <c r="U16" s="41" t="s">
        <v>9</v>
      </c>
      <c r="V16" s="41" t="s">
        <v>9</v>
      </c>
      <c r="W16" s="41" t="s">
        <v>9</v>
      </c>
      <c r="X16" s="41" t="s">
        <v>9</v>
      </c>
      <c r="Y16" s="41" t="s">
        <v>9</v>
      </c>
      <c r="Z16" s="41" t="s">
        <v>9</v>
      </c>
      <c r="AA16" s="41" t="s">
        <v>9</v>
      </c>
      <c r="AB16" s="41" t="s">
        <v>9</v>
      </c>
      <c r="AC16" s="41" t="s">
        <v>9</v>
      </c>
      <c r="AD16" s="41" t="s">
        <v>9</v>
      </c>
      <c r="AF16" s="41" t="s">
        <v>124</v>
      </c>
      <c r="AG16" s="41" t="s">
        <v>124</v>
      </c>
      <c r="AH16" s="41" t="s">
        <v>193</v>
      </c>
      <c r="AI16" s="41" t="s">
        <v>192</v>
      </c>
      <c r="AJ16" s="41" t="s">
        <v>124</v>
      </c>
      <c r="AK16" s="41" t="s">
        <v>11</v>
      </c>
      <c r="AL16" s="41" t="s">
        <v>11</v>
      </c>
      <c r="AM16" s="41" t="s">
        <v>11</v>
      </c>
      <c r="AN16" s="41" t="s">
        <v>9</v>
      </c>
      <c r="AO16" s="41" t="s">
        <v>11</v>
      </c>
      <c r="AP16" s="41" t="s">
        <v>11</v>
      </c>
    </row>
    <row r="17">
      <c r="B17" s="44" t="s">
        <v>124</v>
      </c>
      <c r="C17" s="44" t="s">
        <v>124</v>
      </c>
      <c r="D17" s="44" t="s">
        <v>124</v>
      </c>
      <c r="E17" s="44" t="s">
        <v>123</v>
      </c>
      <c r="F17" s="44" t="s">
        <v>123</v>
      </c>
      <c r="G17" s="44" t="s">
        <v>124</v>
      </c>
      <c r="H17" s="44" t="s">
        <v>124</v>
      </c>
      <c r="I17" s="44" t="s">
        <v>180</v>
      </c>
      <c r="J17" s="44" t="s">
        <v>194</v>
      </c>
      <c r="K17" s="41" t="s">
        <v>11</v>
      </c>
      <c r="L17" s="41" t="s">
        <v>11</v>
      </c>
      <c r="M17" s="41" t="s">
        <v>11</v>
      </c>
      <c r="N17" s="41" t="s">
        <v>9</v>
      </c>
      <c r="O17" s="41" t="s">
        <v>9</v>
      </c>
      <c r="P17" s="41" t="s">
        <v>11</v>
      </c>
      <c r="Q17" s="41" t="s">
        <v>9</v>
      </c>
      <c r="R17" s="41" t="s">
        <v>9</v>
      </c>
      <c r="S17" s="41" t="s">
        <v>11</v>
      </c>
      <c r="T17" s="41" t="s">
        <v>9</v>
      </c>
      <c r="U17" s="41" t="s">
        <v>9</v>
      </c>
      <c r="V17" s="41" t="s">
        <v>11</v>
      </c>
      <c r="W17" s="41" t="s">
        <v>11</v>
      </c>
      <c r="X17" s="41" t="s">
        <v>11</v>
      </c>
      <c r="Y17" s="41" t="s">
        <v>11</v>
      </c>
      <c r="Z17" s="41" t="s">
        <v>11</v>
      </c>
      <c r="AA17" s="41" t="s">
        <v>11</v>
      </c>
      <c r="AB17" s="41" t="s">
        <v>11</v>
      </c>
      <c r="AC17" s="41" t="s">
        <v>11</v>
      </c>
      <c r="AD17" s="41" t="s">
        <v>11</v>
      </c>
      <c r="AF17" s="41" t="s">
        <v>124</v>
      </c>
      <c r="AG17" s="41" t="s">
        <v>124</v>
      </c>
      <c r="AH17" s="41" t="s">
        <v>193</v>
      </c>
      <c r="AI17" s="41" t="s">
        <v>192</v>
      </c>
      <c r="AJ17" s="41" t="s">
        <v>124</v>
      </c>
      <c r="AK17" s="41" t="s">
        <v>11</v>
      </c>
      <c r="AL17" s="41" t="s">
        <v>11</v>
      </c>
      <c r="AM17" s="41" t="s">
        <v>11</v>
      </c>
      <c r="AN17" s="41" t="s">
        <v>9</v>
      </c>
      <c r="AO17" s="41" t="s">
        <v>11</v>
      </c>
      <c r="AP17" s="41" t="s">
        <v>11</v>
      </c>
    </row>
    <row r="18">
      <c r="B18" s="44" t="s">
        <v>124</v>
      </c>
      <c r="C18" s="44" t="s">
        <v>124</v>
      </c>
      <c r="D18" s="44" t="s">
        <v>124</v>
      </c>
      <c r="E18" s="44" t="s">
        <v>123</v>
      </c>
      <c r="F18" s="44" t="s">
        <v>123</v>
      </c>
      <c r="G18" s="44" t="s">
        <v>124</v>
      </c>
      <c r="H18" s="44" t="s">
        <v>124</v>
      </c>
      <c r="I18" s="44" t="s">
        <v>193</v>
      </c>
      <c r="J18" s="44" t="s">
        <v>181</v>
      </c>
      <c r="K18" s="41" t="s">
        <v>11</v>
      </c>
      <c r="L18" s="41" t="s">
        <v>11</v>
      </c>
      <c r="M18" s="41" t="s">
        <v>11</v>
      </c>
      <c r="N18" s="41" t="s">
        <v>9</v>
      </c>
      <c r="O18" s="41" t="s">
        <v>11</v>
      </c>
      <c r="P18" s="41" t="s">
        <v>9</v>
      </c>
      <c r="Q18" s="41" t="s">
        <v>11</v>
      </c>
      <c r="R18" s="41" t="s">
        <v>11</v>
      </c>
      <c r="S18" s="41" t="s">
        <v>9</v>
      </c>
      <c r="T18" s="41" t="s">
        <v>11</v>
      </c>
      <c r="U18" s="41" t="s">
        <v>9</v>
      </c>
      <c r="V18" s="41" t="s">
        <v>9</v>
      </c>
      <c r="W18" s="41" t="s">
        <v>9</v>
      </c>
      <c r="X18" s="41" t="s">
        <v>9</v>
      </c>
      <c r="Y18" s="41" t="s">
        <v>9</v>
      </c>
      <c r="Z18" s="41" t="s">
        <v>9</v>
      </c>
      <c r="AA18" s="41" t="s">
        <v>9</v>
      </c>
      <c r="AB18" s="41" t="s">
        <v>9</v>
      </c>
      <c r="AC18" s="41" t="s">
        <v>9</v>
      </c>
      <c r="AD18" s="41" t="s">
        <v>9</v>
      </c>
      <c r="AN18" s="75"/>
      <c r="AO18" s="75"/>
      <c r="AP18" s="75"/>
      <c r="AQ18" s="75"/>
      <c r="AR18" s="75"/>
      <c r="AS18" s="75"/>
      <c r="AT18" s="75"/>
      <c r="AU18" s="75"/>
      <c r="AV18" s="75"/>
      <c r="AW18" s="75"/>
      <c r="AX18" s="75"/>
    </row>
    <row r="19">
      <c r="B19" s="44" t="s">
        <v>124</v>
      </c>
      <c r="C19" s="44" t="s">
        <v>124</v>
      </c>
      <c r="D19" s="44" t="s">
        <v>124</v>
      </c>
      <c r="E19" s="44" t="s">
        <v>123</v>
      </c>
      <c r="F19" s="44" t="s">
        <v>123</v>
      </c>
      <c r="G19" s="44" t="s">
        <v>124</v>
      </c>
      <c r="H19" s="44" t="s">
        <v>124</v>
      </c>
      <c r="I19" s="44" t="s">
        <v>193</v>
      </c>
      <c r="J19" s="44" t="s">
        <v>192</v>
      </c>
      <c r="K19" s="41" t="s">
        <v>11</v>
      </c>
      <c r="L19" s="41" t="s">
        <v>11</v>
      </c>
      <c r="M19" s="41" t="s">
        <v>11</v>
      </c>
      <c r="N19" s="41" t="s">
        <v>9</v>
      </c>
      <c r="O19" s="41" t="s">
        <v>11</v>
      </c>
      <c r="P19" s="41" t="s">
        <v>9</v>
      </c>
      <c r="Q19" s="41" t="s">
        <v>11</v>
      </c>
      <c r="R19" s="41" t="s">
        <v>11</v>
      </c>
      <c r="S19" s="41" t="s">
        <v>9</v>
      </c>
      <c r="T19" s="41" t="s">
        <v>11</v>
      </c>
      <c r="U19" s="41" t="s">
        <v>9</v>
      </c>
      <c r="V19" s="41" t="s">
        <v>9</v>
      </c>
      <c r="W19" s="41" t="s">
        <v>9</v>
      </c>
      <c r="X19" s="41" t="s">
        <v>9</v>
      </c>
      <c r="Y19" s="41" t="s">
        <v>9</v>
      </c>
      <c r="Z19" s="41" t="s">
        <v>9</v>
      </c>
      <c r="AA19" s="41" t="s">
        <v>9</v>
      </c>
      <c r="AB19" s="41" t="s">
        <v>9</v>
      </c>
      <c r="AC19" s="41" t="s">
        <v>9</v>
      </c>
      <c r="AD19" s="41" t="s">
        <v>9</v>
      </c>
      <c r="AN19" s="75"/>
      <c r="AO19" s="75"/>
      <c r="AP19" s="75"/>
      <c r="AQ19" s="75"/>
      <c r="AR19" s="75"/>
      <c r="AS19" s="75"/>
      <c r="AT19" s="75"/>
      <c r="AU19" s="75"/>
      <c r="AV19" s="75"/>
      <c r="AW19" s="75"/>
      <c r="AX19" s="75"/>
    </row>
    <row r="20">
      <c r="B20" s="44" t="s">
        <v>124</v>
      </c>
      <c r="C20" s="44" t="s">
        <v>124</v>
      </c>
      <c r="D20" s="44" t="s">
        <v>124</v>
      </c>
      <c r="E20" s="44" t="s">
        <v>123</v>
      </c>
      <c r="F20" s="44" t="s">
        <v>123</v>
      </c>
      <c r="G20" s="44" t="s">
        <v>124</v>
      </c>
      <c r="H20" s="44" t="s">
        <v>124</v>
      </c>
      <c r="I20" s="44" t="s">
        <v>193</v>
      </c>
      <c r="J20" s="44" t="s">
        <v>194</v>
      </c>
      <c r="K20" s="41" t="s">
        <v>11</v>
      </c>
      <c r="L20" s="41" t="s">
        <v>11</v>
      </c>
      <c r="M20" s="41" t="s">
        <v>11</v>
      </c>
      <c r="N20" s="41" t="s">
        <v>9</v>
      </c>
      <c r="O20" s="41" t="s">
        <v>11</v>
      </c>
      <c r="P20" s="41" t="s">
        <v>11</v>
      </c>
      <c r="Q20" s="41" t="s">
        <v>11</v>
      </c>
      <c r="R20" s="41" t="s">
        <v>11</v>
      </c>
      <c r="S20" s="41" t="s">
        <v>11</v>
      </c>
      <c r="T20" s="41" t="s">
        <v>11</v>
      </c>
      <c r="U20" s="41" t="s">
        <v>11</v>
      </c>
      <c r="V20" s="41" t="s">
        <v>11</v>
      </c>
      <c r="W20" s="41" t="s">
        <v>11</v>
      </c>
      <c r="X20" s="41" t="s">
        <v>11</v>
      </c>
      <c r="Y20" s="41" t="s">
        <v>11</v>
      </c>
      <c r="Z20" s="41" t="s">
        <v>11</v>
      </c>
      <c r="AA20" s="41" t="s">
        <v>11</v>
      </c>
      <c r="AB20" s="41" t="s">
        <v>11</v>
      </c>
      <c r="AC20" s="41" t="s">
        <v>11</v>
      </c>
      <c r="AD20" s="41" t="s">
        <v>11</v>
      </c>
      <c r="AE20" s="83"/>
      <c r="AF20" s="83"/>
      <c r="AG20" s="83"/>
      <c r="AH20" s="83"/>
      <c r="AI20" s="83"/>
      <c r="AJ20" s="83"/>
      <c r="AK20" s="83"/>
      <c r="AL20" s="83"/>
      <c r="AM20" s="83"/>
      <c r="AN20" s="83"/>
      <c r="AO20" s="83"/>
      <c r="AP20" s="83"/>
      <c r="AQ20" s="83"/>
      <c r="AR20" s="83"/>
      <c r="AS20" s="83"/>
      <c r="AT20" s="83"/>
      <c r="AU20" s="83"/>
      <c r="AV20" s="83"/>
      <c r="AW20" s="83"/>
      <c r="AX20" s="83"/>
    </row>
    <row r="21">
      <c r="B21" s="44" t="s">
        <v>124</v>
      </c>
      <c r="C21" s="44" t="s">
        <v>124</v>
      </c>
      <c r="D21" s="44" t="s">
        <v>124</v>
      </c>
      <c r="E21" s="44" t="s">
        <v>147</v>
      </c>
      <c r="F21" s="44" t="s">
        <v>147</v>
      </c>
      <c r="G21" s="44" t="s">
        <v>124</v>
      </c>
      <c r="H21" s="44" t="s">
        <v>124</v>
      </c>
      <c r="I21" s="44" t="s">
        <v>124</v>
      </c>
      <c r="J21" s="44" t="s">
        <v>124</v>
      </c>
      <c r="K21" s="41" t="s">
        <v>9</v>
      </c>
      <c r="L21" s="41" t="s">
        <v>11</v>
      </c>
      <c r="M21" s="41" t="s">
        <v>11</v>
      </c>
      <c r="N21" s="41" t="s">
        <v>11</v>
      </c>
      <c r="O21" s="41" t="s">
        <v>11</v>
      </c>
      <c r="P21" s="41" t="s">
        <v>11</v>
      </c>
      <c r="Q21" s="41" t="s">
        <v>11</v>
      </c>
      <c r="R21" s="41" t="s">
        <v>11</v>
      </c>
      <c r="S21" s="41" t="s">
        <v>11</v>
      </c>
      <c r="T21" s="41" t="s">
        <v>11</v>
      </c>
      <c r="U21" s="41" t="s">
        <v>11</v>
      </c>
      <c r="V21" s="41" t="s">
        <v>11</v>
      </c>
      <c r="W21" s="41" t="s">
        <v>11</v>
      </c>
      <c r="X21" s="41" t="s">
        <v>11</v>
      </c>
      <c r="Y21" s="41" t="s">
        <v>11</v>
      </c>
      <c r="Z21" s="41" t="s">
        <v>11</v>
      </c>
      <c r="AA21" s="41" t="s">
        <v>11</v>
      </c>
      <c r="AB21" s="41" t="s">
        <v>11</v>
      </c>
      <c r="AC21" s="41" t="s">
        <v>11</v>
      </c>
      <c r="AD21" s="41" t="s">
        <v>11</v>
      </c>
      <c r="AE21" s="83"/>
      <c r="AF21" s="83"/>
      <c r="AG21" s="83"/>
      <c r="AH21" s="83"/>
      <c r="AI21" s="83"/>
      <c r="AJ21" s="83"/>
      <c r="AK21" s="83"/>
      <c r="AL21" s="83"/>
      <c r="AM21" s="83"/>
      <c r="AN21" s="83"/>
      <c r="AO21" s="83"/>
      <c r="AP21" s="83"/>
      <c r="AQ21" s="83"/>
      <c r="AR21" s="83"/>
      <c r="AS21" s="83"/>
      <c r="AT21" s="83"/>
      <c r="AU21" s="83"/>
      <c r="AV21" s="83"/>
      <c r="AW21" s="83"/>
      <c r="AX21" s="83"/>
    </row>
    <row r="22">
      <c r="B22" s="44" t="s">
        <v>124</v>
      </c>
      <c r="C22" s="44" t="s">
        <v>124</v>
      </c>
      <c r="D22" s="44" t="s">
        <v>124</v>
      </c>
      <c r="E22" s="44" t="s">
        <v>123</v>
      </c>
      <c r="F22" s="44" t="s">
        <v>147</v>
      </c>
      <c r="G22" s="44" t="s">
        <v>124</v>
      </c>
      <c r="H22" s="44" t="s">
        <v>124</v>
      </c>
      <c r="I22" s="44" t="s">
        <v>124</v>
      </c>
      <c r="J22" s="44" t="s">
        <v>124</v>
      </c>
      <c r="K22" s="41" t="s">
        <v>11</v>
      </c>
      <c r="L22" s="41" t="s">
        <v>9</v>
      </c>
      <c r="M22" s="41" t="s">
        <v>11</v>
      </c>
      <c r="N22" s="41" t="s">
        <v>11</v>
      </c>
      <c r="O22" s="41" t="s">
        <v>11</v>
      </c>
      <c r="P22" s="41" t="s">
        <v>11</v>
      </c>
      <c r="Q22" s="41" t="s">
        <v>11</v>
      </c>
      <c r="R22" s="41" t="s">
        <v>11</v>
      </c>
      <c r="S22" s="41" t="s">
        <v>11</v>
      </c>
      <c r="T22" s="41" t="s">
        <v>11</v>
      </c>
      <c r="U22" s="41" t="s">
        <v>11</v>
      </c>
      <c r="V22" s="41" t="s">
        <v>11</v>
      </c>
      <c r="W22" s="41" t="s">
        <v>11</v>
      </c>
      <c r="X22" s="41" t="s">
        <v>11</v>
      </c>
      <c r="Y22" s="41" t="s">
        <v>11</v>
      </c>
      <c r="Z22" s="41" t="s">
        <v>11</v>
      </c>
      <c r="AA22" s="41" t="s">
        <v>11</v>
      </c>
      <c r="AB22" s="41" t="s">
        <v>11</v>
      </c>
      <c r="AC22" s="41" t="s">
        <v>11</v>
      </c>
      <c r="AD22" s="41" t="s">
        <v>11</v>
      </c>
      <c r="AE22" s="83"/>
      <c r="AF22" s="83"/>
      <c r="AG22" s="83"/>
      <c r="AH22" s="83"/>
      <c r="AI22" s="83"/>
      <c r="AJ22" s="83"/>
      <c r="AK22" s="83"/>
      <c r="AL22" s="83"/>
      <c r="AM22" s="83"/>
      <c r="AN22" s="83"/>
      <c r="AO22" s="83"/>
      <c r="AP22" s="83"/>
      <c r="AQ22" s="83"/>
      <c r="AR22" s="83"/>
      <c r="AS22" s="83"/>
      <c r="AT22" s="83"/>
      <c r="AU22" s="83"/>
      <c r="AV22" s="83"/>
      <c r="AW22" s="83"/>
      <c r="AX22" s="83"/>
    </row>
    <row r="23">
      <c r="B23" s="44" t="s">
        <v>124</v>
      </c>
      <c r="C23" s="44" t="s">
        <v>124</v>
      </c>
      <c r="D23" s="44" t="s">
        <v>124</v>
      </c>
      <c r="E23" s="44" t="s">
        <v>147</v>
      </c>
      <c r="F23" s="44" t="s">
        <v>123</v>
      </c>
      <c r="G23" s="44" t="s">
        <v>124</v>
      </c>
      <c r="H23" s="44" t="s">
        <v>124</v>
      </c>
      <c r="I23" s="44" t="s">
        <v>124</v>
      </c>
      <c r="J23" s="44" t="s">
        <v>124</v>
      </c>
      <c r="K23" s="41" t="s">
        <v>9</v>
      </c>
      <c r="L23" s="41" t="s">
        <v>11</v>
      </c>
      <c r="M23" s="41" t="s">
        <v>11</v>
      </c>
      <c r="N23" s="41" t="s">
        <v>11</v>
      </c>
      <c r="O23" s="41" t="s">
        <v>11</v>
      </c>
      <c r="P23" s="41" t="s">
        <v>11</v>
      </c>
      <c r="Q23" s="41" t="s">
        <v>11</v>
      </c>
      <c r="R23" s="41" t="s">
        <v>11</v>
      </c>
      <c r="S23" s="41" t="s">
        <v>11</v>
      </c>
      <c r="T23" s="41" t="s">
        <v>11</v>
      </c>
      <c r="U23" s="41" t="s">
        <v>11</v>
      </c>
      <c r="V23" s="41" t="s">
        <v>11</v>
      </c>
      <c r="W23" s="41" t="s">
        <v>11</v>
      </c>
      <c r="X23" s="41" t="s">
        <v>11</v>
      </c>
      <c r="Y23" s="41" t="s">
        <v>11</v>
      </c>
      <c r="Z23" s="41" t="s">
        <v>11</v>
      </c>
      <c r="AA23" s="41" t="s">
        <v>11</v>
      </c>
      <c r="AB23" s="41" t="s">
        <v>11</v>
      </c>
      <c r="AC23" s="41" t="s">
        <v>11</v>
      </c>
      <c r="AD23" s="41" t="s">
        <v>11</v>
      </c>
      <c r="AE23" s="83"/>
      <c r="AF23" s="83"/>
      <c r="AG23" s="83"/>
      <c r="AH23" s="83"/>
      <c r="AI23" s="83"/>
      <c r="AJ23" s="83"/>
      <c r="AK23" s="83"/>
      <c r="AL23" s="83"/>
      <c r="AM23" s="83"/>
      <c r="AN23" s="83"/>
      <c r="AO23" s="83"/>
      <c r="AP23" s="83"/>
      <c r="AQ23" s="83"/>
      <c r="AR23" s="83"/>
      <c r="AS23" s="83"/>
      <c r="AT23" s="83"/>
      <c r="AU23" s="83"/>
      <c r="AV23" s="83"/>
      <c r="AW23" s="83"/>
      <c r="AX23" s="83"/>
    </row>
    <row r="24">
      <c r="A24" s="90" t="s">
        <v>155</v>
      </c>
      <c r="B24" s="83"/>
      <c r="C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row>
    <row r="25">
      <c r="A25" s="90"/>
      <c r="B25" s="83"/>
      <c r="C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row>
    <row r="26">
      <c r="A26" s="90"/>
      <c r="B26" s="83"/>
      <c r="C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row>
    <row r="27">
      <c r="A27" s="90"/>
      <c r="B27" s="83"/>
      <c r="C27" s="83"/>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row>
    <row r="28">
      <c r="A28" s="90"/>
      <c r="B28" s="83"/>
      <c r="C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row>
  </sheetData>
  <mergeCells count="35">
    <mergeCell ref="X3:AD3"/>
    <mergeCell ref="AF3:AG3"/>
    <mergeCell ref="AK3:AL3"/>
    <mergeCell ref="AM3:AN3"/>
    <mergeCell ref="AE5:AE9"/>
    <mergeCell ref="J3:J4"/>
    <mergeCell ref="K3:K4"/>
    <mergeCell ref="L3:L4"/>
    <mergeCell ref="M3:M4"/>
    <mergeCell ref="N3:N4"/>
    <mergeCell ref="O3:Q3"/>
    <mergeCell ref="U3:U4"/>
    <mergeCell ref="C3:D3"/>
    <mergeCell ref="C6:D6"/>
    <mergeCell ref="C7:D7"/>
    <mergeCell ref="C8:D8"/>
    <mergeCell ref="C9:D9"/>
    <mergeCell ref="C10:D10"/>
    <mergeCell ref="C11:D11"/>
    <mergeCell ref="C12:D12"/>
    <mergeCell ref="C13:D13"/>
    <mergeCell ref="C14:D14"/>
    <mergeCell ref="A15:A23"/>
    <mergeCell ref="C24:D24"/>
    <mergeCell ref="C25:D25"/>
    <mergeCell ref="C26:D26"/>
    <mergeCell ref="C27:D27"/>
    <mergeCell ref="C28:D28"/>
    <mergeCell ref="B2:J2"/>
    <mergeCell ref="B3:B4"/>
    <mergeCell ref="E3:F3"/>
    <mergeCell ref="G3:G4"/>
    <mergeCell ref="H3:H4"/>
    <mergeCell ref="I3:I4"/>
    <mergeCell ref="A6:A14"/>
  </mergeCells>
  <dataValidations>
    <dataValidation type="list" allowBlank="1" showErrorMessage="1" sqref="H6">
      <formula1>"Not Relevant,Fail ,Pass IA,Missing IA"</formula1>
    </dataValidation>
    <dataValidation type="list" allowBlank="1" showErrorMessage="1" sqref="AF6:AF11 AF13:AF15">
      <formula1>"Pass NM,Fail NM"</formula1>
    </dataValidation>
    <dataValidation type="list" allowBlank="1" showErrorMessage="1" sqref="H7 H10 H12:H14">
      <formula1>"Not Relevant,Fail IA,Pass IA,Missing IA"</formula1>
    </dataValidation>
    <dataValidation type="list" allowBlank="1" showErrorMessage="1" sqref="I6:J14">
      <formula1>"Not Relevant,Fail NM ST,Pass NM ST"</formula1>
    </dataValidation>
    <dataValidation type="list" allowBlank="1" showErrorMessage="1" sqref="H8 H11">
      <formula1>"Not Relevant,Fail IA,Pass IA,Missing IA"</formula1>
    </dataValidation>
    <dataValidation type="list" allowBlank="1" showErrorMessage="1" sqref="AK6:AP11 AP12 AK13:AP17 K6:AD23">
      <formula1>"V,X"</formula1>
    </dataValidation>
    <dataValidation type="list" allowBlank="1" showErrorMessage="1" sqref="AF16:AF17">
      <formula1>"Pass NM,Fail NM,Not Relevant"</formula1>
    </dataValidation>
    <dataValidation type="list" allowBlank="1" showErrorMessage="1" sqref="J18">
      <formula1>"Not Relevant,Fail ST,Pass ST,Missing ST"</formula1>
    </dataValidation>
    <dataValidation type="list" allowBlank="1" showErrorMessage="1" sqref="AH6:AH11 AH13:AH17">
      <formula1>"Pass NM ST,Fail NM ST,Not Relevant"</formula1>
    </dataValidation>
    <dataValidation type="list" allowBlank="1" showErrorMessage="1" sqref="I18:I23">
      <formula1>"Not Relevant,Fail NM ST,Pass NM ST"</formula1>
    </dataValidation>
    <dataValidation type="list" allowBlank="1" showErrorMessage="1" sqref="B6:B11">
      <formula1>"Not in Cooling-Off,In Cooling-Off"</formula1>
    </dataValidation>
    <dataValidation type="list" allowBlank="1" showErrorMessage="1" sqref="J15">
      <formula1>"Not Relevant,Fail ST,Pass ST,Missing ST"</formula1>
    </dataValidation>
    <dataValidation type="list" allowBlank="1" showErrorMessage="1" sqref="AI6:AI11 AI13:AI17">
      <formula1>"Pass ST,Fail ST,Not Relevant"</formula1>
    </dataValidation>
    <dataValidation type="list" allowBlank="1" showErrorMessage="1" sqref="B15:H23">
      <formula1>"Not in Cooling-Off,In Cooling-Off,Not Relevant"</formula1>
    </dataValidation>
    <dataValidation type="list" allowBlank="1" showErrorMessage="1" sqref="AJ6:AJ17">
      <formula1>"Yes,No,Not Relevant"</formula1>
    </dataValidation>
    <dataValidation type="list" allowBlank="1" showErrorMessage="1" sqref="E6:F14">
      <formula1>"Not in Cooling-Off,in Cooling-Off,Not Relevant"</formula1>
    </dataValidation>
    <dataValidation type="list" allowBlank="1" showErrorMessage="1" sqref="G9:G11">
      <formula1>"Fail NM,Pass NM,Not Relevant"</formula1>
    </dataValidation>
    <dataValidation type="list" allowBlank="1" showErrorMessage="1" sqref="H9">
      <formula1>"Not Relevant,Fail IA,Pass IA,Missing IA"</formula1>
    </dataValidation>
    <dataValidation type="list" allowBlank="1" showErrorMessage="1" sqref="I15:I17">
      <formula1>"Not Relevant,Fail NM ST,Pass NM ST"</formula1>
    </dataValidation>
    <dataValidation type="list" allowBlank="1" showErrorMessage="1" sqref="G6:G8">
      <formula1>"Fail NM,Pass NM,Not Relevant"</formula1>
    </dataValidation>
    <dataValidation type="list" allowBlank="1" showErrorMessage="1" sqref="C13:C14">
      <formula1>"Not in Cooling-Off,in Cooling-Off"</formula1>
    </dataValidation>
    <dataValidation type="list" allowBlank="1" showErrorMessage="1" sqref="J17 J19:J23">
      <formula1>"Not Relevant,Fail ST,Pass ST,Missing ST"</formula1>
    </dataValidation>
    <dataValidation type="list" allowBlank="1" showErrorMessage="1" sqref="AG6:AG11 AG13:AG17">
      <formula1>"Pass AT,Fail AT,Not Relevant"</formula1>
    </dataValidation>
    <dataValidation type="list" allowBlank="1" showErrorMessage="1" sqref="C6:C12">
      <formula1>"Not in Cooling-Off,in Cooling-Off"</formula1>
    </dataValidation>
    <dataValidation type="list" allowBlank="1" showErrorMessage="1" sqref="J16">
      <formula1>"Not Relevant,Fail ST,Pass ST,Missing ST"</formula1>
    </dataValidation>
    <dataValidation type="list" allowBlank="1" showErrorMessage="1" sqref="G12:G14">
      <formula1>"Fail NM,Pass NM,Not Relevant"</formula1>
    </dataValidation>
    <dataValidation type="list" allowBlank="1" showErrorMessage="1" sqref="B12:B14">
      <formula1>"Not in Cooling-Off,In Cooling-Off"</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s>
  <sheetData>
    <row r="1">
      <c r="A1" s="1"/>
      <c r="B1" s="2" t="s">
        <v>0</v>
      </c>
      <c r="E1" s="2" t="s">
        <v>1</v>
      </c>
    </row>
    <row r="2">
      <c r="A2" s="3" t="s">
        <v>2</v>
      </c>
      <c r="B2" s="4" t="s">
        <v>3</v>
      </c>
      <c r="C2" s="4" t="s">
        <v>4</v>
      </c>
      <c r="D2" s="4" t="s">
        <v>5</v>
      </c>
      <c r="E2" s="4" t="s">
        <v>3</v>
      </c>
      <c r="F2" s="5" t="s">
        <v>6</v>
      </c>
      <c r="G2" s="5" t="s">
        <v>7</v>
      </c>
      <c r="H2" s="4" t="s">
        <v>5</v>
      </c>
    </row>
    <row r="3">
      <c r="A3" s="6" t="s">
        <v>8</v>
      </c>
      <c r="B3" s="7" t="s">
        <v>9</v>
      </c>
      <c r="C3" s="7" t="s">
        <v>11</v>
      </c>
      <c r="D3" s="7" t="s">
        <v>11</v>
      </c>
      <c r="E3" s="7" t="s">
        <v>9</v>
      </c>
      <c r="F3" s="7" t="s">
        <v>11</v>
      </c>
      <c r="G3" s="7" t="s">
        <v>11</v>
      </c>
      <c r="H3" s="7" t="s">
        <v>11</v>
      </c>
    </row>
    <row r="4">
      <c r="A4" s="6" t="s">
        <v>12</v>
      </c>
      <c r="B4" s="7" t="s">
        <v>11</v>
      </c>
      <c r="C4" s="7" t="s">
        <v>9</v>
      </c>
      <c r="D4" s="7" t="s">
        <v>11</v>
      </c>
      <c r="E4" s="7" t="s">
        <v>11</v>
      </c>
      <c r="F4" s="7" t="s">
        <v>9</v>
      </c>
      <c r="G4" s="7" t="s">
        <v>9</v>
      </c>
      <c r="H4" s="7" t="s">
        <v>9</v>
      </c>
    </row>
    <row r="5">
      <c r="A5" s="6" t="s">
        <v>13</v>
      </c>
      <c r="B5" s="8" t="s">
        <v>9</v>
      </c>
      <c r="C5" s="8" t="s">
        <v>11</v>
      </c>
      <c r="D5" s="8" t="s">
        <v>11</v>
      </c>
      <c r="E5" s="8" t="s">
        <v>9</v>
      </c>
      <c r="F5" s="8" t="s">
        <v>11</v>
      </c>
      <c r="G5" s="8" t="s">
        <v>11</v>
      </c>
      <c r="H5" s="8" t="s">
        <v>11</v>
      </c>
    </row>
    <row r="6">
      <c r="A6" s="6" t="s">
        <v>14</v>
      </c>
      <c r="B6" s="7" t="s">
        <v>9</v>
      </c>
      <c r="C6" s="7" t="s">
        <v>11</v>
      </c>
      <c r="D6" s="7" t="s">
        <v>11</v>
      </c>
      <c r="E6" s="7" t="s">
        <v>9</v>
      </c>
      <c r="F6" s="7" t="s">
        <v>11</v>
      </c>
      <c r="G6" s="7" t="s">
        <v>11</v>
      </c>
      <c r="H6" s="7" t="s">
        <v>11</v>
      </c>
    </row>
    <row r="7">
      <c r="A7" s="10" t="s">
        <v>16</v>
      </c>
      <c r="B7" s="7" t="s">
        <v>11</v>
      </c>
      <c r="C7" s="7" t="s">
        <v>11</v>
      </c>
      <c r="D7" s="7" t="s">
        <v>9</v>
      </c>
      <c r="E7" s="7" t="s">
        <v>11</v>
      </c>
      <c r="F7" s="7" t="s">
        <v>9</v>
      </c>
      <c r="G7" s="7" t="s">
        <v>9</v>
      </c>
      <c r="H7" s="7" t="s">
        <v>9</v>
      </c>
    </row>
    <row r="8">
      <c r="A8" s="10" t="s">
        <v>18</v>
      </c>
      <c r="B8" s="7" t="s">
        <v>9</v>
      </c>
      <c r="C8" s="7" t="s">
        <v>11</v>
      </c>
      <c r="D8" s="7" t="s">
        <v>9</v>
      </c>
      <c r="E8" s="7" t="s">
        <v>9</v>
      </c>
      <c r="F8" s="7" t="s">
        <v>9</v>
      </c>
      <c r="G8" s="7" t="s">
        <v>9</v>
      </c>
      <c r="H8" s="7" t="s">
        <v>9</v>
      </c>
    </row>
    <row r="9">
      <c r="A9" s="10" t="s">
        <v>21</v>
      </c>
      <c r="B9" s="7" t="s">
        <v>9</v>
      </c>
      <c r="C9" s="7" t="s">
        <v>9</v>
      </c>
      <c r="D9" s="7" t="s">
        <v>9</v>
      </c>
      <c r="E9" s="7" t="s">
        <v>9</v>
      </c>
      <c r="F9" s="7" t="s">
        <v>9</v>
      </c>
      <c r="G9" s="7" t="s">
        <v>9</v>
      </c>
      <c r="H9" s="7" t="s">
        <v>9</v>
      </c>
    </row>
    <row r="10">
      <c r="A10" s="10" t="s">
        <v>24</v>
      </c>
      <c r="B10" s="7" t="s">
        <v>9</v>
      </c>
      <c r="C10" s="7" t="s">
        <v>11</v>
      </c>
      <c r="D10" s="7" t="s">
        <v>11</v>
      </c>
      <c r="E10" s="7" t="s">
        <v>9</v>
      </c>
      <c r="F10" s="7" t="s">
        <v>11</v>
      </c>
      <c r="G10" s="7" t="s">
        <v>11</v>
      </c>
      <c r="H10" s="7" t="s">
        <v>11</v>
      </c>
    </row>
    <row r="11">
      <c r="A11" s="10" t="s">
        <v>27</v>
      </c>
      <c r="B11" s="7" t="s">
        <v>9</v>
      </c>
      <c r="C11" s="7" t="s">
        <v>9</v>
      </c>
      <c r="D11" s="7" t="s">
        <v>9</v>
      </c>
      <c r="E11" s="7" t="s">
        <v>9</v>
      </c>
      <c r="F11" s="7" t="s">
        <v>9</v>
      </c>
      <c r="G11" s="7" t="s">
        <v>9</v>
      </c>
      <c r="H11" s="7" t="s">
        <v>9</v>
      </c>
    </row>
    <row r="12">
      <c r="A12" s="10" t="s">
        <v>29</v>
      </c>
      <c r="B12" s="7" t="s">
        <v>9</v>
      </c>
      <c r="C12" s="7" t="s">
        <v>9</v>
      </c>
      <c r="D12" s="7" t="s">
        <v>11</v>
      </c>
      <c r="E12" s="7" t="s">
        <v>9</v>
      </c>
      <c r="F12" s="7" t="s">
        <v>11</v>
      </c>
      <c r="G12" s="7" t="s">
        <v>11</v>
      </c>
      <c r="H12" s="7" t="s">
        <v>11</v>
      </c>
    </row>
    <row r="13">
      <c r="A13" s="10" t="s">
        <v>32</v>
      </c>
      <c r="B13" s="7" t="s">
        <v>9</v>
      </c>
      <c r="C13" s="7" t="s">
        <v>9</v>
      </c>
      <c r="D13" s="7" t="s">
        <v>9</v>
      </c>
      <c r="E13" s="7" t="s">
        <v>9</v>
      </c>
      <c r="F13" s="7" t="s">
        <v>9</v>
      </c>
      <c r="G13" s="7" t="s">
        <v>9</v>
      </c>
      <c r="H13" s="7" t="s">
        <v>9</v>
      </c>
    </row>
    <row r="14">
      <c r="A14" s="10" t="s">
        <v>34</v>
      </c>
      <c r="B14" s="7" t="s">
        <v>9</v>
      </c>
      <c r="C14" s="7" t="s">
        <v>9</v>
      </c>
      <c r="D14" s="7" t="s">
        <v>9</v>
      </c>
      <c r="E14" s="7" t="s">
        <v>9</v>
      </c>
      <c r="F14" s="7" t="s">
        <v>9</v>
      </c>
      <c r="G14" s="7" t="s">
        <v>9</v>
      </c>
      <c r="H14" s="7" t="s">
        <v>9</v>
      </c>
    </row>
    <row r="15">
      <c r="A15" s="6" t="s">
        <v>35</v>
      </c>
      <c r="B15" s="7" t="s">
        <v>11</v>
      </c>
      <c r="C15" s="7" t="s">
        <v>9</v>
      </c>
      <c r="D15" s="7" t="s">
        <v>9</v>
      </c>
      <c r="E15" s="7" t="s">
        <v>11</v>
      </c>
      <c r="F15" s="7" t="s">
        <v>11</v>
      </c>
      <c r="G15" s="7" t="s">
        <v>9</v>
      </c>
      <c r="H15" s="7" t="s">
        <v>9</v>
      </c>
    </row>
    <row r="16">
      <c r="A16" s="6" t="s">
        <v>36</v>
      </c>
      <c r="B16" s="7" t="s">
        <v>11</v>
      </c>
      <c r="C16" s="7" t="s">
        <v>11</v>
      </c>
      <c r="D16" s="7" t="s">
        <v>9</v>
      </c>
      <c r="E16" s="7" t="s">
        <v>11</v>
      </c>
      <c r="F16" s="7" t="s">
        <v>11</v>
      </c>
      <c r="G16" s="7" t="s">
        <v>11</v>
      </c>
      <c r="H16" s="7" t="s">
        <v>9</v>
      </c>
    </row>
    <row r="17">
      <c r="A17" s="6" t="s">
        <v>39</v>
      </c>
      <c r="B17" s="7" t="s">
        <v>11</v>
      </c>
      <c r="C17" s="7" t="s">
        <v>9</v>
      </c>
      <c r="D17" s="7" t="s">
        <v>9</v>
      </c>
      <c r="E17" s="7" t="s">
        <v>11</v>
      </c>
      <c r="F17" s="7" t="s">
        <v>9</v>
      </c>
      <c r="G17" s="7" t="s">
        <v>9</v>
      </c>
      <c r="H17" s="7" t="s">
        <v>9</v>
      </c>
    </row>
    <row r="18">
      <c r="A18" s="6" t="s">
        <v>41</v>
      </c>
      <c r="B18" s="7" t="s">
        <v>11</v>
      </c>
      <c r="C18" s="7" t="s">
        <v>9</v>
      </c>
      <c r="D18" s="7" t="s">
        <v>9</v>
      </c>
      <c r="E18" s="7" t="s">
        <v>11</v>
      </c>
      <c r="F18" s="7" t="s">
        <v>9</v>
      </c>
      <c r="G18" s="7" t="s">
        <v>9</v>
      </c>
      <c r="H18" s="7" t="s">
        <v>9</v>
      </c>
    </row>
    <row r="19">
      <c r="A19" s="6" t="s">
        <v>42</v>
      </c>
      <c r="B19" s="7" t="s">
        <v>11</v>
      </c>
      <c r="C19" s="7" t="s">
        <v>9</v>
      </c>
      <c r="D19" s="7" t="s">
        <v>9</v>
      </c>
      <c r="E19" s="7" t="s">
        <v>11</v>
      </c>
      <c r="F19" s="7" t="s">
        <v>9</v>
      </c>
      <c r="G19" s="7" t="s">
        <v>9</v>
      </c>
      <c r="H19" s="7" t="s">
        <v>9</v>
      </c>
    </row>
    <row r="20">
      <c r="A20" s="6" t="s">
        <v>43</v>
      </c>
      <c r="B20" s="7" t="s">
        <v>11</v>
      </c>
      <c r="C20" s="7" t="s">
        <v>9</v>
      </c>
      <c r="D20" s="7" t="s">
        <v>9</v>
      </c>
      <c r="E20" s="7" t="s">
        <v>11</v>
      </c>
      <c r="F20" s="7" t="s">
        <v>11</v>
      </c>
      <c r="G20" s="7" t="s">
        <v>11</v>
      </c>
      <c r="H20" s="7" t="s">
        <v>11</v>
      </c>
    </row>
    <row r="21">
      <c r="A21" s="6" t="s">
        <v>44</v>
      </c>
      <c r="B21" s="7" t="s">
        <v>11</v>
      </c>
      <c r="C21" s="7" t="s">
        <v>9</v>
      </c>
      <c r="D21" s="7" t="s">
        <v>9</v>
      </c>
      <c r="E21" s="7" t="s">
        <v>11</v>
      </c>
      <c r="F21" s="7" t="s">
        <v>9</v>
      </c>
      <c r="G21" s="7" t="s">
        <v>9</v>
      </c>
      <c r="H21" s="7" t="s">
        <v>9</v>
      </c>
    </row>
    <row r="22">
      <c r="A22" s="6" t="s">
        <v>46</v>
      </c>
      <c r="B22" s="7" t="s">
        <v>11</v>
      </c>
      <c r="C22" s="7" t="s">
        <v>47</v>
      </c>
      <c r="D22" s="7" t="s">
        <v>47</v>
      </c>
      <c r="E22" s="7" t="s">
        <v>11</v>
      </c>
      <c r="F22" s="20" t="s">
        <v>47</v>
      </c>
      <c r="G22" s="21" t="s">
        <v>49</v>
      </c>
      <c r="H22" s="21" t="s">
        <v>49</v>
      </c>
    </row>
    <row r="23">
      <c r="A23" s="10" t="s">
        <v>50</v>
      </c>
      <c r="B23" s="7" t="s">
        <v>11</v>
      </c>
      <c r="C23" s="7" t="s">
        <v>11</v>
      </c>
      <c r="D23" s="7" t="s">
        <v>11</v>
      </c>
      <c r="E23" s="7" t="s">
        <v>11</v>
      </c>
      <c r="F23" s="7" t="s">
        <v>11</v>
      </c>
      <c r="G23" s="7" t="s">
        <v>11</v>
      </c>
      <c r="H23" s="7" t="s">
        <v>9</v>
      </c>
    </row>
    <row r="24">
      <c r="A24" s="6" t="s">
        <v>52</v>
      </c>
      <c r="B24" s="7" t="s">
        <v>9</v>
      </c>
      <c r="C24" s="7" t="s">
        <v>11</v>
      </c>
      <c r="D24" s="7" t="s">
        <v>11</v>
      </c>
      <c r="E24" s="7" t="s">
        <v>9</v>
      </c>
      <c r="F24" s="7" t="s">
        <v>11</v>
      </c>
      <c r="G24" s="7" t="s">
        <v>11</v>
      </c>
      <c r="H24" s="7" t="s">
        <v>11</v>
      </c>
    </row>
    <row r="25">
      <c r="A25" s="6" t="s">
        <v>53</v>
      </c>
      <c r="B25" s="7" t="s">
        <v>11</v>
      </c>
      <c r="C25" s="7" t="s">
        <v>11</v>
      </c>
      <c r="D25" s="7" t="s">
        <v>11</v>
      </c>
      <c r="E25" s="7" t="s">
        <v>9</v>
      </c>
      <c r="F25" s="7" t="s">
        <v>11</v>
      </c>
      <c r="G25" s="7" t="s">
        <v>11</v>
      </c>
      <c r="H25" s="7" t="s">
        <v>11</v>
      </c>
    </row>
    <row r="26">
      <c r="A26" s="6" t="s">
        <v>55</v>
      </c>
      <c r="B26" s="7" t="s">
        <v>9</v>
      </c>
      <c r="C26" s="7" t="s">
        <v>11</v>
      </c>
      <c r="D26" s="7" t="s">
        <v>11</v>
      </c>
      <c r="E26" s="7" t="s">
        <v>9</v>
      </c>
      <c r="F26" s="7" t="s">
        <v>11</v>
      </c>
      <c r="G26" s="7" t="s">
        <v>11</v>
      </c>
      <c r="H26" s="7" t="s">
        <v>11</v>
      </c>
    </row>
    <row r="27">
      <c r="A27" s="6" t="s">
        <v>56</v>
      </c>
      <c r="B27" s="7" t="s">
        <v>9</v>
      </c>
      <c r="C27" s="7" t="s">
        <v>11</v>
      </c>
      <c r="D27" s="7" t="s">
        <v>11</v>
      </c>
      <c r="E27" s="7" t="s">
        <v>9</v>
      </c>
      <c r="F27" s="7" t="s">
        <v>11</v>
      </c>
      <c r="G27" s="7" t="s">
        <v>11</v>
      </c>
      <c r="H27" s="7" t="s">
        <v>11</v>
      </c>
    </row>
    <row r="28">
      <c r="A28" s="6" t="s">
        <v>57</v>
      </c>
      <c r="B28" s="7" t="s">
        <v>9</v>
      </c>
      <c r="C28" s="7" t="s">
        <v>11</v>
      </c>
      <c r="D28" s="7" t="s">
        <v>11</v>
      </c>
      <c r="E28" s="7" t="s">
        <v>9</v>
      </c>
      <c r="F28" s="7" t="s">
        <v>11</v>
      </c>
      <c r="G28" s="7" t="s">
        <v>11</v>
      </c>
      <c r="H28" s="7" t="s">
        <v>11</v>
      </c>
    </row>
    <row r="29">
      <c r="A29" s="6" t="s">
        <v>59</v>
      </c>
      <c r="B29" s="7" t="s">
        <v>9</v>
      </c>
      <c r="C29" s="7" t="s">
        <v>11</v>
      </c>
      <c r="D29" s="7" t="s">
        <v>11</v>
      </c>
      <c r="E29" s="7" t="s">
        <v>9</v>
      </c>
      <c r="F29" s="7" t="s">
        <v>11</v>
      </c>
      <c r="G29" s="7" t="s">
        <v>11</v>
      </c>
      <c r="H29" s="7" t="s">
        <v>11</v>
      </c>
    </row>
    <row r="30">
      <c r="A30" s="6" t="s">
        <v>62</v>
      </c>
      <c r="B30" s="7" t="s">
        <v>9</v>
      </c>
      <c r="C30" s="7" t="s">
        <v>11</v>
      </c>
      <c r="D30" s="7" t="s">
        <v>11</v>
      </c>
      <c r="E30" s="7" t="s">
        <v>9</v>
      </c>
      <c r="F30" s="7" t="s">
        <v>11</v>
      </c>
      <c r="G30" s="7" t="s">
        <v>11</v>
      </c>
      <c r="H30" s="7" t="s">
        <v>11</v>
      </c>
    </row>
    <row r="31">
      <c r="A31" s="6" t="s">
        <v>65</v>
      </c>
      <c r="B31" s="7" t="s">
        <v>9</v>
      </c>
      <c r="C31" s="7" t="s">
        <v>11</v>
      </c>
      <c r="D31" s="7" t="s">
        <v>11</v>
      </c>
      <c r="E31" s="7" t="s">
        <v>9</v>
      </c>
      <c r="F31" s="7" t="s">
        <v>11</v>
      </c>
      <c r="G31" s="7" t="s">
        <v>11</v>
      </c>
      <c r="H31" s="7" t="s">
        <v>11</v>
      </c>
    </row>
    <row r="32">
      <c r="A32" s="6" t="s">
        <v>67</v>
      </c>
      <c r="B32" s="7" t="s">
        <v>9</v>
      </c>
      <c r="C32" s="7" t="s">
        <v>11</v>
      </c>
      <c r="D32" s="7" t="s">
        <v>11</v>
      </c>
      <c r="E32" s="7" t="s">
        <v>9</v>
      </c>
      <c r="F32" s="7" t="s">
        <v>11</v>
      </c>
      <c r="G32" s="7" t="s">
        <v>11</v>
      </c>
      <c r="H32" s="7" t="s">
        <v>11</v>
      </c>
    </row>
    <row r="33">
      <c r="A33" s="6" t="s">
        <v>72</v>
      </c>
      <c r="B33" s="7" t="s">
        <v>11</v>
      </c>
      <c r="C33" s="7" t="s">
        <v>9</v>
      </c>
      <c r="D33" s="7" t="s">
        <v>9</v>
      </c>
      <c r="E33" s="7" t="s">
        <v>11</v>
      </c>
      <c r="F33" s="7" t="s">
        <v>9</v>
      </c>
      <c r="G33" s="7" t="s">
        <v>9</v>
      </c>
      <c r="H33" s="7" t="s">
        <v>9</v>
      </c>
    </row>
  </sheetData>
  <mergeCells count="2">
    <mergeCell ref="B1:D1"/>
    <mergeCell ref="E1:H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4" max="4" width="41.38"/>
    <col customWidth="1" min="6" max="6" width="8.88"/>
    <col customWidth="1" min="7" max="7" width="11.88"/>
    <col customWidth="1" min="8" max="8" width="9.25"/>
    <col customWidth="1" min="9" max="9" width="17.0"/>
    <col customWidth="1" min="10" max="10" width="25.0"/>
    <col customWidth="1" min="11" max="11" width="27.0"/>
    <col customWidth="1" min="12" max="12" width="27.38"/>
    <col customWidth="1" min="13" max="13" width="16.0"/>
    <col customWidth="1" min="15" max="15" width="23.0"/>
    <col customWidth="1" min="17" max="17" width="17.63"/>
    <col customWidth="1" min="22" max="22" width="8.88"/>
    <col customWidth="1" min="23" max="24" width="7.63"/>
    <col customWidth="1" min="25" max="25" width="8.13"/>
    <col customWidth="1" min="28" max="28" width="10.5"/>
    <col customWidth="1" min="29" max="29" width="9.88"/>
  </cols>
  <sheetData>
    <row r="1">
      <c r="A1" s="41">
        <v>1.0</v>
      </c>
      <c r="B1" s="41" t="s">
        <v>134</v>
      </c>
    </row>
    <row r="2">
      <c r="A2" s="41">
        <v>2.0</v>
      </c>
      <c r="B2" s="41" t="s">
        <v>135</v>
      </c>
    </row>
    <row r="3">
      <c r="A3" s="41">
        <v>3.0</v>
      </c>
      <c r="B3" s="41" t="s">
        <v>136</v>
      </c>
    </row>
    <row r="4">
      <c r="A4" s="41">
        <v>4.0</v>
      </c>
      <c r="B4" s="41" t="s">
        <v>137</v>
      </c>
    </row>
    <row r="5">
      <c r="A5" s="41">
        <v>5.0</v>
      </c>
      <c r="B5" s="41" t="s">
        <v>138</v>
      </c>
    </row>
    <row r="6">
      <c r="A6" s="41">
        <v>6.0</v>
      </c>
      <c r="B6" s="41" t="s">
        <v>139</v>
      </c>
    </row>
    <row r="7">
      <c r="M7" s="41" t="s">
        <v>140</v>
      </c>
      <c r="N7" s="41" t="s">
        <v>141</v>
      </c>
    </row>
    <row r="8">
      <c r="C8" s="47" t="s">
        <v>142</v>
      </c>
      <c r="N8" s="41" t="s">
        <v>143</v>
      </c>
    </row>
    <row r="9">
      <c r="N9" s="41" t="s">
        <v>144</v>
      </c>
    </row>
    <row r="10">
      <c r="N10" s="41" t="s">
        <v>145</v>
      </c>
    </row>
    <row r="12">
      <c r="K12" s="48" t="s">
        <v>146</v>
      </c>
      <c r="L12" s="48" t="s">
        <v>148</v>
      </c>
    </row>
    <row r="13">
      <c r="F13" s="49"/>
      <c r="G13" s="50"/>
      <c r="H13" s="51"/>
      <c r="I13" s="50"/>
      <c r="K13" s="48" t="s">
        <v>149</v>
      </c>
      <c r="L13" s="48" t="s">
        <v>150</v>
      </c>
    </row>
    <row r="14">
      <c r="F14" s="51"/>
      <c r="G14" s="50"/>
      <c r="H14" s="50"/>
      <c r="I14" s="50"/>
      <c r="K14" s="48" t="s">
        <v>140</v>
      </c>
      <c r="L14" s="52" t="s">
        <v>151</v>
      </c>
    </row>
    <row r="15">
      <c r="F15" s="51"/>
      <c r="G15" s="50"/>
      <c r="H15" s="50"/>
      <c r="I15" s="50"/>
      <c r="K15" s="48" t="s">
        <v>152</v>
      </c>
      <c r="L15" s="52" t="s">
        <v>153</v>
      </c>
    </row>
    <row r="16">
      <c r="F16" s="51"/>
      <c r="G16" s="50"/>
      <c r="H16" s="50"/>
      <c r="I16" s="50"/>
      <c r="K16" s="48" t="s">
        <v>5</v>
      </c>
      <c r="L16" s="52" t="s">
        <v>154</v>
      </c>
    </row>
    <row r="17">
      <c r="F17" s="51"/>
      <c r="G17" s="50"/>
      <c r="H17" s="50"/>
      <c r="I17" s="50"/>
      <c r="K17" s="48" t="s">
        <v>155</v>
      </c>
      <c r="L17" s="52" t="s">
        <v>156</v>
      </c>
      <c r="M17" s="51" t="s">
        <v>157</v>
      </c>
    </row>
    <row r="18">
      <c r="F18" s="51"/>
      <c r="G18" s="50"/>
      <c r="H18" s="50"/>
      <c r="I18" s="50"/>
    </row>
    <row r="19">
      <c r="F19" s="51"/>
      <c r="G19" s="50"/>
      <c r="H19" s="50"/>
      <c r="I19" s="50"/>
      <c r="K19" s="48" t="s">
        <v>159</v>
      </c>
      <c r="L19" s="53" t="s">
        <v>160</v>
      </c>
      <c r="M19" s="53" t="s">
        <v>161</v>
      </c>
      <c r="N19" s="54" t="s">
        <v>162</v>
      </c>
    </row>
    <row r="20">
      <c r="K20" s="53" t="s">
        <v>163</v>
      </c>
      <c r="L20" s="55"/>
      <c r="M20" s="55"/>
      <c r="N20" s="56"/>
    </row>
    <row r="21" ht="45.0" customHeight="1">
      <c r="K21" s="53" t="s">
        <v>164</v>
      </c>
      <c r="L21" s="55"/>
      <c r="M21" s="55"/>
      <c r="N21" s="57"/>
    </row>
    <row r="24">
      <c r="K24" s="58" t="s">
        <v>165</v>
      </c>
    </row>
    <row r="27">
      <c r="K27" s="41" t="s">
        <v>166</v>
      </c>
      <c r="L27" s="41" t="s">
        <v>167</v>
      </c>
      <c r="M27" s="41" t="s">
        <v>168</v>
      </c>
      <c r="N27" s="41" t="s">
        <v>4</v>
      </c>
      <c r="O27" s="43" t="s">
        <v>169</v>
      </c>
    </row>
    <row r="28">
      <c r="K28" s="41" t="s">
        <v>170</v>
      </c>
      <c r="L28" s="41" t="s">
        <v>171</v>
      </c>
      <c r="M28" s="41">
        <v>0.0</v>
      </c>
    </row>
    <row r="29">
      <c r="K29" s="41" t="s">
        <v>172</v>
      </c>
      <c r="L29" s="41" t="s">
        <v>171</v>
      </c>
      <c r="M29" s="59">
        <v>1.0</v>
      </c>
    </row>
    <row r="30">
      <c r="K30" s="41" t="s">
        <v>173</v>
      </c>
      <c r="L30" s="41" t="s">
        <v>174</v>
      </c>
      <c r="M30" s="41">
        <v>0.0</v>
      </c>
    </row>
    <row r="31">
      <c r="K31" s="41" t="s">
        <v>175</v>
      </c>
      <c r="L31" s="41" t="s">
        <v>174</v>
      </c>
      <c r="M31" s="41">
        <v>0.0</v>
      </c>
    </row>
    <row r="32">
      <c r="K32" s="41" t="s">
        <v>176</v>
      </c>
      <c r="L32" s="41" t="s">
        <v>174</v>
      </c>
      <c r="M32" s="59">
        <v>1.0</v>
      </c>
    </row>
    <row r="33">
      <c r="K33" s="41" t="s">
        <v>178</v>
      </c>
      <c r="L33" s="41" t="s">
        <v>174</v>
      </c>
      <c r="M33" s="41">
        <v>0.0</v>
      </c>
    </row>
    <row r="35">
      <c r="K35" s="41" t="s">
        <v>140</v>
      </c>
      <c r="L35" s="41" t="s">
        <v>179</v>
      </c>
      <c r="M35" s="60">
        <f t="shared" ref="M35:M36" si="1">1/2</f>
        <v>0.5</v>
      </c>
      <c r="N35" s="60">
        <f t="shared" ref="N35:N36" si="2">4/6</f>
        <v>0.6666666667</v>
      </c>
    </row>
    <row r="36">
      <c r="L36" s="41" t="s">
        <v>182</v>
      </c>
      <c r="M36" s="60">
        <f t="shared" si="1"/>
        <v>0.5</v>
      </c>
      <c r="N36" s="60">
        <f t="shared" si="2"/>
        <v>0.6666666667</v>
      </c>
    </row>
    <row r="41">
      <c r="K41" s="61"/>
      <c r="L41" s="62" t="s">
        <v>183</v>
      </c>
      <c r="M41" s="62" t="s">
        <v>184</v>
      </c>
      <c r="N41" s="62" t="s">
        <v>185</v>
      </c>
      <c r="O41" s="62" t="s">
        <v>186</v>
      </c>
      <c r="P41" s="63" t="s">
        <v>187</v>
      </c>
      <c r="Q41" s="63" t="s">
        <v>188</v>
      </c>
      <c r="R41" s="63" t="s">
        <v>189</v>
      </c>
      <c r="S41" s="63" t="s">
        <v>190</v>
      </c>
    </row>
    <row r="42">
      <c r="K42" s="64" t="s">
        <v>191</v>
      </c>
      <c r="L42" s="65">
        <v>120.0</v>
      </c>
      <c r="M42" s="66">
        <v>65.0</v>
      </c>
      <c r="N42" s="66">
        <v>50.0</v>
      </c>
      <c r="O42" s="66">
        <v>15.0</v>
      </c>
      <c r="P42" s="67">
        <v>75.0</v>
      </c>
      <c r="Q42" s="68">
        <f>(O43+O42)/(M42+O43)</f>
        <v>0.3333333333</v>
      </c>
      <c r="R42" s="65">
        <v>120.0</v>
      </c>
      <c r="S42" s="68">
        <f>(O42+O43)/L42</f>
        <v>0.2083333333</v>
      </c>
    </row>
    <row r="43">
      <c r="K43" s="57"/>
      <c r="L43" s="57"/>
      <c r="M43" s="66">
        <v>0.0</v>
      </c>
      <c r="N43" s="66">
        <v>45.0</v>
      </c>
      <c r="O43" s="66">
        <v>10.0</v>
      </c>
      <c r="P43" s="57"/>
      <c r="Q43" s="57"/>
      <c r="R43" s="57"/>
      <c r="S43" s="57"/>
    </row>
    <row r="44">
      <c r="K44" s="69" t="s">
        <v>195</v>
      </c>
      <c r="L44" s="66">
        <v>200.0</v>
      </c>
      <c r="M44" s="66">
        <v>100.0</v>
      </c>
      <c r="N44" s="66">
        <v>80.0</v>
      </c>
      <c r="O44" s="66">
        <v>20.0</v>
      </c>
      <c r="P44" s="70">
        <v>100.0</v>
      </c>
      <c r="Q44" s="71">
        <f>O44/M44</f>
        <v>0.2</v>
      </c>
      <c r="R44" s="66" t="s">
        <v>196</v>
      </c>
      <c r="S44" s="66" t="s">
        <v>196</v>
      </c>
    </row>
    <row r="45">
      <c r="K45" s="58"/>
      <c r="L45" s="72"/>
      <c r="M45" s="72"/>
      <c r="N45" s="72"/>
      <c r="O45" s="72"/>
      <c r="P45" s="72"/>
      <c r="Q45" s="72"/>
      <c r="R45" s="72"/>
      <c r="S45" s="72"/>
    </row>
    <row r="46">
      <c r="K46" s="58" t="s">
        <v>197</v>
      </c>
      <c r="L46" s="72"/>
      <c r="M46" s="72"/>
      <c r="N46" s="72"/>
      <c r="O46" s="72"/>
      <c r="P46" s="72"/>
      <c r="Q46" s="72"/>
      <c r="R46" s="72"/>
      <c r="S46" s="72"/>
    </row>
    <row r="47">
      <c r="O47" s="73"/>
    </row>
    <row r="48">
      <c r="N48" s="60"/>
      <c r="Q48" s="74" t="s">
        <v>198</v>
      </c>
    </row>
    <row r="49">
      <c r="Q49" s="57"/>
    </row>
    <row r="68">
      <c r="M68" s="76"/>
      <c r="N68" s="77" t="s">
        <v>199</v>
      </c>
      <c r="O68" s="77" t="s">
        <v>200</v>
      </c>
      <c r="Q68" s="76"/>
      <c r="R68" s="77" t="s">
        <v>199</v>
      </c>
      <c r="S68" s="77" t="s">
        <v>200</v>
      </c>
    </row>
    <row r="69">
      <c r="M69" s="77" t="s">
        <v>4</v>
      </c>
      <c r="N69" s="77">
        <v>100.0</v>
      </c>
      <c r="O69" s="77">
        <v>-120.0</v>
      </c>
      <c r="Q69" s="77" t="s">
        <v>4</v>
      </c>
      <c r="R69" s="77">
        <v>100.0</v>
      </c>
      <c r="S69" s="77">
        <v>-150.0</v>
      </c>
    </row>
    <row r="70">
      <c r="M70" s="77" t="s">
        <v>201</v>
      </c>
      <c r="N70" s="77">
        <v>1000.0</v>
      </c>
      <c r="O70" s="77">
        <v>1200.0</v>
      </c>
      <c r="Q70" s="77" t="s">
        <v>202</v>
      </c>
      <c r="R70" s="77">
        <v>100.0</v>
      </c>
      <c r="S70" s="77">
        <v>-40.0</v>
      </c>
    </row>
    <row r="71">
      <c r="M71" s="77" t="s">
        <v>203</v>
      </c>
      <c r="N71" s="77">
        <v>0.0</v>
      </c>
      <c r="O71" s="77">
        <v>0.0</v>
      </c>
      <c r="Q71" s="77" t="s">
        <v>201</v>
      </c>
      <c r="R71" s="77">
        <v>1000.0</v>
      </c>
      <c r="S71" s="77">
        <v>1200.0</v>
      </c>
    </row>
    <row r="72">
      <c r="Q72" s="77" t="s">
        <v>203</v>
      </c>
      <c r="R72" s="77">
        <v>0.0</v>
      </c>
      <c r="S72" s="77">
        <v>0.0</v>
      </c>
    </row>
    <row r="74">
      <c r="M74" s="76"/>
      <c r="N74" s="77" t="s">
        <v>199</v>
      </c>
      <c r="O74" s="77" t="s">
        <v>200</v>
      </c>
    </row>
    <row r="75">
      <c r="M75" s="77" t="s">
        <v>4</v>
      </c>
      <c r="N75" s="77">
        <v>0.0</v>
      </c>
      <c r="O75" s="77">
        <v>0.0</v>
      </c>
      <c r="Q75" s="76"/>
      <c r="R75" s="77" t="s">
        <v>199</v>
      </c>
      <c r="S75" s="77" t="s">
        <v>200</v>
      </c>
    </row>
    <row r="76">
      <c r="M76" s="77" t="s">
        <v>201</v>
      </c>
      <c r="N76" s="77">
        <v>1000.0</v>
      </c>
      <c r="O76" s="77">
        <v>1200.0</v>
      </c>
      <c r="Q76" s="77" t="s">
        <v>4</v>
      </c>
      <c r="R76" s="77">
        <v>0.0</v>
      </c>
      <c r="S76" s="77">
        <v>0.0</v>
      </c>
    </row>
    <row r="77">
      <c r="M77" s="77" t="s">
        <v>203</v>
      </c>
      <c r="N77" s="77">
        <v>0.0</v>
      </c>
      <c r="O77" s="77">
        <v>-20.0</v>
      </c>
      <c r="Q77" s="77" t="s">
        <v>202</v>
      </c>
      <c r="R77" s="77">
        <v>100.0</v>
      </c>
      <c r="S77" s="77">
        <v>-40.0</v>
      </c>
    </row>
    <row r="78">
      <c r="Q78" s="77" t="s">
        <v>201</v>
      </c>
      <c r="R78" s="77">
        <v>1000.0</v>
      </c>
      <c r="S78" s="77">
        <v>1200.0</v>
      </c>
    </row>
    <row r="79">
      <c r="Q79" s="77" t="s">
        <v>203</v>
      </c>
      <c r="R79" s="77">
        <v>0.0</v>
      </c>
      <c r="S79" s="77">
        <v>-50.0</v>
      </c>
    </row>
    <row r="83">
      <c r="B83" s="78"/>
      <c r="C83" s="79"/>
      <c r="D83" s="80" t="s">
        <v>204</v>
      </c>
      <c r="E83" s="81" t="s">
        <v>205</v>
      </c>
      <c r="F83" s="80" t="s">
        <v>200</v>
      </c>
      <c r="G83" s="80" t="s">
        <v>206</v>
      </c>
      <c r="H83" s="80" t="s">
        <v>207</v>
      </c>
      <c r="I83" s="80" t="s">
        <v>208</v>
      </c>
    </row>
    <row r="84">
      <c r="B84" s="82" t="s">
        <v>209</v>
      </c>
      <c r="C84" s="84" t="s">
        <v>210</v>
      </c>
      <c r="D84" s="77" t="s">
        <v>211</v>
      </c>
      <c r="E84" s="85">
        <v>100.0</v>
      </c>
      <c r="F84" s="85">
        <v>-20.0</v>
      </c>
      <c r="G84" s="85">
        <v>50.0</v>
      </c>
      <c r="H84" s="85">
        <f t="shared" ref="H84:H85" si="3">G84+F84</f>
        <v>30</v>
      </c>
      <c r="I84" s="86" t="s">
        <v>212</v>
      </c>
    </row>
    <row r="85">
      <c r="B85" s="82" t="s">
        <v>213</v>
      </c>
      <c r="C85" s="84" t="s">
        <v>210</v>
      </c>
      <c r="D85" s="77" t="s">
        <v>211</v>
      </c>
      <c r="E85" s="85">
        <v>100.0</v>
      </c>
      <c r="F85" s="85">
        <v>-20.0</v>
      </c>
      <c r="G85" s="85">
        <v>0.0</v>
      </c>
      <c r="H85" s="85">
        <f t="shared" si="3"/>
        <v>-20</v>
      </c>
      <c r="I85" s="86" t="s">
        <v>214</v>
      </c>
      <c r="J85" s="87" t="s">
        <v>215</v>
      </c>
    </row>
    <row r="86">
      <c r="B86" s="41" t="s">
        <v>216</v>
      </c>
      <c r="C86" s="87" t="s">
        <v>217</v>
      </c>
      <c r="D86" s="41" t="s">
        <v>4</v>
      </c>
      <c r="E86" s="41">
        <v>100.0</v>
      </c>
      <c r="F86" s="88">
        <v>-100.0</v>
      </c>
      <c r="G86" s="41">
        <v>-100.0</v>
      </c>
    </row>
    <row r="87">
      <c r="D87" s="41" t="s">
        <v>201</v>
      </c>
      <c r="E87" s="41">
        <v>1000.0</v>
      </c>
      <c r="F87" s="88">
        <v>200.0</v>
      </c>
    </row>
    <row r="88">
      <c r="D88" s="41" t="s">
        <v>4</v>
      </c>
      <c r="E88" s="41">
        <v>900.0</v>
      </c>
      <c r="F88" s="88">
        <v>2500.0</v>
      </c>
    </row>
    <row r="90">
      <c r="D90" s="41" t="s">
        <v>218</v>
      </c>
    </row>
    <row r="92">
      <c r="D92" s="77" t="s">
        <v>219</v>
      </c>
      <c r="E92" s="77" t="s">
        <v>220</v>
      </c>
      <c r="F92" s="77" t="s">
        <v>221</v>
      </c>
      <c r="G92" s="77" t="s">
        <v>222</v>
      </c>
      <c r="H92" s="77" t="s">
        <v>223</v>
      </c>
      <c r="I92" s="76"/>
      <c r="M92" s="76"/>
      <c r="N92" s="77" t="s">
        <v>199</v>
      </c>
      <c r="O92" s="77" t="s">
        <v>200</v>
      </c>
      <c r="Q92" s="76"/>
      <c r="R92" s="77" t="s">
        <v>199</v>
      </c>
      <c r="S92" s="77" t="s">
        <v>200</v>
      </c>
    </row>
    <row r="93">
      <c r="D93" s="76"/>
      <c r="E93" s="76">
        <f>(E86+E87+E88)</f>
        <v>2000</v>
      </c>
      <c r="F93" s="89">
        <f>sum(F86:F88)+SUM(E86:E88)+G86</f>
        <v>4500</v>
      </c>
      <c r="G93" s="77">
        <v>200.0</v>
      </c>
      <c r="H93" s="77" t="s">
        <v>224</v>
      </c>
      <c r="I93" s="77" t="s">
        <v>225</v>
      </c>
      <c r="M93" s="77" t="s">
        <v>4</v>
      </c>
      <c r="N93" s="77">
        <v>100.0</v>
      </c>
      <c r="O93" s="77">
        <v>-120.0</v>
      </c>
      <c r="Q93" s="77" t="s">
        <v>4</v>
      </c>
      <c r="R93" s="77">
        <v>100.0</v>
      </c>
      <c r="S93" s="77">
        <v>-120.0</v>
      </c>
    </row>
    <row r="94">
      <c r="M94" s="77" t="s">
        <v>203</v>
      </c>
      <c r="N94" s="77">
        <v>0.0</v>
      </c>
      <c r="O94" s="77">
        <v>0.0</v>
      </c>
      <c r="Q94" s="77" t="s">
        <v>202</v>
      </c>
      <c r="R94" s="77">
        <v>200.0</v>
      </c>
      <c r="S94" s="77">
        <v>200.0</v>
      </c>
    </row>
    <row r="96">
      <c r="D96" s="77" t="s">
        <v>219</v>
      </c>
      <c r="E96" s="77" t="s">
        <v>226</v>
      </c>
      <c r="F96" s="77" t="s">
        <v>221</v>
      </c>
      <c r="G96" s="77" t="s">
        <v>222</v>
      </c>
      <c r="H96" s="77" t="s">
        <v>223</v>
      </c>
      <c r="I96" s="76"/>
    </row>
    <row r="97">
      <c r="D97" s="41" t="s">
        <v>227</v>
      </c>
      <c r="E97" s="91">
        <f>E86+E88</f>
        <v>1000</v>
      </c>
      <c r="F97" s="93">
        <f>(F86+F88)+E97+G86</f>
        <v>3300</v>
      </c>
      <c r="H97" s="93">
        <f>G86+F88+F86+E86+E88</f>
        <v>3300</v>
      </c>
      <c r="M97" s="76"/>
      <c r="N97" s="77" t="s">
        <v>199</v>
      </c>
      <c r="O97" s="77" t="s">
        <v>200</v>
      </c>
      <c r="Q97" s="76"/>
      <c r="R97" s="77" t="s">
        <v>199</v>
      </c>
      <c r="S97" s="77" t="s">
        <v>200</v>
      </c>
    </row>
    <row r="98">
      <c r="M98" s="77" t="s">
        <v>4</v>
      </c>
      <c r="N98" s="77">
        <v>0.0</v>
      </c>
      <c r="O98" s="77">
        <v>0.0</v>
      </c>
      <c r="Q98" s="77" t="s">
        <v>4</v>
      </c>
      <c r="R98" s="77">
        <v>0.0</v>
      </c>
      <c r="S98" s="77">
        <v>0.0</v>
      </c>
    </row>
    <row r="99">
      <c r="M99" s="77" t="s">
        <v>203</v>
      </c>
      <c r="N99" s="77">
        <v>0.0</v>
      </c>
      <c r="O99" s="77">
        <v>-20.0</v>
      </c>
      <c r="Q99" s="77" t="s">
        <v>4</v>
      </c>
      <c r="R99" s="77">
        <v>0.0</v>
      </c>
      <c r="S99" s="77">
        <v>0.0</v>
      </c>
    </row>
    <row r="100">
      <c r="Q100" s="77" t="s">
        <v>203</v>
      </c>
      <c r="R100" s="77">
        <v>0.0</v>
      </c>
      <c r="S100" s="77">
        <v>180.0</v>
      </c>
    </row>
  </sheetData>
  <mergeCells count="14">
    <mergeCell ref="R42:R43"/>
    <mergeCell ref="S42:S43"/>
    <mergeCell ref="Q48:Q49"/>
    <mergeCell ref="B83:C83"/>
    <mergeCell ref="B86:B88"/>
    <mergeCell ref="C86:C88"/>
    <mergeCell ref="G86:G88"/>
    <mergeCell ref="N19:N21"/>
    <mergeCell ref="K24:M24"/>
    <mergeCell ref="O27:O33"/>
    <mergeCell ref="K42:K43"/>
    <mergeCell ref="L42:L43"/>
    <mergeCell ref="P42:P43"/>
    <mergeCell ref="Q42:Q43"/>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8.88"/>
    <col customWidth="1" min="3" max="3" width="14.13"/>
    <col customWidth="1" min="4" max="4" width="15.63"/>
    <col customWidth="1" min="5" max="5" width="17.38"/>
    <col customWidth="1" min="6" max="6" width="11.88"/>
    <col customWidth="1" min="7" max="7" width="18.5"/>
    <col customWidth="1" min="8" max="8" width="17.38"/>
    <col customWidth="1" min="9" max="9" width="18.75"/>
    <col customWidth="1" min="10" max="10" width="18.25"/>
    <col customWidth="1" min="11" max="11" width="18.75"/>
    <col customWidth="1" min="12" max="12" width="17.88"/>
    <col customWidth="1" min="13" max="14" width="18.13"/>
    <col customWidth="1" min="15" max="15" width="18.88"/>
    <col customWidth="1" min="16" max="16" width="24.25"/>
    <col customWidth="1" min="17" max="17" width="23.63"/>
    <col customWidth="1" min="18" max="18" width="21.88"/>
    <col customWidth="1" min="19" max="19" width="21.75"/>
    <col customWidth="1" min="20" max="20" width="22.13"/>
    <col customWidth="1" min="21" max="24" width="21.5"/>
    <col customWidth="1" min="25" max="26" width="22.0"/>
    <col customWidth="1" min="27" max="27" width="22.75"/>
  </cols>
  <sheetData>
    <row r="1">
      <c r="A1" s="14"/>
      <c r="B1" s="18"/>
      <c r="C1" s="92" t="s">
        <v>37</v>
      </c>
      <c r="D1" s="92" t="s">
        <v>38</v>
      </c>
      <c r="E1" s="18"/>
      <c r="F1" s="18"/>
      <c r="G1" s="18"/>
      <c r="H1" s="18"/>
      <c r="I1" s="18"/>
      <c r="J1" s="18"/>
      <c r="K1" s="18"/>
      <c r="L1" s="18"/>
      <c r="M1" s="18"/>
      <c r="N1" s="18"/>
      <c r="O1" s="18"/>
      <c r="P1" s="18"/>
      <c r="Q1" s="18"/>
      <c r="R1" s="18"/>
      <c r="S1" s="18"/>
      <c r="T1" s="18"/>
      <c r="U1" s="14"/>
      <c r="V1" s="14"/>
      <c r="W1" s="14"/>
      <c r="X1" s="14"/>
      <c r="Y1" s="14"/>
      <c r="Z1" s="14"/>
      <c r="AA1" s="14"/>
      <c r="AB1" s="14"/>
      <c r="AC1" s="14"/>
      <c r="AD1" s="14"/>
      <c r="AE1" s="14"/>
      <c r="AF1" s="14"/>
      <c r="AG1" s="14"/>
      <c r="AH1" s="14"/>
      <c r="AI1" s="14"/>
      <c r="AJ1" s="14"/>
      <c r="AK1" s="14"/>
      <c r="AL1" s="14"/>
    </row>
    <row r="2">
      <c r="A2" s="14"/>
      <c r="B2" s="94" t="s">
        <v>54</v>
      </c>
      <c r="G2" s="18"/>
      <c r="H2" s="18"/>
      <c r="I2" s="18"/>
      <c r="J2" s="18"/>
      <c r="K2" s="18"/>
      <c r="L2" s="18"/>
      <c r="M2" s="18"/>
      <c r="N2" s="18"/>
      <c r="O2" s="18"/>
      <c r="P2" s="18"/>
      <c r="Q2" s="18"/>
      <c r="R2" s="18"/>
      <c r="S2" s="18"/>
      <c r="T2" s="18"/>
      <c r="U2" s="18"/>
      <c r="V2" s="18"/>
      <c r="W2" s="18"/>
      <c r="X2" s="18"/>
      <c r="Y2" s="18"/>
      <c r="Z2" s="18"/>
      <c r="AA2" s="14"/>
      <c r="AB2" s="14"/>
      <c r="AC2" s="14"/>
      <c r="AD2" s="14"/>
      <c r="AE2" s="14"/>
      <c r="AF2" s="14"/>
      <c r="AG2" s="14"/>
      <c r="AH2" s="14"/>
      <c r="AI2" s="14"/>
      <c r="AJ2" s="14"/>
      <c r="AK2" s="14"/>
      <c r="AL2" s="14"/>
    </row>
    <row r="3" ht="21.75" customHeight="1">
      <c r="A3" s="14"/>
      <c r="B3" s="15" t="s">
        <v>60</v>
      </c>
      <c r="C3" s="15" t="s">
        <v>228</v>
      </c>
      <c r="E3" s="28" t="s">
        <v>229</v>
      </c>
      <c r="F3" s="28" t="s">
        <v>78</v>
      </c>
      <c r="G3" s="18" t="s">
        <v>71</v>
      </c>
      <c r="H3" s="18" t="s">
        <v>73</v>
      </c>
      <c r="I3" s="18" t="s">
        <v>230</v>
      </c>
      <c r="J3" s="29" t="s">
        <v>76</v>
      </c>
      <c r="L3" s="18" t="s">
        <v>77</v>
      </c>
      <c r="M3" s="30" t="s">
        <v>78</v>
      </c>
      <c r="U3" s="18"/>
      <c r="V3" s="18"/>
      <c r="W3" s="31" t="s">
        <v>79</v>
      </c>
      <c r="Y3" s="18" t="s">
        <v>231</v>
      </c>
      <c r="Z3" s="32" t="s">
        <v>72</v>
      </c>
      <c r="AB3" s="18"/>
      <c r="AC3" s="14"/>
      <c r="AD3" s="14"/>
      <c r="AE3" s="14"/>
      <c r="AF3" s="14"/>
      <c r="AG3" s="14"/>
      <c r="AH3" s="14"/>
      <c r="AI3" s="14"/>
      <c r="AJ3" s="14"/>
      <c r="AK3" s="14"/>
      <c r="AL3" s="14"/>
    </row>
    <row r="4" ht="93.75" customHeight="1">
      <c r="A4" s="23"/>
      <c r="C4" s="15" t="s">
        <v>232</v>
      </c>
      <c r="D4" s="15" t="s">
        <v>233</v>
      </c>
      <c r="J4" s="18" t="s">
        <v>21</v>
      </c>
      <c r="K4" s="18" t="s">
        <v>88</v>
      </c>
      <c r="M4" s="18" t="s">
        <v>94</v>
      </c>
      <c r="N4" s="18" t="s">
        <v>95</v>
      </c>
      <c r="O4" s="18" t="s">
        <v>98</v>
      </c>
      <c r="P4" s="18" t="s">
        <v>99</v>
      </c>
      <c r="Q4" s="18" t="s">
        <v>100</v>
      </c>
      <c r="R4" s="18" t="s">
        <v>116</v>
      </c>
      <c r="S4" s="18" t="s">
        <v>117</v>
      </c>
      <c r="T4" s="18" t="s">
        <v>118</v>
      </c>
      <c r="U4" s="18"/>
      <c r="V4" s="18"/>
      <c r="W4" s="34" t="s">
        <v>234</v>
      </c>
      <c r="X4" s="34" t="s">
        <v>235</v>
      </c>
      <c r="Y4" s="18"/>
      <c r="Z4" s="35" t="s">
        <v>105</v>
      </c>
      <c r="AA4" s="36" t="s">
        <v>106</v>
      </c>
      <c r="AB4" s="18"/>
      <c r="AC4" s="23"/>
      <c r="AD4" s="14"/>
      <c r="AE4" s="14"/>
      <c r="AF4" s="14"/>
      <c r="AG4" s="14"/>
      <c r="AH4" s="14"/>
      <c r="AI4" s="14"/>
      <c r="AJ4" s="14"/>
      <c r="AK4" s="14"/>
      <c r="AL4" s="14"/>
    </row>
    <row r="5" ht="228.0" customHeight="1">
      <c r="A5" s="38" t="s">
        <v>112</v>
      </c>
      <c r="B5" s="39"/>
      <c r="C5" s="39"/>
      <c r="D5" s="39"/>
      <c r="E5" s="39"/>
      <c r="F5" s="39"/>
      <c r="V5" s="42" t="s">
        <v>115</v>
      </c>
      <c r="W5" s="34"/>
      <c r="X5" s="34"/>
      <c r="AI5" s="41"/>
    </row>
    <row r="6">
      <c r="A6" s="38" t="s">
        <v>177</v>
      </c>
      <c r="B6" s="44" t="s">
        <v>236</v>
      </c>
      <c r="C6" s="44" t="s">
        <v>236</v>
      </c>
      <c r="E6" s="44" t="s">
        <v>125</v>
      </c>
      <c r="F6" s="44" t="s">
        <v>237</v>
      </c>
      <c r="G6" s="41" t="s">
        <v>11</v>
      </c>
      <c r="H6" s="41" t="s">
        <v>11</v>
      </c>
      <c r="I6" s="41" t="s">
        <v>9</v>
      </c>
      <c r="J6" s="41" t="s">
        <v>9</v>
      </c>
      <c r="K6" s="41" t="s">
        <v>9</v>
      </c>
      <c r="L6" s="41" t="s">
        <v>9</v>
      </c>
      <c r="M6" s="41" t="s">
        <v>9</v>
      </c>
      <c r="N6" s="41" t="s">
        <v>9</v>
      </c>
      <c r="O6" s="41" t="s">
        <v>9</v>
      </c>
      <c r="P6" s="41" t="s">
        <v>9</v>
      </c>
      <c r="Q6" s="41" t="s">
        <v>9</v>
      </c>
      <c r="R6" s="41" t="s">
        <v>9</v>
      </c>
      <c r="S6" s="41" t="s">
        <v>9</v>
      </c>
      <c r="T6" s="41" t="s">
        <v>9</v>
      </c>
      <c r="U6" s="41" t="s">
        <v>129</v>
      </c>
      <c r="W6" s="41" t="s">
        <v>9</v>
      </c>
      <c r="X6" s="41" t="s">
        <v>9</v>
      </c>
      <c r="Y6" s="41" t="s">
        <v>11</v>
      </c>
      <c r="Z6" s="41" t="s">
        <v>9</v>
      </c>
      <c r="AA6" s="41" t="s">
        <v>11</v>
      </c>
    </row>
    <row r="7">
      <c r="B7" s="44" t="s">
        <v>236</v>
      </c>
      <c r="C7" s="44" t="s">
        <v>236</v>
      </c>
      <c r="E7" s="44" t="s">
        <v>125</v>
      </c>
      <c r="F7" s="44" t="s">
        <v>130</v>
      </c>
      <c r="G7" s="41" t="s">
        <v>11</v>
      </c>
      <c r="H7" s="41" t="s">
        <v>11</v>
      </c>
      <c r="I7" s="41" t="s">
        <v>9</v>
      </c>
      <c r="J7" s="41" t="s">
        <v>9</v>
      </c>
      <c r="K7" s="41" t="s">
        <v>9</v>
      </c>
      <c r="L7" s="41" t="s">
        <v>9</v>
      </c>
      <c r="M7" s="41" t="s">
        <v>9</v>
      </c>
      <c r="N7" s="41" t="s">
        <v>9</v>
      </c>
      <c r="O7" s="41" t="s">
        <v>9</v>
      </c>
      <c r="P7" s="41" t="s">
        <v>9</v>
      </c>
      <c r="Q7" s="41" t="s">
        <v>9</v>
      </c>
      <c r="R7" s="41" t="s">
        <v>9</v>
      </c>
      <c r="S7" s="41" t="s">
        <v>9</v>
      </c>
      <c r="T7" s="41" t="s">
        <v>9</v>
      </c>
      <c r="U7" s="41" t="s">
        <v>129</v>
      </c>
      <c r="W7" s="41" t="s">
        <v>9</v>
      </c>
      <c r="X7" s="41" t="s">
        <v>11</v>
      </c>
      <c r="Y7" s="41" t="s">
        <v>9</v>
      </c>
      <c r="Z7" s="41" t="s">
        <v>9</v>
      </c>
      <c r="AA7" s="41" t="s">
        <v>11</v>
      </c>
    </row>
    <row r="8">
      <c r="B8" s="44" t="s">
        <v>236</v>
      </c>
      <c r="C8" s="44" t="s">
        <v>236</v>
      </c>
      <c r="E8" s="44" t="s">
        <v>125</v>
      </c>
      <c r="F8" s="44" t="s">
        <v>132</v>
      </c>
      <c r="G8" s="41" t="s">
        <v>11</v>
      </c>
      <c r="H8" s="41" t="s">
        <v>11</v>
      </c>
      <c r="I8" s="41" t="s">
        <v>9</v>
      </c>
      <c r="J8" s="41" t="s">
        <v>9</v>
      </c>
      <c r="K8" s="41" t="s">
        <v>9</v>
      </c>
      <c r="L8" s="41" t="s">
        <v>9</v>
      </c>
      <c r="M8" s="41" t="s">
        <v>11</v>
      </c>
      <c r="N8" s="41" t="s">
        <v>11</v>
      </c>
      <c r="O8" s="41" t="s">
        <v>11</v>
      </c>
      <c r="P8" s="41" t="s">
        <v>11</v>
      </c>
      <c r="Q8" s="41" t="s">
        <v>11</v>
      </c>
      <c r="R8" s="41" t="s">
        <v>11</v>
      </c>
      <c r="S8" s="41" t="s">
        <v>11</v>
      </c>
      <c r="T8" s="41" t="s">
        <v>11</v>
      </c>
      <c r="U8" s="41" t="s">
        <v>129</v>
      </c>
      <c r="W8" s="41" t="s">
        <v>11</v>
      </c>
      <c r="X8" s="41" t="s">
        <v>9</v>
      </c>
      <c r="Y8" s="41" t="s">
        <v>11</v>
      </c>
      <c r="Z8" s="41" t="s">
        <v>11</v>
      </c>
      <c r="AA8" s="41" t="s">
        <v>9</v>
      </c>
    </row>
    <row r="9">
      <c r="B9" s="44" t="s">
        <v>236</v>
      </c>
      <c r="C9" s="44" t="s">
        <v>236</v>
      </c>
      <c r="E9" s="44" t="s">
        <v>127</v>
      </c>
      <c r="F9" s="44" t="s">
        <v>237</v>
      </c>
      <c r="G9" s="41" t="s">
        <v>11</v>
      </c>
      <c r="H9" s="41" t="s">
        <v>11</v>
      </c>
      <c r="I9" s="41" t="s">
        <v>9</v>
      </c>
      <c r="J9" s="41" t="s">
        <v>11</v>
      </c>
      <c r="K9" s="41" t="s">
        <v>11</v>
      </c>
      <c r="L9" s="41" t="s">
        <v>11</v>
      </c>
      <c r="M9" s="41" t="s">
        <v>9</v>
      </c>
      <c r="N9" s="41" t="s">
        <v>9</v>
      </c>
      <c r="O9" s="41" t="s">
        <v>9</v>
      </c>
      <c r="P9" s="41" t="s">
        <v>9</v>
      </c>
      <c r="Q9" s="41" t="s">
        <v>9</v>
      </c>
      <c r="R9" s="41" t="s">
        <v>9</v>
      </c>
      <c r="S9" s="41" t="s">
        <v>9</v>
      </c>
      <c r="T9" s="41" t="s">
        <v>9</v>
      </c>
      <c r="U9" s="41" t="s">
        <v>129</v>
      </c>
      <c r="W9" s="41" t="s">
        <v>11</v>
      </c>
      <c r="X9" s="41" t="s">
        <v>11</v>
      </c>
      <c r="Y9" s="41" t="s">
        <v>11</v>
      </c>
      <c r="Z9" s="41" t="s">
        <v>11</v>
      </c>
      <c r="AA9" s="41" t="s">
        <v>9</v>
      </c>
    </row>
    <row r="10">
      <c r="B10" s="44" t="s">
        <v>236</v>
      </c>
      <c r="C10" s="44" t="s">
        <v>236</v>
      </c>
      <c r="E10" s="44" t="s">
        <v>127</v>
      </c>
      <c r="F10" s="44" t="s">
        <v>130</v>
      </c>
      <c r="G10" s="41" t="s">
        <v>11</v>
      </c>
      <c r="H10" s="41" t="s">
        <v>11</v>
      </c>
      <c r="I10" s="41" t="s">
        <v>9</v>
      </c>
      <c r="J10" s="41" t="s">
        <v>11</v>
      </c>
      <c r="K10" s="41" t="s">
        <v>11</v>
      </c>
      <c r="L10" s="41" t="s">
        <v>11</v>
      </c>
      <c r="M10" s="41" t="s">
        <v>9</v>
      </c>
      <c r="N10" s="41" t="s">
        <v>9</v>
      </c>
      <c r="O10" s="41" t="s">
        <v>9</v>
      </c>
      <c r="P10" s="41" t="s">
        <v>9</v>
      </c>
      <c r="Q10" s="41" t="s">
        <v>9</v>
      </c>
      <c r="R10" s="41" t="s">
        <v>9</v>
      </c>
      <c r="S10" s="41" t="s">
        <v>9</v>
      </c>
      <c r="T10" s="41" t="s">
        <v>9</v>
      </c>
      <c r="U10" s="41" t="s">
        <v>129</v>
      </c>
    </row>
    <row r="11">
      <c r="B11" s="44" t="s">
        <v>236</v>
      </c>
      <c r="C11" s="44" t="s">
        <v>236</v>
      </c>
      <c r="E11" s="44" t="s">
        <v>127</v>
      </c>
      <c r="F11" s="44" t="s">
        <v>132</v>
      </c>
      <c r="G11" s="41" t="s">
        <v>11</v>
      </c>
      <c r="H11" s="41" t="s">
        <v>11</v>
      </c>
      <c r="I11" s="41" t="s">
        <v>11</v>
      </c>
      <c r="J11" s="41" t="s">
        <v>11</v>
      </c>
      <c r="K11" s="41" t="s">
        <v>11</v>
      </c>
      <c r="L11" s="41" t="s">
        <v>11</v>
      </c>
      <c r="M11" s="41" t="s">
        <v>11</v>
      </c>
      <c r="N11" s="41" t="s">
        <v>11</v>
      </c>
      <c r="O11" s="41" t="s">
        <v>11</v>
      </c>
      <c r="P11" s="41" t="s">
        <v>11</v>
      </c>
      <c r="Q11" s="41" t="s">
        <v>11</v>
      </c>
      <c r="R11" s="41" t="s">
        <v>11</v>
      </c>
      <c r="S11" s="41" t="s">
        <v>11</v>
      </c>
      <c r="T11" s="41" t="s">
        <v>11</v>
      </c>
      <c r="U11" s="41" t="s">
        <v>129</v>
      </c>
    </row>
    <row r="12">
      <c r="B12" s="44" t="s">
        <v>238</v>
      </c>
      <c r="C12" s="44" t="s">
        <v>236</v>
      </c>
      <c r="E12" s="44" t="s">
        <v>239</v>
      </c>
      <c r="F12" s="44" t="s">
        <v>239</v>
      </c>
      <c r="G12" s="41" t="s">
        <v>9</v>
      </c>
      <c r="H12" s="41" t="s">
        <v>11</v>
      </c>
      <c r="I12" s="41" t="s">
        <v>11</v>
      </c>
      <c r="J12" s="41" t="s">
        <v>11</v>
      </c>
      <c r="K12" s="41" t="s">
        <v>11</v>
      </c>
      <c r="L12" s="41" t="s">
        <v>11</v>
      </c>
      <c r="M12" s="41" t="s">
        <v>11</v>
      </c>
      <c r="N12" s="41" t="s">
        <v>11</v>
      </c>
      <c r="O12" s="41" t="s">
        <v>11</v>
      </c>
      <c r="P12" s="41" t="s">
        <v>11</v>
      </c>
      <c r="Q12" s="41" t="s">
        <v>11</v>
      </c>
      <c r="R12" s="41" t="s">
        <v>11</v>
      </c>
      <c r="S12" s="41" t="s">
        <v>11</v>
      </c>
      <c r="T12" s="41" t="s">
        <v>11</v>
      </c>
      <c r="U12" s="41" t="s">
        <v>129</v>
      </c>
    </row>
    <row r="13">
      <c r="B13" s="44" t="s">
        <v>236</v>
      </c>
      <c r="C13" s="44" t="s">
        <v>238</v>
      </c>
      <c r="E13" s="44" t="s">
        <v>239</v>
      </c>
      <c r="F13" s="44" t="s">
        <v>239</v>
      </c>
      <c r="G13" s="41" t="s">
        <v>11</v>
      </c>
      <c r="H13" s="41" t="s">
        <v>9</v>
      </c>
      <c r="I13" s="41" t="s">
        <v>11</v>
      </c>
      <c r="J13" s="41" t="s">
        <v>11</v>
      </c>
      <c r="K13" s="41" t="s">
        <v>11</v>
      </c>
      <c r="L13" s="41" t="s">
        <v>11</v>
      </c>
      <c r="M13" s="41" t="s">
        <v>11</v>
      </c>
      <c r="N13" s="41" t="s">
        <v>11</v>
      </c>
      <c r="O13" s="41" t="s">
        <v>11</v>
      </c>
      <c r="P13" s="41" t="s">
        <v>11</v>
      </c>
      <c r="Q13" s="41" t="s">
        <v>11</v>
      </c>
      <c r="R13" s="41" t="s">
        <v>11</v>
      </c>
      <c r="S13" s="41" t="s">
        <v>11</v>
      </c>
      <c r="T13" s="41" t="s">
        <v>11</v>
      </c>
      <c r="U13" s="41" t="s">
        <v>129</v>
      </c>
    </row>
    <row r="14">
      <c r="B14" s="44" t="s">
        <v>238</v>
      </c>
      <c r="C14" s="44" t="s">
        <v>238</v>
      </c>
      <c r="E14" s="44" t="s">
        <v>239</v>
      </c>
      <c r="F14" s="44" t="s">
        <v>239</v>
      </c>
      <c r="G14" s="41" t="s">
        <v>9</v>
      </c>
      <c r="H14" s="41" t="s">
        <v>11</v>
      </c>
      <c r="I14" s="41" t="s">
        <v>11</v>
      </c>
      <c r="J14" s="41" t="s">
        <v>11</v>
      </c>
      <c r="K14" s="41" t="s">
        <v>11</v>
      </c>
      <c r="L14" s="41" t="s">
        <v>11</v>
      </c>
      <c r="M14" s="41" t="s">
        <v>11</v>
      </c>
      <c r="N14" s="41" t="s">
        <v>11</v>
      </c>
      <c r="O14" s="41" t="s">
        <v>11</v>
      </c>
      <c r="P14" s="41" t="s">
        <v>11</v>
      </c>
      <c r="Q14" s="41" t="s">
        <v>11</v>
      </c>
      <c r="R14" s="41" t="s">
        <v>11</v>
      </c>
      <c r="S14" s="41" t="s">
        <v>11</v>
      </c>
      <c r="T14" s="41" t="s">
        <v>11</v>
      </c>
      <c r="U14" s="41" t="s">
        <v>129</v>
      </c>
    </row>
    <row r="18">
      <c r="A18" s="75"/>
      <c r="B18" s="95"/>
      <c r="C18" s="95"/>
      <c r="E18" s="95"/>
      <c r="F18" s="95"/>
      <c r="G18" s="95"/>
      <c r="H18" s="95"/>
      <c r="I18" s="95"/>
      <c r="J18" s="96"/>
      <c r="L18" s="95"/>
      <c r="M18" s="97"/>
      <c r="U18" s="95"/>
      <c r="V18" s="95"/>
      <c r="W18" s="95"/>
      <c r="X18" s="95"/>
      <c r="Y18" s="98"/>
      <c r="Z18" s="98" t="s">
        <v>240</v>
      </c>
      <c r="AA18" s="75"/>
      <c r="AB18" s="75"/>
      <c r="AC18" s="75"/>
      <c r="AD18" s="75"/>
      <c r="AE18" s="75"/>
      <c r="AF18" s="75"/>
      <c r="AG18" s="75"/>
      <c r="AH18" s="75"/>
      <c r="AI18" s="75"/>
      <c r="AJ18" s="75"/>
      <c r="AK18" s="75"/>
      <c r="AL18" s="75"/>
    </row>
    <row r="19">
      <c r="A19" s="75"/>
      <c r="C19" s="95"/>
      <c r="D19" s="95"/>
      <c r="J19" s="95"/>
      <c r="K19" s="95"/>
      <c r="M19" s="95"/>
      <c r="N19" s="95"/>
      <c r="O19" s="95"/>
      <c r="P19" s="95"/>
      <c r="Q19" s="95"/>
      <c r="R19" s="95"/>
      <c r="S19" s="95"/>
      <c r="T19" s="95"/>
      <c r="U19" s="95"/>
      <c r="V19" s="95"/>
      <c r="W19" s="95"/>
      <c r="X19" s="95"/>
      <c r="Y19" s="98"/>
      <c r="AA19" s="75"/>
      <c r="AB19" s="75"/>
      <c r="AC19" s="75"/>
      <c r="AD19" s="75"/>
      <c r="AE19" s="75"/>
      <c r="AF19" s="75"/>
      <c r="AG19" s="75"/>
      <c r="AH19" s="75"/>
      <c r="AI19" s="75"/>
      <c r="AJ19" s="75"/>
      <c r="AK19" s="75"/>
      <c r="AL19" s="75"/>
    </row>
    <row r="20" ht="228.0" customHeight="1">
      <c r="A20" s="75"/>
      <c r="B20" s="83"/>
      <c r="C20" s="83"/>
      <c r="D20" s="83"/>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row>
    <row r="21">
      <c r="A21" s="90"/>
      <c r="B21" s="83"/>
      <c r="C21" s="83"/>
      <c r="E21" s="83"/>
      <c r="F21" s="83"/>
      <c r="G21" s="83"/>
      <c r="H21" s="83"/>
      <c r="I21" s="83"/>
      <c r="J21" s="83"/>
      <c r="K21" s="83"/>
      <c r="L21" s="83"/>
      <c r="M21" s="83"/>
      <c r="N21" s="83"/>
      <c r="O21" s="83"/>
      <c r="P21" s="83"/>
      <c r="Q21" s="83"/>
      <c r="R21" s="83"/>
      <c r="S21" s="83"/>
      <c r="T21" s="83"/>
      <c r="U21" s="83"/>
      <c r="V21" s="83"/>
      <c r="W21" s="83"/>
      <c r="X21" s="83"/>
      <c r="Y21" s="83"/>
      <c r="Z21" s="83" t="s">
        <v>9</v>
      </c>
      <c r="AA21" s="83"/>
      <c r="AB21" s="83"/>
      <c r="AC21" s="83"/>
      <c r="AD21" s="83"/>
      <c r="AE21" s="83"/>
      <c r="AF21" s="83"/>
      <c r="AG21" s="83"/>
      <c r="AH21" s="83"/>
      <c r="AI21" s="83"/>
      <c r="AJ21" s="83"/>
      <c r="AK21" s="83"/>
      <c r="AL21" s="83"/>
    </row>
    <row r="22">
      <c r="B22" s="83"/>
      <c r="C22" s="83"/>
      <c r="E22" s="83"/>
      <c r="F22" s="83"/>
      <c r="G22" s="83"/>
      <c r="H22" s="83"/>
      <c r="I22" s="83"/>
      <c r="J22" s="83"/>
      <c r="K22" s="83"/>
      <c r="L22" s="83"/>
      <c r="M22" s="83"/>
      <c r="N22" s="83"/>
      <c r="O22" s="83"/>
      <c r="P22" s="83"/>
      <c r="Q22" s="83"/>
      <c r="R22" s="83"/>
      <c r="S22" s="83"/>
      <c r="T22" s="83"/>
      <c r="U22" s="83"/>
      <c r="V22" s="83"/>
      <c r="W22" s="83"/>
      <c r="X22" s="83"/>
      <c r="Y22" s="83"/>
      <c r="Z22" s="83" t="s">
        <v>9</v>
      </c>
      <c r="AA22" s="83"/>
      <c r="AB22" s="83"/>
      <c r="AC22" s="83"/>
      <c r="AD22" s="83"/>
      <c r="AE22" s="83"/>
      <c r="AF22" s="83"/>
      <c r="AG22" s="83"/>
      <c r="AH22" s="83"/>
      <c r="AI22" s="83"/>
      <c r="AJ22" s="83"/>
      <c r="AK22" s="83"/>
      <c r="AL22" s="83"/>
    </row>
    <row r="23">
      <c r="B23" s="83"/>
      <c r="C23" s="83"/>
      <c r="E23" s="83"/>
      <c r="F23" s="83"/>
      <c r="G23" s="83"/>
      <c r="H23" s="83"/>
      <c r="I23" s="83"/>
      <c r="J23" s="83"/>
      <c r="K23" s="83"/>
      <c r="L23" s="83"/>
      <c r="M23" s="83"/>
      <c r="N23" s="83"/>
      <c r="O23" s="83"/>
      <c r="P23" s="83"/>
      <c r="Q23" s="83"/>
      <c r="R23" s="83"/>
      <c r="S23" s="83"/>
      <c r="T23" s="83"/>
      <c r="U23" s="83"/>
      <c r="V23" s="83"/>
      <c r="W23" s="83"/>
      <c r="X23" s="83"/>
      <c r="Y23" s="83"/>
      <c r="Z23" s="83" t="s">
        <v>9</v>
      </c>
      <c r="AA23" s="83"/>
      <c r="AB23" s="83"/>
      <c r="AC23" s="83"/>
      <c r="AD23" s="83"/>
      <c r="AE23" s="83"/>
      <c r="AF23" s="83"/>
      <c r="AG23" s="83"/>
      <c r="AH23" s="83"/>
      <c r="AI23" s="83"/>
      <c r="AJ23" s="83"/>
      <c r="AK23" s="83"/>
      <c r="AL23" s="83"/>
    </row>
    <row r="24">
      <c r="B24" s="83"/>
      <c r="C24" s="83"/>
      <c r="E24" s="83"/>
      <c r="F24" s="83"/>
      <c r="G24" s="83"/>
      <c r="H24" s="83"/>
      <c r="I24" s="83"/>
      <c r="J24" s="83"/>
      <c r="K24" s="83"/>
      <c r="L24" s="83"/>
      <c r="M24" s="83"/>
      <c r="N24" s="83"/>
      <c r="O24" s="83"/>
      <c r="P24" s="83"/>
      <c r="Q24" s="83"/>
      <c r="R24" s="83"/>
      <c r="S24" s="83"/>
      <c r="T24" s="83"/>
      <c r="U24" s="83"/>
      <c r="V24" s="83"/>
      <c r="W24" s="83"/>
      <c r="X24" s="83"/>
      <c r="Y24" s="83"/>
      <c r="Z24" s="83" t="s">
        <v>9</v>
      </c>
      <c r="AA24" s="83"/>
      <c r="AB24" s="83"/>
      <c r="AC24" s="83"/>
      <c r="AD24" s="83"/>
      <c r="AE24" s="83"/>
      <c r="AF24" s="83"/>
      <c r="AG24" s="83"/>
      <c r="AH24" s="83"/>
      <c r="AI24" s="83"/>
      <c r="AJ24" s="83"/>
      <c r="AK24" s="83"/>
      <c r="AL24" s="83"/>
    </row>
    <row r="25">
      <c r="B25" s="83"/>
      <c r="C25" s="83"/>
      <c r="E25" s="83"/>
      <c r="F25" s="83"/>
      <c r="G25" s="83"/>
      <c r="H25" s="83"/>
      <c r="I25" s="83"/>
      <c r="J25" s="83"/>
      <c r="K25" s="83"/>
      <c r="L25" s="83"/>
      <c r="M25" s="83"/>
      <c r="N25" s="83"/>
      <c r="O25" s="83"/>
      <c r="P25" s="83"/>
      <c r="Q25" s="83"/>
      <c r="R25" s="83"/>
      <c r="S25" s="83"/>
      <c r="T25" s="83"/>
      <c r="U25" s="83"/>
      <c r="V25" s="83"/>
      <c r="W25" s="83"/>
      <c r="X25" s="83"/>
      <c r="Y25" s="83"/>
      <c r="Z25" s="83" t="s">
        <v>9</v>
      </c>
      <c r="AA25" s="83"/>
      <c r="AB25" s="83"/>
      <c r="AC25" s="83"/>
      <c r="AD25" s="83"/>
      <c r="AE25" s="83"/>
      <c r="AF25" s="83"/>
      <c r="AG25" s="83"/>
      <c r="AH25" s="83"/>
      <c r="AI25" s="83"/>
      <c r="AJ25" s="83"/>
      <c r="AK25" s="83"/>
      <c r="AL25" s="83"/>
    </row>
    <row r="26">
      <c r="B26" s="83"/>
      <c r="C26" s="83"/>
      <c r="E26" s="83"/>
      <c r="F26" s="83"/>
      <c r="G26" s="83"/>
      <c r="H26" s="83"/>
      <c r="I26" s="83"/>
      <c r="J26" s="83"/>
      <c r="K26" s="83"/>
      <c r="L26" s="83"/>
      <c r="M26" s="83"/>
      <c r="N26" s="83"/>
      <c r="O26" s="83"/>
      <c r="P26" s="83"/>
      <c r="Q26" s="83"/>
      <c r="R26" s="83"/>
      <c r="S26" s="83"/>
      <c r="T26" s="83"/>
      <c r="U26" s="83"/>
      <c r="V26" s="83"/>
      <c r="W26" s="83"/>
      <c r="X26" s="83"/>
      <c r="Y26" s="83"/>
      <c r="Z26" s="83" t="s">
        <v>11</v>
      </c>
      <c r="AA26" s="83"/>
      <c r="AB26" s="83"/>
      <c r="AC26" s="83"/>
      <c r="AD26" s="83"/>
      <c r="AE26" s="83"/>
      <c r="AF26" s="83"/>
      <c r="AG26" s="83"/>
      <c r="AH26" s="83"/>
      <c r="AI26" s="83"/>
      <c r="AJ26" s="83"/>
      <c r="AK26" s="83"/>
      <c r="AL26" s="83"/>
    </row>
    <row r="27">
      <c r="B27" s="83"/>
      <c r="C27" s="83"/>
      <c r="E27" s="83"/>
      <c r="F27" s="83"/>
      <c r="G27" s="83"/>
      <c r="H27" s="83"/>
      <c r="I27" s="83"/>
      <c r="J27" s="83"/>
      <c r="K27" s="83"/>
      <c r="L27" s="83"/>
      <c r="M27" s="83"/>
      <c r="N27" s="83"/>
      <c r="O27" s="83"/>
      <c r="P27" s="83"/>
      <c r="Q27" s="83"/>
      <c r="R27" s="83"/>
      <c r="S27" s="83"/>
      <c r="T27" s="83"/>
      <c r="U27" s="83"/>
      <c r="V27" s="83"/>
      <c r="W27" s="83"/>
      <c r="X27" s="83"/>
      <c r="Y27" s="83"/>
      <c r="Z27" s="83" t="s">
        <v>11</v>
      </c>
      <c r="AA27" s="83"/>
      <c r="AB27" s="83"/>
      <c r="AC27" s="83"/>
      <c r="AD27" s="83"/>
      <c r="AE27" s="83"/>
      <c r="AF27" s="83"/>
      <c r="AG27" s="83"/>
      <c r="AH27" s="83"/>
      <c r="AI27" s="83"/>
      <c r="AJ27" s="83"/>
      <c r="AK27" s="83"/>
      <c r="AL27" s="83"/>
    </row>
    <row r="28">
      <c r="B28" s="83"/>
      <c r="C28" s="83"/>
      <c r="E28" s="83"/>
      <c r="F28" s="83"/>
      <c r="G28" s="83"/>
      <c r="H28" s="83"/>
      <c r="I28" s="83"/>
      <c r="J28" s="83"/>
      <c r="K28" s="83"/>
      <c r="L28" s="83"/>
      <c r="M28" s="83"/>
      <c r="N28" s="83"/>
      <c r="O28" s="83"/>
      <c r="P28" s="83"/>
      <c r="Q28" s="83"/>
      <c r="R28" s="83"/>
      <c r="S28" s="83"/>
      <c r="T28" s="83"/>
      <c r="U28" s="83"/>
      <c r="V28" s="83"/>
      <c r="W28" s="83"/>
      <c r="X28" s="83"/>
      <c r="Y28" s="83"/>
      <c r="Z28" s="83" t="s">
        <v>11</v>
      </c>
      <c r="AA28" s="83"/>
      <c r="AB28" s="83"/>
      <c r="AC28" s="83"/>
      <c r="AD28" s="83"/>
      <c r="AE28" s="83"/>
      <c r="AF28" s="83"/>
      <c r="AG28" s="83"/>
      <c r="AH28" s="83"/>
      <c r="AI28" s="83"/>
      <c r="AJ28" s="83"/>
      <c r="AK28" s="83"/>
      <c r="AL28" s="83"/>
    </row>
    <row r="29">
      <c r="B29" s="83"/>
      <c r="C29" s="83"/>
      <c r="E29" s="83"/>
      <c r="F29" s="83"/>
      <c r="G29" s="83"/>
      <c r="H29" s="83"/>
      <c r="I29" s="83"/>
      <c r="J29" s="83"/>
      <c r="K29" s="83"/>
      <c r="L29" s="83"/>
      <c r="M29" s="83"/>
      <c r="N29" s="83"/>
      <c r="O29" s="83"/>
      <c r="P29" s="83"/>
      <c r="Q29" s="83"/>
      <c r="R29" s="83"/>
      <c r="S29" s="83"/>
      <c r="T29" s="83"/>
      <c r="U29" s="83"/>
      <c r="V29" s="83"/>
      <c r="W29" s="83"/>
      <c r="X29" s="83"/>
      <c r="Y29" s="83"/>
      <c r="Z29" s="83" t="s">
        <v>11</v>
      </c>
      <c r="AA29" s="83"/>
      <c r="AB29" s="83"/>
      <c r="AC29" s="83"/>
      <c r="AD29" s="83"/>
      <c r="AE29" s="83"/>
      <c r="AF29" s="83"/>
      <c r="AG29" s="83"/>
      <c r="AH29" s="83"/>
      <c r="AI29" s="83"/>
      <c r="AJ29" s="83"/>
      <c r="AK29" s="83"/>
      <c r="AL29" s="83"/>
    </row>
    <row r="37">
      <c r="A37" s="41" t="s">
        <v>86</v>
      </c>
    </row>
    <row r="38">
      <c r="A38" s="41" t="s">
        <v>241</v>
      </c>
    </row>
    <row r="39">
      <c r="A39" s="41" t="s">
        <v>242</v>
      </c>
    </row>
  </sheetData>
  <mergeCells count="45">
    <mergeCell ref="C25:D25"/>
    <mergeCell ref="C26:D26"/>
    <mergeCell ref="C27:D27"/>
    <mergeCell ref="C28:D28"/>
    <mergeCell ref="C11:D11"/>
    <mergeCell ref="C12:D12"/>
    <mergeCell ref="A21:A29"/>
    <mergeCell ref="C21:D21"/>
    <mergeCell ref="C22:D22"/>
    <mergeCell ref="C23:D23"/>
    <mergeCell ref="C24:D24"/>
    <mergeCell ref="C29:D29"/>
    <mergeCell ref="I3:I4"/>
    <mergeCell ref="J3:K3"/>
    <mergeCell ref="L3:L4"/>
    <mergeCell ref="M3:T3"/>
    <mergeCell ref="W3:X3"/>
    <mergeCell ref="Z3:AA3"/>
    <mergeCell ref="V5:V9"/>
    <mergeCell ref="C3:D3"/>
    <mergeCell ref="C6:D6"/>
    <mergeCell ref="C7:D7"/>
    <mergeCell ref="C8:D8"/>
    <mergeCell ref="C9:D9"/>
    <mergeCell ref="C10:D10"/>
    <mergeCell ref="B2:F2"/>
    <mergeCell ref="B3:B4"/>
    <mergeCell ref="E3:E4"/>
    <mergeCell ref="F3:F4"/>
    <mergeCell ref="G3:G4"/>
    <mergeCell ref="H3:H4"/>
    <mergeCell ref="A6:A14"/>
    <mergeCell ref="H18:H19"/>
    <mergeCell ref="I18:I19"/>
    <mergeCell ref="J18:K18"/>
    <mergeCell ref="L18:L19"/>
    <mergeCell ref="M18:T18"/>
    <mergeCell ref="Z18:Z19"/>
    <mergeCell ref="C13:D13"/>
    <mergeCell ref="C14:D14"/>
    <mergeCell ref="B18:B19"/>
    <mergeCell ref="C18:D18"/>
    <mergeCell ref="E18:E19"/>
    <mergeCell ref="F18:F19"/>
    <mergeCell ref="G18:G19"/>
  </mergeCells>
  <dataValidations>
    <dataValidation type="list" allowBlank="1" showErrorMessage="1" sqref="F7">
      <formula1>"not relevant,Fail IA,Pass IA,missing IA"</formula1>
    </dataValidation>
    <dataValidation type="list" allowBlank="1" showErrorMessage="1" sqref="E21:E26">
      <formula1>"Fail,Pass,-"</formula1>
    </dataValidation>
    <dataValidation type="list" allowBlank="1" showErrorMessage="1" sqref="E9:E11">
      <formula1>"Fail NM,Pass NM,-"</formula1>
    </dataValidation>
    <dataValidation type="list" allowBlank="1" showErrorMessage="1" sqref="C21:C29">
      <formula1>"X,V"</formula1>
    </dataValidation>
    <dataValidation type="list" allowBlank="1" showErrorMessage="1" sqref="F21:F29">
      <formula1>"-,Fail,Pass,X"</formula1>
    </dataValidation>
    <dataValidation type="list" allowBlank="1" showErrorMessage="1" sqref="E27:E29">
      <formula1>"Fail,Pass,-"</formula1>
    </dataValidation>
    <dataValidation type="list" allowBlank="1" showErrorMessage="1" sqref="W6:AA9 G6:T14 G21:Z29">
      <formula1>"V,X"</formula1>
    </dataValidation>
    <dataValidation type="list" allowBlank="1" showErrorMessage="1" sqref="F10">
      <formula1>"not relevant,Fail IA,Pass IA,missing IA"</formula1>
    </dataValidation>
    <dataValidation type="list" allowBlank="1" showErrorMessage="1" sqref="F6 F9 F12:F14">
      <formula1>"not relevant,Fail IA,Pass IA,missing IA"</formula1>
    </dataValidation>
    <dataValidation type="list" allowBlank="1" showErrorMessage="1" sqref="F8 F11">
      <formula1>"not relevant,Fail IA,Pass IA,missing IA"</formula1>
    </dataValidation>
    <dataValidation type="list" allowBlank="1" showErrorMessage="1" sqref="C13 B14:C14">
      <formula1>"not in cooling off,in cooling off"</formula1>
    </dataValidation>
    <dataValidation type="list" allowBlank="1" showErrorMessage="1" sqref="B6:C11 C12 B13">
      <formula1>"not in cooling off,in cooling off"</formula1>
    </dataValidation>
    <dataValidation type="list" allowBlank="1" showErrorMessage="1" sqref="E12:E14">
      <formula1>"Fail NM,Pass NM,not relevant"</formula1>
    </dataValidation>
    <dataValidation type="list" allowBlank="1" showErrorMessage="1" sqref="B12">
      <formula1>"not in cooling off,in cooling off"</formula1>
    </dataValidation>
    <dataValidation type="list" allowBlank="1" showErrorMessage="1" sqref="B21:B29">
      <formula1>"X,V"</formula1>
    </dataValidation>
    <dataValidation type="list" allowBlank="1" showErrorMessage="1" sqref="E6:E8">
      <formula1>"Fail NM,Pass NM,-"</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37.13"/>
    <col customWidth="1" min="7" max="13" width="30.5"/>
  </cols>
  <sheetData>
    <row r="1" ht="45.0" customHeight="1">
      <c r="A1" s="99" t="s">
        <v>45</v>
      </c>
    </row>
    <row r="2" ht="24.0" customHeight="1">
      <c r="A2" s="100" t="s">
        <v>8</v>
      </c>
      <c r="B2" s="100" t="s">
        <v>243</v>
      </c>
      <c r="C2" s="100" t="s">
        <v>244</v>
      </c>
      <c r="D2" s="100" t="s">
        <v>245</v>
      </c>
      <c r="E2" s="100" t="s">
        <v>246</v>
      </c>
      <c r="F2" s="100" t="s">
        <v>246</v>
      </c>
    </row>
    <row r="3" ht="459.75" customHeight="1">
      <c r="B3" s="101"/>
      <c r="F3" s="41" t="s">
        <v>45</v>
      </c>
      <c r="G3" s="41" t="s">
        <v>114</v>
      </c>
    </row>
    <row r="4" ht="43.5" customHeight="1">
      <c r="A4" s="99" t="s">
        <v>247</v>
      </c>
      <c r="B4" s="100"/>
      <c r="C4" s="100"/>
      <c r="D4" s="100"/>
      <c r="E4" s="100"/>
      <c r="F4" s="100"/>
      <c r="G4" s="100"/>
      <c r="H4" s="100"/>
      <c r="I4" s="100"/>
      <c r="J4" s="100"/>
      <c r="K4" s="100"/>
      <c r="L4" s="100"/>
    </row>
    <row r="5" ht="27.75" customHeight="1">
      <c r="A5" s="100" t="s">
        <v>248</v>
      </c>
      <c r="B5" s="102" t="s">
        <v>249</v>
      </c>
      <c r="C5" s="100" t="s">
        <v>21</v>
      </c>
      <c r="D5" s="102" t="s">
        <v>250</v>
      </c>
      <c r="E5" s="102" t="s">
        <v>251</v>
      </c>
      <c r="F5" s="102" t="s">
        <v>252</v>
      </c>
      <c r="G5" s="102" t="s">
        <v>253</v>
      </c>
      <c r="H5" s="102" t="s">
        <v>254</v>
      </c>
    </row>
    <row r="6" ht="347.25" customHeight="1">
      <c r="D6" s="41" t="s">
        <v>45</v>
      </c>
    </row>
    <row r="7" ht="49.5" customHeight="1">
      <c r="A7" s="99" t="s">
        <v>255</v>
      </c>
    </row>
    <row r="28">
      <c r="V28" s="10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5.25"/>
    <col customWidth="1" min="2" max="2" width="13.75"/>
    <col customWidth="1" min="3" max="3" width="12.63"/>
    <col customWidth="1" min="4" max="4" width="11.25"/>
    <col customWidth="1" min="5" max="5" width="14.25"/>
    <col customWidth="1" min="6" max="6" width="19.0"/>
    <col customWidth="1" min="7" max="7" width="22.0"/>
    <col customWidth="1" min="8" max="8" width="18.0"/>
    <col customWidth="1" min="9" max="9" width="15.38"/>
    <col customWidth="1" min="10" max="10" width="19.0"/>
    <col customWidth="1" min="11" max="11" width="14.38"/>
    <col customWidth="1" min="12" max="12" width="13.63"/>
  </cols>
  <sheetData>
    <row r="1" ht="22.5" customHeight="1">
      <c r="A1" s="9" t="s">
        <v>10</v>
      </c>
      <c r="B1" s="9" t="s">
        <v>15</v>
      </c>
      <c r="C1" s="11" t="s">
        <v>17</v>
      </c>
      <c r="D1" s="11" t="s">
        <v>19</v>
      </c>
      <c r="E1" s="9" t="s">
        <v>20</v>
      </c>
      <c r="F1" s="11" t="s">
        <v>22</v>
      </c>
      <c r="G1" s="9" t="s">
        <v>256</v>
      </c>
      <c r="H1" s="9" t="s">
        <v>257</v>
      </c>
      <c r="I1" s="9" t="s">
        <v>258</v>
      </c>
      <c r="J1" s="9" t="s">
        <v>259</v>
      </c>
      <c r="K1" s="9" t="s">
        <v>260</v>
      </c>
      <c r="L1" s="9" t="s">
        <v>31</v>
      </c>
    </row>
    <row r="2" ht="144.75" customHeight="1">
      <c r="A2" s="24"/>
      <c r="B2" s="24"/>
      <c r="C2" s="104"/>
      <c r="D2" s="104"/>
      <c r="E2" s="105" t="s">
        <v>261</v>
      </c>
      <c r="F2" s="24" t="s">
        <v>262</v>
      </c>
      <c r="G2" s="104" t="s">
        <v>263</v>
      </c>
      <c r="H2" s="106" t="s">
        <v>265</v>
      </c>
      <c r="I2" s="24" t="s">
        <v>267</v>
      </c>
      <c r="J2" s="24" t="s">
        <v>269</v>
      </c>
      <c r="K2" s="24" t="s">
        <v>271</v>
      </c>
      <c r="L2" s="24"/>
    </row>
    <row r="3" ht="22.5" customHeight="1">
      <c r="A3" s="17" t="s">
        <v>40</v>
      </c>
      <c r="B3" s="19"/>
      <c r="C3" s="17" t="s">
        <v>1</v>
      </c>
      <c r="D3" s="22" t="s">
        <v>58</v>
      </c>
      <c r="E3" s="22" t="s">
        <v>58</v>
      </c>
      <c r="F3" s="24" t="s">
        <v>273</v>
      </c>
      <c r="G3" s="24"/>
      <c r="H3" s="24" t="s">
        <v>274</v>
      </c>
      <c r="I3" s="111" t="s">
        <v>275</v>
      </c>
      <c r="J3" s="112" t="s">
        <v>276</v>
      </c>
      <c r="K3" s="22" t="s">
        <v>58</v>
      </c>
      <c r="L3" s="112" t="s">
        <v>279</v>
      </c>
    </row>
  </sheetData>
  <dataValidations>
    <dataValidation type="list" allowBlank="1" showErrorMessage="1" sqref="C3">
      <formula1>"CySEC,FCA,FSA,FSRA,FinCEN-Finra,Finra,ASIC"</formula1>
    </dataValidation>
    <dataValidation type="list" allowBlank="1" showErrorMessage="1" sqref="A3">
      <formula1>"CFDs,Crypto,Futures,Margin,Experimental Crypto,ETFs,Options"</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5.25"/>
    <col customWidth="1" min="2" max="2" width="13.75"/>
    <col customWidth="1" min="3" max="3" width="12.63"/>
    <col customWidth="1" min="4" max="4" width="11.25"/>
    <col customWidth="1" min="5" max="5" width="14.25"/>
    <col customWidth="1" min="6" max="6" width="19.0"/>
    <col customWidth="1" min="7" max="7" width="22.0"/>
    <col customWidth="1" min="8" max="8" width="18.0"/>
    <col customWidth="1" min="9" max="9" width="15.38"/>
    <col customWidth="1" min="10" max="10" width="19.0"/>
    <col customWidth="1" min="11" max="11" width="14.38"/>
    <col customWidth="1" min="12" max="12" width="13.63"/>
  </cols>
  <sheetData>
    <row r="1" ht="22.5" customHeight="1">
      <c r="A1" s="9" t="s">
        <v>10</v>
      </c>
      <c r="B1" s="9" t="s">
        <v>15</v>
      </c>
      <c r="C1" s="11" t="s">
        <v>17</v>
      </c>
      <c r="D1" s="11" t="s">
        <v>19</v>
      </c>
      <c r="E1" s="9" t="s">
        <v>20</v>
      </c>
      <c r="F1" s="11" t="s">
        <v>22</v>
      </c>
      <c r="G1" s="9" t="s">
        <v>256</v>
      </c>
      <c r="H1" s="9" t="s">
        <v>257</v>
      </c>
      <c r="I1" s="9" t="s">
        <v>258</v>
      </c>
      <c r="J1" s="9" t="s">
        <v>259</v>
      </c>
      <c r="K1" s="9" t="s">
        <v>260</v>
      </c>
      <c r="L1" s="9" t="s">
        <v>31</v>
      </c>
    </row>
    <row r="2" ht="144.75" customHeight="1">
      <c r="A2" s="24"/>
      <c r="B2" s="24"/>
      <c r="C2" s="104"/>
      <c r="D2" s="104"/>
      <c r="E2" s="105" t="s">
        <v>261</v>
      </c>
      <c r="F2" s="24" t="s">
        <v>262</v>
      </c>
      <c r="G2" s="104" t="s">
        <v>263</v>
      </c>
      <c r="H2" s="106" t="s">
        <v>265</v>
      </c>
      <c r="I2" s="24" t="s">
        <v>267</v>
      </c>
      <c r="J2" s="24" t="s">
        <v>269</v>
      </c>
      <c r="K2" s="24" t="s">
        <v>271</v>
      </c>
      <c r="L2" s="24"/>
    </row>
    <row r="3" ht="22.5" customHeight="1">
      <c r="A3" s="17" t="s">
        <v>40</v>
      </c>
      <c r="B3" s="19"/>
      <c r="C3" s="17" t="s">
        <v>0</v>
      </c>
      <c r="D3" s="22" t="s">
        <v>58</v>
      </c>
      <c r="E3" s="22" t="s">
        <v>58</v>
      </c>
      <c r="F3" s="24" t="s">
        <v>273</v>
      </c>
      <c r="G3" s="24"/>
      <c r="H3" s="24" t="s">
        <v>282</v>
      </c>
      <c r="I3" s="111" t="s">
        <v>284</v>
      </c>
      <c r="J3" s="112" t="s">
        <v>286</v>
      </c>
      <c r="K3" s="22" t="s">
        <v>58</v>
      </c>
      <c r="L3" s="112" t="s">
        <v>287</v>
      </c>
    </row>
  </sheetData>
  <dataValidations>
    <dataValidation type="list" allowBlank="1" showErrorMessage="1" sqref="C3">
      <formula1>"CySEC,FCA,FSA,FSRA,FinCEN-Finra,Finra,ASIC"</formula1>
    </dataValidation>
    <dataValidation type="list" allowBlank="1" showErrorMessage="1" sqref="A3">
      <formula1>"CFDs,Crypto,Futures,Margin,Experimental Crypto,ETFs,Options"</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ht="22.5" customHeight="1">
      <c r="A2" s="9" t="s">
        <v>10</v>
      </c>
      <c r="B2" s="9" t="s">
        <v>15</v>
      </c>
      <c r="C2" s="11" t="s">
        <v>17</v>
      </c>
      <c r="D2" s="11" t="s">
        <v>19</v>
      </c>
      <c r="E2" s="9" t="s">
        <v>20</v>
      </c>
      <c r="F2" s="11" t="s">
        <v>22</v>
      </c>
      <c r="G2" s="11" t="s">
        <v>264</v>
      </c>
      <c r="H2" s="11" t="s">
        <v>25</v>
      </c>
      <c r="I2" s="9" t="s">
        <v>266</v>
      </c>
      <c r="J2" s="11" t="s">
        <v>268</v>
      </c>
      <c r="K2" s="9" t="s">
        <v>270</v>
      </c>
      <c r="L2" s="9" t="s">
        <v>31</v>
      </c>
      <c r="M2" s="12" t="s">
        <v>272</v>
      </c>
    </row>
    <row r="3" ht="22.5" customHeight="1">
      <c r="A3" s="45"/>
      <c r="B3" s="33"/>
      <c r="C3" s="45"/>
      <c r="D3" s="27"/>
      <c r="E3" s="27"/>
      <c r="F3" s="107"/>
      <c r="G3" s="107"/>
      <c r="H3" s="107"/>
      <c r="I3" s="108"/>
      <c r="J3" s="109"/>
      <c r="K3" s="27"/>
      <c r="L3" s="109"/>
      <c r="M3" s="110"/>
    </row>
    <row r="4" ht="22.5" customHeight="1">
      <c r="A4" s="17" t="s">
        <v>40</v>
      </c>
      <c r="B4" s="19"/>
      <c r="C4" s="17" t="s">
        <v>1</v>
      </c>
      <c r="D4" s="22" t="s">
        <v>58</v>
      </c>
      <c r="E4" s="22" t="s">
        <v>58</v>
      </c>
      <c r="F4" s="24" t="s">
        <v>277</v>
      </c>
      <c r="G4" s="24" t="s">
        <v>278</v>
      </c>
      <c r="H4" s="24" t="s">
        <v>274</v>
      </c>
      <c r="I4" s="111" t="s">
        <v>280</v>
      </c>
      <c r="J4" s="112" t="s">
        <v>281</v>
      </c>
      <c r="K4" s="22" t="s">
        <v>58</v>
      </c>
      <c r="L4" s="112" t="s">
        <v>283</v>
      </c>
      <c r="M4" s="113" t="s">
        <v>285</v>
      </c>
    </row>
    <row r="5">
      <c r="A5" s="114" t="s">
        <v>40</v>
      </c>
      <c r="B5" s="115"/>
      <c r="C5" s="114" t="s">
        <v>0</v>
      </c>
      <c r="D5" s="114" t="s">
        <v>58</v>
      </c>
      <c r="E5" s="114" t="s">
        <v>58</v>
      </c>
      <c r="F5" s="116" t="s">
        <v>273</v>
      </c>
      <c r="G5" s="116"/>
      <c r="H5" s="116" t="s">
        <v>282</v>
      </c>
      <c r="I5" s="117" t="s">
        <v>288</v>
      </c>
      <c r="J5" s="118" t="s">
        <v>289</v>
      </c>
      <c r="K5" s="114" t="s">
        <v>58</v>
      </c>
      <c r="L5" s="118" t="s">
        <v>290</v>
      </c>
    </row>
  </sheetData>
  <dataValidations>
    <dataValidation type="list" allowBlank="1" showErrorMessage="1" sqref="C3:C5">
      <formula1>"CySEC,FCA,FSA,FSRA,FinCEN-Finra,Finra,ASIC"</formula1>
    </dataValidation>
    <dataValidation type="list" allowBlank="1" showErrorMessage="1" sqref="A3:A5">
      <formula1>"CFDs,Crypto,Futures,Margin,Experimental Crypto,ETFs,Options"</formula1>
    </dataValidation>
  </dataValidations>
  <drawing r:id="rId1"/>
  <tableParts count="2">
    <tablePart r:id="rId4"/>
    <tablePart r:id="rId5"/>
  </tableParts>
</worksheet>
</file>