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McGill\ECSE 211\Labs\ECSE211\Lab 4 Localization\"/>
    </mc:Choice>
  </mc:AlternateContent>
  <bookViews>
    <workbookView xWindow="0" yWindow="0" windowWidth="23040" windowHeight="9048" xr2:uid="{4242819C-205D-41F3-81A7-8B0C5AA2A1E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G19" i="1"/>
  <c r="F19" i="1"/>
  <c r="H18" i="1"/>
  <c r="G18" i="1"/>
  <c r="F18" i="1"/>
  <c r="H17" i="1"/>
  <c r="G17" i="1"/>
  <c r="F17" i="1"/>
  <c r="G3" i="1"/>
  <c r="H3" i="1"/>
  <c r="G4" i="1"/>
  <c r="H4" i="1"/>
  <c r="G5" i="1"/>
  <c r="H5" i="1"/>
  <c r="F5" i="1"/>
  <c r="F4" i="1"/>
  <c r="F3" i="1"/>
</calcChain>
</file>

<file path=xl/sharedStrings.xml><?xml version="1.0" encoding="utf-8"?>
<sst xmlns="http://schemas.openxmlformats.org/spreadsheetml/2006/main" count="18" uniqueCount="11">
  <si>
    <t>Rising Edge</t>
  </si>
  <si>
    <t>Test</t>
  </si>
  <si>
    <t>US Angle Error</t>
  </si>
  <si>
    <t>Euclidian Distance Error</t>
  </si>
  <si>
    <t>Final Angle Error</t>
  </si>
  <si>
    <t>Falling Edge</t>
  </si>
  <si>
    <t>Rising Edge Analysis</t>
  </si>
  <si>
    <t>Value</t>
  </si>
  <si>
    <t>Mean</t>
  </si>
  <si>
    <t>Standard Deviation</t>
  </si>
  <si>
    <t>Falling Edge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</si>
</sst>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44546-A42E-40E5-B2BF-BF97905F1497}">
  <dimension ref="A1:H26"/>
  <sheetViews>
    <sheetView tabSelected="1" workbookViewId="0">
      <selection activeCell="I13" sqref="I13"/>
    </sheetView>
  </sheetViews>
  <sheetFormatPr defaultRowHeight="14.4" x14ac:dyDescent="0.3"/>
  <cols>
    <col min="1" max="1" width="7.6640625" customWidth="1"/>
    <col min="2" max="2" width="13.21875" customWidth="1"/>
    <col min="3" max="3" width="21.33203125" customWidth="1"/>
    <col min="4" max="4" width="15.21875" customWidth="1"/>
    <col min="6" max="6" width="21.109375" customWidth="1"/>
    <col min="7" max="7" width="14.5546875" customWidth="1"/>
    <col min="8" max="8" width="26.21875" customWidth="1"/>
  </cols>
  <sheetData>
    <row r="1" spans="1:8" x14ac:dyDescent="0.3">
      <c r="A1" s="3" t="s">
        <v>0</v>
      </c>
      <c r="B1" s="3"/>
      <c r="C1" s="3"/>
      <c r="D1" s="3"/>
      <c r="F1" s="3" t="s">
        <v>6</v>
      </c>
      <c r="G1" s="3"/>
      <c r="H1" s="3"/>
    </row>
    <row r="2" spans="1:8" x14ac:dyDescent="0.3">
      <c r="A2" s="2" t="s">
        <v>1</v>
      </c>
      <c r="B2" s="2" t="s">
        <v>2</v>
      </c>
      <c r="C2" s="2" t="s">
        <v>3</v>
      </c>
      <c r="D2" s="2" t="s">
        <v>4</v>
      </c>
      <c r="F2" s="2" t="s">
        <v>7</v>
      </c>
      <c r="G2" s="2" t="s">
        <v>8</v>
      </c>
      <c r="H2" s="2" t="s">
        <v>9</v>
      </c>
    </row>
    <row r="3" spans="1:8" x14ac:dyDescent="0.3">
      <c r="A3" s="1">
        <v>1</v>
      </c>
      <c r="B3" s="4">
        <v>3.9955667526845673</v>
      </c>
      <c r="C3" s="4">
        <v>4.2894799893929774</v>
      </c>
      <c r="D3" s="4">
        <v>4.0197648324868425</v>
      </c>
      <c r="F3" s="1" t="str">
        <f>B2</f>
        <v>US Angle Error</v>
      </c>
      <c r="G3" s="4">
        <f>AVERAGE(B3:B12)</f>
        <v>4.5793309967676894</v>
      </c>
      <c r="H3" s="4">
        <f>STDEV(B3:B12)</f>
        <v>1.5662412656998284</v>
      </c>
    </row>
    <row r="4" spans="1:8" x14ac:dyDescent="0.3">
      <c r="A4" s="1">
        <v>2</v>
      </c>
      <c r="B4" s="4">
        <v>4.0952849777487828</v>
      </c>
      <c r="C4" s="4">
        <v>3.7648881339125291</v>
      </c>
      <c r="D4" s="4">
        <v>4.01570738543505</v>
      </c>
      <c r="F4" s="1" t="str">
        <f>C2</f>
        <v>Euclidian Distance Error</v>
      </c>
      <c r="G4" s="4">
        <f>AVERAGE(C3:C12)</f>
        <v>4.6599908985411682</v>
      </c>
      <c r="H4" s="4">
        <f>STDEV(C3:C12)</f>
        <v>1.4519464079790623</v>
      </c>
    </row>
    <row r="5" spans="1:8" x14ac:dyDescent="0.3">
      <c r="A5" s="1">
        <v>3</v>
      </c>
      <c r="B5" s="4">
        <v>5.73904188736938</v>
      </c>
      <c r="C5" s="4">
        <v>6.588951967159411</v>
      </c>
      <c r="D5" s="4">
        <v>5.7443545100093063</v>
      </c>
      <c r="F5" s="1" t="str">
        <f>D2</f>
        <v>Final Angle Error</v>
      </c>
      <c r="G5" s="4">
        <f>AVERAGE(D3:D12)</f>
        <v>4.5702061647846914</v>
      </c>
      <c r="H5" s="4">
        <f>STDEV(D3:D12)</f>
        <v>1.5445621188369172</v>
      </c>
    </row>
    <row r="6" spans="1:8" x14ac:dyDescent="0.3">
      <c r="A6" s="1">
        <v>4</v>
      </c>
      <c r="B6" s="4">
        <v>6.7390418873693534</v>
      </c>
      <c r="C6" s="4">
        <v>6.0108737967602712</v>
      </c>
      <c r="D6" s="4">
        <v>6.7043491475783092</v>
      </c>
    </row>
    <row r="7" spans="1:8" x14ac:dyDescent="0.3">
      <c r="A7" s="1">
        <v>5</v>
      </c>
      <c r="B7" s="4">
        <v>4.039449014000013</v>
      </c>
      <c r="C7" s="4">
        <v>4.3734011986145021</v>
      </c>
      <c r="D7" s="4">
        <v>4.0615908268874348</v>
      </c>
    </row>
    <row r="8" spans="1:8" x14ac:dyDescent="0.3">
      <c r="A8" s="1">
        <v>6</v>
      </c>
      <c r="B8" s="4">
        <v>5.5109483472037155</v>
      </c>
      <c r="C8" s="4">
        <v>5.4762135921426403</v>
      </c>
      <c r="D8" s="4">
        <v>5.5001056316816967</v>
      </c>
    </row>
    <row r="9" spans="1:8" x14ac:dyDescent="0.3">
      <c r="A9" s="1">
        <v>7</v>
      </c>
      <c r="B9" s="4">
        <v>2.732277608935135</v>
      </c>
      <c r="C9" s="4">
        <v>3.6721139933680704</v>
      </c>
      <c r="D9" s="4">
        <v>2.7648234147893174</v>
      </c>
    </row>
    <row r="10" spans="1:8" x14ac:dyDescent="0.3">
      <c r="A10" s="1">
        <v>8</v>
      </c>
      <c r="B10" s="4">
        <v>6.736422961320045</v>
      </c>
      <c r="C10" s="4">
        <v>6.1203525229970879</v>
      </c>
      <c r="D10" s="4">
        <v>6.6602547727732135</v>
      </c>
    </row>
    <row r="11" spans="1:8" x14ac:dyDescent="0.3">
      <c r="A11" s="1">
        <v>9</v>
      </c>
      <c r="B11" s="4">
        <v>4.0794610105628699</v>
      </c>
      <c r="C11" s="4">
        <v>4.5806249653027633</v>
      </c>
      <c r="D11" s="4">
        <v>4.1015258218198918</v>
      </c>
    </row>
    <row r="12" spans="1:8" x14ac:dyDescent="0.3">
      <c r="A12" s="1">
        <v>10</v>
      </c>
      <c r="B12" s="4">
        <v>2.1258155204830396</v>
      </c>
      <c r="C12" s="4">
        <v>1.7230088257614278</v>
      </c>
      <c r="D12" s="4">
        <v>2.1295853043858579</v>
      </c>
    </row>
    <row r="15" spans="1:8" x14ac:dyDescent="0.3">
      <c r="A15" s="3" t="s">
        <v>5</v>
      </c>
      <c r="B15" s="3"/>
      <c r="C15" s="3"/>
      <c r="D15" s="3"/>
      <c r="F15" s="3" t="s">
        <v>10</v>
      </c>
      <c r="G15" s="3"/>
      <c r="H15" s="3"/>
    </row>
    <row r="16" spans="1:8" x14ac:dyDescent="0.3">
      <c r="A16" s="2" t="s">
        <v>1</v>
      </c>
      <c r="B16" s="2" t="s">
        <v>2</v>
      </c>
      <c r="C16" s="2" t="s">
        <v>3</v>
      </c>
      <c r="D16" s="2" t="s">
        <v>4</v>
      </c>
      <c r="F16" s="2" t="s">
        <v>7</v>
      </c>
      <c r="G16" s="2" t="s">
        <v>8</v>
      </c>
      <c r="H16" s="2" t="s">
        <v>9</v>
      </c>
    </row>
    <row r="17" spans="1:8" x14ac:dyDescent="0.3">
      <c r="A17" s="1">
        <v>1</v>
      </c>
      <c r="B17" s="4">
        <v>0.60979113218041903</v>
      </c>
      <c r="C17" s="4">
        <v>0.67706463960895613</v>
      </c>
      <c r="D17" s="4">
        <v>0.64482339621344542</v>
      </c>
      <c r="F17" s="1" t="str">
        <f>B16</f>
        <v>US Angle Error</v>
      </c>
      <c r="G17" s="4">
        <f>AVERAGE(B17:B26)</f>
        <v>1.6569833810450418</v>
      </c>
      <c r="H17" s="4">
        <f>STDEV(B17:B26)</f>
        <v>1.052754701293241</v>
      </c>
    </row>
    <row r="18" spans="1:8" x14ac:dyDescent="0.3">
      <c r="A18" s="1">
        <v>2</v>
      </c>
      <c r="B18" s="4">
        <v>1.6431734225286052</v>
      </c>
      <c r="C18" s="4">
        <v>1.3203741811977248</v>
      </c>
      <c r="D18" s="4">
        <v>1.5706065870144967</v>
      </c>
      <c r="F18" s="1" t="str">
        <f>C16</f>
        <v>Euclidian Distance Error</v>
      </c>
      <c r="G18" s="4">
        <f>AVERAGE(C17:C26)</f>
        <v>1.6978985933518722</v>
      </c>
      <c r="H18" s="4">
        <f>STDEV(C17:C26)</f>
        <v>1.168497705746139</v>
      </c>
    </row>
    <row r="19" spans="1:8" x14ac:dyDescent="0.3">
      <c r="A19" s="1">
        <v>3</v>
      </c>
      <c r="B19" s="4">
        <v>2.704242981421209</v>
      </c>
      <c r="C19" s="4">
        <v>3.4937455189177609</v>
      </c>
      <c r="D19" s="4">
        <v>2.7528658664884587</v>
      </c>
      <c r="F19" s="1" t="str">
        <f>D16</f>
        <v>Final Angle Error</v>
      </c>
      <c r="G19" s="4">
        <f>AVERAGE(D17:D26)</f>
        <v>1.6663697271877147</v>
      </c>
      <c r="H19" s="4">
        <f>STDEV(D17:D26)</f>
        <v>1.0378358549782434</v>
      </c>
    </row>
    <row r="20" spans="1:8" x14ac:dyDescent="0.3">
      <c r="A20" s="1">
        <v>4</v>
      </c>
      <c r="B20" s="4">
        <v>2.7042429814212028</v>
      </c>
      <c r="C20" s="4">
        <v>2.570721772824311</v>
      </c>
      <c r="D20" s="4">
        <v>2.6962344187348735</v>
      </c>
    </row>
    <row r="21" spans="1:8" x14ac:dyDescent="0.3">
      <c r="A21" s="1">
        <v>5</v>
      </c>
      <c r="B21" s="4">
        <v>0.83128224567639108</v>
      </c>
      <c r="C21" s="4">
        <v>1.5713173580480553</v>
      </c>
      <c r="D21" s="4">
        <v>0.87073002176370151</v>
      </c>
    </row>
    <row r="22" spans="1:8" x14ac:dyDescent="0.3">
      <c r="A22" s="1">
        <v>6</v>
      </c>
      <c r="B22" s="4">
        <v>0.26485923447720827</v>
      </c>
      <c r="C22" s="4">
        <v>-0.54537314099297596</v>
      </c>
      <c r="D22" s="4">
        <v>0.24571720537555808</v>
      </c>
    </row>
    <row r="23" spans="1:8" x14ac:dyDescent="0.3">
      <c r="A23" s="1">
        <v>7</v>
      </c>
      <c r="B23" s="4">
        <v>2.094546029860112</v>
      </c>
      <c r="C23" s="4">
        <v>2.6214296749416879</v>
      </c>
      <c r="D23" s="4">
        <v>2.1807383817903165</v>
      </c>
    </row>
    <row r="24" spans="1:8" x14ac:dyDescent="0.3">
      <c r="A24" s="1">
        <v>8</v>
      </c>
      <c r="B24" s="4">
        <v>2.8805824368147341</v>
      </c>
      <c r="C24" s="4">
        <v>2.1513992997854365</v>
      </c>
      <c r="D24" s="4">
        <v>2.8616226801058104</v>
      </c>
    </row>
    <row r="25" spans="1:8" x14ac:dyDescent="0.3">
      <c r="A25" s="1">
        <v>9</v>
      </c>
      <c r="B25" s="4">
        <v>0.3550290118648749</v>
      </c>
      <c r="C25" s="4">
        <v>0.86215800182796809</v>
      </c>
      <c r="D25" s="4">
        <v>0.43671952870137343</v>
      </c>
    </row>
    <row r="26" spans="1:8" x14ac:dyDescent="0.3">
      <c r="A26" s="1">
        <v>10</v>
      </c>
      <c r="B26" s="4">
        <v>2.4820843342056622</v>
      </c>
      <c r="C26" s="4">
        <v>2.2561486273597966</v>
      </c>
      <c r="D26" s="4">
        <v>2.4036391856891135</v>
      </c>
    </row>
  </sheetData>
  <mergeCells count="4">
    <mergeCell ref="A1:D1"/>
    <mergeCell ref="A15:D15"/>
    <mergeCell ref="F1:H1"/>
    <mergeCell ref="F15:H1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Hale</dc:creator>
  <cp:lastModifiedBy>Alex Hale</cp:lastModifiedBy>
  <dcterms:created xsi:type="dcterms:W3CDTF">2017-10-11T15:04:19Z</dcterms:created>
  <dcterms:modified xsi:type="dcterms:W3CDTF">2017-10-11T16:10:20Z</dcterms:modified>
</cp:coreProperties>
</file>