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<sst xmlns="http://schemas.openxmlformats.org/spreadsheetml/2006/main" count="80" uniqueCount="74">
  <si>
    <t>Timesheet - DPM Team 6 Final Project</t>
  </si>
  <si>
    <t>Numbers for Formulas</t>
  </si>
  <si>
    <t>October 16 - 22</t>
  </si>
  <si>
    <t>October 23 - 29</t>
  </si>
  <si>
    <t>October 30 - November 5</t>
  </si>
  <si>
    <t>November 6 - 12</t>
  </si>
  <si>
    <t>November 13 - 19</t>
  </si>
  <si>
    <t>November 20 - 26</t>
  </si>
  <si>
    <t>November 27 - December 1 (Documentation)</t>
  </si>
  <si>
    <t>Alotted Hours per Member</t>
  </si>
  <si>
    <t>Group Member</t>
  </si>
  <si>
    <t>Week 1</t>
  </si>
  <si>
    <t>Week 2</t>
  </si>
  <si>
    <t>Week 3</t>
  </si>
  <si>
    <t>Week 4</t>
  </si>
  <si>
    <t>Week 5</t>
  </si>
  <si>
    <t>Week 6</t>
  </si>
  <si>
    <t>Week 7</t>
  </si>
  <si>
    <t>Hours Remaining</t>
  </si>
  <si>
    <t>Total Hours Worked</t>
  </si>
  <si>
    <t>Legend</t>
  </si>
  <si>
    <t>Total Project Hours</t>
  </si>
  <si>
    <t>Frederic Cyr</t>
  </si>
  <si>
    <t>At least 10% above average working hours</t>
  </si>
  <si>
    <t>Alex Hale</t>
  </si>
  <si>
    <t>At least 10% below average working hours</t>
  </si>
  <si>
    <t>Joshua Inscoe</t>
  </si>
  <si>
    <t>At least 20% below average working hours</t>
  </si>
  <si>
    <t>Justin Tremblay</t>
  </si>
  <si>
    <t>Xu Hai (Mike)</t>
  </si>
  <si>
    <t>Xianyi Zhan (Jeffrey)</t>
  </si>
  <si>
    <t>Totals</t>
  </si>
  <si>
    <t>7 hours were spent on HW design (04),  finding the 3 alternatives (09, 10), and writing the HW documentation (11).</t>
  </si>
  <si>
    <t>4 hours were spent building the robot for final project (13), 2 hours were spent on sketches (09), and 3 hours were spent updating the hardware document (14).</t>
  </si>
  <si>
    <t>4.5 hours were spent on building the new robot (21), 0.5 hour sketching the free-body diagram (19-C), 2 hours testing the hardware (22), 3 hours writing the hardware and testing documents (23, 40).</t>
  </si>
  <si>
    <t>4 hours on adding the funnels to the zipline wheel (40-A), 3.5 hours sketching the robot with LDD program (40-B), 0.5 hour on testing (42) and figuring out integration test instructions, and 0.5 hour on writing info on hardware document (40-C).</t>
  </si>
  <si>
    <t>1.5 hour spent on finalizing the LDD sketch for poster presentation (45), 1.5 hour spent on updating the hardware document (40-C), 1 hour spent making the funnels more solid and testing it on the zipline (34, 40-A).</t>
  </si>
  <si>
    <t>1 hour on new zipline margin error testing (34), 1 hour spent on writing test document (44), 1 hour spent to help with the poster presentation (45), 6 hours on testing final competation, avoidance, research and other extreme cases (50)</t>
  </si>
  <si>
    <t>Spent 2 hours assisting with final document submission (54).</t>
  </si>
  <si>
    <t>6 hours were spent on creating the week 2 meeting presentation (08), the HW/SW/Testing documentation (04, 05, 06), and transitioning everything to Google Drive (08).</t>
  </si>
  <si>
    <t>Spent 1 hour finalizing meeting #2 documentation (08), 3 hours reviewing and upgrading documentation from other team members and previous weeks (14, 19), and 1.5 hours preparing documentation for meeting #3 (19-A).</t>
  </si>
  <si>
    <t>Spent 3 hours writing the Zipline controller (33) and merging the sensor pollers into one thread (18), 2.25 hours preparing meeting #4 documents (23-A), and 5.25 hours updating ongoing documentation with images and new information (23, 39, 40).</t>
  </si>
  <si>
    <t>Spent 1 hour finalizing Meeting #4 documentation (23-A).</t>
  </si>
  <si>
    <t>Spent 7 hours creating poster for presentation (45) and 4.5 hours preparing the Week 6 documents for submission (48-B).</t>
  </si>
  <si>
    <t>Spent 9 hours creating the presentation poster (45), 1 hour preparing the presentation script (53-A) and competition checklist (53-A), and 2 hours preparing documentation for pre-competition submission (52, 53).</t>
  </si>
  <si>
    <t>Spent 8 hours preparing the final project report and 5 hours preparing other documents for submission (54).</t>
  </si>
  <si>
    <t>6.5 hours were spent adjusting the GANTT Chart and budgets (07).</t>
  </si>
  <si>
    <t>4 hours were spent outlining software class interfaces (17, 19) and 1 hour was spent updating the GANTT chart (12).</t>
  </si>
  <si>
    <t>8 hours were spent overhauling the GANTT Chart and updating the budget (19-B).</t>
  </si>
  <si>
    <t>4 hours were spent updating the new version of the SensorData class to work with all sensors (41).</t>
  </si>
  <si>
    <t>14 hours were spent on designing and implementing the search algorithm (35), and 1.5 hours were spent matching reported work on the Timesheets to individual tasks in the GANTT Chart (44-A).</t>
  </si>
  <si>
    <t>6.5 hours were spent working further on the search algorithm (35), 10.5 on writing / performing tests for the search algorithm (36), 1.5 hours preparing for final project presentation (53-A), and 2 hours on further testing of the searcher algorithm and other software (36).</t>
  </si>
  <si>
    <t>3 hours spent updating the GANTT Chart and budget (54) and matching tasks in the GANTT Chart to those in the Timesheet (54).</t>
  </si>
  <si>
    <t>2 hours were spent on the software design documentation (05), while other working hours were spent on Lab 5 software.</t>
  </si>
  <si>
    <t>2 hours were spent restructuring the software archtecture (16), 3 hours were spent updating the software design document (14), and 1 hour was spent writing an API with Javadoc (19).</t>
  </si>
  <si>
    <t>6 hours were spent on reimplementing the localization (29, 31) and navigation systems (27). 1 hour was spent on implementing the wifi code into the main controller (37), 1 hour on troubleshooting various issues (37).</t>
  </si>
  <si>
    <t xml:space="preserve">3 hours spent on WIFI integration and path planning (41), 6 hours spent on integration (37) and optimization for beta demo (41) and 1 hour spent on writing testing scripts for the testing team (42). </t>
  </si>
  <si>
    <t>5 hours spent finalizing the software design document (52). 3 hours spent on making adjustment to the software. (48)</t>
  </si>
  <si>
    <t>10 hours on finalizing software for the robot (48)</t>
  </si>
  <si>
    <t>4 hours spent on finalizing the software design document (54), 2 hours spent cleaning code base (54), 1 hour spent on javadocs (54)</t>
  </si>
  <si>
    <t>Spent 6 hours on hardware design (04), 3 hours on testing (10), and 1 hour on testing documentation (06).</t>
  </si>
  <si>
    <t>3 hours were spent building the robot for the final project (13), 3 hours were spent testing the robot (14-A), and 1.5 hours were spent updating the testing document (14).</t>
  </si>
  <si>
    <t>9 hours on testing motors (22), sensors (22), zipline crossing and software (26, 28, 30, 32, 34), 2 hours on test document (40)</t>
  </si>
  <si>
    <t>6 hours on testing (42), 1 hour on preparing integration test (42), 0.5 hour on analyzing data, 1 hour updating test document (44)</t>
  </si>
  <si>
    <t>4 hours on testing the improvement from beta demo (49), 1 hour on data analyzing, 3 hours on graph making (53) and writing test document (53)</t>
  </si>
  <si>
    <t>1 hour on new zipline margin error testing (34), 1.5 hours on testing document writing and graph making (53), 6 hours on testing final competition (50),  research and other extreme cases.</t>
  </si>
  <si>
    <t>1 hour on graph-making and writing the test document (54)</t>
  </si>
  <si>
    <t>Spent 1 hour learning to use Lego Digital Designer, 3 hours on hardware design (04), 3 hours on testing (10), and 1 hour on testing documentation (06).</t>
  </si>
  <si>
    <t>2.5 hours were spent testing the previous version of the robot (10), 1 hour was spent updating the testing document (14-B), 2 hours were spent building the robot for the final project (13), and 1 hour was spent testing the final project robot (14-A).</t>
  </si>
  <si>
    <t>4 hours were spent testing the motors and sensors of the final project robot (22), 3.5 hours were spent on writing testing document based on tests of this week (40).</t>
  </si>
  <si>
    <t>4.5 hours spent on testing (42) and figuring out integration test instructions, 1 hour spent on collecting data and writing test document (44).</t>
  </si>
  <si>
    <t>4 hours on testing the adjustment from beta demo (49), 1 hour on data analyzing, 2.5 hours on wrting test document (53), 1.5 hours on updating test plan (20).</t>
  </si>
  <si>
    <t>1 hour on new zipline margin error testing (34), 2 hours on research and other cases (50), 5 hours on final competition testing (50), 2 hours on test document (53)</t>
  </si>
  <si>
    <t>Spent 3 hours assisting with final document submission (54).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</si>
</sst>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6.0"/>
      <color rgb="FF000000"/>
      <name val="Calibri"/>
    </font>
    <font>
      <b/>
    </font>
    <font/>
    <font>
      <b/>
      <sz val="11.0"/>
      <color rgb="FF000000"/>
      <name val="Calibri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BFDFC"/>
        <bgColor rgb="FFFBFDFC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vertic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4" fontId="3" numFmtId="0" xfId="0" applyFont="1"/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6" fontId="0" numFmtId="0" xfId="0" applyAlignment="1" applyFill="1" applyFont="1">
      <alignment horizontal="center" readingOrder="0"/>
    </xf>
    <xf borderId="0" fillId="5" fontId="3" numFmtId="0" xfId="0" applyAlignment="1" applyFont="1">
      <alignment readingOrder="0"/>
    </xf>
    <xf borderId="0" fillId="5" fontId="3" numFmtId="0" xfId="0" applyFont="1"/>
    <xf borderId="0" fillId="7" fontId="0" numFmtId="0" xfId="0" applyAlignment="1" applyFill="1" applyFont="1">
      <alignment horizontal="center"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9" fontId="0" numFmtId="0" xfId="0" applyAlignment="1" applyFill="1" applyFont="1">
      <alignment horizontal="center" readingOrder="0"/>
    </xf>
    <xf borderId="0" fillId="5" fontId="2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10" fontId="0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4472C4"/>
          <bgColor rgb="FF4472C4"/>
        </patternFill>
      </fill>
      <border/>
    </dxf>
  </dxfs>
  <tableStyles count="3">
    <tableStyle count="2" pivot="0" name="Sheet1-style">
      <tableStyleElement dxfId="4" type="firstRowStripe"/>
      <tableStyleElement dxfId="4" type="secondRowStripe"/>
    </tableStyle>
    <tableStyle count="3" pivot="0" name="Sheet1-style 2">
      <tableStyleElement dxfId="5" type="headerRow"/>
      <tableStyleElement dxfId="4" type="firstRowStripe"/>
      <tableStyleElement dxfId="4" type="secondRowStripe"/>
    </tableStyle>
    <tableStyle count="3" pivot="0" name="Sheet1-style 3">
      <tableStyleElement dxfId="5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Budget Used per Week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Sheet1!$B$3:$I$3</c:f>
            </c:strRef>
          </c:cat>
          <c:val>
            <c:numRef>
              <c:f>Sheet1!$B$10:$I$10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Budget Used per Team Member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Sheet1!$A$4:$A$10</c:f>
            </c:strRef>
          </c:cat>
          <c:val>
            <c:numRef>
              <c:f>Sheet1!$J$4:$J$9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19050</xdr:colOff>
      <xdr:row>10</xdr:row>
      <xdr:rowOff>38100</xdr:rowOff>
    </xdr:from>
    <xdr:to>
      <xdr:col>10</xdr:col>
      <xdr:colOff>1781175</xdr:colOff>
      <xdr:row>14</xdr:row>
      <xdr:rowOff>323850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19050</xdr:colOff>
      <xdr:row>13</xdr:row>
      <xdr:rowOff>85725</xdr:rowOff>
    </xdr:from>
    <xdr:to>
      <xdr:col>10</xdr:col>
      <xdr:colOff>1724025</xdr:colOff>
      <xdr:row>21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headerRowCount="0" ref="A11:H16" displayName="Table_1" id="1">
  <tableColumns count="8">
    <tableColumn name="Frederic Cyr" id="1"/>
    <tableColumn name="7 hours were spent on HW design (04),  finding the 3 alternatives (09, 10), and writing the HW documentation (11)." id="2"/>
    <tableColumn name="4 hours were spent building the robot for final project (13), 2 hours were spent on sketches (09), and 3 hours were spent updating the hardware document (14)." id="3"/>
    <tableColumn name="4.5 hours were spent on building the new robot (21), 0.5 hour sketching the free-body diagram (19-C), 2 hours testing the hardware (22), 3 hours writing the hardware and testing documents (23, 40)." id="4"/>
    <tableColumn name="4 hours on adding the funnels to the zipline wheel (40-A), 3.5 hours sketching the robot with LDD program (40-B), 0.5 hour on testing (42) and figuring out integration test instructions, and 0.5 hour on writing info on hardware document (40-C)." id="5"/>
    <tableColumn name="1.5 hour spent on finalizing the LDD sketch for poster presentation (45), 1.5 hour spent on updating the hardware document (40-C), 1 hour spent making the funnels more solid and testing it on the zipline (34, 40-A)." id="6"/>
    <tableColumn name="1 hour on new zipline margin error testing (34), 1 hour spent on writing test document (44), 1 hour spent to help with the poster presentation (45), 6 hours on testing final competation, avoidance, research and other extreme cases (50)" id="7"/>
    <tableColumn name="Spent 2 hours assisting with final document submission (54).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3:J10" displayName="Table_2" id="2">
  <tableColumns count="10">
    <tableColumn name="Group Member" id="1"/>
    <tableColumn name="Week 1" id="2"/>
    <tableColumn name="Week 2" id="3"/>
    <tableColumn name="Week 3" id="4"/>
    <tableColumn name="Week 4" id="5"/>
    <tableColumn name="Week 5" id="6"/>
    <tableColumn name="Week 6" id="7"/>
    <tableColumn name="Week 7" id="8"/>
    <tableColumn name="Hours Remaining" id="9"/>
    <tableColumn name="Total Hours Worked" id="10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K3:K10" displayName="Table_3" id="3">
  <tableColumns count="1">
    <tableColumn name="Legend" id="1"/>
  </tableColumns>
  <tableStyleInfo name="Sheet1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71"/>
    <col customWidth="1" min="2" max="2" width="32.57"/>
    <col customWidth="1" min="3" max="4" width="32.71"/>
    <col customWidth="1" min="5" max="6" width="32.57"/>
    <col customWidth="1" min="7" max="7" width="30.86"/>
    <col customWidth="1" min="8" max="8" width="38.43"/>
    <col customWidth="1" min="9" max="10" width="27.71"/>
    <col customWidth="1" min="11" max="11" width="36.14"/>
    <col customWidth="1" min="12" max="14" width="8.71"/>
    <col customWidth="1" min="15" max="15" width="34.0"/>
    <col customWidth="1" min="16" max="16" width="11.14"/>
    <col customWidth="1" min="17" max="27" width="8.71"/>
  </cols>
  <sheetData>
    <row r="1">
      <c r="A1" s="1" t="s">
        <v>0</v>
      </c>
      <c r="O1" s="2" t="s">
        <v>1</v>
      </c>
    </row>
    <row r="2" ht="18.0" customHeight="1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O2" s="6" t="s">
        <v>9</v>
      </c>
      <c r="P2" s="7">
        <v>58.5</v>
      </c>
    </row>
    <row r="3">
      <c r="A3" s="8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9" t="s">
        <v>17</v>
      </c>
      <c r="I3" s="9" t="s">
        <v>18</v>
      </c>
      <c r="J3" s="9" t="s">
        <v>19</v>
      </c>
      <c r="K3" s="10" t="s">
        <v>20</v>
      </c>
      <c r="O3" s="6" t="s">
        <v>21</v>
      </c>
      <c r="P3" s="11">
        <f>P2*6</f>
        <v>351</v>
      </c>
    </row>
    <row r="4">
      <c r="A4" s="12" t="s">
        <v>22</v>
      </c>
      <c r="B4" s="13">
        <v>7.0</v>
      </c>
      <c r="C4" s="14">
        <v>9.0</v>
      </c>
      <c r="D4" s="14">
        <v>10.0</v>
      </c>
      <c r="E4" s="14">
        <v>8.5</v>
      </c>
      <c r="F4" s="14">
        <v>4.0</v>
      </c>
      <c r="G4" s="14">
        <v>9.0</v>
      </c>
      <c r="H4" s="14">
        <v>2.0</v>
      </c>
      <c r="I4" s="14">
        <f>$P2-J4</f>
        <v>9</v>
      </c>
      <c r="J4" s="12">
        <f t="shared" ref="J4:J9" si="1">SUM(B4:H4)</f>
        <v>49.5</v>
      </c>
      <c r="K4" s="15" t="s">
        <v>23</v>
      </c>
      <c r="O4" s="16"/>
      <c r="P4" s="17"/>
    </row>
    <row r="5">
      <c r="A5" s="12" t="s">
        <v>24</v>
      </c>
      <c r="B5" s="14">
        <v>6.0</v>
      </c>
      <c r="C5" s="14">
        <v>5.5</v>
      </c>
      <c r="D5" s="14">
        <v>10.5</v>
      </c>
      <c r="E5" s="14">
        <v>1.0</v>
      </c>
      <c r="F5" s="14">
        <v>11.5</v>
      </c>
      <c r="G5" s="14">
        <v>12.0</v>
      </c>
      <c r="H5" s="14">
        <v>13.0</v>
      </c>
      <c r="I5" s="14">
        <f>P2-J5</f>
        <v>-1</v>
      </c>
      <c r="J5" s="12">
        <f t="shared" si="1"/>
        <v>59.5</v>
      </c>
      <c r="K5" s="18" t="s">
        <v>25</v>
      </c>
      <c r="O5" s="19"/>
      <c r="P5" s="20"/>
    </row>
    <row r="6">
      <c r="A6" s="12" t="s">
        <v>26</v>
      </c>
      <c r="B6" s="14">
        <v>6.5</v>
      </c>
      <c r="C6" s="14">
        <v>5.0</v>
      </c>
      <c r="D6" s="14">
        <v>8.0</v>
      </c>
      <c r="E6" s="14">
        <v>4.0</v>
      </c>
      <c r="F6" s="14">
        <v>15.5</v>
      </c>
      <c r="G6" s="14">
        <v>20.5</v>
      </c>
      <c r="H6" s="14">
        <v>3.0</v>
      </c>
      <c r="I6" s="14">
        <f>P2-J6</f>
        <v>-4</v>
      </c>
      <c r="J6" s="12">
        <f t="shared" si="1"/>
        <v>62.5</v>
      </c>
      <c r="K6" s="21" t="s">
        <v>27</v>
      </c>
    </row>
    <row r="7">
      <c r="A7" s="12" t="s">
        <v>28</v>
      </c>
      <c r="B7" s="14">
        <v>2.0</v>
      </c>
      <c r="C7" s="14">
        <v>6.0</v>
      </c>
      <c r="D7" s="14">
        <v>8.0</v>
      </c>
      <c r="E7" s="14">
        <v>10.0</v>
      </c>
      <c r="F7" s="14">
        <v>8.0</v>
      </c>
      <c r="G7" s="14">
        <v>10.0</v>
      </c>
      <c r="H7" s="14">
        <v>7.0</v>
      </c>
      <c r="I7" s="14">
        <f>P2-J7</f>
        <v>7.5</v>
      </c>
      <c r="J7" s="12">
        <f t="shared" si="1"/>
        <v>51</v>
      </c>
      <c r="K7" s="10"/>
    </row>
    <row r="8">
      <c r="A8" s="14" t="s">
        <v>29</v>
      </c>
      <c r="B8" s="14">
        <v>10.0</v>
      </c>
      <c r="C8" s="14">
        <v>7.5</v>
      </c>
      <c r="D8" s="14">
        <v>11.0</v>
      </c>
      <c r="E8" s="14">
        <v>8.5</v>
      </c>
      <c r="F8" s="14">
        <v>8.0</v>
      </c>
      <c r="G8" s="14">
        <v>8.5</v>
      </c>
      <c r="H8" s="14">
        <v>1.0</v>
      </c>
      <c r="I8" s="14">
        <f>P2-J8</f>
        <v>4</v>
      </c>
      <c r="J8" s="12">
        <f t="shared" si="1"/>
        <v>54.5</v>
      </c>
      <c r="K8" s="10"/>
    </row>
    <row r="9">
      <c r="A9" s="14" t="s">
        <v>30</v>
      </c>
      <c r="B9" s="14">
        <v>8.0</v>
      </c>
      <c r="C9" s="14">
        <v>6.5</v>
      </c>
      <c r="D9" s="14">
        <v>7.5</v>
      </c>
      <c r="E9" s="14">
        <v>5.5</v>
      </c>
      <c r="F9" s="14">
        <v>9.0</v>
      </c>
      <c r="G9" s="14">
        <v>10.0</v>
      </c>
      <c r="H9" s="14">
        <v>3.0</v>
      </c>
      <c r="I9" s="14">
        <f>P2-J9</f>
        <v>9</v>
      </c>
      <c r="J9" s="12">
        <f t="shared" si="1"/>
        <v>49.5</v>
      </c>
      <c r="K9" s="10"/>
    </row>
    <row r="10" ht="22.5" customHeight="1">
      <c r="A10" s="22" t="s">
        <v>31</v>
      </c>
      <c r="B10" s="23">
        <f t="shared" ref="B10:J10" si="2">SUM(B4:B9)</f>
        <v>39.5</v>
      </c>
      <c r="C10" s="23">
        <f t="shared" si="2"/>
        <v>39.5</v>
      </c>
      <c r="D10" s="23">
        <f t="shared" si="2"/>
        <v>55</v>
      </c>
      <c r="E10" s="23">
        <f t="shared" si="2"/>
        <v>37.5</v>
      </c>
      <c r="F10" s="23">
        <f t="shared" si="2"/>
        <v>56</v>
      </c>
      <c r="G10" s="23">
        <f t="shared" si="2"/>
        <v>70</v>
      </c>
      <c r="H10" s="23">
        <f t="shared" si="2"/>
        <v>29</v>
      </c>
      <c r="I10" s="23">
        <f t="shared" si="2"/>
        <v>24.5</v>
      </c>
      <c r="J10" s="23">
        <f t="shared" si="2"/>
        <v>326.5</v>
      </c>
      <c r="K10" s="23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61.5" customHeight="1">
      <c r="A11" s="12" t="s">
        <v>22</v>
      </c>
      <c r="B11" s="24" t="s">
        <v>32</v>
      </c>
      <c r="C11" s="25" t="s">
        <v>33</v>
      </c>
      <c r="D11" s="25" t="s">
        <v>34</v>
      </c>
      <c r="E11" s="25" t="s">
        <v>35</v>
      </c>
      <c r="F11" s="25" t="s">
        <v>36</v>
      </c>
      <c r="G11" s="25" t="s">
        <v>37</v>
      </c>
      <c r="H11" s="25" t="s">
        <v>38</v>
      </c>
    </row>
    <row r="12" ht="61.5" customHeight="1">
      <c r="A12" s="12" t="s">
        <v>24</v>
      </c>
      <c r="B12" s="25" t="s">
        <v>39</v>
      </c>
      <c r="C12" s="25" t="s">
        <v>40</v>
      </c>
      <c r="D12" s="25" t="s">
        <v>41</v>
      </c>
      <c r="E12" s="25" t="s">
        <v>42</v>
      </c>
      <c r="F12" s="25" t="s">
        <v>43</v>
      </c>
      <c r="G12" s="25" t="s">
        <v>44</v>
      </c>
      <c r="H12" s="25" t="s">
        <v>45</v>
      </c>
    </row>
    <row r="13" ht="61.5" customHeight="1">
      <c r="A13" s="12" t="s">
        <v>26</v>
      </c>
      <c r="B13" s="25" t="s">
        <v>46</v>
      </c>
      <c r="C13" s="25" t="s">
        <v>47</v>
      </c>
      <c r="D13" s="25" t="s">
        <v>48</v>
      </c>
      <c r="E13" s="25" t="s">
        <v>49</v>
      </c>
      <c r="F13" s="25" t="s">
        <v>50</v>
      </c>
      <c r="G13" s="25" t="s">
        <v>51</v>
      </c>
      <c r="H13" s="25" t="s">
        <v>52</v>
      </c>
    </row>
    <row r="14" ht="61.5" customHeight="1">
      <c r="A14" s="12" t="s">
        <v>28</v>
      </c>
      <c r="B14" s="25" t="s">
        <v>53</v>
      </c>
      <c r="C14" s="25" t="s">
        <v>54</v>
      </c>
      <c r="D14" s="25" t="s">
        <v>55</v>
      </c>
      <c r="E14" s="25" t="s">
        <v>56</v>
      </c>
      <c r="F14" s="25" t="s">
        <v>57</v>
      </c>
      <c r="G14" s="25" t="s">
        <v>58</v>
      </c>
      <c r="H14" s="25" t="s">
        <v>59</v>
      </c>
    </row>
    <row r="15" ht="61.5" customHeight="1">
      <c r="A15" s="14" t="s">
        <v>29</v>
      </c>
      <c r="B15" s="25" t="s">
        <v>60</v>
      </c>
      <c r="C15" s="25" t="s">
        <v>61</v>
      </c>
      <c r="D15" s="25" t="s">
        <v>62</v>
      </c>
      <c r="E15" s="25" t="s">
        <v>63</v>
      </c>
      <c r="F15" s="25" t="s">
        <v>64</v>
      </c>
      <c r="G15" s="25" t="s">
        <v>65</v>
      </c>
      <c r="H15" s="25" t="s">
        <v>66</v>
      </c>
    </row>
    <row r="16" ht="61.5" customHeight="1">
      <c r="A16" s="14" t="s">
        <v>30</v>
      </c>
      <c r="B16" s="25" t="s">
        <v>67</v>
      </c>
      <c r="C16" s="25" t="s">
        <v>68</v>
      </c>
      <c r="D16" s="25" t="s">
        <v>69</v>
      </c>
      <c r="E16" s="25" t="s">
        <v>70</v>
      </c>
      <c r="F16" s="25" t="s">
        <v>71</v>
      </c>
      <c r="G16" s="25" t="s">
        <v>72</v>
      </c>
      <c r="H16" s="25" t="s">
        <v>73</v>
      </c>
    </row>
    <row r="19">
      <c r="A19" s="5"/>
    </row>
    <row r="993">
      <c r="K993" s="10"/>
    </row>
  </sheetData>
  <mergeCells count="2">
    <mergeCell ref="O1:P1"/>
    <mergeCell ref="A1:K1"/>
  </mergeCells>
  <conditionalFormatting sqref="J4:J9">
    <cfRule type="cellIs" dxfId="0" priority="1" operator="greaterThan">
      <formula>(1.1)*AVERAGE($J$4:$J$9)</formula>
    </cfRule>
  </conditionalFormatting>
  <conditionalFormatting sqref="J4:J9">
    <cfRule type="cellIs" dxfId="1" priority="2" operator="lessThan">
      <formula>(0.8)*AVERAGE($J$4:$J$9)</formula>
    </cfRule>
  </conditionalFormatting>
  <conditionalFormatting sqref="J4:J9">
    <cfRule type="cellIs" dxfId="2" priority="3" operator="lessThan">
      <formula>(0.9)*AVERAGE($J$4:$J$9)</formula>
    </cfRule>
  </conditionalFormatting>
  <drawing r:id="rId1"/>
  <tableParts count="3">
    <tablePart r:id="rId5"/>
    <tablePart r:id="rId6"/>
    <tablePart r:id="rId7"/>
  </tableParts>
</worksheet>
</file>