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<sst xmlns="http://schemas.openxmlformats.org/spreadsheetml/2006/main" count="74" uniqueCount="68">
  <si>
    <t>Timesheet - DPM Team 6 Final Project</t>
  </si>
  <si>
    <t>Numbers for Formulas</t>
  </si>
  <si>
    <t>October 16 - 22</t>
  </si>
  <si>
    <t>October 23 - 29</t>
  </si>
  <si>
    <t>October 30 - November 5</t>
  </si>
  <si>
    <t>November 6 - 12</t>
  </si>
  <si>
    <t>November 13 - 19</t>
  </si>
  <si>
    <t>November 20 - 26</t>
  </si>
  <si>
    <t>November 27 - December 1 (Documentation)</t>
  </si>
  <si>
    <t>Alotted Hours per Member</t>
  </si>
  <si>
    <t>Group Member</t>
  </si>
  <si>
    <t>Week 1</t>
  </si>
  <si>
    <t>Week 2</t>
  </si>
  <si>
    <t>Week 3</t>
  </si>
  <si>
    <t>Week 4</t>
  </si>
  <si>
    <t>Week 5</t>
  </si>
  <si>
    <t>Week 6</t>
  </si>
  <si>
    <t>Week 7</t>
  </si>
  <si>
    <t>Hours Remaining</t>
  </si>
  <si>
    <t>Total Hours Worked</t>
  </si>
  <si>
    <t>Legend</t>
  </si>
  <si>
    <t>Total Project Hours</t>
  </si>
  <si>
    <t>Frederic Cyr</t>
  </si>
  <si>
    <t>At least 10% above average working hours</t>
  </si>
  <si>
    <t>Alex Hale</t>
  </si>
  <si>
    <t>At least 10% below average working hours</t>
  </si>
  <si>
    <t>Joshua Inscoe</t>
  </si>
  <si>
    <t>At least 20% below average working hours</t>
  </si>
  <si>
    <t>Justin Tremblay</t>
  </si>
  <si>
    <t>Xu Hai (Mike)</t>
  </si>
  <si>
    <t>Xianyi Zhan (Jeffrey)</t>
  </si>
  <si>
    <t>Totals</t>
  </si>
  <si>
    <t>7 hours were spent on HW design (04),  finding the 3 alternatives (09, 10), and writing the HW documentation (11).</t>
  </si>
  <si>
    <t>4 hours were spent building the robot for final project (13), 2 hours were spent on sketches (09), and 3 hours were spent updating the hardware document (14).</t>
  </si>
  <si>
    <t>4.5 hours were spent on building the new robot (21), 0.5 hour sketching the free-body diagram (??), 2 hours testing the hardware (22), 3 hours writing the hardware and testing documents (23, 40).</t>
  </si>
  <si>
    <t>4 hours on adding the funnels to the zipline wheel (??), 3.5 hours sketching the robot with LDD program (??), 0.5 hour on testing (??) and figuring out integration test instructions, and 0.5 hour on writing info on hardware document.</t>
  </si>
  <si>
    <t>1.5 hour spent on finalizing the LDD sketch for poster presentation (45), 1.5 hour spent on updating the hardware document, 1 hour spent making the funnels more solid and testing it on the zipline.</t>
  </si>
  <si>
    <t>1 hour on new zipline margin error testing, 1 hour spent on writing test document, 1 hour spent to help with the poster presentation, 6 hours on testing final competation, avoidance, research and other extreme cases (estimated)</t>
  </si>
  <si>
    <t>6 hours were spent on creating the week 2 meeting presentation (08), the HW/SW/Testing documentation (04, 05, 06), and transitioning everything to Google Drive (08).</t>
  </si>
  <si>
    <t>Spent 1 hour finalizing meeting #2 documentation (??), 3 hours reviewing and upgrading documentation from other team members and previous weeks (??, 14, 19), and 1.5 hours preparing documentation for meeting #3 (??).</t>
  </si>
  <si>
    <t>Spent 3 hours writing the Zipline controller (33) and merging the sensor pollers into one thread (??), 2.25 hours preparing meeting #4 documents (??), and 5.25 hours updating ongoing documentation with images and new information (??).</t>
  </si>
  <si>
    <t>Spent 1 hour finalizing Meeting #4 documentation (??).</t>
  </si>
  <si>
    <t>Spent 7 hours creating poster for presentation (45) and 4.5 hours preparing the Week 6 documents for submission.</t>
  </si>
  <si>
    <t>Spent 9 hours creating the presentation poster (45), 2 hours preparing the presentation script, and 2 hours preparing documentation for pre-competition submission.</t>
  </si>
  <si>
    <t>6.5 hours were spent adjusting the GANTT Chart and budgets (07).</t>
  </si>
  <si>
    <t>4 hours were spent outlining software class interfaces (17, 19) and 1 hour was spent updating the GANTT chart (??).</t>
  </si>
  <si>
    <t>8 hours were spent overhauling the GANTT Chart and updating the budget (??).</t>
  </si>
  <si>
    <t>4 hours were spent updating the new version of the SensorData class to work with all sensors (??).</t>
  </si>
  <si>
    <t>14 hours were spent on designing and implementing the search algorithm (??), and 1.5 hours were spent matching reported work on the Timesheets to individual tasks in the GANTT Chart.</t>
  </si>
  <si>
    <t xml:space="preserve">6.5 hours were spent working further on the search algorithm, 10.5 on writing / performing tests for the search algorithm, and 3.5 hours on further testing of the searcher algorithm and other software (estimated). </t>
  </si>
  <si>
    <t>2 hours were spent on the software design documentation (05), while other working hours were spent on Lab 5 software.</t>
  </si>
  <si>
    <t>2 hours were spent restructuring the software archtecture (16), 3 hours were spent updating the software design document (14), and 1 hour was spent writing an API with Javadoc (19).</t>
  </si>
  <si>
    <t>6 hours were spent on reimplementing the localization (29, 31) and navigation systems (27). 1 hour was spent on implementing the wifi code into the main controller (??), 1 hour on troubleshooting various issues (??).</t>
  </si>
  <si>
    <t xml:space="preserve">3 hours spent on WIFI integration and path planning (??), 6 hours spent on integration (37) and optimization for beta demo (41) and 1 hour spent on writing testing scripts for the testing team (42). </t>
  </si>
  <si>
    <t>5 hours spent finalizing the software design document (??). 3 hours spent on making adjustment to the software. (??)</t>
  </si>
  <si>
    <t>10 hours on finalizing software for the robot</t>
  </si>
  <si>
    <t>Spent 6 hours on hardware design (04), 3 hours on testing (10), and 1 hour on testing documentation (06).</t>
  </si>
  <si>
    <t>3 hours were spent building the robot for the final project (13), 3 hours were spent testing the robot (??), and 1.5 hours were spent updating the testing document (??).</t>
  </si>
  <si>
    <t>9 hours on testing motors (22), sensors (22), zipline crossing and software (34, ??), 2 hours on test document (40)</t>
  </si>
  <si>
    <t>6 hours on testing (42), 1 hour on preparing integration test (42), 0.5 hour on collecting data, 1 hour updating test document (44)</t>
  </si>
  <si>
    <t>4 hours on testing the improvement from beta demo (49), 1 hour on data analyzing, 3 hours on graph making (??) and writing test document (??)</t>
  </si>
  <si>
    <t>1 hour on new zipline margin error testing, 1.5 hours on testing document writing and graph making (estimated), 6 hours on testing final competation, avoidance, research and other extreme cases (estimated)</t>
  </si>
  <si>
    <t>Spent 1 hour learning to use Lego Digital Designer, 3 hours on hardware design (04), 3 hours on testing (10), and 1 hour on testing documentation (06).</t>
  </si>
  <si>
    <t>2.5 hours were spent testing the previous version of the robot (??), 1 hour was spent updaing the testing document (??), 2 hours were spent building the robot for the final project (13), and 1 hour was spent testing the final project robot (??).</t>
  </si>
  <si>
    <t>4 hours were spent testing the motors and sensors of the final project robot (22), 3.5 hours were spent on writing testing document based on tests of this week (40).</t>
  </si>
  <si>
    <t>4.5 hours spent on testing (42) and figuring out integration test instructions, 1 hour spent on collecting data and writing test document (44).</t>
  </si>
  <si>
    <t>4 hours on testing the adjustment from beta demo, 1 hour on data analyzing, 2.5 hours on wrting test document, 1.5 hours on updating test plan.</t>
  </si>
  <si>
    <t>1 hour on new zipline margin error testing, 2 hours on aviodance, research and other extreme cases (estimated), 4 hours on final competition testing (estimated), 2 hours on test document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</si>
</sst>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sz val="16.0"/>
      <color rgb="FF000000"/>
      <name val="Calibri"/>
    </font>
    <font>
      <b/>
    </font>
    <font/>
    <font>
      <b/>
      <sz val="11.0"/>
      <color rgb="FF000000"/>
      <name val="Calibri"/>
    </font>
    <font>
      <name val="Arial"/>
    </font>
  </fonts>
  <fills count="11">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
      <patternFill patternType="solid">
        <fgColor rgb="FFB6D7A8"/>
        <bgColor rgb="FFB6D7A8"/>
      </patternFill>
    </fill>
    <fill>
      <patternFill patternType="solid">
        <fgColor rgb="FFFFE599"/>
        <bgColor rgb="FFFFE599"/>
      </patternFill>
    </fill>
    <fill>
      <patternFill patternType="solid">
        <fgColor rgb="FFFBFDFC"/>
        <bgColor rgb="FFFBFDFC"/>
      </patternFill>
    </fill>
    <fill>
      <patternFill patternType="solid">
        <fgColor rgb="FFFF0000"/>
        <bgColor rgb="FFFF0000"/>
      </patternFill>
    </fill>
    <fill>
      <patternFill patternType="solid">
        <fgColor rgb="FFD9E2F3"/>
        <bgColor rgb="FFD9E2F3"/>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horizontal="center" readingOrder="0" vertical="center"/>
    </xf>
    <xf borderId="0" fillId="0" fontId="0" numFmtId="0" xfId="0" applyAlignment="1" applyFont="1">
      <alignment horizontal="center"/>
    </xf>
    <xf borderId="0" fillId="0" fontId="0" numFmtId="0" xfId="0" applyAlignment="1" applyFont="1">
      <alignment horizontal="center" readingOrder="0"/>
    </xf>
    <xf borderId="0" fillId="0" fontId="3" numFmtId="0" xfId="0" applyAlignment="1" applyFont="1">
      <alignment readingOrder="0"/>
    </xf>
    <xf borderId="0" fillId="3" fontId="3" numFmtId="0" xfId="0" applyAlignment="1" applyFill="1" applyFont="1">
      <alignment readingOrder="0"/>
    </xf>
    <xf borderId="0" fillId="4" fontId="3" numFmtId="0" xfId="0" applyAlignment="1" applyFill="1" applyFont="1">
      <alignment readingOrder="0"/>
    </xf>
    <xf borderId="0" fillId="0" fontId="4" numFmtId="0" xfId="0" applyAlignment="1" applyFont="1">
      <alignment horizontal="center"/>
    </xf>
    <xf borderId="0" fillId="0" fontId="4" numFmtId="0" xfId="0" applyAlignment="1" applyFont="1">
      <alignment horizontal="center" readingOrder="0"/>
    </xf>
    <xf borderId="0" fillId="5" fontId="4" numFmtId="0" xfId="0" applyAlignment="1" applyFill="1" applyFont="1">
      <alignment horizontal="center" readingOrder="0"/>
    </xf>
    <xf borderId="0" fillId="4" fontId="3" numFmtId="0" xfId="0" applyFont="1"/>
    <xf borderId="0" fillId="0" fontId="3" numFmtId="0" xfId="0" applyAlignment="1" applyFont="1">
      <alignment horizontal="center" vertical="center"/>
    </xf>
    <xf borderId="0" fillId="0" fontId="5" numFmtId="0" xfId="0" applyAlignment="1" applyFont="1">
      <alignment horizontal="center" readingOrder="0" vertical="center"/>
    </xf>
    <xf borderId="0" fillId="0" fontId="3" numFmtId="0" xfId="0" applyAlignment="1" applyFont="1">
      <alignment horizontal="center" readingOrder="0" vertical="center"/>
    </xf>
    <xf borderId="0" fillId="6" fontId="0" numFmtId="0" xfId="0" applyAlignment="1" applyFill="1" applyFont="1">
      <alignment horizontal="center" readingOrder="0"/>
    </xf>
    <xf borderId="0" fillId="5" fontId="3" numFmtId="0" xfId="0" applyAlignment="1" applyFont="1">
      <alignment readingOrder="0"/>
    </xf>
    <xf borderId="0" fillId="5" fontId="3" numFmtId="0" xfId="0" applyFont="1"/>
    <xf borderId="0" fillId="7" fontId="0" numFmtId="0" xfId="0" applyAlignment="1" applyFill="1" applyFont="1">
      <alignment horizontal="center" readingOrder="0"/>
    </xf>
    <xf borderId="0" fillId="8" fontId="3" numFmtId="0" xfId="0" applyAlignment="1" applyFill="1" applyFont="1">
      <alignment readingOrder="0"/>
    </xf>
    <xf borderId="0" fillId="8" fontId="3" numFmtId="0" xfId="0" applyFont="1"/>
    <xf borderId="0" fillId="9" fontId="0" numFmtId="0" xfId="0" applyAlignment="1" applyFill="1" applyFont="1">
      <alignment horizontal="center" readingOrder="0"/>
    </xf>
    <xf borderId="0" fillId="5" fontId="2" numFmtId="0" xfId="0" applyAlignment="1" applyFont="1">
      <alignment horizontal="center" readingOrder="0" vertical="center"/>
    </xf>
    <xf borderId="0" fillId="5" fontId="2" numFmtId="0" xfId="0" applyAlignment="1" applyFont="1">
      <alignment horizontal="center" readingOrder="0" vertical="center"/>
    </xf>
    <xf borderId="0" fillId="0" fontId="3" numFmtId="0" xfId="0" applyAlignment="1" applyFont="1">
      <alignment horizontal="center" readingOrder="0" shrinkToFit="0" vertical="center" wrapText="1"/>
    </xf>
    <xf borderId="0" fillId="10" fontId="0" numFmtId="0" xfId="0" applyAlignment="1" applyFill="1" applyFont="1">
      <alignment horizontal="center" readingOrder="0" shrinkToFit="0" vertical="center" wrapText="1"/>
    </xf>
  </cellXfs>
  <cellStyles count="1">
    <cellStyle xfId="0" name="Normal" builtinId="0"/>
  </cellStyles>
  <dxfs count="6">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CE8B2"/>
          <bgColor rgb="FFFCE8B2"/>
        </patternFill>
      </fill>
      <border/>
    </dxf>
    <dxf>
      <font/>
      <fill>
        <patternFill patternType="none"/>
      </fill>
      <border/>
    </dxf>
    <dxf>
      <font/>
      <fill>
        <patternFill patternType="solid">
          <fgColor rgb="FFD9E2F3"/>
          <bgColor rgb="FFD9E2F3"/>
        </patternFill>
      </fill>
      <border/>
    </dxf>
    <dxf>
      <font/>
      <fill>
        <patternFill patternType="solid">
          <fgColor rgb="FF4472C4"/>
          <bgColor rgb="FF4472C4"/>
        </patternFill>
      </fill>
      <border/>
    </dxf>
  </dxfs>
  <tableStyles count="3">
    <tableStyle count="2" pivot="0" name="Sheet1-style">
      <tableStyleElement dxfId="4" type="firstRowStripe"/>
      <tableStyleElement dxfId="4" type="secondRowStripe"/>
    </tableStyle>
    <tableStyle count="3" pivot="0" name="Sheet1-style 2">
      <tableStyleElement dxfId="5" type="headerRow"/>
      <tableStyleElement dxfId="4" type="firstRowStripe"/>
      <tableStyleElement dxfId="4" type="secondRowStripe"/>
    </tableStyle>
    <tableStyle count="3" pivot="0" name="Sheet1-style 3">
      <tableStyleElement dxfId="5" type="headerRow"/>
      <tableStyleElement dxfId="4"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Budget Used per Week</a:t>
            </a:r>
          </a:p>
        </c:rich>
      </c:tx>
      <c:overlay val="0"/>
    </c:title>
    <c:plotArea>
      <c:layout/>
      <c:pieChart>
        <c:varyColors val="1"/>
        <c:ser>
          <c:idx val="0"/>
          <c:order val="0"/>
          <c:dPt>
            <c:idx val="0"/>
            <c:spPr>
              <a:solidFill>
                <a:srgbClr val="3366CC"/>
              </a:solidFill>
            </c:spPr>
          </c:dPt>
          <c:dLbls>
            <c:showLegendKey val="0"/>
            <c:showVal val="0"/>
            <c:showCatName val="0"/>
            <c:showSerName val="0"/>
            <c:showPercent val="1"/>
            <c:showBubbleSize val="0"/>
            <c:showLeaderLines val="1"/>
          </c:dLbls>
          <c:cat>
            <c:strRef>
              <c:f>Sheet1!$B$3:$I$3</c:f>
            </c:strRef>
          </c:cat>
          <c:val>
            <c:numRef>
              <c:f>Sheet1!$B$10:$I$10</c:f>
            </c:numRef>
          </c:val>
        </c:ser>
        <c:dLbls>
          <c:showLegendKey val="0"/>
          <c:showVal val="0"/>
          <c:showCatName val="0"/>
          <c:showSerName val="0"/>
          <c:showPercent val="0"/>
          <c:showBubbleSize val="0"/>
        </c:dLbls>
        <c:firstSliceAng val="0"/>
      </c:pieChart>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Budget Used per Team Member</a:t>
            </a:r>
          </a:p>
        </c:rich>
      </c:tx>
      <c:overlay val="0"/>
    </c:title>
    <c:plotArea>
      <c:layout/>
      <c:pieChart>
        <c:varyColors val="1"/>
        <c:ser>
          <c:idx val="0"/>
          <c:order val="0"/>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Pt>
            <c:idx val="5"/>
            <c:spPr>
              <a:solidFill>
                <a:srgbClr val="0099C6"/>
              </a:solidFill>
            </c:spPr>
          </c:dPt>
          <c:dLbls>
            <c:showLegendKey val="0"/>
            <c:showVal val="1"/>
            <c:showCatName val="0"/>
            <c:showSerName val="0"/>
            <c:showPercent val="0"/>
            <c:showBubbleSize val="0"/>
            <c:showLeaderLines val="1"/>
          </c:dLbls>
          <c:cat>
            <c:strRef>
              <c:f>Sheet1!$A$4:$A$10</c:f>
            </c:strRef>
          </c:cat>
          <c:val>
            <c:numRef>
              <c:f>Sheet1!$J$4:$J$9</c:f>
            </c:numRef>
          </c:val>
        </c:ser>
        <c:dLbls>
          <c:showLegendKey val="0"/>
          <c:showVal val="0"/>
          <c:showCatName val="0"/>
          <c:showSerName val="0"/>
          <c:showPercent val="0"/>
          <c:showBubbleSize val="0"/>
        </c:dLbls>
        <c:firstSliceAng val="0"/>
      </c:pieChart>
    </c:plotArea>
    <c:legend>
      <c:legendPos val="l"/>
      <c:overlay val="0"/>
    </c:legend>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8</xdr:col>
      <xdr:colOff>19050</xdr:colOff>
      <xdr:row>10</xdr:row>
      <xdr:rowOff>38100</xdr:rowOff>
    </xdr:from>
    <xdr:to>
      <xdr:col>10</xdr:col>
      <xdr:colOff>1781175</xdr:colOff>
      <xdr:row>14</xdr:row>
      <xdr:rowOff>323850</xdr:rowOff>
    </xdr:to>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8</xdr:col>
      <xdr:colOff>19050</xdr:colOff>
      <xdr:row>13</xdr:row>
      <xdr:rowOff>85725</xdr:rowOff>
    </xdr:from>
    <xdr:to>
      <xdr:col>10</xdr:col>
      <xdr:colOff>1724025</xdr:colOff>
      <xdr:row>21</xdr:row>
      <xdr:rowOff>123825</xdr:rowOff>
    </xdr:to>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twoCellAnchor>
</xdr:wsDr>
</file>

<file path=xl/tables/table1.xml><?xml version="1.0" encoding="utf-8"?>
<table xmlns="http://schemas.openxmlformats.org/spreadsheetml/2006/main" headerRowCount="0" ref="A11:H16" displayName="Table_1" id="1">
  <tableColumns count="8">
    <tableColumn name="Frederic Cyr" id="1"/>
    <tableColumn name="7 hours were spent on HW design (04),  finding the 3 alternatives (09, 10), and writing the HW documentation (11)." id="2"/>
    <tableColumn name="4 hours were spent building the robot for final project (13), 2 hours were spent on sketches (09), and 3 hours were spent updating the hardware document (14)." id="3"/>
    <tableColumn name="4.5 hours were spent on building the new robot (21), 0.5 hour sketching the free-body diagram (??), 2 hours testing the hardware (22), 3 hours writing the hardware and testing documents (23, 40)." id="4"/>
    <tableColumn name="4 hours on adding the funnels to the zipline wheel (??), 3.5 hours sketching the robot with LDD program (??), 0.5 hour on testing (??) and figuring out integration test instructions, and 0.5 hour on writing info on hardware document." id="5"/>
    <tableColumn name="1.5 hour spent on finalizing the LDD sketch for poster presentation (45), 1.5 hour spent on updating the hardware document, 1 hour spent making the funnels more solid and testing it on the zipline." id="6"/>
    <tableColumn name="1 hour on new zipline margin error testing, 1 hour spent on writing test document, 1 hour spent to help with the poster presentation, 6 hours on testing final competation, avoidance, research and other extreme cases (estimated)" id="7"/>
    <tableColumn name="Column8" id="8"/>
  </tableColumns>
  <tableStyleInfo name="Sheet1-style" showColumnStripes="0" showFirstColumn="1" showLastColumn="1" showRowStripes="1"/>
</table>
</file>

<file path=xl/tables/table2.xml><?xml version="1.0" encoding="utf-8"?>
<table xmlns="http://schemas.openxmlformats.org/spreadsheetml/2006/main" ref="A3:J10" displayName="Table_2" id="2">
  <tableColumns count="10">
    <tableColumn name="Group Member" id="1"/>
    <tableColumn name="Week 1" id="2"/>
    <tableColumn name="Week 2" id="3"/>
    <tableColumn name="Week 3" id="4"/>
    <tableColumn name="Week 4" id="5"/>
    <tableColumn name="Week 5" id="6"/>
    <tableColumn name="Week 6" id="7"/>
    <tableColumn name="Week 7" id="8"/>
    <tableColumn name="Hours Remaining" id="9"/>
    <tableColumn name="Total Hours Worked" id="10"/>
  </tableColumns>
  <tableStyleInfo name="Sheet1-style 2" showColumnStripes="0" showFirstColumn="1" showLastColumn="1" showRowStripes="1"/>
</table>
</file>

<file path=xl/tables/table3.xml><?xml version="1.0" encoding="utf-8"?>
<table xmlns="http://schemas.openxmlformats.org/spreadsheetml/2006/main" ref="K3:K10" displayName="Table_3" id="3">
  <tableColumns count="1">
    <tableColumn name="Legend" id="1"/>
  </tableColumns>
  <tableStyleInfo name="Sheet1-style 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7.71"/>
    <col customWidth="1" min="2" max="2" width="32.57"/>
    <col customWidth="1" min="3" max="4" width="32.71"/>
    <col customWidth="1" min="5" max="6" width="32.57"/>
    <col customWidth="1" min="7" max="7" width="30.86"/>
    <col customWidth="1" min="8" max="8" width="38.43"/>
    <col customWidth="1" min="9" max="10" width="27.71"/>
    <col customWidth="1" min="11" max="11" width="36.14"/>
    <col customWidth="1" min="12" max="14" width="8.71"/>
    <col customWidth="1" min="15" max="15" width="34.0"/>
    <col customWidth="1" min="16" max="16" width="11.14"/>
    <col customWidth="1" min="17" max="27" width="8.71"/>
  </cols>
  <sheetData>
    <row r="1">
      <c r="A1" s="1" t="s">
        <v>0</v>
      </c>
      <c r="O1" s="2" t="s">
        <v>1</v>
      </c>
    </row>
    <row r="2" ht="18.0" customHeight="1">
      <c r="A2" s="3"/>
      <c r="B2" s="4" t="s">
        <v>2</v>
      </c>
      <c r="C2" s="4" t="s">
        <v>3</v>
      </c>
      <c r="D2" s="4" t="s">
        <v>4</v>
      </c>
      <c r="E2" s="4" t="s">
        <v>5</v>
      </c>
      <c r="F2" s="4" t="s">
        <v>6</v>
      </c>
      <c r="G2" s="4" t="s">
        <v>7</v>
      </c>
      <c r="H2" s="5" t="s">
        <v>8</v>
      </c>
      <c r="O2" s="6" t="s">
        <v>9</v>
      </c>
      <c r="P2" s="7">
        <v>58.5</v>
      </c>
    </row>
    <row r="3">
      <c r="A3" s="8" t="s">
        <v>10</v>
      </c>
      <c r="B3" s="8" t="s">
        <v>11</v>
      </c>
      <c r="C3" s="8" t="s">
        <v>12</v>
      </c>
      <c r="D3" s="8" t="s">
        <v>13</v>
      </c>
      <c r="E3" s="8" t="s">
        <v>14</v>
      </c>
      <c r="F3" s="8" t="s">
        <v>15</v>
      </c>
      <c r="G3" s="8" t="s">
        <v>16</v>
      </c>
      <c r="H3" s="9" t="s">
        <v>17</v>
      </c>
      <c r="I3" s="9" t="s">
        <v>18</v>
      </c>
      <c r="J3" s="9" t="s">
        <v>19</v>
      </c>
      <c r="K3" s="10" t="s">
        <v>20</v>
      </c>
      <c r="O3" s="6" t="s">
        <v>21</v>
      </c>
      <c r="P3" s="11">
        <f>P2*6</f>
        <v>351</v>
      </c>
    </row>
    <row r="4">
      <c r="A4" s="12" t="s">
        <v>22</v>
      </c>
      <c r="B4" s="13">
        <v>7.0</v>
      </c>
      <c r="C4" s="14">
        <v>9.0</v>
      </c>
      <c r="D4" s="14">
        <v>10.0</v>
      </c>
      <c r="E4" s="14">
        <v>8.5</v>
      </c>
      <c r="F4" s="14">
        <v>4.0</v>
      </c>
      <c r="G4" s="14">
        <v>9.0</v>
      </c>
      <c r="H4" s="14">
        <v>0.0</v>
      </c>
      <c r="I4" s="14">
        <f>$P2-J4</f>
        <v>11</v>
      </c>
      <c r="J4" s="12">
        <f t="shared" ref="J4:J9" si="1">SUM(B4:H4)</f>
        <v>47.5</v>
      </c>
      <c r="K4" s="15" t="s">
        <v>23</v>
      </c>
      <c r="O4" s="16"/>
      <c r="P4" s="17"/>
    </row>
    <row r="5">
      <c r="A5" s="12" t="s">
        <v>24</v>
      </c>
      <c r="B5" s="14">
        <v>6.0</v>
      </c>
      <c r="C5" s="14">
        <v>5.5</v>
      </c>
      <c r="D5" s="14">
        <v>10.5</v>
      </c>
      <c r="E5" s="14">
        <v>1.0</v>
      </c>
      <c r="F5" s="14">
        <v>11.5</v>
      </c>
      <c r="G5" s="14">
        <v>13.0</v>
      </c>
      <c r="H5" s="14">
        <v>0.0</v>
      </c>
      <c r="I5" s="14">
        <f>P2-J5</f>
        <v>11</v>
      </c>
      <c r="J5" s="12">
        <f t="shared" si="1"/>
        <v>47.5</v>
      </c>
      <c r="K5" s="18" t="s">
        <v>25</v>
      </c>
      <c r="O5" s="19"/>
      <c r="P5" s="20"/>
    </row>
    <row r="6">
      <c r="A6" s="12" t="s">
        <v>26</v>
      </c>
      <c r="B6" s="14">
        <v>6.5</v>
      </c>
      <c r="C6" s="14">
        <v>5.0</v>
      </c>
      <c r="D6" s="14">
        <v>8.0</v>
      </c>
      <c r="E6" s="14">
        <v>4.0</v>
      </c>
      <c r="F6" s="14">
        <v>15.5</v>
      </c>
      <c r="G6" s="14">
        <v>20.5</v>
      </c>
      <c r="H6" s="14">
        <v>0.0</v>
      </c>
      <c r="I6" s="14">
        <f>P2-J6</f>
        <v>-1</v>
      </c>
      <c r="J6" s="12">
        <f t="shared" si="1"/>
        <v>59.5</v>
      </c>
      <c r="K6" s="21" t="s">
        <v>27</v>
      </c>
    </row>
    <row r="7">
      <c r="A7" s="12" t="s">
        <v>28</v>
      </c>
      <c r="B7" s="14">
        <v>2.0</v>
      </c>
      <c r="C7" s="14">
        <v>6.0</v>
      </c>
      <c r="D7" s="14">
        <v>8.0</v>
      </c>
      <c r="E7" s="14">
        <v>10.0</v>
      </c>
      <c r="F7" s="14">
        <v>8.0</v>
      </c>
      <c r="G7" s="14">
        <v>10.0</v>
      </c>
      <c r="H7" s="14">
        <v>0.0</v>
      </c>
      <c r="I7" s="14">
        <f>P2-J7</f>
        <v>14.5</v>
      </c>
      <c r="J7" s="12">
        <f t="shared" si="1"/>
        <v>44</v>
      </c>
      <c r="K7" s="10"/>
    </row>
    <row r="8">
      <c r="A8" s="14" t="s">
        <v>29</v>
      </c>
      <c r="B8" s="14">
        <v>10.0</v>
      </c>
      <c r="C8" s="14">
        <v>7.5</v>
      </c>
      <c r="D8" s="14">
        <v>11.0</v>
      </c>
      <c r="E8" s="14">
        <v>8.5</v>
      </c>
      <c r="F8" s="14">
        <v>8.0</v>
      </c>
      <c r="G8" s="14">
        <v>8.5</v>
      </c>
      <c r="H8" s="14">
        <v>0.0</v>
      </c>
      <c r="I8" s="14">
        <f>P2-J8</f>
        <v>5</v>
      </c>
      <c r="J8" s="12">
        <f t="shared" si="1"/>
        <v>53.5</v>
      </c>
      <c r="K8" s="10"/>
    </row>
    <row r="9">
      <c r="A9" s="14" t="s">
        <v>30</v>
      </c>
      <c r="B9" s="14">
        <v>8.0</v>
      </c>
      <c r="C9" s="14">
        <v>6.5</v>
      </c>
      <c r="D9" s="14">
        <v>7.5</v>
      </c>
      <c r="E9" s="14">
        <v>5.5</v>
      </c>
      <c r="F9" s="14">
        <v>9.0</v>
      </c>
      <c r="G9" s="14">
        <v>9.0</v>
      </c>
      <c r="H9" s="14">
        <v>0.0</v>
      </c>
      <c r="I9" s="14">
        <f>P2-J9</f>
        <v>13</v>
      </c>
      <c r="J9" s="12">
        <f t="shared" si="1"/>
        <v>45.5</v>
      </c>
      <c r="K9" s="10"/>
    </row>
    <row r="10" ht="22.5" customHeight="1">
      <c r="A10" s="22" t="s">
        <v>31</v>
      </c>
      <c r="B10" s="23">
        <f t="shared" ref="B10:J10" si="2">SUM(B4:B9)</f>
        <v>39.5</v>
      </c>
      <c r="C10" s="23">
        <f t="shared" si="2"/>
        <v>39.5</v>
      </c>
      <c r="D10" s="23">
        <f t="shared" si="2"/>
        <v>55</v>
      </c>
      <c r="E10" s="23">
        <f t="shared" si="2"/>
        <v>37.5</v>
      </c>
      <c r="F10" s="23">
        <f t="shared" si="2"/>
        <v>56</v>
      </c>
      <c r="G10" s="23">
        <f t="shared" si="2"/>
        <v>70</v>
      </c>
      <c r="H10" s="23">
        <f t="shared" si="2"/>
        <v>0</v>
      </c>
      <c r="I10" s="23">
        <f t="shared" si="2"/>
        <v>53.5</v>
      </c>
      <c r="J10" s="23">
        <f t="shared" si="2"/>
        <v>297.5</v>
      </c>
      <c r="K10" s="23"/>
      <c r="L10" s="17"/>
      <c r="M10" s="17"/>
      <c r="N10" s="17"/>
      <c r="O10" s="17"/>
      <c r="P10" s="17"/>
      <c r="Q10" s="17"/>
      <c r="R10" s="17"/>
      <c r="S10" s="17"/>
      <c r="T10" s="17"/>
      <c r="U10" s="17"/>
      <c r="V10" s="17"/>
      <c r="W10" s="17"/>
      <c r="X10" s="17"/>
      <c r="Y10" s="17"/>
      <c r="Z10" s="17"/>
      <c r="AA10" s="17"/>
    </row>
    <row r="11" ht="61.5" customHeight="1">
      <c r="A11" s="12" t="s">
        <v>22</v>
      </c>
      <c r="B11" s="24" t="s">
        <v>32</v>
      </c>
      <c r="C11" s="25" t="s">
        <v>33</v>
      </c>
      <c r="D11" s="25" t="s">
        <v>34</v>
      </c>
      <c r="E11" s="25" t="s">
        <v>35</v>
      </c>
      <c r="F11" s="25" t="s">
        <v>36</v>
      </c>
      <c r="G11" s="25" t="s">
        <v>37</v>
      </c>
      <c r="H11" s="25"/>
    </row>
    <row r="12" ht="61.5" customHeight="1">
      <c r="A12" s="12" t="s">
        <v>24</v>
      </c>
      <c r="B12" s="25" t="s">
        <v>38</v>
      </c>
      <c r="C12" s="25" t="s">
        <v>39</v>
      </c>
      <c r="D12" s="25" t="s">
        <v>40</v>
      </c>
      <c r="E12" s="25" t="s">
        <v>41</v>
      </c>
      <c r="F12" s="25" t="s">
        <v>42</v>
      </c>
      <c r="G12" s="25" t="s">
        <v>43</v>
      </c>
      <c r="H12" s="25"/>
    </row>
    <row r="13" ht="61.5" customHeight="1">
      <c r="A13" s="12" t="s">
        <v>26</v>
      </c>
      <c r="B13" s="25" t="s">
        <v>44</v>
      </c>
      <c r="C13" s="25" t="s">
        <v>45</v>
      </c>
      <c r="D13" s="25" t="s">
        <v>46</v>
      </c>
      <c r="E13" s="25" t="s">
        <v>47</v>
      </c>
      <c r="F13" s="25" t="s">
        <v>48</v>
      </c>
      <c r="G13" s="25" t="s">
        <v>49</v>
      </c>
      <c r="H13" s="25"/>
    </row>
    <row r="14" ht="61.5" customHeight="1">
      <c r="A14" s="12" t="s">
        <v>28</v>
      </c>
      <c r="B14" s="25" t="s">
        <v>50</v>
      </c>
      <c r="C14" s="25" t="s">
        <v>51</v>
      </c>
      <c r="D14" s="25" t="s">
        <v>52</v>
      </c>
      <c r="E14" s="25" t="s">
        <v>53</v>
      </c>
      <c r="F14" s="25" t="s">
        <v>54</v>
      </c>
      <c r="G14" s="25" t="s">
        <v>55</v>
      </c>
      <c r="H14" s="25"/>
    </row>
    <row r="15" ht="61.5" customHeight="1">
      <c r="A15" s="14" t="s">
        <v>29</v>
      </c>
      <c r="B15" s="25" t="s">
        <v>56</v>
      </c>
      <c r="C15" s="25" t="s">
        <v>57</v>
      </c>
      <c r="D15" s="25" t="s">
        <v>58</v>
      </c>
      <c r="E15" s="25" t="s">
        <v>59</v>
      </c>
      <c r="F15" s="25" t="s">
        <v>60</v>
      </c>
      <c r="G15" s="25" t="s">
        <v>61</v>
      </c>
      <c r="H15" s="25"/>
    </row>
    <row r="16" ht="61.5" customHeight="1">
      <c r="A16" s="14" t="s">
        <v>30</v>
      </c>
      <c r="B16" s="25" t="s">
        <v>62</v>
      </c>
      <c r="C16" s="25" t="s">
        <v>63</v>
      </c>
      <c r="D16" s="25" t="s">
        <v>64</v>
      </c>
      <c r="E16" s="25" t="s">
        <v>65</v>
      </c>
      <c r="F16" s="25" t="s">
        <v>66</v>
      </c>
      <c r="G16" s="25" t="s">
        <v>67</v>
      </c>
      <c r="H16" s="25"/>
    </row>
    <row r="19">
      <c r="A19" s="5"/>
    </row>
    <row r="993">
      <c r="K993" s="10"/>
    </row>
  </sheetData>
  <mergeCells count="2">
    <mergeCell ref="O1:P1"/>
    <mergeCell ref="A1:K1"/>
  </mergeCells>
  <conditionalFormatting sqref="J4:J9">
    <cfRule type="cellIs" dxfId="0" priority="1" operator="greaterThan">
      <formula>(1.1)*AVERAGE($J$4:$J$9)</formula>
    </cfRule>
  </conditionalFormatting>
  <conditionalFormatting sqref="J4:J9">
    <cfRule type="cellIs" dxfId="1" priority="2" operator="lessThan">
      <formula>(0.8)*AVERAGE($J$4:$J$9)</formula>
    </cfRule>
  </conditionalFormatting>
  <conditionalFormatting sqref="J4:J9">
    <cfRule type="cellIs" dxfId="2" priority="3" operator="lessThan">
      <formula>(0.9)*AVERAGE($J$4:$J$9)</formula>
    </cfRule>
  </conditionalFormatting>
  <drawing r:id="rId1"/>
  <tableParts count="3">
    <tablePart r:id="rId5"/>
    <tablePart r:id="rId6"/>
    <tablePart r:id="rId7"/>
  </tableParts>
</worksheet>
</file>