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McGill\ECSE 211\Labs\ECSE211\Lab 2 - Odometry\"/>
    </mc:Choice>
  </mc:AlternateContent>
  <bookViews>
    <workbookView xWindow="0" yWindow="0" windowWidth="8364" windowHeight="3936" xr2:uid="{CA9B7602-C199-466D-AC40-1ECBCBE6576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1" l="1"/>
  <c r="G27" i="1"/>
  <c r="D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  <c r="F2" i="1"/>
  <c r="G2" i="1"/>
  <c r="F3" i="1"/>
  <c r="G3" i="1"/>
  <c r="F4" i="1"/>
  <c r="N2" i="1" s="1"/>
  <c r="G4" i="1"/>
  <c r="F5" i="1"/>
  <c r="G5" i="1"/>
  <c r="N3" i="1" s="1"/>
  <c r="F6" i="1"/>
  <c r="G6" i="1"/>
  <c r="F7" i="1"/>
  <c r="G7" i="1"/>
  <c r="F8" i="1"/>
  <c r="J8" i="1" s="1"/>
  <c r="G8" i="1"/>
  <c r="F9" i="1"/>
  <c r="J9" i="1" s="1"/>
  <c r="G9" i="1"/>
  <c r="F10" i="1"/>
  <c r="G10" i="1"/>
  <c r="F11" i="1"/>
  <c r="G11" i="1"/>
  <c r="E3" i="1"/>
  <c r="E4" i="1"/>
  <c r="E5" i="1"/>
  <c r="E6" i="1"/>
  <c r="J6" i="1" s="1"/>
  <c r="E7" i="1"/>
  <c r="E8" i="1"/>
  <c r="E9" i="1"/>
  <c r="E10" i="1"/>
  <c r="E11" i="1"/>
  <c r="J11" i="1" s="1"/>
  <c r="J3" i="1"/>
  <c r="E2" i="1"/>
  <c r="D3" i="1"/>
  <c r="D4" i="1"/>
  <c r="D5" i="1"/>
  <c r="D6" i="1"/>
  <c r="D7" i="1"/>
  <c r="J7" i="1" s="1"/>
  <c r="D8" i="1"/>
  <c r="D9" i="1"/>
  <c r="D10" i="1"/>
  <c r="D11" i="1"/>
  <c r="J23" i="1"/>
  <c r="N15" i="1"/>
  <c r="N14" i="1"/>
  <c r="J15" i="1"/>
  <c r="J16" i="1"/>
  <c r="J17" i="1"/>
  <c r="J18" i="1"/>
  <c r="J19" i="1"/>
  <c r="J20" i="1"/>
  <c r="J21" i="1"/>
  <c r="J22" i="1"/>
  <c r="J14" i="1"/>
  <c r="J5" i="1"/>
  <c r="J10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J27" i="1" l="1"/>
  <c r="J4" i="1"/>
  <c r="J2" i="1"/>
  <c r="N4" i="1" s="1"/>
  <c r="N16" i="1"/>
  <c r="L14" i="1"/>
  <c r="L2" i="1" l="1"/>
</calcChain>
</file>

<file path=xl/sharedStrings.xml><?xml version="1.0" encoding="utf-8"?>
<sst xmlns="http://schemas.openxmlformats.org/spreadsheetml/2006/main" count="28" uniqueCount="13">
  <si>
    <t>Trial</t>
  </si>
  <si>
    <t>Starting X</t>
  </si>
  <si>
    <t>Starting Y</t>
  </si>
  <si>
    <t>X_F</t>
  </si>
  <si>
    <t>Y_F</t>
  </si>
  <si>
    <t>X_odometer</t>
  </si>
  <si>
    <t>Y_odometer</t>
  </si>
  <si>
    <t>Euclidean Error (ϵ)</t>
  </si>
  <si>
    <t>Mean Error</t>
  </si>
  <si>
    <t>Standard Deviation</t>
  </si>
  <si>
    <t>X</t>
  </si>
  <si>
    <t>Y</t>
  </si>
  <si>
    <t>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</si>
</sst>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shrinkToFi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85B40-961F-4D30-986E-0070D70050C1}">
  <dimension ref="A1:T27"/>
  <sheetViews>
    <sheetView tabSelected="1" workbookViewId="0">
      <selection activeCell="O21" sqref="O21"/>
    </sheetView>
  </sheetViews>
  <sheetFormatPr defaultRowHeight="14.4" x14ac:dyDescent="0.3"/>
  <cols>
    <col min="6" max="7" width="10.6640625" customWidth="1"/>
    <col min="10" max="10" width="17.88671875" customWidth="1"/>
    <col min="12" max="12" width="14.5546875" customWidth="1"/>
    <col min="13" max="13" width="6.33203125" customWidth="1"/>
    <col min="14" max="14" width="18.77734375" customWidth="1"/>
  </cols>
  <sheetData>
    <row r="1" spans="1:2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0</v>
      </c>
      <c r="J1" s="1" t="s">
        <v>7</v>
      </c>
      <c r="L1" s="1" t="s">
        <v>8</v>
      </c>
      <c r="N1" s="1" t="s">
        <v>9</v>
      </c>
    </row>
    <row r="2" spans="1:20" x14ac:dyDescent="0.3">
      <c r="A2" s="2">
        <v>1</v>
      </c>
      <c r="B2" s="3">
        <f>-30.48/2</f>
        <v>-15.24</v>
      </c>
      <c r="C2" s="3">
        <f>-30.48/2</f>
        <v>-15.24</v>
      </c>
      <c r="D2" s="3">
        <f>Q5-15.24</f>
        <v>-13.93</v>
      </c>
      <c r="E2" s="3">
        <f>R5-15.24</f>
        <v>-15.31</v>
      </c>
      <c r="F2" s="3">
        <f t="shared" ref="F2:G11" si="0">S5-15.24</f>
        <v>-15.13</v>
      </c>
      <c r="G2" s="3">
        <f t="shared" si="0"/>
        <v>-15.3</v>
      </c>
      <c r="I2" s="2">
        <v>1</v>
      </c>
      <c r="J2">
        <f>SQRT((D2-F2)^2 + (E2-G2)^2)</f>
        <v>1.2000416659433133</v>
      </c>
      <c r="L2">
        <f>AVERAGE(J2:J11)</f>
        <v>2.9377896014917573</v>
      </c>
      <c r="M2" s="4" t="s">
        <v>10</v>
      </c>
      <c r="N2">
        <f>STDEV(F2:F11)</f>
        <v>5.6764621219753458E-3</v>
      </c>
    </row>
    <row r="3" spans="1:20" x14ac:dyDescent="0.3">
      <c r="A3" s="2">
        <v>2</v>
      </c>
      <c r="B3" s="3">
        <f t="shared" ref="B3:C11" si="1">-30.48/2</f>
        <v>-15.24</v>
      </c>
      <c r="C3" s="3">
        <f t="shared" si="1"/>
        <v>-15.24</v>
      </c>
      <c r="D3" s="3">
        <f t="shared" ref="D3:D11" si="2">Q6-15.24</f>
        <v>-16.57</v>
      </c>
      <c r="E3" s="3">
        <f t="shared" ref="E3:E11" si="3">R6-15.24</f>
        <v>-12.96</v>
      </c>
      <c r="F3" s="3">
        <f t="shared" si="0"/>
        <v>-15.13</v>
      </c>
      <c r="G3" s="3">
        <f t="shared" si="0"/>
        <v>-15.31</v>
      </c>
      <c r="I3" s="2">
        <v>2</v>
      </c>
      <c r="J3">
        <f>SQRT((D3-F3)^2 + (E3-G3)^2)</f>
        <v>2.7561023203067037</v>
      </c>
      <c r="M3" s="4" t="s">
        <v>11</v>
      </c>
      <c r="N3">
        <f>STDEV(G2:G11)</f>
        <v>6.6666666666665248E-3</v>
      </c>
    </row>
    <row r="4" spans="1:20" x14ac:dyDescent="0.3">
      <c r="A4" s="2">
        <v>3</v>
      </c>
      <c r="B4" s="3">
        <f t="shared" si="1"/>
        <v>-15.24</v>
      </c>
      <c r="C4" s="3">
        <f t="shared" si="1"/>
        <v>-15.24</v>
      </c>
      <c r="D4" s="3">
        <f t="shared" si="2"/>
        <v>-16.98</v>
      </c>
      <c r="E4" s="3">
        <f t="shared" si="3"/>
        <v>-14.44</v>
      </c>
      <c r="F4" s="3">
        <f t="shared" si="0"/>
        <v>-15.120000000000001</v>
      </c>
      <c r="G4" s="3">
        <f t="shared" si="0"/>
        <v>-15.3</v>
      </c>
      <c r="I4" s="2">
        <v>3</v>
      </c>
      <c r="J4">
        <f>SQRT((D4-F4)^2 + (E4-G4)^2)</f>
        <v>2.049194963882158</v>
      </c>
      <c r="M4" s="5" t="s">
        <v>12</v>
      </c>
      <c r="N4">
        <f>STDEV(J2:J11)</f>
        <v>1.1340352029451197</v>
      </c>
    </row>
    <row r="5" spans="1:20" x14ac:dyDescent="0.3">
      <c r="A5" s="2">
        <v>4</v>
      </c>
      <c r="B5" s="3">
        <f t="shared" si="1"/>
        <v>-15.24</v>
      </c>
      <c r="C5" s="3">
        <f t="shared" si="1"/>
        <v>-15.24</v>
      </c>
      <c r="D5" s="3">
        <f t="shared" si="2"/>
        <v>-16.990000000000002</v>
      </c>
      <c r="E5" s="3">
        <f t="shared" si="3"/>
        <v>-18.84</v>
      </c>
      <c r="F5" s="3">
        <f t="shared" si="0"/>
        <v>-15.13</v>
      </c>
      <c r="G5" s="3">
        <f t="shared" si="0"/>
        <v>-15.31</v>
      </c>
      <c r="I5" s="2">
        <v>4</v>
      </c>
      <c r="J5">
        <f>SQRT((D5-F5)^2 + (E5-G5)^2)</f>
        <v>3.9900501249984317</v>
      </c>
      <c r="Q5" s="3">
        <v>1.31</v>
      </c>
      <c r="R5" s="3">
        <v>-7.0000000000000007E-2</v>
      </c>
      <c r="S5" s="3">
        <v>0.11</v>
      </c>
      <c r="T5" s="3">
        <v>-0.06</v>
      </c>
    </row>
    <row r="6" spans="1:20" x14ac:dyDescent="0.3">
      <c r="A6" s="2">
        <v>5</v>
      </c>
      <c r="B6" s="3">
        <f t="shared" si="1"/>
        <v>-15.24</v>
      </c>
      <c r="C6" s="3">
        <f t="shared" si="1"/>
        <v>-15.24</v>
      </c>
      <c r="D6" s="3">
        <f t="shared" si="2"/>
        <v>-13.42</v>
      </c>
      <c r="E6" s="3">
        <f t="shared" si="3"/>
        <v>-12.81</v>
      </c>
      <c r="F6" s="3">
        <f t="shared" si="0"/>
        <v>-15.13</v>
      </c>
      <c r="G6" s="3">
        <f t="shared" si="0"/>
        <v>-15.32</v>
      </c>
      <c r="I6" s="2">
        <v>5</v>
      </c>
      <c r="J6">
        <f>SQRT((D6-F6)^2 + (E6-G6)^2)</f>
        <v>3.0371368095625857</v>
      </c>
      <c r="Q6" s="3">
        <v>-1.33</v>
      </c>
      <c r="R6" s="3">
        <v>2.2799999999999998</v>
      </c>
      <c r="S6" s="3">
        <v>0.11</v>
      </c>
      <c r="T6" s="3">
        <v>-7.0000000000000007E-2</v>
      </c>
    </row>
    <row r="7" spans="1:20" x14ac:dyDescent="0.3">
      <c r="A7" s="2">
        <v>6</v>
      </c>
      <c r="B7" s="3">
        <f t="shared" si="1"/>
        <v>-15.24</v>
      </c>
      <c r="C7" s="3">
        <f t="shared" si="1"/>
        <v>-15.24</v>
      </c>
      <c r="D7" s="3">
        <f t="shared" si="2"/>
        <v>-17.559999999999999</v>
      </c>
      <c r="E7" s="3">
        <f t="shared" si="3"/>
        <v>-18</v>
      </c>
      <c r="F7" s="3">
        <f t="shared" si="0"/>
        <v>-15.120000000000001</v>
      </c>
      <c r="G7" s="3">
        <f t="shared" si="0"/>
        <v>-15.31</v>
      </c>
      <c r="I7" s="2">
        <v>6</v>
      </c>
      <c r="J7">
        <f>SQRT((D7-F7)^2 + (E7-G7)^2)</f>
        <v>3.6317626574433506</v>
      </c>
      <c r="Q7" s="3">
        <v>-1.74</v>
      </c>
      <c r="R7" s="3">
        <v>0.8</v>
      </c>
      <c r="S7" s="3">
        <v>0.12</v>
      </c>
      <c r="T7" s="3">
        <v>-0.06</v>
      </c>
    </row>
    <row r="8" spans="1:20" x14ac:dyDescent="0.3">
      <c r="A8" s="2">
        <v>7</v>
      </c>
      <c r="B8" s="3">
        <f t="shared" si="1"/>
        <v>-15.24</v>
      </c>
      <c r="C8" s="3">
        <f t="shared" si="1"/>
        <v>-15.24</v>
      </c>
      <c r="D8" s="3">
        <f t="shared" si="2"/>
        <v>-16</v>
      </c>
      <c r="E8" s="3">
        <f t="shared" si="3"/>
        <v>-12.08</v>
      </c>
      <c r="F8" s="3">
        <f t="shared" si="0"/>
        <v>-15.13</v>
      </c>
      <c r="G8" s="3">
        <f t="shared" si="0"/>
        <v>-15.31</v>
      </c>
      <c r="I8" s="2">
        <v>7</v>
      </c>
      <c r="J8">
        <f>SQRT((D8-F8)^2 + (E8-G8)^2)</f>
        <v>3.3451158425381924</v>
      </c>
      <c r="Q8" s="3">
        <v>-1.75</v>
      </c>
      <c r="R8" s="3">
        <v>-3.6</v>
      </c>
      <c r="S8" s="3">
        <v>0.11</v>
      </c>
      <c r="T8" s="3">
        <v>-7.0000000000000007E-2</v>
      </c>
    </row>
    <row r="9" spans="1:20" x14ac:dyDescent="0.3">
      <c r="A9" s="2">
        <v>8</v>
      </c>
      <c r="B9" s="3">
        <f t="shared" si="1"/>
        <v>-15.24</v>
      </c>
      <c r="C9" s="3">
        <f t="shared" si="1"/>
        <v>-15.24</v>
      </c>
      <c r="D9" s="3">
        <f t="shared" si="2"/>
        <v>-15.03</v>
      </c>
      <c r="E9" s="3">
        <f t="shared" si="3"/>
        <v>-14.05</v>
      </c>
      <c r="F9" s="3">
        <f t="shared" si="0"/>
        <v>-15.13</v>
      </c>
      <c r="G9" s="3">
        <f t="shared" si="0"/>
        <v>-15.32</v>
      </c>
      <c r="I9" s="2">
        <v>8</v>
      </c>
      <c r="J9">
        <f>SQRT((D9-F9)^2 + (E9-G9)^2)</f>
        <v>1.273930924344016</v>
      </c>
      <c r="Q9" s="3">
        <v>1.82</v>
      </c>
      <c r="R9" s="3">
        <v>2.4300000000000002</v>
      </c>
      <c r="S9" s="3">
        <v>0.11</v>
      </c>
      <c r="T9" s="3">
        <v>-0.08</v>
      </c>
    </row>
    <row r="10" spans="1:20" x14ac:dyDescent="0.3">
      <c r="A10" s="2">
        <v>9</v>
      </c>
      <c r="B10" s="3">
        <f t="shared" si="1"/>
        <v>-15.24</v>
      </c>
      <c r="C10" s="3">
        <f t="shared" si="1"/>
        <v>-15.24</v>
      </c>
      <c r="D10" s="3">
        <f t="shared" si="2"/>
        <v>-18.740000000000002</v>
      </c>
      <c r="E10" s="3">
        <f t="shared" si="3"/>
        <v>-12.36</v>
      </c>
      <c r="F10" s="3">
        <f t="shared" si="0"/>
        <v>-15.14</v>
      </c>
      <c r="G10" s="3">
        <f t="shared" si="0"/>
        <v>-15.31</v>
      </c>
      <c r="I10" s="2">
        <v>9</v>
      </c>
      <c r="J10">
        <f>SQRT((D10-F10)^2 + (E10-G10)^2)</f>
        <v>4.6542990879400969</v>
      </c>
      <c r="Q10" s="3">
        <v>-2.3199999999999998</v>
      </c>
      <c r="R10" s="3">
        <v>-2.76</v>
      </c>
      <c r="S10" s="3">
        <v>0.12</v>
      </c>
      <c r="T10" s="3">
        <v>-7.0000000000000007E-2</v>
      </c>
    </row>
    <row r="11" spans="1:20" x14ac:dyDescent="0.3">
      <c r="A11" s="2">
        <v>10</v>
      </c>
      <c r="B11" s="3">
        <f t="shared" si="1"/>
        <v>-15.24</v>
      </c>
      <c r="C11" s="3">
        <f t="shared" si="1"/>
        <v>-15.24</v>
      </c>
      <c r="D11" s="3">
        <f t="shared" si="2"/>
        <v>-18.079999999999998</v>
      </c>
      <c r="E11" s="3">
        <f t="shared" si="3"/>
        <v>-13.540000000000001</v>
      </c>
      <c r="F11" s="3">
        <f t="shared" si="0"/>
        <v>-15.13</v>
      </c>
      <c r="G11" s="3">
        <f t="shared" si="0"/>
        <v>-15.31</v>
      </c>
      <c r="I11" s="2">
        <v>10</v>
      </c>
      <c r="J11">
        <f>SQRT((D11-F11)^2 + (E11-G11)^2)</f>
        <v>3.4402616179587246</v>
      </c>
      <c r="Q11" s="3">
        <v>-0.76</v>
      </c>
      <c r="R11" s="3">
        <v>3.16</v>
      </c>
      <c r="S11" s="3">
        <v>0.11</v>
      </c>
      <c r="T11" s="3">
        <v>-7.0000000000000007E-2</v>
      </c>
    </row>
    <row r="12" spans="1:20" x14ac:dyDescent="0.3">
      <c r="Q12" s="3">
        <v>0.21</v>
      </c>
      <c r="R12" s="3">
        <v>1.19</v>
      </c>
      <c r="S12" s="3">
        <v>0.11</v>
      </c>
      <c r="T12" s="3">
        <v>-0.08</v>
      </c>
    </row>
    <row r="13" spans="1:20" x14ac:dyDescent="0.3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I13" s="1" t="s">
        <v>0</v>
      </c>
      <c r="J13" s="1" t="s">
        <v>7</v>
      </c>
      <c r="L13" s="1" t="s">
        <v>8</v>
      </c>
      <c r="N13" s="1" t="s">
        <v>9</v>
      </c>
      <c r="Q13" s="3">
        <v>-3.5</v>
      </c>
      <c r="R13" s="3">
        <v>2.88</v>
      </c>
      <c r="S13" s="3">
        <v>0.1</v>
      </c>
      <c r="T13" s="3">
        <v>-7.0000000000000007E-2</v>
      </c>
    </row>
    <row r="14" spans="1:20" x14ac:dyDescent="0.3">
      <c r="A14" s="2">
        <v>1</v>
      </c>
      <c r="B14" s="3">
        <f>-30.48/2</f>
        <v>-15.24</v>
      </c>
      <c r="C14" s="3">
        <f>-30.48/2</f>
        <v>-15.24</v>
      </c>
      <c r="D14" s="3">
        <v>-17.27</v>
      </c>
      <c r="E14" s="3">
        <v>-18.440000000000001</v>
      </c>
      <c r="F14" s="3">
        <v>-16.489999999999998</v>
      </c>
      <c r="G14" s="3">
        <v>-18.079999999999998</v>
      </c>
      <c r="I14" s="2">
        <v>1</v>
      </c>
      <c r="J14">
        <f>SQRT((D14-F14)^2 + (E14-G14)^2)</f>
        <v>0.85906926379658355</v>
      </c>
      <c r="L14">
        <f>AVERAGE(J14:J23)</f>
        <v>4.6665459389699526</v>
      </c>
      <c r="M14" s="4" t="s">
        <v>10</v>
      </c>
      <c r="N14">
        <f>STDEV(F14:F23)</f>
        <v>3.4705106892853853E-2</v>
      </c>
      <c r="Q14" s="3">
        <v>-2.84</v>
      </c>
      <c r="R14" s="3">
        <v>1.7</v>
      </c>
      <c r="S14" s="3">
        <v>0.11</v>
      </c>
      <c r="T14" s="3">
        <v>-7.0000000000000007E-2</v>
      </c>
    </row>
    <row r="15" spans="1:20" x14ac:dyDescent="0.3">
      <c r="A15" s="2">
        <v>2</v>
      </c>
      <c r="B15" s="3">
        <f t="shared" ref="B15:C23" si="4">-30.48/2</f>
        <v>-15.24</v>
      </c>
      <c r="C15" s="3">
        <f t="shared" si="4"/>
        <v>-15.24</v>
      </c>
      <c r="D15" s="3">
        <v>-16.010000000000002</v>
      </c>
      <c r="E15" s="3">
        <v>-18.8</v>
      </c>
      <c r="F15" s="3">
        <v>-16.399999999999999</v>
      </c>
      <c r="G15" s="3">
        <v>-18</v>
      </c>
      <c r="I15" s="2">
        <v>2</v>
      </c>
      <c r="J15">
        <f>SQRT((D15-F15)^2 + (E15-G15)^2)</f>
        <v>0.88999999999999935</v>
      </c>
      <c r="M15" s="4" t="s">
        <v>11</v>
      </c>
      <c r="N15">
        <f>STDEV(G14:G23)</f>
        <v>3.5103022978402301E-2</v>
      </c>
    </row>
    <row r="16" spans="1:20" x14ac:dyDescent="0.3">
      <c r="A16" s="2">
        <v>3</v>
      </c>
      <c r="B16" s="3">
        <f t="shared" si="4"/>
        <v>-15.24</v>
      </c>
      <c r="C16" s="3">
        <f t="shared" si="4"/>
        <v>-15.24</v>
      </c>
      <c r="D16" s="3">
        <v>-15.57</v>
      </c>
      <c r="E16" s="3">
        <v>-11.22</v>
      </c>
      <c r="F16" s="3">
        <v>-16.45</v>
      </c>
      <c r="G16" s="3">
        <v>-18.100000000000001</v>
      </c>
      <c r="I16" s="2">
        <v>3</v>
      </c>
      <c r="J16">
        <f>SQRT((D16-F16)^2 + (E16-G16)^2)</f>
        <v>6.9360507495259869</v>
      </c>
      <c r="M16" s="5" t="s">
        <v>12</v>
      </c>
      <c r="N16">
        <f>STDEV(J14:J23)</f>
        <v>2.8320151834737057</v>
      </c>
    </row>
    <row r="17" spans="1:10" x14ac:dyDescent="0.3">
      <c r="A17" s="2">
        <v>4</v>
      </c>
      <c r="B17" s="3">
        <f t="shared" si="4"/>
        <v>-15.24</v>
      </c>
      <c r="C17" s="3">
        <f t="shared" si="4"/>
        <v>-15.24</v>
      </c>
      <c r="D17" s="3">
        <v>-14.46</v>
      </c>
      <c r="E17" s="3">
        <v>-10.81</v>
      </c>
      <c r="F17" s="3">
        <v>-16.420000000000002</v>
      </c>
      <c r="G17" s="3">
        <v>-18.09</v>
      </c>
      <c r="I17" s="2">
        <v>4</v>
      </c>
      <c r="J17">
        <f>SQRT((D17-F17)^2 + (E17-G17)^2)</f>
        <v>7.5392307299883052</v>
      </c>
    </row>
    <row r="18" spans="1:10" x14ac:dyDescent="0.3">
      <c r="A18" s="2">
        <v>5</v>
      </c>
      <c r="B18" s="3">
        <f t="shared" si="4"/>
        <v>-15.24</v>
      </c>
      <c r="C18" s="3">
        <f t="shared" si="4"/>
        <v>-15.24</v>
      </c>
      <c r="D18" s="3">
        <v>-14.12</v>
      </c>
      <c r="E18" s="3">
        <v>-10.79</v>
      </c>
      <c r="F18" s="3">
        <v>-16.47</v>
      </c>
      <c r="G18" s="3">
        <v>-18.059999999999999</v>
      </c>
      <c r="I18" s="2">
        <v>5</v>
      </c>
      <c r="J18">
        <f>SQRT((D18-F18)^2 + (E18-G18)^2)</f>
        <v>7.6403795717228595</v>
      </c>
    </row>
    <row r="19" spans="1:10" x14ac:dyDescent="0.3">
      <c r="A19" s="2">
        <v>6</v>
      </c>
      <c r="B19" s="3">
        <f t="shared" si="4"/>
        <v>-15.24</v>
      </c>
      <c r="C19" s="3">
        <f t="shared" si="4"/>
        <v>-15.24</v>
      </c>
      <c r="D19" s="3">
        <v>-11.72</v>
      </c>
      <c r="E19" s="3">
        <v>-13.85</v>
      </c>
      <c r="F19" s="3">
        <v>-16.46</v>
      </c>
      <c r="G19" s="3">
        <v>-18.100000000000001</v>
      </c>
      <c r="I19" s="2">
        <v>6</v>
      </c>
      <c r="J19">
        <f>SQRT((D19-F19)^2 + (E19-G19)^2)</f>
        <v>6.3663254707876833</v>
      </c>
    </row>
    <row r="20" spans="1:10" x14ac:dyDescent="0.3">
      <c r="A20" s="2">
        <v>7</v>
      </c>
      <c r="B20" s="3">
        <f t="shared" si="4"/>
        <v>-15.24</v>
      </c>
      <c r="C20" s="3">
        <f t="shared" si="4"/>
        <v>-15.24</v>
      </c>
      <c r="D20" s="3">
        <v>-18.940000000000001</v>
      </c>
      <c r="E20" s="3">
        <v>-17.11</v>
      </c>
      <c r="F20" s="3">
        <v>-16.489999999999998</v>
      </c>
      <c r="G20" s="3">
        <v>-18.07</v>
      </c>
      <c r="I20" s="2">
        <v>7</v>
      </c>
      <c r="J20">
        <f>SQRT((D20-F20)^2 + (E20-G20)^2)</f>
        <v>2.6313684652666978</v>
      </c>
    </row>
    <row r="21" spans="1:10" x14ac:dyDescent="0.3">
      <c r="A21" s="2">
        <v>8</v>
      </c>
      <c r="B21" s="3">
        <f t="shared" si="4"/>
        <v>-15.24</v>
      </c>
      <c r="C21" s="3">
        <f t="shared" si="4"/>
        <v>-15.24</v>
      </c>
      <c r="D21" s="3">
        <v>-18.3</v>
      </c>
      <c r="E21" s="3">
        <v>-18.579999999999998</v>
      </c>
      <c r="F21" s="3">
        <v>-16.41</v>
      </c>
      <c r="G21" s="3">
        <v>-18.04</v>
      </c>
      <c r="I21" s="2">
        <v>8</v>
      </c>
      <c r="J21">
        <f>SQRT((D21-F21)^2 + (E21-G21)^2)</f>
        <v>1.9656296701057403</v>
      </c>
    </row>
    <row r="22" spans="1:10" x14ac:dyDescent="0.3">
      <c r="A22" s="2">
        <v>9</v>
      </c>
      <c r="B22" s="3">
        <f t="shared" si="4"/>
        <v>-15.24</v>
      </c>
      <c r="C22" s="3">
        <f t="shared" si="4"/>
        <v>-15.24</v>
      </c>
      <c r="D22" s="3">
        <v>-19.11</v>
      </c>
      <c r="E22" s="3">
        <v>-14.3</v>
      </c>
      <c r="F22" s="3">
        <v>-16.48</v>
      </c>
      <c r="G22" s="3">
        <v>-18.02</v>
      </c>
      <c r="I22" s="2">
        <v>9</v>
      </c>
      <c r="J22">
        <f>SQRT((D22-F22)^2 + (E22-G22)^2)</f>
        <v>4.5557985030069084</v>
      </c>
    </row>
    <row r="23" spans="1:10" x14ac:dyDescent="0.3">
      <c r="A23" s="2">
        <v>10</v>
      </c>
      <c r="B23" s="3">
        <f t="shared" si="4"/>
        <v>-15.24</v>
      </c>
      <c r="C23" s="3">
        <f t="shared" si="4"/>
        <v>-15.24</v>
      </c>
      <c r="D23" s="3">
        <v>-17.760000000000002</v>
      </c>
      <c r="E23" s="3">
        <v>-10.86</v>
      </c>
      <c r="F23" s="3">
        <v>-16.489999999999998</v>
      </c>
      <c r="G23" s="3">
        <v>-18.03</v>
      </c>
      <c r="I23" s="2">
        <v>10</v>
      </c>
      <c r="J23">
        <f>SQRT((D23-F23)^2 + (E23-G23)^2)</f>
        <v>7.2816069654987583</v>
      </c>
    </row>
    <row r="27" spans="1:10" x14ac:dyDescent="0.3">
      <c r="G27">
        <f>5*(B6-D6)+D6</f>
        <v>-22.520000000000003</v>
      </c>
      <c r="H27">
        <f>5*(C6-E6)+E6</f>
        <v>-24.96</v>
      </c>
      <c r="J27">
        <f>SQRT((G27-F2)^2+(H27-G2)^2)</f>
        <v>12.162553185906322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Hale</dc:creator>
  <cp:lastModifiedBy>Alex Hale</cp:lastModifiedBy>
  <dcterms:created xsi:type="dcterms:W3CDTF">2017-09-27T13:32:37Z</dcterms:created>
  <dcterms:modified xsi:type="dcterms:W3CDTF">2017-09-27T15:16:00Z</dcterms:modified>
</cp:coreProperties>
</file>