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/>
  <mc:AlternateContent xmlns:mc="http://schemas.openxmlformats.org/markup-compatibility/2006">
    <mc:Choice Requires="x15">
      <x15ac:absPath xmlns:x15ac="http://schemas.microsoft.com/office/spreadsheetml/2010/11/ac" url="E:\Google Drive\McGill University\TA &amp; Grader\TA ECSE211 DPM 2017F (Ferrie, Lowther)\Weekly Labs\Lab 3 Navigation\"/>
    </mc:Choice>
  </mc:AlternateContent>
  <bookViews>
    <workbookView xWindow="0" yWindow="0" windowWidth="20460" windowHeight="5940"/>
  </bookViews>
  <sheets>
    <sheet name="Grades" sheetId="1" r:id="rId1"/>
    <sheet name="Constants" sheetId="2" r:id="rId2"/>
  </sheets>
  <definedNames>
    <definedName name="dist1">Constants!$B$2</definedName>
    <definedName name="dist2">Constants!$B$3</definedName>
    <definedName name="dist3">Constants!$B$4</definedName>
    <definedName name="dist4">Constants!$B$5</definedName>
    <definedName name="dist5">Constants!$B$6</definedName>
    <definedName name="graD1">Constants!$E$2</definedName>
    <definedName name="graD2">Constants!$E$3</definedName>
    <definedName name="graD3">Constants!$E$4</definedName>
    <definedName name="graD4">Constants!$E$5</definedName>
    <definedName name="graD5">Constants!$E$6</definedName>
    <definedName name="grade0A">Constants!$H$2</definedName>
    <definedName name="grade0B">Constants!$H$3</definedName>
    <definedName name="grade1">Constants!$H$5</definedName>
    <definedName name="grade2">Constants!$H$4</definedName>
    <definedName name="tDist">Constants!$B$1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" i="1" l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3" i="1"/>
  <c r="I3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N59" i="1" l="1"/>
  <c r="N55" i="1"/>
  <c r="N51" i="1"/>
  <c r="N61" i="1"/>
  <c r="N57" i="1"/>
  <c r="N53" i="1"/>
  <c r="N62" i="1"/>
  <c r="N58" i="1"/>
  <c r="N54" i="1"/>
  <c r="N50" i="1"/>
  <c r="N60" i="1"/>
  <c r="N56" i="1"/>
  <c r="N52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3" i="1"/>
  <c r="N34" i="1" l="1"/>
  <c r="N14" i="1"/>
  <c r="N11" i="1"/>
  <c r="N5" i="1"/>
  <c r="N30" i="1"/>
  <c r="N46" i="1"/>
  <c r="N42" i="1"/>
  <c r="N38" i="1"/>
  <c r="N26" i="1"/>
  <c r="N22" i="1"/>
  <c r="N18" i="1"/>
  <c r="N48" i="1"/>
  <c r="N44" i="1"/>
  <c r="N40" i="1"/>
  <c r="N36" i="1"/>
  <c r="N32" i="1"/>
  <c r="N28" i="1"/>
  <c r="N24" i="1"/>
  <c r="N21" i="1"/>
  <c r="N16" i="1"/>
  <c r="N13" i="1"/>
  <c r="N6" i="1"/>
  <c r="N47" i="1"/>
  <c r="N43" i="1"/>
  <c r="N39" i="1"/>
  <c r="N35" i="1"/>
  <c r="N31" i="1"/>
  <c r="N27" i="1"/>
  <c r="N23" i="1"/>
  <c r="N19" i="1"/>
  <c r="N15" i="1"/>
  <c r="N12" i="1"/>
  <c r="N9" i="1"/>
  <c r="N49" i="1"/>
  <c r="N45" i="1"/>
  <c r="N41" i="1"/>
  <c r="N37" i="1"/>
  <c r="N33" i="1"/>
  <c r="N29" i="1"/>
  <c r="N25" i="1"/>
  <c r="N20" i="1"/>
  <c r="N17" i="1"/>
  <c r="N10" i="1"/>
  <c r="N7" i="1"/>
  <c r="N8" i="1"/>
  <c r="N3" i="1"/>
  <c r="N4" i="1" l="1"/>
</calcChain>
</file>

<file path=xl/sharedStrings.xml><?xml version="1.0" encoding="utf-8"?>
<sst xmlns="http://schemas.openxmlformats.org/spreadsheetml/2006/main" count="41" uniqueCount="40">
  <si>
    <t>Group #</t>
  </si>
  <si>
    <t>"0-3"</t>
  </si>
  <si>
    <t>"3-4"</t>
  </si>
  <si>
    <t>"4-5"</t>
  </si>
  <si>
    <t>"5-6"</t>
  </si>
  <si>
    <t>"6-7"</t>
  </si>
  <si>
    <t>dist1 (cm)</t>
  </si>
  <si>
    <t>dist2 (cm)</t>
  </si>
  <si>
    <t>dist3 (cm)</t>
  </si>
  <si>
    <t>dist4 (cm)</t>
  </si>
  <si>
    <t>dist5 (cm)</t>
  </si>
  <si>
    <t>tDist (cm)</t>
  </si>
  <si>
    <t>Distance (cm)</t>
  </si>
  <si>
    <t>Signed Receipt?</t>
  </si>
  <si>
    <t>Demo Date</t>
  </si>
  <si>
    <t>Final Grade (30)</t>
  </si>
  <si>
    <t>TOTAL</t>
  </si>
  <si>
    <t>Points</t>
  </si>
  <si>
    <t>COMMENTS</t>
  </si>
  <si>
    <t>Penalty 
Points</t>
  </si>
  <si>
    <t>Grade 
Entered?</t>
  </si>
  <si>
    <t>Error Dist (cm)</t>
  </si>
  <si>
    <t>PART 1 (Simple Navigation)</t>
  </si>
  <si>
    <t>Minimal?</t>
  </si>
  <si>
    <t>&gt;7</t>
  </si>
  <si>
    <t>P1 +Points (10)</t>
  </si>
  <si>
    <t>Decided not to submit their code in order to comment it</t>
  </si>
  <si>
    <t>PART 0 (Question)</t>
  </si>
  <si>
    <t>Level? S/F</t>
  </si>
  <si>
    <t>P0 +Points (10)</t>
  </si>
  <si>
    <t>Lab Part</t>
  </si>
  <si>
    <t>Marks</t>
  </si>
  <si>
    <t>Satisfactory understanding</t>
  </si>
  <si>
    <t>Full understanding</t>
  </si>
  <si>
    <t>P2 +Points (10)</t>
  </si>
  <si>
    <t>Obstacle avoidance</t>
  </si>
  <si>
    <t>Minimal distance</t>
  </si>
  <si>
    <t>TA</t>
  </si>
  <si>
    <t>PART 2 (Navigation w/Obstacle Avoidance)</t>
  </si>
  <si>
    <t>Obstacle?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</si>
</sst>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1009]d/mmm/yy;@"/>
    <numFmt numFmtId="165" formatCode="0.0"/>
    <numFmt numFmtId="166" formatCode="#,##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9" xfId="0" applyBorder="1" applyAlignment="1">
      <alignment horizontal="center"/>
    </xf>
    <xf numFmtId="164" fontId="4" fillId="0" borderId="3" xfId="0" applyNumberFormat="1" applyFont="1" applyBorder="1" applyAlignment="1">
      <alignment horizontal="center"/>
    </xf>
    <xf numFmtId="49" fontId="3" fillId="0" borderId="12" xfId="0" applyNumberFormat="1" applyFont="1" applyBorder="1" applyAlignment="1">
      <alignment horizontal="center"/>
    </xf>
    <xf numFmtId="49" fontId="4" fillId="0" borderId="5" xfId="0" applyNumberFormat="1" applyFont="1" applyBorder="1"/>
    <xf numFmtId="49" fontId="4" fillId="0" borderId="4" xfId="0" applyNumberFormat="1" applyFont="1" applyBorder="1" applyAlignment="1">
      <alignment horizontal="center"/>
    </xf>
    <xf numFmtId="1" fontId="4" fillId="0" borderId="4" xfId="0" applyNumberFormat="1" applyFont="1" applyBorder="1" applyAlignment="1">
      <alignment horizontal="center"/>
    </xf>
    <xf numFmtId="49" fontId="3" fillId="5" borderId="2" xfId="0" applyNumberFormat="1" applyFont="1" applyFill="1" applyBorder="1" applyAlignment="1">
      <alignment horizontal="center"/>
    </xf>
    <xf numFmtId="1" fontId="3" fillId="5" borderId="0" xfId="0" applyNumberFormat="1" applyFont="1" applyFill="1" applyBorder="1" applyAlignment="1">
      <alignment horizontal="center"/>
    </xf>
    <xf numFmtId="49" fontId="3" fillId="5" borderId="0" xfId="0" applyNumberFormat="1" applyFont="1" applyFill="1" applyBorder="1" applyAlignment="1">
      <alignment horizontal="center"/>
    </xf>
    <xf numFmtId="49" fontId="3" fillId="0" borderId="2" xfId="0" applyNumberFormat="1" applyFont="1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49" fontId="3" fillId="0" borderId="0" xfId="0" applyNumberFormat="1" applyFont="1" applyBorder="1" applyAlignment="1">
      <alignment horizontal="center"/>
    </xf>
    <xf numFmtId="1" fontId="4" fillId="3" borderId="5" xfId="0" applyNumberFormat="1" applyFont="1" applyFill="1" applyBorder="1" applyAlignment="1">
      <alignment horizontal="center"/>
    </xf>
    <xf numFmtId="1" fontId="3" fillId="0" borderId="2" xfId="0" applyNumberFormat="1" applyFont="1" applyBorder="1" applyAlignment="1">
      <alignment horizontal="center"/>
    </xf>
    <xf numFmtId="165" fontId="4" fillId="0" borderId="4" xfId="0" applyNumberFormat="1" applyFont="1" applyBorder="1" applyAlignment="1">
      <alignment horizontal="center"/>
    </xf>
    <xf numFmtId="165" fontId="3" fillId="5" borderId="0" xfId="0" applyNumberFormat="1" applyFont="1" applyFill="1" applyBorder="1" applyAlignment="1">
      <alignment horizontal="center"/>
    </xf>
    <xf numFmtId="165" fontId="3" fillId="5" borderId="1" xfId="0" applyNumberFormat="1" applyFont="1" applyFill="1" applyBorder="1" applyAlignment="1">
      <alignment horizontal="center"/>
    </xf>
    <xf numFmtId="165" fontId="3" fillId="0" borderId="1" xfId="0" applyNumberFormat="1" applyFont="1" applyBorder="1" applyAlignment="1">
      <alignment horizontal="center"/>
    </xf>
    <xf numFmtId="165" fontId="3" fillId="0" borderId="0" xfId="0" applyNumberFormat="1" applyFont="1" applyBorder="1" applyAlignment="1">
      <alignment horizontal="center"/>
    </xf>
    <xf numFmtId="165" fontId="3" fillId="5" borderId="9" xfId="0" applyNumberFormat="1" applyFont="1" applyFill="1" applyBorder="1" applyAlignment="1">
      <alignment horizontal="center"/>
    </xf>
    <xf numFmtId="165" fontId="3" fillId="0" borderId="9" xfId="0" applyNumberFormat="1" applyFont="1" applyBorder="1" applyAlignment="1">
      <alignment horizontal="center"/>
    </xf>
    <xf numFmtId="165" fontId="4" fillId="0" borderId="8" xfId="0" applyNumberFormat="1" applyFont="1" applyBorder="1" applyAlignment="1">
      <alignment horizontal="center"/>
    </xf>
    <xf numFmtId="165" fontId="4" fillId="2" borderId="7" xfId="0" applyNumberFormat="1" applyFont="1" applyFill="1" applyBorder="1" applyAlignment="1">
      <alignment horizontal="center"/>
    </xf>
    <xf numFmtId="0" fontId="0" fillId="0" borderId="0" xfId="0" applyFont="1" applyAlignment="1"/>
    <xf numFmtId="0" fontId="0" fillId="0" borderId="0" xfId="0" applyFont="1" applyAlignment="1">
      <alignment horizontal="center"/>
    </xf>
    <xf numFmtId="165" fontId="4" fillId="0" borderId="3" xfId="0" applyNumberFormat="1" applyFont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165" fontId="3" fillId="5" borderId="11" xfId="0" applyNumberFormat="1" applyFont="1" applyFill="1" applyBorder="1" applyAlignment="1">
      <alignment horizontal="center"/>
    </xf>
    <xf numFmtId="166" fontId="3" fillId="0" borderId="12" xfId="0" applyNumberFormat="1" applyFont="1" applyBorder="1" applyAlignment="1">
      <alignment horizontal="center"/>
    </xf>
    <xf numFmtId="166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165" fontId="3" fillId="0" borderId="2" xfId="0" applyNumberFormat="1" applyFont="1" applyBorder="1" applyAlignment="1">
      <alignment horizontal="center"/>
    </xf>
    <xf numFmtId="0" fontId="0" fillId="0" borderId="0" xfId="0" applyAlignment="1">
      <alignment horizontal="left"/>
    </xf>
    <xf numFmtId="0" fontId="4" fillId="0" borderId="6" xfId="0" applyFont="1" applyBorder="1" applyAlignment="1">
      <alignment horizontal="center"/>
    </xf>
    <xf numFmtId="164" fontId="3" fillId="0" borderId="13" xfId="0" applyNumberFormat="1" applyFont="1" applyBorder="1" applyAlignment="1">
      <alignment horizontal="center"/>
    </xf>
    <xf numFmtId="164" fontId="4" fillId="0" borderId="4" xfId="0" applyNumberFormat="1" applyFont="1" applyBorder="1" applyAlignment="1">
      <alignment horizontal="center"/>
    </xf>
    <xf numFmtId="164" fontId="3" fillId="5" borderId="0" xfId="0" applyNumberFormat="1" applyFont="1" applyFill="1" applyBorder="1" applyAlignment="1">
      <alignment horizontal="center"/>
    </xf>
    <xf numFmtId="164" fontId="3" fillId="0" borderId="0" xfId="0" applyNumberFormat="1" applyFont="1" applyBorder="1" applyAlignment="1">
      <alignment horizontal="center"/>
    </xf>
    <xf numFmtId="0" fontId="0" fillId="0" borderId="0" xfId="0" applyBorder="1"/>
    <xf numFmtId="0" fontId="2" fillId="0" borderId="8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165" fontId="4" fillId="4" borderId="8" xfId="0" applyNumberFormat="1" applyFont="1" applyFill="1" applyBorder="1" applyAlignment="1">
      <alignment horizontal="center" vertical="center" wrapText="1"/>
    </xf>
    <xf numFmtId="165" fontId="4" fillId="4" borderId="10" xfId="0" applyNumberFormat="1" applyFont="1" applyFill="1" applyBorder="1" applyAlignment="1">
      <alignment horizontal="center" vertical="center"/>
    </xf>
    <xf numFmtId="165" fontId="4" fillId="6" borderId="8" xfId="0" applyNumberFormat="1" applyFont="1" applyFill="1" applyBorder="1" applyAlignment="1">
      <alignment horizontal="center" vertical="center" wrapText="1"/>
    </xf>
    <xf numFmtId="165" fontId="4" fillId="6" borderId="10" xfId="0" applyNumberFormat="1" applyFont="1" applyFill="1" applyBorder="1" applyAlignment="1">
      <alignment horizontal="center" vertical="center"/>
    </xf>
    <xf numFmtId="0" fontId="4" fillId="0" borderId="11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2"/>
  <sheetViews>
    <sheetView tabSelected="1" zoomScaleNormal="100" workbookViewId="0">
      <selection activeCell="C16" sqref="C16"/>
    </sheetView>
  </sheetViews>
  <sheetFormatPr defaultRowHeight="15.75" x14ac:dyDescent="0.25"/>
  <cols>
    <col min="1" max="1" width="9.140625" style="42"/>
    <col min="2" max="2" width="11.85546875" style="41" bestFit="1" customWidth="1"/>
    <col min="3" max="3" width="16.5703125" style="13" bestFit="1" customWidth="1"/>
    <col min="4" max="4" width="8.85546875" style="14" bestFit="1" customWidth="1"/>
    <col min="5" max="5" width="10.7109375" style="21" bestFit="1" customWidth="1"/>
    <col min="6" max="6" width="15.7109375" style="34" bestFit="1" customWidth="1"/>
    <col min="7" max="7" width="10" style="21" bestFit="1" customWidth="1"/>
    <col min="8" max="8" width="15.28515625" style="22" bestFit="1" customWidth="1"/>
    <col min="9" max="9" width="15.7109375" style="17" bestFit="1" customWidth="1"/>
    <col min="10" max="10" width="12.140625" style="15" customWidth="1"/>
    <col min="11" max="11" width="15.28515625" style="22" bestFit="1" customWidth="1"/>
    <col min="12" max="12" width="15.7109375" style="14" bestFit="1" customWidth="1"/>
    <col min="13" max="13" width="8.42578125" style="24" bestFit="1" customWidth="1"/>
    <col min="14" max="14" width="16.42578125" style="24" bestFit="1" customWidth="1"/>
    <col min="15" max="15" width="9.7109375" style="24" bestFit="1" customWidth="1"/>
    <col min="16" max="16" width="51.7109375" style="4" bestFit="1" customWidth="1"/>
    <col min="17" max="17" width="9.140625" style="3"/>
  </cols>
  <sheetData>
    <row r="1" spans="1:17" ht="16.5" thickBot="1" x14ac:dyDescent="0.3">
      <c r="B1" s="38"/>
      <c r="C1" s="6"/>
      <c r="D1" s="37"/>
      <c r="E1" s="49" t="s">
        <v>27</v>
      </c>
      <c r="F1" s="50"/>
      <c r="G1" s="49" t="s">
        <v>22</v>
      </c>
      <c r="H1" s="50"/>
      <c r="I1" s="51"/>
      <c r="J1" s="52" t="s">
        <v>38</v>
      </c>
      <c r="K1" s="52"/>
      <c r="L1" s="53"/>
      <c r="M1" s="45" t="s">
        <v>19</v>
      </c>
      <c r="N1" s="25" t="s">
        <v>16</v>
      </c>
      <c r="O1" s="47" t="s">
        <v>20</v>
      </c>
      <c r="P1" s="43" t="s">
        <v>18</v>
      </c>
    </row>
    <row r="2" spans="1:17" s="1" customFormat="1" ht="16.5" thickBot="1" x14ac:dyDescent="0.3">
      <c r="A2" s="5" t="s">
        <v>37</v>
      </c>
      <c r="B2" s="39" t="s">
        <v>14</v>
      </c>
      <c r="C2" s="7" t="s">
        <v>13</v>
      </c>
      <c r="D2" s="9" t="s">
        <v>0</v>
      </c>
      <c r="E2" s="29" t="s">
        <v>28</v>
      </c>
      <c r="F2" s="30" t="s">
        <v>29</v>
      </c>
      <c r="G2" s="18" t="s">
        <v>23</v>
      </c>
      <c r="H2" s="18" t="s">
        <v>21</v>
      </c>
      <c r="I2" s="16" t="s">
        <v>25</v>
      </c>
      <c r="J2" s="8" t="s">
        <v>39</v>
      </c>
      <c r="K2" s="18" t="s">
        <v>21</v>
      </c>
      <c r="L2" s="16" t="s">
        <v>34</v>
      </c>
      <c r="M2" s="46"/>
      <c r="N2" s="26" t="s">
        <v>15</v>
      </c>
      <c r="O2" s="48"/>
      <c r="P2" s="44"/>
      <c r="Q2" s="2"/>
    </row>
    <row r="3" spans="1:17" x14ac:dyDescent="0.25">
      <c r="A3" s="40"/>
      <c r="B3" s="40"/>
      <c r="C3" s="10"/>
      <c r="D3" s="11">
        <v>1</v>
      </c>
      <c r="E3" s="31"/>
      <c r="F3" s="32">
        <f t="shared" ref="F3:F28" si="0">IF(OR(E3="s",E3="S"),grade0A,IF(OR(E3="F",E3="f"),grade0B,0))</f>
        <v>0</v>
      </c>
      <c r="G3" s="19"/>
      <c r="H3" s="19"/>
      <c r="I3" s="35">
        <f>IF(ISBLANK(G3),0,IF(OR(G3="y",G3="Y"),grade1,0))+IF(ISBLANK(H3),0,IF(H3&lt;=dist1,graD1,IF(H3&lt;=dist2,graD2,IF(H3&lt;=dist3,graD3,IF(H3&lt;=dist4,graD4,IF(H3&lt;=dist5,graD5,0))))))</f>
        <v>0</v>
      </c>
      <c r="J3" s="12"/>
      <c r="K3" s="19"/>
      <c r="L3" s="22">
        <f t="shared" ref="L3:L34" si="1">IF(ISBLANK(J3),0,IF(OR(J3="y",J3="Y"),grade2,0))+IF(ISBLANK(K3),0,IF(K3&lt;=dist1,graD1,IF(K3&lt;=dist2,graD2,IF(K3&lt;=dist3,graD3,IF(K3&lt;=dist4,graD4,IF(K3&lt;=dist5,graD5,0))))))</f>
        <v>0</v>
      </c>
      <c r="M3" s="23"/>
      <c r="N3" s="24">
        <f>F3+I3+L3-M3</f>
        <v>0</v>
      </c>
      <c r="O3" s="23"/>
    </row>
    <row r="4" spans="1:17" x14ac:dyDescent="0.25">
      <c r="A4" s="40"/>
      <c r="B4" s="40"/>
      <c r="C4" s="10"/>
      <c r="D4" s="11">
        <v>2</v>
      </c>
      <c r="E4" s="20"/>
      <c r="F4" s="33">
        <f t="shared" si="0"/>
        <v>0</v>
      </c>
      <c r="G4" s="19"/>
      <c r="H4" s="19"/>
      <c r="I4" s="35">
        <f t="shared" ref="I4:I28" si="2">IF(ISBLANK(G4),0,IF(OR(G4="y",G4="Y"),grade1,0))+IF(ISBLANK(H4),0,IF(H4&lt;=dist1,graD1,IF(H4&lt;=dist2,graD2,IF(H4&lt;=dist3,graD3,IF(H4&lt;=dist4,graD4,IF(H4&lt;=dist5,graD5,0))))))</f>
        <v>0</v>
      </c>
      <c r="J4" s="12"/>
      <c r="K4" s="19"/>
      <c r="L4" s="22">
        <f t="shared" si="1"/>
        <v>0</v>
      </c>
      <c r="M4" s="23"/>
      <c r="N4" s="24">
        <f>I4+L4-M4</f>
        <v>0</v>
      </c>
      <c r="O4" s="23"/>
      <c r="P4" s="4" t="s">
        <v>26</v>
      </c>
    </row>
    <row r="5" spans="1:17" x14ac:dyDescent="0.25">
      <c r="A5" s="40"/>
      <c r="B5" s="40"/>
      <c r="C5" s="10"/>
      <c r="D5" s="11">
        <v>3</v>
      </c>
      <c r="E5" s="20"/>
      <c r="F5" s="33">
        <f t="shared" si="0"/>
        <v>0</v>
      </c>
      <c r="G5" s="19"/>
      <c r="H5" s="19"/>
      <c r="I5" s="35">
        <f t="shared" si="2"/>
        <v>0</v>
      </c>
      <c r="J5" s="12"/>
      <c r="K5" s="19"/>
      <c r="L5" s="22">
        <f t="shared" si="1"/>
        <v>0</v>
      </c>
      <c r="M5" s="23"/>
      <c r="N5" s="24">
        <f t="shared" ref="N5:N36" si="3">F5+I5+L5-M5</f>
        <v>0</v>
      </c>
      <c r="O5" s="23"/>
    </row>
    <row r="6" spans="1:17" x14ac:dyDescent="0.25">
      <c r="A6" s="40"/>
      <c r="B6" s="40"/>
      <c r="C6" s="10"/>
      <c r="D6" s="11">
        <v>4</v>
      </c>
      <c r="E6" s="20"/>
      <c r="F6" s="33">
        <f t="shared" si="0"/>
        <v>0</v>
      </c>
      <c r="G6" s="19"/>
      <c r="H6" s="19"/>
      <c r="I6" s="35">
        <f t="shared" si="2"/>
        <v>0</v>
      </c>
      <c r="J6" s="12"/>
      <c r="K6" s="19"/>
      <c r="L6" s="22">
        <f t="shared" si="1"/>
        <v>0</v>
      </c>
      <c r="M6" s="23"/>
      <c r="N6" s="24">
        <f t="shared" si="3"/>
        <v>0</v>
      </c>
      <c r="O6" s="23"/>
    </row>
    <row r="7" spans="1:17" x14ac:dyDescent="0.25">
      <c r="A7" s="40"/>
      <c r="B7" s="40"/>
      <c r="C7" s="10"/>
      <c r="D7" s="11">
        <v>5</v>
      </c>
      <c r="E7" s="20"/>
      <c r="F7" s="33">
        <f t="shared" si="0"/>
        <v>0</v>
      </c>
      <c r="G7" s="19"/>
      <c r="H7" s="19"/>
      <c r="I7" s="35">
        <f t="shared" si="2"/>
        <v>0</v>
      </c>
      <c r="J7" s="12"/>
      <c r="K7" s="19"/>
      <c r="L7" s="22">
        <f t="shared" si="1"/>
        <v>0</v>
      </c>
      <c r="M7" s="23"/>
      <c r="N7" s="24">
        <f t="shared" si="3"/>
        <v>0</v>
      </c>
      <c r="O7" s="23"/>
    </row>
    <row r="8" spans="1:17" x14ac:dyDescent="0.25">
      <c r="A8" s="40"/>
      <c r="B8" s="40"/>
      <c r="C8" s="10"/>
      <c r="D8" s="11">
        <v>6</v>
      </c>
      <c r="E8" s="20"/>
      <c r="F8" s="33">
        <f t="shared" si="0"/>
        <v>0</v>
      </c>
      <c r="G8" s="19"/>
      <c r="H8" s="19"/>
      <c r="I8" s="35">
        <f t="shared" si="2"/>
        <v>0</v>
      </c>
      <c r="J8" s="12"/>
      <c r="K8" s="19"/>
      <c r="L8" s="22">
        <f t="shared" si="1"/>
        <v>0</v>
      </c>
      <c r="M8" s="23"/>
      <c r="N8" s="24">
        <f t="shared" si="3"/>
        <v>0</v>
      </c>
      <c r="O8" s="23"/>
    </row>
    <row r="9" spans="1:17" x14ac:dyDescent="0.25">
      <c r="A9" s="40"/>
      <c r="B9" s="40"/>
      <c r="C9" s="10"/>
      <c r="D9" s="11">
        <v>7</v>
      </c>
      <c r="E9" s="20"/>
      <c r="F9" s="33">
        <f t="shared" si="0"/>
        <v>0</v>
      </c>
      <c r="G9" s="19"/>
      <c r="H9" s="19"/>
      <c r="I9" s="35">
        <f t="shared" si="2"/>
        <v>0</v>
      </c>
      <c r="J9" s="12"/>
      <c r="K9" s="19"/>
      <c r="L9" s="22">
        <f t="shared" si="1"/>
        <v>0</v>
      </c>
      <c r="M9" s="23"/>
      <c r="N9" s="24">
        <f t="shared" si="3"/>
        <v>0</v>
      </c>
      <c r="O9" s="23"/>
    </row>
    <row r="10" spans="1:17" x14ac:dyDescent="0.25">
      <c r="A10" s="40"/>
      <c r="B10" s="40"/>
      <c r="C10" s="10"/>
      <c r="D10" s="11">
        <v>8</v>
      </c>
      <c r="E10" s="20"/>
      <c r="F10" s="33">
        <f t="shared" si="0"/>
        <v>0</v>
      </c>
      <c r="G10" s="19"/>
      <c r="H10" s="19"/>
      <c r="I10" s="35">
        <f t="shared" si="2"/>
        <v>0</v>
      </c>
      <c r="J10" s="12"/>
      <c r="K10" s="19"/>
      <c r="L10" s="22">
        <f t="shared" si="1"/>
        <v>0</v>
      </c>
      <c r="M10" s="23"/>
      <c r="N10" s="24">
        <f t="shared" si="3"/>
        <v>0</v>
      </c>
      <c r="O10" s="23"/>
    </row>
    <row r="11" spans="1:17" x14ac:dyDescent="0.25">
      <c r="A11" s="40"/>
      <c r="B11" s="40"/>
      <c r="C11" s="10"/>
      <c r="D11" s="11">
        <v>9</v>
      </c>
      <c r="E11" s="20"/>
      <c r="F11" s="33">
        <f t="shared" si="0"/>
        <v>0</v>
      </c>
      <c r="G11" s="19"/>
      <c r="H11" s="19"/>
      <c r="I11" s="35">
        <f t="shared" si="2"/>
        <v>0</v>
      </c>
      <c r="J11" s="12"/>
      <c r="K11" s="19"/>
      <c r="L11" s="22">
        <f t="shared" si="1"/>
        <v>0</v>
      </c>
      <c r="M11" s="23"/>
      <c r="N11" s="24">
        <f t="shared" si="3"/>
        <v>0</v>
      </c>
      <c r="O11" s="23"/>
    </row>
    <row r="12" spans="1:17" x14ac:dyDescent="0.25">
      <c r="A12" s="40"/>
      <c r="B12" s="40"/>
      <c r="C12" s="10"/>
      <c r="D12" s="11">
        <v>10</v>
      </c>
      <c r="E12" s="20"/>
      <c r="F12" s="33">
        <f t="shared" si="0"/>
        <v>0</v>
      </c>
      <c r="G12" s="19"/>
      <c r="H12" s="19"/>
      <c r="I12" s="35">
        <f t="shared" si="2"/>
        <v>0</v>
      </c>
      <c r="J12" s="12"/>
      <c r="K12" s="19"/>
      <c r="L12" s="22">
        <f t="shared" si="1"/>
        <v>0</v>
      </c>
      <c r="M12" s="23"/>
      <c r="N12" s="24">
        <f t="shared" si="3"/>
        <v>0</v>
      </c>
      <c r="O12" s="23"/>
    </row>
    <row r="13" spans="1:17" x14ac:dyDescent="0.25">
      <c r="A13" s="40"/>
      <c r="B13" s="40"/>
      <c r="C13" s="10"/>
      <c r="D13" s="11">
        <v>11</v>
      </c>
      <c r="E13" s="20"/>
      <c r="F13" s="33">
        <f t="shared" si="0"/>
        <v>0</v>
      </c>
      <c r="G13" s="19"/>
      <c r="H13" s="19"/>
      <c r="I13" s="35">
        <f t="shared" si="2"/>
        <v>0</v>
      </c>
      <c r="J13" s="12"/>
      <c r="K13" s="19"/>
      <c r="L13" s="22">
        <f t="shared" si="1"/>
        <v>0</v>
      </c>
      <c r="M13" s="23"/>
      <c r="N13" s="24">
        <f t="shared" si="3"/>
        <v>0</v>
      </c>
      <c r="O13" s="23"/>
    </row>
    <row r="14" spans="1:17" x14ac:dyDescent="0.25">
      <c r="A14" s="40"/>
      <c r="B14" s="40"/>
      <c r="C14" s="10"/>
      <c r="D14" s="11">
        <v>12</v>
      </c>
      <c r="E14" s="20"/>
      <c r="F14" s="33">
        <f t="shared" si="0"/>
        <v>0</v>
      </c>
      <c r="G14" s="19"/>
      <c r="H14" s="19"/>
      <c r="I14" s="35">
        <f t="shared" si="2"/>
        <v>0</v>
      </c>
      <c r="J14" s="12"/>
      <c r="K14" s="19"/>
      <c r="L14" s="22">
        <f t="shared" si="1"/>
        <v>0</v>
      </c>
      <c r="M14" s="23"/>
      <c r="N14" s="24">
        <f t="shared" si="3"/>
        <v>0</v>
      </c>
      <c r="O14" s="23"/>
    </row>
    <row r="15" spans="1:17" x14ac:dyDescent="0.25">
      <c r="A15" s="40"/>
      <c r="B15" s="40"/>
      <c r="C15" s="10"/>
      <c r="D15" s="11">
        <v>13</v>
      </c>
      <c r="E15" s="20"/>
      <c r="F15" s="33">
        <f t="shared" si="0"/>
        <v>0</v>
      </c>
      <c r="G15" s="19"/>
      <c r="H15" s="19"/>
      <c r="I15" s="35">
        <f t="shared" si="2"/>
        <v>0</v>
      </c>
      <c r="J15" s="12"/>
      <c r="K15" s="19"/>
      <c r="L15" s="22">
        <f t="shared" si="1"/>
        <v>0</v>
      </c>
      <c r="M15" s="23"/>
      <c r="N15" s="24">
        <f t="shared" si="3"/>
        <v>0</v>
      </c>
      <c r="O15" s="23"/>
    </row>
    <row r="16" spans="1:17" x14ac:dyDescent="0.25">
      <c r="A16" s="40"/>
      <c r="B16" s="40"/>
      <c r="C16" s="10"/>
      <c r="D16" s="11">
        <v>14</v>
      </c>
      <c r="E16" s="20"/>
      <c r="F16" s="33">
        <f t="shared" si="0"/>
        <v>0</v>
      </c>
      <c r="G16" s="19"/>
      <c r="H16" s="19"/>
      <c r="I16" s="35">
        <f t="shared" si="2"/>
        <v>0</v>
      </c>
      <c r="J16" s="12"/>
      <c r="K16" s="19"/>
      <c r="L16" s="22">
        <f t="shared" si="1"/>
        <v>0</v>
      </c>
      <c r="M16" s="23"/>
      <c r="N16" s="24">
        <f t="shared" si="3"/>
        <v>0</v>
      </c>
      <c r="O16" s="23"/>
    </row>
    <row r="17" spans="1:15" x14ac:dyDescent="0.25">
      <c r="A17" s="40"/>
      <c r="B17" s="40"/>
      <c r="C17" s="10"/>
      <c r="D17" s="11">
        <v>15</v>
      </c>
      <c r="E17" s="20"/>
      <c r="F17" s="33">
        <f t="shared" si="0"/>
        <v>0</v>
      </c>
      <c r="G17" s="19"/>
      <c r="H17" s="19"/>
      <c r="I17" s="35">
        <f t="shared" si="2"/>
        <v>0</v>
      </c>
      <c r="J17" s="12"/>
      <c r="K17" s="19"/>
      <c r="L17" s="22">
        <f t="shared" si="1"/>
        <v>0</v>
      </c>
      <c r="M17" s="23"/>
      <c r="N17" s="24">
        <f t="shared" si="3"/>
        <v>0</v>
      </c>
      <c r="O17" s="23"/>
    </row>
    <row r="18" spans="1:15" x14ac:dyDescent="0.25">
      <c r="A18" s="40"/>
      <c r="B18" s="40"/>
      <c r="C18" s="10"/>
      <c r="D18" s="11">
        <v>16</v>
      </c>
      <c r="E18" s="20"/>
      <c r="F18" s="33">
        <f t="shared" si="0"/>
        <v>0</v>
      </c>
      <c r="G18" s="19"/>
      <c r="H18" s="19"/>
      <c r="I18" s="35">
        <f t="shared" si="2"/>
        <v>0</v>
      </c>
      <c r="J18" s="12"/>
      <c r="K18" s="19"/>
      <c r="L18" s="22">
        <f t="shared" si="1"/>
        <v>0</v>
      </c>
      <c r="M18" s="23"/>
      <c r="N18" s="24">
        <f t="shared" si="3"/>
        <v>0</v>
      </c>
      <c r="O18" s="23"/>
    </row>
    <row r="19" spans="1:15" x14ac:dyDescent="0.25">
      <c r="A19" s="40"/>
      <c r="B19" s="40"/>
      <c r="C19" s="10"/>
      <c r="D19" s="11">
        <v>17</v>
      </c>
      <c r="E19" s="20"/>
      <c r="F19" s="33">
        <f t="shared" si="0"/>
        <v>0</v>
      </c>
      <c r="G19" s="19"/>
      <c r="H19" s="19"/>
      <c r="I19" s="35">
        <f t="shared" si="2"/>
        <v>0</v>
      </c>
      <c r="J19" s="12"/>
      <c r="K19" s="19"/>
      <c r="L19" s="22">
        <f t="shared" si="1"/>
        <v>0</v>
      </c>
      <c r="M19" s="23"/>
      <c r="N19" s="24">
        <f t="shared" si="3"/>
        <v>0</v>
      </c>
      <c r="O19" s="23"/>
    </row>
    <row r="20" spans="1:15" x14ac:dyDescent="0.25">
      <c r="A20" s="40"/>
      <c r="B20" s="40"/>
      <c r="C20" s="10"/>
      <c r="D20" s="11">
        <v>19</v>
      </c>
      <c r="E20" s="20"/>
      <c r="F20" s="33">
        <f t="shared" si="0"/>
        <v>0</v>
      </c>
      <c r="G20" s="19"/>
      <c r="H20" s="19"/>
      <c r="I20" s="35">
        <f t="shared" si="2"/>
        <v>0</v>
      </c>
      <c r="J20" s="12"/>
      <c r="K20" s="19"/>
      <c r="L20" s="22">
        <f t="shared" si="1"/>
        <v>0</v>
      </c>
      <c r="M20" s="23"/>
      <c r="N20" s="24">
        <f t="shared" si="3"/>
        <v>0</v>
      </c>
      <c r="O20" s="23"/>
    </row>
    <row r="21" spans="1:15" x14ac:dyDescent="0.25">
      <c r="A21" s="40"/>
      <c r="B21" s="40"/>
      <c r="C21" s="10"/>
      <c r="D21" s="11">
        <v>20</v>
      </c>
      <c r="E21" s="20"/>
      <c r="F21" s="33">
        <f t="shared" si="0"/>
        <v>0</v>
      </c>
      <c r="G21" s="19"/>
      <c r="H21" s="19"/>
      <c r="I21" s="35">
        <f t="shared" si="2"/>
        <v>0</v>
      </c>
      <c r="J21" s="12"/>
      <c r="K21" s="19"/>
      <c r="L21" s="22">
        <f t="shared" si="1"/>
        <v>0</v>
      </c>
      <c r="M21" s="23"/>
      <c r="N21" s="24">
        <f t="shared" si="3"/>
        <v>0</v>
      </c>
      <c r="O21" s="23"/>
    </row>
    <row r="22" spans="1:15" x14ac:dyDescent="0.25">
      <c r="A22" s="40"/>
      <c r="B22" s="40"/>
      <c r="C22" s="10"/>
      <c r="D22" s="11">
        <v>21</v>
      </c>
      <c r="E22" s="20"/>
      <c r="F22" s="33">
        <f t="shared" si="0"/>
        <v>0</v>
      </c>
      <c r="G22" s="19"/>
      <c r="H22" s="19"/>
      <c r="I22" s="35">
        <f t="shared" si="2"/>
        <v>0</v>
      </c>
      <c r="J22" s="12"/>
      <c r="K22" s="19"/>
      <c r="L22" s="22">
        <f t="shared" si="1"/>
        <v>0</v>
      </c>
      <c r="M22" s="23"/>
      <c r="N22" s="24">
        <f t="shared" si="3"/>
        <v>0</v>
      </c>
      <c r="O22" s="23"/>
    </row>
    <row r="23" spans="1:15" x14ac:dyDescent="0.25">
      <c r="A23" s="40"/>
      <c r="B23" s="40"/>
      <c r="C23" s="10"/>
      <c r="D23" s="11">
        <v>22</v>
      </c>
      <c r="E23" s="20"/>
      <c r="F23" s="33">
        <f t="shared" si="0"/>
        <v>0</v>
      </c>
      <c r="G23" s="19"/>
      <c r="H23" s="19"/>
      <c r="I23" s="35">
        <f t="shared" si="2"/>
        <v>0</v>
      </c>
      <c r="J23" s="12"/>
      <c r="K23" s="19"/>
      <c r="L23" s="22">
        <f t="shared" si="1"/>
        <v>0</v>
      </c>
      <c r="M23" s="23"/>
      <c r="N23" s="24">
        <f t="shared" si="3"/>
        <v>0</v>
      </c>
      <c r="O23" s="23"/>
    </row>
    <row r="24" spans="1:15" x14ac:dyDescent="0.25">
      <c r="A24" s="40"/>
      <c r="B24" s="40"/>
      <c r="C24" s="10"/>
      <c r="D24" s="11">
        <v>23</v>
      </c>
      <c r="E24" s="20"/>
      <c r="F24" s="33">
        <f t="shared" si="0"/>
        <v>0</v>
      </c>
      <c r="G24" s="19"/>
      <c r="H24" s="19"/>
      <c r="I24" s="35">
        <f t="shared" si="2"/>
        <v>0</v>
      </c>
      <c r="J24" s="12"/>
      <c r="K24" s="19"/>
      <c r="L24" s="22">
        <f t="shared" si="1"/>
        <v>0</v>
      </c>
      <c r="M24" s="23"/>
      <c r="N24" s="24">
        <f t="shared" si="3"/>
        <v>0</v>
      </c>
      <c r="O24" s="23"/>
    </row>
    <row r="25" spans="1:15" x14ac:dyDescent="0.25">
      <c r="A25" s="40"/>
      <c r="B25" s="40"/>
      <c r="C25" s="10"/>
      <c r="D25" s="11">
        <v>24</v>
      </c>
      <c r="E25" s="20"/>
      <c r="F25" s="33">
        <f t="shared" si="0"/>
        <v>0</v>
      </c>
      <c r="G25" s="19"/>
      <c r="H25" s="19"/>
      <c r="I25" s="35">
        <f t="shared" si="2"/>
        <v>0</v>
      </c>
      <c r="J25" s="12"/>
      <c r="K25" s="19"/>
      <c r="L25" s="22">
        <f t="shared" si="1"/>
        <v>0</v>
      </c>
      <c r="M25" s="23"/>
      <c r="N25" s="24">
        <f t="shared" si="3"/>
        <v>0</v>
      </c>
      <c r="O25" s="23"/>
    </row>
    <row r="26" spans="1:15" x14ac:dyDescent="0.25">
      <c r="A26" s="40"/>
      <c r="B26" s="40"/>
      <c r="C26" s="10"/>
      <c r="D26" s="11">
        <v>25</v>
      </c>
      <c r="E26" s="20"/>
      <c r="F26" s="33">
        <f t="shared" si="0"/>
        <v>0</v>
      </c>
      <c r="G26" s="19"/>
      <c r="H26" s="19"/>
      <c r="I26" s="35">
        <f t="shared" si="2"/>
        <v>0</v>
      </c>
      <c r="J26" s="12"/>
      <c r="K26" s="19"/>
      <c r="L26" s="22">
        <f t="shared" si="1"/>
        <v>0</v>
      </c>
      <c r="M26" s="23"/>
      <c r="N26" s="24">
        <f t="shared" si="3"/>
        <v>0</v>
      </c>
      <c r="O26" s="23"/>
    </row>
    <row r="27" spans="1:15" x14ac:dyDescent="0.25">
      <c r="A27" s="40"/>
      <c r="B27" s="40"/>
      <c r="C27" s="10"/>
      <c r="D27" s="11">
        <v>26</v>
      </c>
      <c r="E27" s="20"/>
      <c r="F27" s="33">
        <f t="shared" si="0"/>
        <v>0</v>
      </c>
      <c r="G27" s="19"/>
      <c r="H27" s="19"/>
      <c r="I27" s="35">
        <f t="shared" si="2"/>
        <v>0</v>
      </c>
      <c r="J27" s="12"/>
      <c r="K27" s="19"/>
      <c r="L27" s="22">
        <f t="shared" si="1"/>
        <v>0</v>
      </c>
      <c r="M27" s="23"/>
      <c r="N27" s="24">
        <f t="shared" si="3"/>
        <v>0</v>
      </c>
      <c r="O27" s="23"/>
    </row>
    <row r="28" spans="1:15" x14ac:dyDescent="0.25">
      <c r="A28" s="40"/>
      <c r="B28" s="40"/>
      <c r="C28" s="10"/>
      <c r="D28" s="11">
        <v>27</v>
      </c>
      <c r="E28" s="20"/>
      <c r="F28" s="33">
        <f t="shared" si="0"/>
        <v>0</v>
      </c>
      <c r="G28" s="19"/>
      <c r="H28" s="19"/>
      <c r="I28" s="35">
        <f t="shared" si="2"/>
        <v>0</v>
      </c>
      <c r="J28" s="12"/>
      <c r="K28" s="19"/>
      <c r="L28" s="22">
        <f t="shared" si="1"/>
        <v>0</v>
      </c>
      <c r="M28" s="23"/>
      <c r="N28" s="24">
        <f t="shared" si="3"/>
        <v>0</v>
      </c>
      <c r="O28" s="23"/>
    </row>
    <row r="29" spans="1:15" x14ac:dyDescent="0.25">
      <c r="A29" s="40"/>
      <c r="B29" s="40"/>
      <c r="C29" s="10"/>
      <c r="D29" s="11">
        <v>28</v>
      </c>
      <c r="E29" s="20"/>
      <c r="F29" s="33">
        <f t="shared" ref="F29:F62" si="4">IF(OR(E29="s",E29="S"),grade0A,IF(OR(E29="F",E29="f"),grade0B,0))</f>
        <v>0</v>
      </c>
      <c r="G29" s="19"/>
      <c r="H29" s="19"/>
      <c r="I29" s="35">
        <f t="shared" ref="I29:I62" si="5">IF(ISBLANK(G29),0,IF(OR(G29="y",G29="Y"),grade1,0))+IF(ISBLANK(H29),0,IF(H29&lt;=dist1,graD1,IF(H29&lt;=dist2,graD2,IF(H29&lt;=dist3,graD3,IF(H29&lt;=dist4,graD4,IF(H29&lt;=dist5,graD5,0))))))</f>
        <v>0</v>
      </c>
      <c r="J29" s="12"/>
      <c r="K29" s="19"/>
      <c r="L29" s="22">
        <f t="shared" si="1"/>
        <v>0</v>
      </c>
      <c r="M29" s="23"/>
      <c r="N29" s="24">
        <f t="shared" si="3"/>
        <v>0</v>
      </c>
      <c r="O29" s="23"/>
    </row>
    <row r="30" spans="1:15" x14ac:dyDescent="0.25">
      <c r="A30" s="40"/>
      <c r="B30" s="40"/>
      <c r="C30" s="10"/>
      <c r="D30" s="11">
        <v>29</v>
      </c>
      <c r="E30" s="20"/>
      <c r="F30" s="33">
        <f t="shared" si="4"/>
        <v>0</v>
      </c>
      <c r="G30" s="19"/>
      <c r="H30" s="19"/>
      <c r="I30" s="35">
        <f t="shared" si="5"/>
        <v>0</v>
      </c>
      <c r="J30" s="12"/>
      <c r="K30" s="19"/>
      <c r="L30" s="22">
        <f t="shared" si="1"/>
        <v>0</v>
      </c>
      <c r="M30" s="23"/>
      <c r="N30" s="24">
        <f t="shared" si="3"/>
        <v>0</v>
      </c>
      <c r="O30" s="23"/>
    </row>
    <row r="31" spans="1:15" x14ac:dyDescent="0.25">
      <c r="A31" s="40"/>
      <c r="B31" s="40"/>
      <c r="C31" s="10"/>
      <c r="D31" s="11">
        <v>30</v>
      </c>
      <c r="E31" s="20"/>
      <c r="F31" s="33">
        <f t="shared" si="4"/>
        <v>0</v>
      </c>
      <c r="G31" s="19"/>
      <c r="H31" s="19"/>
      <c r="I31" s="35">
        <f t="shared" si="5"/>
        <v>0</v>
      </c>
      <c r="J31" s="12"/>
      <c r="K31" s="19"/>
      <c r="L31" s="22">
        <f t="shared" si="1"/>
        <v>0</v>
      </c>
      <c r="M31" s="23"/>
      <c r="N31" s="24">
        <f t="shared" si="3"/>
        <v>0</v>
      </c>
      <c r="O31" s="23"/>
    </row>
    <row r="32" spans="1:15" x14ac:dyDescent="0.25">
      <c r="A32" s="40"/>
      <c r="B32" s="40"/>
      <c r="C32" s="10"/>
      <c r="D32" s="11">
        <v>31</v>
      </c>
      <c r="E32" s="20"/>
      <c r="F32" s="33">
        <f t="shared" si="4"/>
        <v>0</v>
      </c>
      <c r="G32" s="19"/>
      <c r="H32" s="19"/>
      <c r="I32" s="35">
        <f t="shared" si="5"/>
        <v>0</v>
      </c>
      <c r="J32" s="12"/>
      <c r="K32" s="19"/>
      <c r="L32" s="22">
        <f t="shared" si="1"/>
        <v>0</v>
      </c>
      <c r="M32" s="23"/>
      <c r="N32" s="24">
        <f t="shared" si="3"/>
        <v>0</v>
      </c>
      <c r="O32" s="23"/>
    </row>
    <row r="33" spans="1:15" x14ac:dyDescent="0.25">
      <c r="A33" s="40"/>
      <c r="B33" s="40"/>
      <c r="C33" s="10"/>
      <c r="D33" s="11">
        <v>32</v>
      </c>
      <c r="E33" s="20"/>
      <c r="F33" s="33">
        <f t="shared" si="4"/>
        <v>0</v>
      </c>
      <c r="G33" s="19"/>
      <c r="H33" s="19"/>
      <c r="I33" s="35">
        <f t="shared" si="5"/>
        <v>0</v>
      </c>
      <c r="J33" s="12"/>
      <c r="K33" s="19"/>
      <c r="L33" s="22">
        <f t="shared" si="1"/>
        <v>0</v>
      </c>
      <c r="M33" s="23"/>
      <c r="N33" s="24">
        <f t="shared" si="3"/>
        <v>0</v>
      </c>
      <c r="O33" s="23"/>
    </row>
    <row r="34" spans="1:15" x14ac:dyDescent="0.25">
      <c r="A34" s="40"/>
      <c r="B34" s="40"/>
      <c r="C34" s="10"/>
      <c r="D34" s="11">
        <v>33</v>
      </c>
      <c r="E34" s="20"/>
      <c r="F34" s="33">
        <f t="shared" si="4"/>
        <v>0</v>
      </c>
      <c r="G34" s="19"/>
      <c r="H34" s="19"/>
      <c r="I34" s="35">
        <f t="shared" si="5"/>
        <v>0</v>
      </c>
      <c r="J34" s="12"/>
      <c r="K34" s="19"/>
      <c r="L34" s="22">
        <f t="shared" si="1"/>
        <v>0</v>
      </c>
      <c r="M34" s="23"/>
      <c r="N34" s="24">
        <f t="shared" si="3"/>
        <v>0</v>
      </c>
      <c r="O34" s="23"/>
    </row>
    <row r="35" spans="1:15" x14ac:dyDescent="0.25">
      <c r="A35" s="40"/>
      <c r="B35" s="40"/>
      <c r="C35" s="10"/>
      <c r="D35" s="11">
        <v>34</v>
      </c>
      <c r="E35" s="20"/>
      <c r="F35" s="33">
        <f t="shared" si="4"/>
        <v>0</v>
      </c>
      <c r="G35" s="19"/>
      <c r="H35" s="19"/>
      <c r="I35" s="35">
        <f t="shared" si="5"/>
        <v>0</v>
      </c>
      <c r="J35" s="12"/>
      <c r="K35" s="19"/>
      <c r="L35" s="22">
        <f t="shared" ref="L35:L66" si="6">IF(ISBLANK(J35),0,IF(OR(J35="y",J35="Y"),grade2,0))+IF(ISBLANK(K35),0,IF(K35&lt;=dist1,graD1,IF(K35&lt;=dist2,graD2,IF(K35&lt;=dist3,graD3,IF(K35&lt;=dist4,graD4,IF(K35&lt;=dist5,graD5,0))))))</f>
        <v>0</v>
      </c>
      <c r="M35" s="23"/>
      <c r="N35" s="24">
        <f t="shared" si="3"/>
        <v>0</v>
      </c>
      <c r="O35" s="23"/>
    </row>
    <row r="36" spans="1:15" x14ac:dyDescent="0.25">
      <c r="A36" s="40"/>
      <c r="B36" s="40"/>
      <c r="C36" s="10"/>
      <c r="D36" s="11">
        <v>35</v>
      </c>
      <c r="E36" s="20"/>
      <c r="F36" s="33">
        <f t="shared" si="4"/>
        <v>0</v>
      </c>
      <c r="G36" s="19"/>
      <c r="H36" s="19"/>
      <c r="I36" s="35">
        <f t="shared" si="5"/>
        <v>0</v>
      </c>
      <c r="J36" s="12"/>
      <c r="K36" s="19"/>
      <c r="L36" s="22">
        <f t="shared" si="6"/>
        <v>0</v>
      </c>
      <c r="M36" s="23"/>
      <c r="N36" s="24">
        <f t="shared" si="3"/>
        <v>0</v>
      </c>
      <c r="O36" s="23"/>
    </row>
    <row r="37" spans="1:15" x14ac:dyDescent="0.25">
      <c r="A37" s="40"/>
      <c r="B37" s="40"/>
      <c r="C37" s="10"/>
      <c r="D37" s="11">
        <v>36</v>
      </c>
      <c r="E37" s="20"/>
      <c r="F37" s="33">
        <f t="shared" si="4"/>
        <v>0</v>
      </c>
      <c r="G37" s="19"/>
      <c r="H37" s="19"/>
      <c r="I37" s="35">
        <f t="shared" si="5"/>
        <v>0</v>
      </c>
      <c r="J37" s="12"/>
      <c r="K37" s="19"/>
      <c r="L37" s="22">
        <f t="shared" si="6"/>
        <v>0</v>
      </c>
      <c r="M37" s="23"/>
      <c r="N37" s="24">
        <f t="shared" ref="N37:N68" si="7">F37+I37+L37-M37</f>
        <v>0</v>
      </c>
      <c r="O37" s="23"/>
    </row>
    <row r="38" spans="1:15" x14ac:dyDescent="0.25">
      <c r="A38" s="40"/>
      <c r="B38" s="40"/>
      <c r="C38" s="10"/>
      <c r="D38" s="11">
        <v>37</v>
      </c>
      <c r="E38" s="20"/>
      <c r="F38" s="33">
        <f t="shared" si="4"/>
        <v>0</v>
      </c>
      <c r="G38" s="19"/>
      <c r="H38" s="19"/>
      <c r="I38" s="35">
        <f t="shared" si="5"/>
        <v>0</v>
      </c>
      <c r="J38" s="12"/>
      <c r="K38" s="19"/>
      <c r="L38" s="22">
        <f t="shared" si="6"/>
        <v>0</v>
      </c>
      <c r="M38" s="23"/>
      <c r="N38" s="24">
        <f t="shared" si="7"/>
        <v>0</v>
      </c>
      <c r="O38" s="23"/>
    </row>
    <row r="39" spans="1:15" x14ac:dyDescent="0.25">
      <c r="A39" s="40"/>
      <c r="B39" s="40"/>
      <c r="C39" s="10"/>
      <c r="D39" s="11">
        <v>38</v>
      </c>
      <c r="E39" s="20"/>
      <c r="F39" s="33">
        <f t="shared" si="4"/>
        <v>0</v>
      </c>
      <c r="G39" s="19"/>
      <c r="H39" s="19"/>
      <c r="I39" s="35">
        <f t="shared" si="5"/>
        <v>0</v>
      </c>
      <c r="J39" s="12"/>
      <c r="K39" s="19"/>
      <c r="L39" s="22">
        <f t="shared" si="6"/>
        <v>0</v>
      </c>
      <c r="M39" s="23"/>
      <c r="N39" s="24">
        <f t="shared" si="7"/>
        <v>0</v>
      </c>
      <c r="O39" s="23"/>
    </row>
    <row r="40" spans="1:15" x14ac:dyDescent="0.25">
      <c r="A40" s="40"/>
      <c r="B40" s="40"/>
      <c r="C40" s="10"/>
      <c r="D40" s="11">
        <v>39</v>
      </c>
      <c r="E40" s="20"/>
      <c r="F40" s="33">
        <f t="shared" si="4"/>
        <v>0</v>
      </c>
      <c r="G40" s="19"/>
      <c r="H40" s="19"/>
      <c r="I40" s="35">
        <f t="shared" si="5"/>
        <v>0</v>
      </c>
      <c r="J40" s="12"/>
      <c r="K40" s="19"/>
      <c r="L40" s="22">
        <f t="shared" si="6"/>
        <v>0</v>
      </c>
      <c r="M40" s="23"/>
      <c r="N40" s="24">
        <f t="shared" si="7"/>
        <v>0</v>
      </c>
      <c r="O40" s="23"/>
    </row>
    <row r="41" spans="1:15" x14ac:dyDescent="0.25">
      <c r="A41" s="40"/>
      <c r="B41" s="40"/>
      <c r="C41" s="10"/>
      <c r="D41" s="11">
        <v>40</v>
      </c>
      <c r="E41" s="20"/>
      <c r="F41" s="33">
        <f t="shared" si="4"/>
        <v>0</v>
      </c>
      <c r="G41" s="19"/>
      <c r="H41" s="19"/>
      <c r="I41" s="35">
        <f t="shared" si="5"/>
        <v>0</v>
      </c>
      <c r="J41" s="12"/>
      <c r="K41" s="19"/>
      <c r="L41" s="22">
        <f t="shared" si="6"/>
        <v>0</v>
      </c>
      <c r="M41" s="23"/>
      <c r="N41" s="24">
        <f t="shared" si="7"/>
        <v>0</v>
      </c>
      <c r="O41" s="23"/>
    </row>
    <row r="42" spans="1:15" x14ac:dyDescent="0.25">
      <c r="A42" s="40"/>
      <c r="B42" s="40"/>
      <c r="C42" s="10"/>
      <c r="D42" s="11">
        <v>41</v>
      </c>
      <c r="E42" s="20"/>
      <c r="F42" s="33">
        <f t="shared" si="4"/>
        <v>0</v>
      </c>
      <c r="G42" s="19"/>
      <c r="H42" s="19"/>
      <c r="I42" s="35">
        <f t="shared" si="5"/>
        <v>0</v>
      </c>
      <c r="J42" s="12"/>
      <c r="K42" s="19"/>
      <c r="L42" s="22">
        <f t="shared" si="6"/>
        <v>0</v>
      </c>
      <c r="M42" s="23"/>
      <c r="N42" s="24">
        <f t="shared" si="7"/>
        <v>0</v>
      </c>
      <c r="O42" s="23"/>
    </row>
    <row r="43" spans="1:15" x14ac:dyDescent="0.25">
      <c r="A43" s="40"/>
      <c r="B43" s="40"/>
      <c r="C43" s="10"/>
      <c r="D43" s="11">
        <v>42</v>
      </c>
      <c r="E43" s="20"/>
      <c r="F43" s="33">
        <f t="shared" si="4"/>
        <v>0</v>
      </c>
      <c r="G43" s="19"/>
      <c r="H43" s="19"/>
      <c r="I43" s="35">
        <f t="shared" si="5"/>
        <v>0</v>
      </c>
      <c r="J43" s="12"/>
      <c r="K43" s="19"/>
      <c r="L43" s="22">
        <f t="shared" si="6"/>
        <v>0</v>
      </c>
      <c r="M43" s="23"/>
      <c r="N43" s="24">
        <f t="shared" si="7"/>
        <v>0</v>
      </c>
      <c r="O43" s="23"/>
    </row>
    <row r="44" spans="1:15" x14ac:dyDescent="0.25">
      <c r="A44" s="40"/>
      <c r="B44" s="40"/>
      <c r="C44" s="10"/>
      <c r="D44" s="11">
        <v>43</v>
      </c>
      <c r="E44" s="20"/>
      <c r="F44" s="33">
        <f t="shared" si="4"/>
        <v>0</v>
      </c>
      <c r="G44" s="19"/>
      <c r="H44" s="19"/>
      <c r="I44" s="35">
        <f t="shared" si="5"/>
        <v>0</v>
      </c>
      <c r="J44" s="12"/>
      <c r="K44" s="19"/>
      <c r="L44" s="22">
        <f t="shared" si="6"/>
        <v>0</v>
      </c>
      <c r="M44" s="23"/>
      <c r="N44" s="24">
        <f t="shared" si="7"/>
        <v>0</v>
      </c>
      <c r="O44" s="23"/>
    </row>
    <row r="45" spans="1:15" x14ac:dyDescent="0.25">
      <c r="A45" s="40"/>
      <c r="B45" s="40"/>
      <c r="C45" s="10"/>
      <c r="D45" s="11">
        <v>44</v>
      </c>
      <c r="E45" s="20"/>
      <c r="F45" s="33">
        <f t="shared" si="4"/>
        <v>0</v>
      </c>
      <c r="G45" s="19"/>
      <c r="H45" s="19"/>
      <c r="I45" s="35">
        <f t="shared" si="5"/>
        <v>0</v>
      </c>
      <c r="J45" s="12"/>
      <c r="K45" s="19"/>
      <c r="L45" s="22">
        <f t="shared" si="6"/>
        <v>0</v>
      </c>
      <c r="M45" s="23"/>
      <c r="N45" s="24">
        <f t="shared" si="7"/>
        <v>0</v>
      </c>
      <c r="O45" s="23"/>
    </row>
    <row r="46" spans="1:15" x14ac:dyDescent="0.25">
      <c r="A46" s="40"/>
      <c r="B46" s="40"/>
      <c r="C46" s="10"/>
      <c r="D46" s="11">
        <v>45</v>
      </c>
      <c r="E46" s="20"/>
      <c r="F46" s="33">
        <f t="shared" si="4"/>
        <v>0</v>
      </c>
      <c r="G46" s="19"/>
      <c r="H46" s="19"/>
      <c r="I46" s="35">
        <f t="shared" si="5"/>
        <v>0</v>
      </c>
      <c r="J46" s="12"/>
      <c r="K46" s="19"/>
      <c r="L46" s="22">
        <f t="shared" si="6"/>
        <v>0</v>
      </c>
      <c r="M46" s="23"/>
      <c r="N46" s="24">
        <f t="shared" si="7"/>
        <v>0</v>
      </c>
      <c r="O46" s="23"/>
    </row>
    <row r="47" spans="1:15" x14ac:dyDescent="0.25">
      <c r="A47" s="40"/>
      <c r="B47" s="40"/>
      <c r="C47" s="10"/>
      <c r="D47" s="11">
        <v>46</v>
      </c>
      <c r="E47" s="20"/>
      <c r="F47" s="33">
        <f t="shared" si="4"/>
        <v>0</v>
      </c>
      <c r="G47" s="19"/>
      <c r="H47" s="19"/>
      <c r="I47" s="35">
        <f t="shared" si="5"/>
        <v>0</v>
      </c>
      <c r="J47" s="12"/>
      <c r="K47" s="19"/>
      <c r="L47" s="22">
        <f t="shared" si="6"/>
        <v>0</v>
      </c>
      <c r="M47" s="23"/>
      <c r="N47" s="24">
        <f t="shared" si="7"/>
        <v>0</v>
      </c>
      <c r="O47" s="23"/>
    </row>
    <row r="48" spans="1:15" x14ac:dyDescent="0.25">
      <c r="A48" s="40"/>
      <c r="B48" s="40"/>
      <c r="C48" s="10"/>
      <c r="D48" s="11">
        <v>47</v>
      </c>
      <c r="E48" s="20"/>
      <c r="F48" s="33">
        <f t="shared" si="4"/>
        <v>0</v>
      </c>
      <c r="G48" s="19"/>
      <c r="H48" s="19"/>
      <c r="I48" s="35">
        <f t="shared" si="5"/>
        <v>0</v>
      </c>
      <c r="J48" s="12"/>
      <c r="K48" s="19"/>
      <c r="L48" s="22">
        <f t="shared" si="6"/>
        <v>0</v>
      </c>
      <c r="M48" s="23"/>
      <c r="N48" s="24">
        <f t="shared" si="7"/>
        <v>0</v>
      </c>
      <c r="O48" s="23"/>
    </row>
    <row r="49" spans="1:15" x14ac:dyDescent="0.25">
      <c r="A49" s="40"/>
      <c r="B49" s="40"/>
      <c r="C49" s="10"/>
      <c r="D49" s="11">
        <v>48</v>
      </c>
      <c r="E49" s="20"/>
      <c r="F49" s="33">
        <f t="shared" si="4"/>
        <v>0</v>
      </c>
      <c r="G49" s="19"/>
      <c r="H49" s="19"/>
      <c r="I49" s="35">
        <f t="shared" si="5"/>
        <v>0</v>
      </c>
      <c r="J49" s="12"/>
      <c r="K49" s="19"/>
      <c r="L49" s="22">
        <f t="shared" si="6"/>
        <v>0</v>
      </c>
      <c r="M49" s="23"/>
      <c r="N49" s="24">
        <f t="shared" si="7"/>
        <v>0</v>
      </c>
      <c r="O49" s="23"/>
    </row>
    <row r="50" spans="1:15" x14ac:dyDescent="0.25">
      <c r="A50" s="40"/>
      <c r="B50" s="40"/>
      <c r="C50" s="10"/>
      <c r="D50" s="11">
        <v>49</v>
      </c>
      <c r="E50" s="20"/>
      <c r="F50" s="33">
        <f t="shared" si="4"/>
        <v>0</v>
      </c>
      <c r="G50" s="19"/>
      <c r="H50" s="19"/>
      <c r="I50" s="35">
        <f t="shared" si="5"/>
        <v>0</v>
      </c>
      <c r="J50" s="12"/>
      <c r="K50" s="19"/>
      <c r="L50" s="22">
        <f t="shared" si="6"/>
        <v>0</v>
      </c>
      <c r="M50" s="23"/>
      <c r="N50" s="24">
        <f t="shared" si="7"/>
        <v>0</v>
      </c>
      <c r="O50" s="23"/>
    </row>
    <row r="51" spans="1:15" x14ac:dyDescent="0.25">
      <c r="A51" s="40"/>
      <c r="B51" s="40"/>
      <c r="C51" s="10"/>
      <c r="D51" s="11">
        <v>50</v>
      </c>
      <c r="E51" s="20"/>
      <c r="F51" s="33">
        <f t="shared" si="4"/>
        <v>0</v>
      </c>
      <c r="G51" s="19"/>
      <c r="H51" s="19"/>
      <c r="I51" s="35">
        <f t="shared" si="5"/>
        <v>0</v>
      </c>
      <c r="J51" s="12"/>
      <c r="K51" s="19"/>
      <c r="L51" s="22">
        <f t="shared" si="6"/>
        <v>0</v>
      </c>
      <c r="M51" s="23"/>
      <c r="N51" s="24">
        <f t="shared" si="7"/>
        <v>0</v>
      </c>
      <c r="O51" s="23"/>
    </row>
    <row r="52" spans="1:15" x14ac:dyDescent="0.25">
      <c r="A52" s="40"/>
      <c r="B52" s="40"/>
      <c r="C52" s="10"/>
      <c r="D52" s="11">
        <v>51</v>
      </c>
      <c r="E52" s="20"/>
      <c r="F52" s="33">
        <f t="shared" si="4"/>
        <v>0</v>
      </c>
      <c r="G52" s="19"/>
      <c r="H52" s="19"/>
      <c r="I52" s="35">
        <f t="shared" si="5"/>
        <v>0</v>
      </c>
      <c r="J52" s="12"/>
      <c r="K52" s="19"/>
      <c r="L52" s="22">
        <f t="shared" si="6"/>
        <v>0</v>
      </c>
      <c r="M52" s="23"/>
      <c r="N52" s="24">
        <f t="shared" si="7"/>
        <v>0</v>
      </c>
      <c r="O52" s="23"/>
    </row>
    <row r="53" spans="1:15" x14ac:dyDescent="0.25">
      <c r="A53" s="40"/>
      <c r="B53" s="40"/>
      <c r="C53" s="10"/>
      <c r="D53" s="11">
        <v>52</v>
      </c>
      <c r="E53" s="20"/>
      <c r="F53" s="33">
        <f t="shared" si="4"/>
        <v>0</v>
      </c>
      <c r="G53" s="19"/>
      <c r="H53" s="19"/>
      <c r="I53" s="35">
        <f t="shared" si="5"/>
        <v>0</v>
      </c>
      <c r="J53" s="12"/>
      <c r="K53" s="19"/>
      <c r="L53" s="22">
        <f t="shared" si="6"/>
        <v>0</v>
      </c>
      <c r="M53" s="23"/>
      <c r="N53" s="24">
        <f t="shared" si="7"/>
        <v>0</v>
      </c>
      <c r="O53" s="23"/>
    </row>
    <row r="54" spans="1:15" x14ac:dyDescent="0.25">
      <c r="A54" s="40"/>
      <c r="B54" s="40"/>
      <c r="C54" s="10"/>
      <c r="D54" s="11">
        <v>53</v>
      </c>
      <c r="E54" s="20"/>
      <c r="F54" s="33">
        <f t="shared" si="4"/>
        <v>0</v>
      </c>
      <c r="G54" s="19"/>
      <c r="H54" s="19"/>
      <c r="I54" s="35">
        <f t="shared" si="5"/>
        <v>0</v>
      </c>
      <c r="J54" s="12"/>
      <c r="K54" s="19"/>
      <c r="L54" s="22">
        <f t="shared" si="6"/>
        <v>0</v>
      </c>
      <c r="M54" s="23"/>
      <c r="N54" s="24">
        <f t="shared" si="7"/>
        <v>0</v>
      </c>
      <c r="O54" s="23"/>
    </row>
    <row r="55" spans="1:15" x14ac:dyDescent="0.25">
      <c r="A55" s="40"/>
      <c r="B55" s="40"/>
      <c r="C55" s="10"/>
      <c r="D55" s="11">
        <v>54</v>
      </c>
      <c r="E55" s="20"/>
      <c r="F55" s="33">
        <f t="shared" si="4"/>
        <v>0</v>
      </c>
      <c r="G55" s="19"/>
      <c r="H55" s="19"/>
      <c r="I55" s="35">
        <f t="shared" si="5"/>
        <v>0</v>
      </c>
      <c r="J55" s="12"/>
      <c r="K55" s="19"/>
      <c r="L55" s="22">
        <f t="shared" si="6"/>
        <v>0</v>
      </c>
      <c r="M55" s="23"/>
      <c r="N55" s="24">
        <f t="shared" si="7"/>
        <v>0</v>
      </c>
      <c r="O55" s="23"/>
    </row>
    <row r="56" spans="1:15" x14ac:dyDescent="0.25">
      <c r="A56" s="40"/>
      <c r="B56" s="40"/>
      <c r="C56" s="10"/>
      <c r="D56" s="11">
        <v>55</v>
      </c>
      <c r="E56" s="20"/>
      <c r="F56" s="33">
        <f t="shared" si="4"/>
        <v>0</v>
      </c>
      <c r="G56" s="19"/>
      <c r="H56" s="19"/>
      <c r="I56" s="35">
        <f t="shared" si="5"/>
        <v>0</v>
      </c>
      <c r="J56" s="12"/>
      <c r="K56" s="19"/>
      <c r="L56" s="22">
        <f t="shared" si="6"/>
        <v>0</v>
      </c>
      <c r="M56" s="23"/>
      <c r="N56" s="24">
        <f t="shared" si="7"/>
        <v>0</v>
      </c>
      <c r="O56" s="23"/>
    </row>
    <row r="57" spans="1:15" x14ac:dyDescent="0.25">
      <c r="A57" s="40"/>
      <c r="B57" s="40"/>
      <c r="C57" s="10"/>
      <c r="D57" s="11">
        <v>56</v>
      </c>
      <c r="E57" s="20"/>
      <c r="F57" s="33">
        <f t="shared" si="4"/>
        <v>0</v>
      </c>
      <c r="G57" s="19"/>
      <c r="H57" s="19"/>
      <c r="I57" s="35">
        <f t="shared" si="5"/>
        <v>0</v>
      </c>
      <c r="J57" s="12"/>
      <c r="K57" s="19"/>
      <c r="L57" s="22">
        <f t="shared" si="6"/>
        <v>0</v>
      </c>
      <c r="M57" s="23"/>
      <c r="N57" s="24">
        <f t="shared" si="7"/>
        <v>0</v>
      </c>
      <c r="O57" s="23"/>
    </row>
    <row r="58" spans="1:15" x14ac:dyDescent="0.25">
      <c r="A58" s="40"/>
      <c r="B58" s="40"/>
      <c r="C58" s="10"/>
      <c r="D58" s="11">
        <v>57</v>
      </c>
      <c r="E58" s="20"/>
      <c r="F58" s="33">
        <f t="shared" si="4"/>
        <v>0</v>
      </c>
      <c r="G58" s="19"/>
      <c r="H58" s="19"/>
      <c r="I58" s="35">
        <f t="shared" si="5"/>
        <v>0</v>
      </c>
      <c r="J58" s="12"/>
      <c r="K58" s="19"/>
      <c r="L58" s="22">
        <f t="shared" si="6"/>
        <v>0</v>
      </c>
      <c r="M58" s="23"/>
      <c r="N58" s="24">
        <f t="shared" si="7"/>
        <v>0</v>
      </c>
      <c r="O58" s="23"/>
    </row>
    <row r="59" spans="1:15" x14ac:dyDescent="0.25">
      <c r="A59" s="40"/>
      <c r="B59" s="40"/>
      <c r="C59" s="10"/>
      <c r="D59" s="11">
        <v>58</v>
      </c>
      <c r="E59" s="20"/>
      <c r="F59" s="33">
        <f t="shared" si="4"/>
        <v>0</v>
      </c>
      <c r="G59" s="19"/>
      <c r="H59" s="19"/>
      <c r="I59" s="35">
        <f t="shared" si="5"/>
        <v>0</v>
      </c>
      <c r="J59" s="12"/>
      <c r="K59" s="19"/>
      <c r="L59" s="22">
        <f t="shared" si="6"/>
        <v>0</v>
      </c>
      <c r="M59" s="23"/>
      <c r="N59" s="24">
        <f t="shared" si="7"/>
        <v>0</v>
      </c>
      <c r="O59" s="23"/>
    </row>
    <row r="60" spans="1:15" x14ac:dyDescent="0.25">
      <c r="A60" s="40"/>
      <c r="B60" s="40"/>
      <c r="C60" s="10"/>
      <c r="D60" s="11">
        <v>59</v>
      </c>
      <c r="E60" s="20"/>
      <c r="F60" s="33">
        <f t="shared" si="4"/>
        <v>0</v>
      </c>
      <c r="G60" s="19"/>
      <c r="H60" s="19"/>
      <c r="I60" s="35">
        <f t="shared" si="5"/>
        <v>0</v>
      </c>
      <c r="J60" s="12"/>
      <c r="K60" s="19"/>
      <c r="L60" s="22">
        <f t="shared" si="6"/>
        <v>0</v>
      </c>
      <c r="M60" s="23"/>
      <c r="N60" s="24">
        <f t="shared" si="7"/>
        <v>0</v>
      </c>
      <c r="O60" s="23"/>
    </row>
    <row r="61" spans="1:15" x14ac:dyDescent="0.25">
      <c r="A61" s="40"/>
      <c r="B61" s="40"/>
      <c r="C61" s="10"/>
      <c r="D61" s="11">
        <v>60</v>
      </c>
      <c r="E61" s="20"/>
      <c r="F61" s="33">
        <f t="shared" si="4"/>
        <v>0</v>
      </c>
      <c r="G61" s="19"/>
      <c r="H61" s="19"/>
      <c r="I61" s="35">
        <f t="shared" si="5"/>
        <v>0</v>
      </c>
      <c r="J61" s="12"/>
      <c r="K61" s="19"/>
      <c r="L61" s="22">
        <f t="shared" si="6"/>
        <v>0</v>
      </c>
      <c r="M61" s="23"/>
      <c r="N61" s="24">
        <f t="shared" si="7"/>
        <v>0</v>
      </c>
      <c r="O61" s="23"/>
    </row>
    <row r="62" spans="1:15" x14ac:dyDescent="0.25">
      <c r="A62" s="40"/>
      <c r="B62" s="40"/>
      <c r="C62" s="10"/>
      <c r="D62" s="11">
        <v>61</v>
      </c>
      <c r="E62" s="20"/>
      <c r="F62" s="33">
        <f t="shared" si="4"/>
        <v>0</v>
      </c>
      <c r="G62" s="19"/>
      <c r="H62" s="19"/>
      <c r="I62" s="35">
        <f t="shared" si="5"/>
        <v>0</v>
      </c>
      <c r="J62" s="12"/>
      <c r="K62" s="19"/>
      <c r="L62" s="22">
        <f t="shared" si="6"/>
        <v>0</v>
      </c>
      <c r="M62" s="23"/>
      <c r="N62" s="24">
        <f t="shared" si="7"/>
        <v>0</v>
      </c>
      <c r="O62" s="23"/>
    </row>
  </sheetData>
  <mergeCells count="6">
    <mergeCell ref="E1:F1"/>
    <mergeCell ref="P1:P2"/>
    <mergeCell ref="M1:M2"/>
    <mergeCell ref="O1:O2"/>
    <mergeCell ref="G1:I1"/>
    <mergeCell ref="J1:L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H5" sqref="H5"/>
    </sheetView>
  </sheetViews>
  <sheetFormatPr defaultRowHeight="15" x14ac:dyDescent="0.25"/>
  <cols>
    <col min="1" max="1" width="11.85546875" style="1" bestFit="1" customWidth="1"/>
    <col min="2" max="2" width="6" style="3" bestFit="1" customWidth="1"/>
    <col min="4" max="4" width="13.140625" style="3" bestFit="1" customWidth="1"/>
    <col min="5" max="5" width="6.5703125" style="3" bestFit="1" customWidth="1"/>
    <col min="7" max="7" width="25" style="3" bestFit="1" customWidth="1"/>
  </cols>
  <sheetData>
    <row r="1" spans="1:8" x14ac:dyDescent="0.25">
      <c r="A1" s="1" t="s">
        <v>11</v>
      </c>
      <c r="B1" s="3">
        <v>30.48</v>
      </c>
      <c r="D1" s="2" t="s">
        <v>12</v>
      </c>
      <c r="E1" s="2" t="s">
        <v>17</v>
      </c>
      <c r="G1" s="2" t="s">
        <v>30</v>
      </c>
      <c r="H1" s="2" t="s">
        <v>31</v>
      </c>
    </row>
    <row r="2" spans="1:8" x14ac:dyDescent="0.25">
      <c r="A2" s="1" t="s">
        <v>6</v>
      </c>
      <c r="B2" s="3">
        <v>3</v>
      </c>
      <c r="D2" s="3" t="s">
        <v>1</v>
      </c>
      <c r="E2" s="3">
        <v>5</v>
      </c>
      <c r="G2" s="27" t="s">
        <v>32</v>
      </c>
      <c r="H2" s="28">
        <v>5</v>
      </c>
    </row>
    <row r="3" spans="1:8" x14ac:dyDescent="0.25">
      <c r="A3" s="1" t="s">
        <v>7</v>
      </c>
      <c r="B3" s="3">
        <v>4</v>
      </c>
      <c r="D3" s="3" t="s">
        <v>2</v>
      </c>
      <c r="E3" s="3">
        <v>4</v>
      </c>
      <c r="G3" s="27" t="s">
        <v>33</v>
      </c>
      <c r="H3" s="28">
        <v>10</v>
      </c>
    </row>
    <row r="4" spans="1:8" x14ac:dyDescent="0.25">
      <c r="A4" s="1" t="s">
        <v>8</v>
      </c>
      <c r="B4" s="3">
        <v>5</v>
      </c>
      <c r="D4" s="3" t="s">
        <v>3</v>
      </c>
      <c r="E4" s="3">
        <v>3</v>
      </c>
      <c r="G4" s="36" t="s">
        <v>35</v>
      </c>
      <c r="H4" s="3">
        <v>5</v>
      </c>
    </row>
    <row r="5" spans="1:8" x14ac:dyDescent="0.25">
      <c r="A5" s="1" t="s">
        <v>9</v>
      </c>
      <c r="B5" s="3">
        <v>6</v>
      </c>
      <c r="D5" s="3" t="s">
        <v>4</v>
      </c>
      <c r="E5" s="3">
        <v>2</v>
      </c>
      <c r="G5" s="36" t="s">
        <v>36</v>
      </c>
      <c r="H5" s="3">
        <v>5</v>
      </c>
    </row>
    <row r="6" spans="1:8" x14ac:dyDescent="0.25">
      <c r="A6" s="1" t="s">
        <v>10</v>
      </c>
      <c r="B6" s="3">
        <v>7</v>
      </c>
      <c r="D6" s="3" t="s">
        <v>5</v>
      </c>
      <c r="E6" s="3">
        <v>1</v>
      </c>
    </row>
    <row r="7" spans="1:8" x14ac:dyDescent="0.25">
      <c r="D7" s="3" t="s">
        <v>24</v>
      </c>
      <c r="E7" s="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15</vt:i4>
      </vt:variant>
    </vt:vector>
  </HeadingPairs>
  <TitlesOfParts>
    <vt:vector size="17" baseType="lpstr">
      <vt:lpstr>Grades</vt:lpstr>
      <vt:lpstr>Constants</vt:lpstr>
      <vt:lpstr>dist1</vt:lpstr>
      <vt:lpstr>dist2</vt:lpstr>
      <vt:lpstr>dist3</vt:lpstr>
      <vt:lpstr>dist4</vt:lpstr>
      <vt:lpstr>dist5</vt:lpstr>
      <vt:lpstr>graD1</vt:lpstr>
      <vt:lpstr>graD2</vt:lpstr>
      <vt:lpstr>graD3</vt:lpstr>
      <vt:lpstr>graD4</vt:lpstr>
      <vt:lpstr>graD5</vt:lpstr>
      <vt:lpstr>grade0A</vt:lpstr>
      <vt:lpstr>grade0B</vt:lpstr>
      <vt:lpstr>grade1</vt:lpstr>
      <vt:lpstr>grade2</vt:lpstr>
      <vt:lpstr>tDist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MHMohammadi</dc:creator>
  <cp:lastModifiedBy>Mohammad Hossain Mohammadi</cp:lastModifiedBy>
  <dcterms:created xsi:type="dcterms:W3CDTF">2015-09-28T14:49:29Z</dcterms:created>
  <dcterms:modified xsi:type="dcterms:W3CDTF">2017-09-27T16:20:47Z</dcterms:modified>
</cp:coreProperties>
</file>