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Equities\"/>
    </mc:Choice>
  </mc:AlternateContent>
  <bookViews>
    <workbookView xWindow="30" yWindow="90" windowWidth="18075" windowHeight="10680" tabRatio="275" xr2:uid="{00000000-000D-0000-FFFF-FFFF00000000}"/>
  </bookViews>
  <sheets>
    <sheet name="BHPData-1Y" sheetId="9" r:id="rId1"/>
  </sheets>
  <externalReferences>
    <externalReference r:id="rId2"/>
    <externalReference r:id="rId3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 calcOnSave="0"/>
</workbook>
</file>

<file path=xl/calcChain.xml><?xml version="1.0" encoding="utf-8"?>
<calcChain xmlns="http://schemas.openxmlformats.org/spreadsheetml/2006/main">
  <c r="L10" i="9" l="1"/>
  <c r="E31" i="9" l="1"/>
  <c r="D33" i="9"/>
  <c r="D34" i="9"/>
  <c r="D35" i="9"/>
  <c r="D36" i="9"/>
  <c r="D37" i="9"/>
  <c r="D39" i="9"/>
  <c r="D40" i="9"/>
  <c r="D32" i="9"/>
  <c r="J4" i="9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L15" i="9" l="1"/>
  <c r="L27" i="9"/>
  <c r="L17" i="9"/>
  <c r="L24" i="9"/>
  <c r="L11" i="9" l="1"/>
  <c r="L7" i="9"/>
  <c r="L33" i="9" l="1"/>
  <c r="E32" i="9" a="1"/>
  <c r="E32" i="9" l="1"/>
  <c r="F33" i="9"/>
  <c r="G34" i="9"/>
  <c r="E36" i="9"/>
  <c r="F37" i="9"/>
  <c r="G38" i="9"/>
  <c r="E40" i="9"/>
  <c r="F32" i="9"/>
  <c r="G33" i="9"/>
  <c r="E35" i="9"/>
  <c r="F36" i="9"/>
  <c r="G37" i="9"/>
  <c r="E39" i="9"/>
  <c r="F40" i="9"/>
  <c r="G32" i="9"/>
  <c r="E34" i="9"/>
  <c r="F35" i="9"/>
  <c r="G36" i="9"/>
  <c r="E38" i="9"/>
  <c r="F39" i="9"/>
  <c r="G40" i="9"/>
  <c r="E33" i="9"/>
  <c r="F34" i="9"/>
  <c r="G35" i="9"/>
  <c r="E37" i="9"/>
  <c r="F38" i="9"/>
  <c r="G39" i="9"/>
</calcChain>
</file>

<file path=xl/sharedStrings.xml><?xml version="1.0" encoding="utf-8"?>
<sst xmlns="http://schemas.openxmlformats.org/spreadsheetml/2006/main" count="105" uniqueCount="76">
  <si>
    <t>Strike</t>
  </si>
  <si>
    <t>Expiry</t>
  </si>
  <si>
    <t>Tenor</t>
  </si>
  <si>
    <t>6m</t>
  </si>
  <si>
    <t>PricingStructureType</t>
  </si>
  <si>
    <t>BuildDateTime</t>
  </si>
  <si>
    <t>BaseDate</t>
  </si>
  <si>
    <t>MarketName</t>
  </si>
  <si>
    <t>Instrument</t>
  </si>
  <si>
    <t>Source</t>
  </si>
  <si>
    <t>CurveName</t>
  </si>
  <si>
    <t>Algorithm</t>
  </si>
  <si>
    <t>Currency</t>
  </si>
  <si>
    <t>QuoteUnits</t>
  </si>
  <si>
    <t>LogNormalVolatility</t>
  </si>
  <si>
    <t>InformationSource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</si>
  <si>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</si>
  <si>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</si>
  <si>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</si>
  <si>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</si>
  <si>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</si>
  <si>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</si>
  <si>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</si>
  <si>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</si>
  <si>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</si>
  <si>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</si>
  <si>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</si>
  <si>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</si>
  <si>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DataGroup</t>
  </si>
  <si>
    <t>3m</t>
  </si>
  <si>
    <t>Surface Characteristics</t>
  </si>
  <si>
    <t>9m</t>
  </si>
  <si>
    <t>12m</t>
  </si>
  <si>
    <t>15m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</si>
  <si>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</si>
  <si>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</si>
  <si>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</si>
  <si>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</si>
  <si>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</si>
  <si>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</si>
  <si>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</si>
  <si>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</si>
  <si>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</si>
  <si>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</si>
  <si>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</si>
  <si>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</si>
  <si>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</si>
  <si>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</si>
  <si>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</si>
  <si>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63m</t>
  </si>
  <si>
    <t>66m</t>
  </si>
  <si>
    <t>69m</t>
  </si>
  <si>
    <t>72m</t>
  </si>
  <si>
    <t>75m</t>
  </si>
  <si>
    <t>78m</t>
  </si>
  <si>
    <t>81m</t>
  </si>
  <si>
    <t>84m</t>
  </si>
  <si>
    <t>87m</t>
  </si>
  <si>
    <t>90m</t>
  </si>
  <si>
    <t>Save a surface into the storage</t>
  </si>
  <si>
    <t>Create a surface</t>
  </si>
  <si>
    <t>Publish a surface into the pub/sub</t>
  </si>
  <si>
    <t>1Y</t>
  </si>
  <si>
    <t>TimeToLive</t>
  </si>
  <si>
    <t>UniqueIdentifier</t>
  </si>
  <si>
    <t>Publish Properties</t>
  </si>
  <si>
    <t>Values</t>
  </si>
  <si>
    <t>EquityTradingDesk</t>
  </si>
  <si>
    <t>EquityDesk</t>
  </si>
  <si>
    <t>EquityWingVolatilityMatrix</t>
  </si>
  <si>
    <t>22m</t>
  </si>
  <si>
    <t>Default</t>
  </si>
  <si>
    <t>Price</t>
  </si>
  <si>
    <t>Orion.Market</t>
  </si>
  <si>
    <t>QR_LIVE</t>
  </si>
  <si>
    <t>AUD-BHP-2D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</si>
</sst>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8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35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8" borderId="0" xfId="0" applyFill="1"/>
    <xf numFmtId="0" fontId="0" fillId="33" borderId="0" xfId="0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1" fontId="1" fillId="48" borderId="0" xfId="84" applyNumberFormat="1" applyFill="1"/>
    <xf numFmtId="2" fontId="0" fillId="0" borderId="0" xfId="0" applyNumberFormat="1"/>
    <xf numFmtId="2" fontId="1" fillId="0" borderId="0" xfId="84" applyNumberFormat="1" applyFill="1"/>
    <xf numFmtId="0" fontId="1" fillId="0" borderId="0" xfId="0" applyFont="1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>
      <selection activeCell="I40" sqref="I40"/>
    </sheetView>
  </sheetViews>
  <sheetFormatPr defaultRowHeight="12.75"/>
  <cols>
    <col min="1" max="1" width="6.28515625" bestFit="1" customWidth="1"/>
    <col min="2" max="2" width="5.5703125" bestFit="1" customWidth="1"/>
    <col min="10" max="10" width="9.7109375" customWidth="1"/>
    <col min="11" max="11" width="22.28515625" customWidth="1"/>
    <col min="12" max="12" width="65.5703125" bestFit="1" customWidth="1"/>
    <col min="13" max="13" width="19.140625" customWidth="1"/>
  </cols>
  <sheetData>
    <row r="1" spans="1:14">
      <c r="C1" s="34" t="s">
        <v>0</v>
      </c>
      <c r="D1" s="34"/>
      <c r="E1" s="34"/>
      <c r="F1" s="34"/>
      <c r="G1" s="34"/>
      <c r="H1" s="34"/>
      <c r="I1" s="34"/>
    </row>
    <row r="2" spans="1:14">
      <c r="A2" s="23" t="s">
        <v>1</v>
      </c>
      <c r="B2" s="23" t="s">
        <v>2</v>
      </c>
      <c r="C2" s="30">
        <v>5</v>
      </c>
      <c r="D2" s="30">
        <v>6</v>
      </c>
      <c r="E2" s="30">
        <v>7</v>
      </c>
      <c r="F2" s="30">
        <v>8</v>
      </c>
      <c r="G2" s="30">
        <v>9</v>
      </c>
      <c r="H2" s="30">
        <v>10</v>
      </c>
      <c r="I2" s="30">
        <v>11</v>
      </c>
      <c r="J2" s="30">
        <v>7</v>
      </c>
    </row>
    <row r="3" spans="1:14">
      <c r="A3" s="24" t="s">
        <v>29</v>
      </c>
      <c r="B3" s="22" t="s">
        <v>62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J3" s="20">
        <v>7</v>
      </c>
      <c r="K3" s="20"/>
    </row>
    <row r="4" spans="1:14">
      <c r="A4" s="24" t="s">
        <v>3</v>
      </c>
      <c r="B4" s="22" t="s">
        <v>62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  <c r="J4" s="31">
        <f>J3+0.125</f>
        <v>7.125</v>
      </c>
    </row>
    <row r="5" spans="1:14">
      <c r="A5" s="24" t="s">
        <v>31</v>
      </c>
      <c r="B5" s="22" t="s">
        <v>62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  <c r="J5" s="31">
        <f t="shared" ref="J5:J22" si="0">J4+0.125</f>
        <v>7.25</v>
      </c>
    </row>
    <row r="6" spans="1:14" ht="13.5" thickBot="1">
      <c r="A6" s="24" t="s">
        <v>32</v>
      </c>
      <c r="B6" s="22" t="s">
        <v>62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  <c r="J6" s="31">
        <f t="shared" si="0"/>
        <v>7.375</v>
      </c>
      <c r="L6" s="29" t="s">
        <v>60</v>
      </c>
    </row>
    <row r="7" spans="1:14" ht="13.5" thickBot="1">
      <c r="A7" s="24" t="s">
        <v>33</v>
      </c>
      <c r="B7" s="22" t="s">
        <v>62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J7" s="31">
        <f t="shared" si="0"/>
        <v>7.5</v>
      </c>
      <c r="K7" s="2" t="s">
        <v>30</v>
      </c>
      <c r="L7" t="str">
        <f ca="1">_xll.HLV5r3.Financial.Cache.CreateEquityWingVolatilitySurface(K8:L25, A3:A22, C2:I2, C3:I22, J2:J22)</f>
        <v>Market.QR_LIVE.EquityWingVolatilityMatrix.AUD-BHP-2D-EquityTradingDesk</v>
      </c>
      <c r="N7" s="29" t="s">
        <v>59</v>
      </c>
    </row>
    <row r="8" spans="1:14" ht="13.5" thickBot="1">
      <c r="A8" s="24" t="s">
        <v>34</v>
      </c>
      <c r="B8" s="22" t="s">
        <v>62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J8" s="31">
        <f t="shared" si="0"/>
        <v>7.625</v>
      </c>
      <c r="K8" s="4" t="s">
        <v>4</v>
      </c>
      <c r="L8" s="5" t="s">
        <v>69</v>
      </c>
      <c r="N8" s="21"/>
    </row>
    <row r="9" spans="1:14" ht="13.5" thickBot="1">
      <c r="A9" s="24" t="s">
        <v>35</v>
      </c>
      <c r="B9" s="22" t="s">
        <v>62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J9" s="31">
        <f t="shared" si="0"/>
        <v>7.75</v>
      </c>
      <c r="K9" s="6" t="s">
        <v>28</v>
      </c>
      <c r="L9" s="7" t="s">
        <v>73</v>
      </c>
      <c r="N9" s="21"/>
    </row>
    <row r="10" spans="1:14">
      <c r="A10" s="24" t="s">
        <v>36</v>
      </c>
      <c r="B10" s="22" t="s">
        <v>62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J10" s="31">
        <f t="shared" si="0"/>
        <v>7.875</v>
      </c>
      <c r="K10" s="6" t="s">
        <v>5</v>
      </c>
      <c r="L10" s="7">
        <f ca="1">NOW()</f>
        <v>43129.784484606484</v>
      </c>
      <c r="N10" s="21"/>
    </row>
    <row r="11" spans="1:14">
      <c r="A11" s="24" t="s">
        <v>37</v>
      </c>
      <c r="B11" s="22" t="s">
        <v>62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J11" s="31">
        <f t="shared" si="0"/>
        <v>8</v>
      </c>
      <c r="K11" s="8" t="s">
        <v>6</v>
      </c>
      <c r="L11" s="9">
        <f ca="1">L10</f>
        <v>43129.784484606484</v>
      </c>
      <c r="N11" s="21"/>
    </row>
    <row r="12" spans="1:14">
      <c r="A12" s="24" t="s">
        <v>38</v>
      </c>
      <c r="B12" s="22" t="s">
        <v>62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J12" s="31">
        <f t="shared" si="0"/>
        <v>8.125</v>
      </c>
      <c r="K12" s="10" t="s">
        <v>7</v>
      </c>
      <c r="L12" s="11" t="s">
        <v>74</v>
      </c>
      <c r="N12" s="21"/>
    </row>
    <row r="13" spans="1:14">
      <c r="A13" s="24" t="s">
        <v>39</v>
      </c>
      <c r="B13" s="22" t="s">
        <v>62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J13" s="31">
        <f t="shared" si="0"/>
        <v>8.25</v>
      </c>
      <c r="K13" s="10" t="s">
        <v>8</v>
      </c>
      <c r="L13" s="13" t="s">
        <v>75</v>
      </c>
      <c r="N13" s="21"/>
    </row>
    <row r="14" spans="1:14">
      <c r="A14" s="24" t="s">
        <v>40</v>
      </c>
      <c r="B14" s="22" t="s">
        <v>62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J14" s="31">
        <f t="shared" si="0"/>
        <v>8.375</v>
      </c>
      <c r="K14" s="10" t="s">
        <v>9</v>
      </c>
      <c r="L14" s="13" t="s">
        <v>67</v>
      </c>
      <c r="N14" s="21"/>
    </row>
    <row r="15" spans="1:14">
      <c r="A15" s="24" t="s">
        <v>41</v>
      </c>
      <c r="B15" s="22" t="s">
        <v>62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J15" s="31">
        <f t="shared" si="0"/>
        <v>8.5</v>
      </c>
      <c r="K15" s="10" t="s">
        <v>10</v>
      </c>
      <c r="L15" s="13" t="str">
        <f>L13&amp;"-"&amp;L14</f>
        <v>AUD-BHP-2D-EquityTradingDesk</v>
      </c>
      <c r="N15" s="21"/>
    </row>
    <row r="16" spans="1:14">
      <c r="A16" s="24" t="s">
        <v>42</v>
      </c>
      <c r="B16" s="22" t="s">
        <v>62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J16" s="31">
        <f t="shared" si="0"/>
        <v>8.625</v>
      </c>
      <c r="K16" s="10" t="s">
        <v>11</v>
      </c>
      <c r="L16" s="13" t="s">
        <v>71</v>
      </c>
      <c r="N16" s="21"/>
    </row>
    <row r="17" spans="1:14">
      <c r="A17" s="24" t="s">
        <v>43</v>
      </c>
      <c r="B17" s="22" t="s">
        <v>62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J17" s="31">
        <f t="shared" si="0"/>
        <v>8.75</v>
      </c>
      <c r="K17" s="10" t="s">
        <v>12</v>
      </c>
      <c r="L17" s="13" t="str">
        <f>MID(L13,1,3)</f>
        <v>AUD</v>
      </c>
      <c r="N17" s="21"/>
    </row>
    <row r="18" spans="1:14">
      <c r="A18" s="24" t="s">
        <v>44</v>
      </c>
      <c r="B18" s="22" t="s">
        <v>62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J18" s="31">
        <f t="shared" si="0"/>
        <v>8.875</v>
      </c>
      <c r="K18" s="10" t="s">
        <v>13</v>
      </c>
      <c r="L18" s="13" t="s">
        <v>14</v>
      </c>
      <c r="N18" s="21"/>
    </row>
    <row r="19" spans="1:14">
      <c r="A19" s="24" t="s">
        <v>45</v>
      </c>
      <c r="B19" s="22" t="s">
        <v>62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J19" s="31">
        <f t="shared" si="0"/>
        <v>9</v>
      </c>
      <c r="K19" s="10" t="s">
        <v>15</v>
      </c>
      <c r="L19" s="13" t="s">
        <v>68</v>
      </c>
      <c r="N19" s="21"/>
    </row>
    <row r="20" spans="1:14">
      <c r="A20" s="24" t="s">
        <v>46</v>
      </c>
      <c r="B20" s="22" t="s">
        <v>62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J20" s="31">
        <f t="shared" si="0"/>
        <v>9.125</v>
      </c>
      <c r="K20" s="10" t="s">
        <v>16</v>
      </c>
      <c r="L20" s="13" t="s">
        <v>17</v>
      </c>
    </row>
    <row r="21" spans="1:14">
      <c r="A21" s="24" t="s">
        <v>47</v>
      </c>
      <c r="B21" s="22" t="s">
        <v>62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J21" s="31">
        <f t="shared" si="0"/>
        <v>9.25</v>
      </c>
      <c r="K21" s="10" t="s">
        <v>18</v>
      </c>
      <c r="L21" s="13" t="s">
        <v>72</v>
      </c>
    </row>
    <row r="22" spans="1:14">
      <c r="A22" s="24" t="s">
        <v>48</v>
      </c>
      <c r="B22" s="22" t="s">
        <v>62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J22" s="31">
        <f t="shared" si="0"/>
        <v>9.375</v>
      </c>
      <c r="K22" s="10" t="s">
        <v>19</v>
      </c>
      <c r="L22" s="13" t="s">
        <v>20</v>
      </c>
    </row>
    <row r="23" spans="1:14">
      <c r="A23" s="24" t="s">
        <v>49</v>
      </c>
      <c r="B23" s="22" t="s">
        <v>62</v>
      </c>
      <c r="C23" s="26"/>
      <c r="D23" s="26"/>
      <c r="E23" s="26"/>
      <c r="F23" s="26"/>
      <c r="G23" s="26"/>
      <c r="H23" s="26"/>
      <c r="I23" s="26"/>
      <c r="K23" s="10" t="s">
        <v>21</v>
      </c>
      <c r="L23" s="13" t="s">
        <v>22</v>
      </c>
    </row>
    <row r="24" spans="1:14">
      <c r="A24" s="24" t="s">
        <v>50</v>
      </c>
      <c r="B24" s="22" t="s">
        <v>62</v>
      </c>
      <c r="C24" s="25"/>
      <c r="D24" s="25"/>
      <c r="E24" s="25"/>
      <c r="F24" s="25"/>
      <c r="G24" s="25"/>
      <c r="H24" s="25"/>
      <c r="I24" s="25"/>
      <c r="K24" s="10" t="s">
        <v>23</v>
      </c>
      <c r="L24" s="12">
        <f ca="1">L10</f>
        <v>43129.784484606484</v>
      </c>
    </row>
    <row r="25" spans="1:14" ht="13.5" thickBot="1">
      <c r="A25" s="24" t="s">
        <v>51</v>
      </c>
      <c r="B25" s="22" t="s">
        <v>62</v>
      </c>
      <c r="C25" s="26"/>
      <c r="D25" s="26"/>
      <c r="E25" s="26"/>
      <c r="F25" s="26"/>
      <c r="G25" s="26"/>
      <c r="H25" s="26"/>
      <c r="I25" s="26"/>
      <c r="K25" s="14" t="s">
        <v>24</v>
      </c>
      <c r="L25" s="15" t="s">
        <v>25</v>
      </c>
    </row>
    <row r="26" spans="1:14">
      <c r="A26" s="24" t="s">
        <v>52</v>
      </c>
      <c r="B26" s="22" t="s">
        <v>62</v>
      </c>
      <c r="C26" s="26"/>
      <c r="D26" s="26"/>
      <c r="E26" s="26"/>
      <c r="F26" s="26"/>
      <c r="G26" s="26"/>
      <c r="H26" s="26"/>
      <c r="I26" s="26"/>
      <c r="K26" s="10" t="s">
        <v>26</v>
      </c>
      <c r="L26" s="16">
        <v>0.66666666666666663</v>
      </c>
    </row>
    <row r="27" spans="1:14">
      <c r="A27" s="24" t="s">
        <v>53</v>
      </c>
      <c r="B27" s="22" t="s">
        <v>62</v>
      </c>
      <c r="C27" s="26"/>
      <c r="D27" s="26"/>
      <c r="E27" s="26"/>
      <c r="F27" s="26"/>
      <c r="G27" s="26"/>
      <c r="H27" s="26"/>
      <c r="I27" s="26"/>
      <c r="K27" s="10" t="s">
        <v>27</v>
      </c>
      <c r="L27" s="16">
        <f>L26</f>
        <v>0.66666666666666663</v>
      </c>
    </row>
    <row r="28" spans="1:14" ht="13.5" thickBot="1">
      <c r="A28" s="24" t="s">
        <v>54</v>
      </c>
      <c r="B28" s="22" t="s">
        <v>62</v>
      </c>
      <c r="C28" s="25"/>
      <c r="D28" s="25"/>
      <c r="E28" s="25"/>
      <c r="F28" s="25"/>
      <c r="G28" s="25"/>
      <c r="H28" s="25"/>
      <c r="I28" s="25"/>
      <c r="K28" s="17"/>
      <c r="L28" s="18"/>
    </row>
    <row r="29" spans="1:14">
      <c r="A29" s="24" t="s">
        <v>55</v>
      </c>
      <c r="B29" s="22" t="s">
        <v>62</v>
      </c>
      <c r="C29" s="26"/>
      <c r="D29" s="26"/>
      <c r="E29" s="26"/>
      <c r="F29" s="26"/>
      <c r="G29" s="26"/>
      <c r="H29" s="26"/>
      <c r="I29" s="26"/>
      <c r="K29" s="3"/>
      <c r="L29" s="3"/>
    </row>
    <row r="30" spans="1:14">
      <c r="A30" s="24" t="s">
        <v>56</v>
      </c>
      <c r="B30" s="22" t="s">
        <v>62</v>
      </c>
      <c r="C30" s="26"/>
      <c r="D30" s="26"/>
      <c r="E30" s="26"/>
      <c r="F30" s="26"/>
      <c r="G30" s="26"/>
      <c r="H30" s="26"/>
      <c r="I30" s="26"/>
      <c r="K30" s="3"/>
      <c r="L30" s="3"/>
    </row>
    <row r="31" spans="1:14">
      <c r="A31" s="24" t="s">
        <v>57</v>
      </c>
      <c r="B31" s="22" t="s">
        <v>62</v>
      </c>
      <c r="C31" s="26"/>
      <c r="D31" s="26"/>
      <c r="E31" s="32">
        <f>F2</f>
        <v>8</v>
      </c>
      <c r="F31" s="32">
        <v>8.5</v>
      </c>
      <c r="G31" s="32">
        <v>8.76</v>
      </c>
      <c r="H31" s="26"/>
      <c r="I31" s="26"/>
      <c r="K31" s="4" t="s">
        <v>65</v>
      </c>
      <c r="L31" s="5" t="s">
        <v>66</v>
      </c>
    </row>
    <row r="32" spans="1:14">
      <c r="A32" s="24" t="s">
        <v>58</v>
      </c>
      <c r="B32" s="22" t="s">
        <v>62</v>
      </c>
      <c r="C32" s="25"/>
      <c r="D32" s="25" t="str">
        <f>A3</f>
        <v>3m</v>
      </c>
      <c r="E32" s="25">
        <f t="array" aca="1" ref="E32:G40" ca="1">_xll.HLV5r3.Financial.Cache.GetExpiryTermStrikeValues( $L$33,D32:D40, E31:G31)</f>
        <v>0.35856733177420069</v>
      </c>
      <c r="F32" s="25">
        <f ca="1"/>
        <v>0.38771737373903459</v>
      </c>
      <c r="G32" s="25">
        <f ca="1"/>
        <v>0.40524119055963598</v>
      </c>
      <c r="H32" s="25"/>
      <c r="I32" s="25"/>
      <c r="K32" s="10" t="s">
        <v>63</v>
      </c>
      <c r="L32" s="11">
        <v>720</v>
      </c>
      <c r="M32" s="29" t="s">
        <v>61</v>
      </c>
    </row>
    <row r="33" spans="2:13" ht="13.5" thickBot="1">
      <c r="B33" s="25"/>
      <c r="C33" s="26"/>
      <c r="D33" s="25" t="str">
        <f t="shared" ref="D33:D40" si="1">A4</f>
        <v>6m</v>
      </c>
      <c r="E33" s="25">
        <f ca="1"/>
        <v>0.28294928908315431</v>
      </c>
      <c r="F33" s="25">
        <f ca="1"/>
        <v>0.28480401924438969</v>
      </c>
      <c r="G33" s="25">
        <f ca="1"/>
        <v>0.28914364534436393</v>
      </c>
      <c r="H33" s="26"/>
      <c r="I33" s="26"/>
      <c r="K33" s="14" t="s">
        <v>64</v>
      </c>
      <c r="L33" s="19" t="str">
        <f ca="1">L7</f>
        <v>Market.QR_LIVE.EquityWingVolatilityMatrix.AUD-BHP-2D-EquityTradingDesk</v>
      </c>
      <c r="M33" s="28"/>
    </row>
    <row r="34" spans="2:13">
      <c r="B34" s="25"/>
      <c r="C34" s="26"/>
      <c r="D34" s="25" t="str">
        <f t="shared" si="1"/>
        <v>9m</v>
      </c>
      <c r="E34" s="25">
        <f ca="1"/>
        <v>0.26406290434667234</v>
      </c>
      <c r="F34" s="25">
        <f ca="1"/>
        <v>0.25457842396455499</v>
      </c>
      <c r="G34" s="25">
        <f ca="1"/>
        <v>0.25259952281940568</v>
      </c>
      <c r="H34" s="26"/>
      <c r="I34" s="26"/>
    </row>
    <row r="35" spans="2:13">
      <c r="B35" s="25"/>
      <c r="C35" s="26"/>
      <c r="D35" s="25" t="str">
        <f t="shared" si="1"/>
        <v>12m</v>
      </c>
      <c r="E35" s="25">
        <f ca="1"/>
        <v>0.25909094278579198</v>
      </c>
      <c r="F35" s="25">
        <f ca="1"/>
        <v>0.24594754472181285</v>
      </c>
      <c r="G35" s="25">
        <f ca="1"/>
        <v>0.24171973103257227</v>
      </c>
      <c r="H35" s="26"/>
      <c r="I35" s="26"/>
    </row>
    <row r="36" spans="2:13">
      <c r="B36" s="25"/>
      <c r="C36" s="25"/>
      <c r="D36" s="25" t="str">
        <f t="shared" si="1"/>
        <v>15m</v>
      </c>
      <c r="E36" s="25">
        <f ca="1"/>
        <v>0.25759284223260992</v>
      </c>
      <c r="F36" s="25">
        <f ca="1"/>
        <v>0.24263786369168602</v>
      </c>
      <c r="G36" s="25">
        <f ca="1"/>
        <v>0.23716808355203467</v>
      </c>
      <c r="H36" s="25"/>
      <c r="I36" s="25"/>
    </row>
    <row r="37" spans="2:13">
      <c r="B37" s="25"/>
      <c r="C37" s="26"/>
      <c r="D37" s="25" t="str">
        <f t="shared" si="1"/>
        <v>18m</v>
      </c>
      <c r="E37" s="25">
        <f ca="1"/>
        <v>0.25503687512195694</v>
      </c>
      <c r="F37" s="25">
        <f ca="1"/>
        <v>0.23895930708038593</v>
      </c>
      <c r="G37" s="25">
        <f ca="1"/>
        <v>0.23270328790172101</v>
      </c>
      <c r="H37" s="26"/>
      <c r="I37" s="26"/>
    </row>
    <row r="38" spans="2:13">
      <c r="B38" s="25"/>
      <c r="C38" s="26"/>
      <c r="D38" s="33" t="s">
        <v>70</v>
      </c>
      <c r="E38" s="25">
        <f ca="1"/>
        <v>0.25208575639058028</v>
      </c>
      <c r="F38" s="25">
        <f ca="1"/>
        <v>0.2346517011165305</v>
      </c>
      <c r="G38" s="25">
        <f ca="1"/>
        <v>0.22760844647618539</v>
      </c>
      <c r="H38" s="26"/>
      <c r="I38" s="26"/>
      <c r="K38" s="26"/>
      <c r="L38" s="26"/>
    </row>
    <row r="39" spans="2:13">
      <c r="B39" s="25"/>
      <c r="C39" s="26"/>
      <c r="D39" s="25" t="str">
        <f t="shared" si="1"/>
        <v>24m</v>
      </c>
      <c r="E39" s="25">
        <f ca="1"/>
        <v>0.25124720170585146</v>
      </c>
      <c r="F39" s="25">
        <f ca="1"/>
        <v>0.23324506162473127</v>
      </c>
      <c r="G39" s="25">
        <f ca="1"/>
        <v>0.22590814131399389</v>
      </c>
      <c r="H39" s="26"/>
      <c r="K39" s="26"/>
      <c r="L39" s="26"/>
    </row>
    <row r="40" spans="2:13">
      <c r="B40" s="25"/>
      <c r="C40" s="25"/>
      <c r="D40" s="25" t="str">
        <f t="shared" si="1"/>
        <v>27m</v>
      </c>
      <c r="E40" s="25">
        <f ca="1"/>
        <v>0.24902447357575891</v>
      </c>
      <c r="F40" s="25">
        <f ca="1"/>
        <v>0.23098241899355909</v>
      </c>
      <c r="G40" s="25">
        <f ca="1"/>
        <v>0.22357860605480587</v>
      </c>
      <c r="H40" s="26"/>
      <c r="I40" s="26"/>
      <c r="J40" s="26"/>
      <c r="K40" s="26"/>
      <c r="L40" s="26"/>
      <c r="M40" s="26"/>
    </row>
    <row r="41" spans="2:13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2:13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2:13"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 spans="2:13">
      <c r="B44" s="25"/>
      <c r="C44" s="25"/>
      <c r="D44" s="25"/>
      <c r="E44" s="25"/>
      <c r="F44" s="25"/>
      <c r="G44" s="25"/>
      <c r="H44" s="26"/>
      <c r="I44" s="26"/>
      <c r="J44" s="26"/>
      <c r="K44" s="26"/>
      <c r="L44" s="26"/>
      <c r="M44" s="26"/>
    </row>
    <row r="45" spans="2:13"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2:13"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2:13"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</row>
    <row r="48" spans="2:13">
      <c r="B48" s="25"/>
      <c r="C48" s="25"/>
      <c r="D48" s="25"/>
      <c r="E48" s="25"/>
      <c r="F48" s="25"/>
      <c r="G48" s="25"/>
      <c r="H48" s="26"/>
      <c r="I48" s="26"/>
      <c r="J48" s="26"/>
      <c r="K48" s="26"/>
      <c r="L48" s="26"/>
      <c r="M48" s="26"/>
    </row>
    <row r="49" spans="2:13"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2:13"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</row>
    <row r="51" spans="2:13"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</row>
    <row r="52" spans="2:13">
      <c r="B52" s="25"/>
      <c r="C52" s="25"/>
      <c r="D52" s="25"/>
      <c r="E52" s="25"/>
      <c r="F52" s="25"/>
      <c r="G52" s="25"/>
      <c r="H52" s="26"/>
      <c r="I52" s="26"/>
      <c r="J52" s="26"/>
      <c r="K52" s="26"/>
      <c r="L52" s="26"/>
      <c r="M52" s="26"/>
    </row>
    <row r="53" spans="2:13"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2:13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2:13"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</row>
    <row r="56" spans="2:13"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2:13"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spans="2:13"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2:13"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2:13"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2:13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</row>
    <row r="62" spans="2:13"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</row>
    <row r="63" spans="2:13"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spans="2:13"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2:13"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  <row r="66" spans="2:13"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</row>
    <row r="67" spans="2:13"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spans="2:13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2:13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</row>
    <row r="70" spans="2:13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</row>
    <row r="71" spans="2:13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2:13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2:13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spans="2:13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spans="2:13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2:13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spans="2:13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spans="2:13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spans="2:13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spans="2:13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2:13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2:13">
      <c r="B82" s="25"/>
      <c r="C82" s="26"/>
      <c r="D82" s="26"/>
      <c r="E82" s="26"/>
      <c r="F82" s="26"/>
      <c r="G82" s="26"/>
      <c r="H82" s="26"/>
      <c r="I82" s="26"/>
      <c r="J82" s="26"/>
      <c r="M82" s="26"/>
    </row>
    <row r="83" spans="2:13">
      <c r="B83" s="25"/>
      <c r="C83" s="26"/>
      <c r="D83" s="26"/>
      <c r="E83" s="26"/>
      <c r="F83" s="26"/>
      <c r="G83" s="26"/>
      <c r="H83" s="26"/>
      <c r="I83" s="26"/>
      <c r="J83" s="26"/>
      <c r="M83" s="26"/>
    </row>
    <row r="84" spans="2:13">
      <c r="B84" s="25"/>
      <c r="C84" s="26"/>
      <c r="D84" s="26"/>
      <c r="E84" s="26"/>
      <c r="F84" s="26"/>
      <c r="G84" s="26"/>
      <c r="H84" s="26"/>
      <c r="I84" s="26"/>
    </row>
    <row r="85" spans="2:13">
      <c r="B85" s="25"/>
      <c r="C85" s="26"/>
      <c r="D85" s="26"/>
      <c r="E85" s="26"/>
      <c r="F85" s="26"/>
      <c r="G85" s="26"/>
      <c r="H85" s="26"/>
      <c r="I85" s="26"/>
    </row>
    <row r="86" spans="2:13">
      <c r="B86" s="25"/>
      <c r="C86" s="26"/>
      <c r="D86" s="26"/>
      <c r="E86" s="26"/>
      <c r="F86" s="26"/>
      <c r="G86" s="26"/>
      <c r="H86" s="26"/>
      <c r="I86" s="26"/>
    </row>
    <row r="87" spans="2:13">
      <c r="B87" s="25"/>
      <c r="C87" s="26"/>
      <c r="D87" s="26"/>
      <c r="E87" s="26"/>
      <c r="F87" s="26"/>
      <c r="G87" s="26"/>
      <c r="H87" s="26"/>
      <c r="I87" s="26"/>
    </row>
    <row r="88" spans="2:13">
      <c r="B88" s="25"/>
      <c r="C88" s="26"/>
      <c r="D88" s="26"/>
      <c r="E88" s="26"/>
      <c r="F88" s="26"/>
      <c r="G88" s="26"/>
      <c r="H88" s="26"/>
      <c r="I88" s="26"/>
    </row>
    <row r="89" spans="2:13">
      <c r="B89" s="25"/>
      <c r="C89" s="26"/>
      <c r="D89" s="26"/>
      <c r="E89" s="26"/>
      <c r="F89" s="26"/>
      <c r="G89" s="26"/>
      <c r="H89" s="26"/>
      <c r="I89" s="26"/>
    </row>
    <row r="90" spans="2:13">
      <c r="B90" s="25"/>
      <c r="C90" s="26"/>
      <c r="D90" s="26"/>
      <c r="E90" s="26"/>
      <c r="F90" s="26"/>
      <c r="G90" s="26"/>
      <c r="H90" s="26"/>
      <c r="I90" s="26"/>
    </row>
    <row r="91" spans="2:13">
      <c r="B91" s="25"/>
      <c r="C91" s="26"/>
      <c r="D91" s="26"/>
      <c r="E91" s="26"/>
      <c r="F91" s="26"/>
      <c r="G91" s="26"/>
      <c r="H91" s="26"/>
      <c r="I91" s="26"/>
    </row>
    <row r="92" spans="2:13">
      <c r="B92" s="25"/>
      <c r="C92" s="26"/>
      <c r="D92" s="26"/>
      <c r="E92" s="26"/>
      <c r="F92" s="26"/>
      <c r="G92" s="26"/>
      <c r="H92" s="26"/>
      <c r="I92" s="26"/>
    </row>
    <row r="93" spans="2:13">
      <c r="B93" s="25"/>
      <c r="C93" s="26"/>
      <c r="D93" s="26"/>
      <c r="E93" s="26"/>
      <c r="F93" s="26"/>
      <c r="G93" s="26"/>
      <c r="H93" s="26"/>
      <c r="I93" s="26"/>
    </row>
    <row r="94" spans="2:13">
      <c r="B94" s="25"/>
      <c r="C94" s="26"/>
      <c r="D94" s="26"/>
      <c r="E94" s="26"/>
      <c r="F94" s="26"/>
      <c r="G94" s="26"/>
      <c r="H94" s="26"/>
      <c r="I94" s="26"/>
    </row>
    <row r="95" spans="2:13">
      <c r="B95" s="25"/>
      <c r="C95" s="26"/>
      <c r="D95" s="26"/>
      <c r="E95" s="26"/>
      <c r="F95" s="26"/>
      <c r="G95" s="26"/>
      <c r="H95" s="26"/>
      <c r="I95" s="26"/>
    </row>
    <row r="96" spans="2:13">
      <c r="B96" s="25"/>
      <c r="C96" s="26"/>
      <c r="D96" s="26"/>
      <c r="E96" s="26"/>
      <c r="F96" s="26"/>
      <c r="G96" s="26"/>
      <c r="H96" s="26"/>
      <c r="I96" s="26"/>
    </row>
    <row r="97" spans="2:9">
      <c r="B97" s="25"/>
      <c r="C97" s="26"/>
      <c r="D97" s="26"/>
      <c r="E97" s="26"/>
      <c r="F97" s="26"/>
      <c r="G97" s="26"/>
      <c r="H97" s="26"/>
      <c r="I97" s="26"/>
    </row>
    <row r="98" spans="2:9">
      <c r="B98" s="25"/>
      <c r="C98" s="26"/>
      <c r="D98" s="26"/>
      <c r="E98" s="26"/>
      <c r="F98" s="26"/>
      <c r="G98" s="26"/>
      <c r="H98" s="26"/>
      <c r="I98" s="26"/>
    </row>
    <row r="99" spans="2:9">
      <c r="B99" s="25"/>
      <c r="C99" s="26"/>
      <c r="D99" s="26"/>
      <c r="E99" s="26"/>
      <c r="F99" s="26"/>
      <c r="G99" s="26"/>
      <c r="H99" s="26"/>
      <c r="I99" s="26"/>
    </row>
    <row r="100" spans="2:9">
      <c r="B100" s="25"/>
      <c r="C100" s="26"/>
      <c r="D100" s="26"/>
      <c r="E100" s="26"/>
      <c r="F100" s="26"/>
      <c r="G100" s="26"/>
      <c r="H100" s="26"/>
      <c r="I100" s="26"/>
    </row>
    <row r="101" spans="2:9">
      <c r="B101" s="25"/>
      <c r="C101" s="26"/>
      <c r="D101" s="26"/>
      <c r="E101" s="26"/>
      <c r="F101" s="26"/>
      <c r="G101" s="26"/>
      <c r="H101" s="26"/>
      <c r="I101" s="26"/>
    </row>
    <row r="102" spans="2:9">
      <c r="B102" s="25"/>
      <c r="C102" s="26"/>
      <c r="D102" s="26"/>
      <c r="E102" s="26"/>
      <c r="F102" s="26"/>
      <c r="G102" s="26"/>
      <c r="H102" s="26"/>
      <c r="I102" s="26"/>
    </row>
    <row r="103" spans="2:9">
      <c r="B103" s="25"/>
      <c r="C103" s="26"/>
      <c r="D103" s="26"/>
      <c r="E103" s="26"/>
      <c r="F103" s="26"/>
      <c r="G103" s="26"/>
      <c r="H103" s="26"/>
      <c r="I103" s="26"/>
    </row>
    <row r="104" spans="2:9">
      <c r="B104" s="25"/>
      <c r="C104" s="26"/>
      <c r="D104" s="26"/>
      <c r="E104" s="26"/>
      <c r="F104" s="26"/>
      <c r="G104" s="26"/>
      <c r="H104" s="26"/>
      <c r="I104" s="26"/>
    </row>
    <row r="105" spans="2:9">
      <c r="B105" s="25"/>
      <c r="C105" s="26"/>
      <c r="D105" s="26"/>
      <c r="E105" s="26"/>
      <c r="F105" s="26"/>
      <c r="G105" s="26"/>
      <c r="H105" s="26"/>
      <c r="I105" s="26"/>
    </row>
    <row r="106" spans="2:9">
      <c r="B106" s="25"/>
      <c r="C106" s="26"/>
      <c r="D106" s="26"/>
      <c r="E106" s="26"/>
      <c r="F106" s="26"/>
      <c r="G106" s="26"/>
      <c r="H106" s="26"/>
      <c r="I106" s="26"/>
    </row>
    <row r="107" spans="2:9">
      <c r="B107" s="25"/>
      <c r="C107" s="26"/>
      <c r="D107" s="26"/>
      <c r="E107" s="26"/>
      <c r="F107" s="26"/>
      <c r="G107" s="26"/>
      <c r="H107" s="26"/>
      <c r="I107" s="26"/>
    </row>
    <row r="108" spans="2:9">
      <c r="B108" s="25"/>
      <c r="C108" s="26"/>
      <c r="D108" s="26"/>
      <c r="E108" s="26"/>
      <c r="F108" s="26"/>
      <c r="G108" s="26"/>
      <c r="H108" s="26"/>
      <c r="I108" s="26"/>
    </row>
    <row r="109" spans="2:9">
      <c r="B109" s="25"/>
      <c r="C109" s="26"/>
      <c r="D109" s="26"/>
      <c r="E109" s="26"/>
      <c r="F109" s="26"/>
      <c r="G109" s="26"/>
      <c r="H109" s="26"/>
      <c r="I109" s="26"/>
    </row>
    <row r="110" spans="2:9">
      <c r="B110" s="25"/>
      <c r="C110" s="26"/>
      <c r="D110" s="26"/>
      <c r="E110" s="26"/>
      <c r="F110" s="26"/>
      <c r="G110" s="26"/>
      <c r="H110" s="26"/>
      <c r="I110" s="26"/>
    </row>
    <row r="111" spans="2:9">
      <c r="B111" s="25"/>
      <c r="C111" s="26"/>
      <c r="D111" s="26"/>
      <c r="E111" s="26"/>
      <c r="F111" s="26"/>
      <c r="G111" s="26"/>
      <c r="H111" s="26"/>
      <c r="I111" s="26"/>
    </row>
    <row r="112" spans="2:9">
      <c r="B112" s="25"/>
      <c r="C112" s="26"/>
      <c r="D112" s="26"/>
      <c r="E112" s="26"/>
      <c r="F112" s="26"/>
      <c r="G112" s="26"/>
      <c r="H112" s="26"/>
      <c r="I112" s="26"/>
    </row>
    <row r="113" spans="2:9">
      <c r="B113" s="25"/>
      <c r="C113" s="26"/>
      <c r="D113" s="26"/>
      <c r="E113" s="26"/>
      <c r="F113" s="26"/>
      <c r="G113" s="26"/>
      <c r="H113" s="26"/>
      <c r="I113" s="26"/>
    </row>
    <row r="114" spans="2:9">
      <c r="B114" s="25"/>
      <c r="C114" s="26"/>
      <c r="D114" s="26"/>
      <c r="E114" s="26"/>
      <c r="F114" s="26"/>
      <c r="G114" s="26"/>
      <c r="H114" s="26"/>
      <c r="I114" s="26"/>
    </row>
    <row r="115" spans="2:9">
      <c r="B115" s="25"/>
      <c r="C115" s="26"/>
      <c r="D115" s="26"/>
      <c r="E115" s="26"/>
      <c r="F115" s="26"/>
      <c r="G115" s="26"/>
      <c r="H115" s="26"/>
      <c r="I115" s="26"/>
    </row>
    <row r="116" spans="2:9">
      <c r="B116" s="25"/>
      <c r="C116" s="26"/>
      <c r="D116" s="26"/>
      <c r="E116" s="26"/>
      <c r="F116" s="26"/>
      <c r="G116" s="26"/>
      <c r="H116" s="26"/>
      <c r="I116" s="26"/>
    </row>
    <row r="117" spans="2:9">
      <c r="B117" s="25"/>
      <c r="C117" s="26"/>
      <c r="D117" s="26"/>
      <c r="E117" s="26"/>
      <c r="F117" s="26"/>
      <c r="G117" s="26"/>
      <c r="H117" s="26"/>
      <c r="I117" s="26"/>
    </row>
    <row r="118" spans="2:9">
      <c r="B118" s="25"/>
      <c r="C118" s="26"/>
      <c r="D118" s="26"/>
      <c r="E118" s="26"/>
      <c r="F118" s="26"/>
      <c r="G118" s="26"/>
      <c r="H118" s="26"/>
      <c r="I118" s="26"/>
    </row>
    <row r="119" spans="2:9">
      <c r="B119" s="25"/>
      <c r="C119" s="26"/>
      <c r="D119" s="26"/>
      <c r="E119" s="26"/>
      <c r="F119" s="26"/>
      <c r="G119" s="26"/>
      <c r="H119" s="26"/>
      <c r="I119" s="26"/>
    </row>
    <row r="120" spans="2:9">
      <c r="B120" s="25"/>
      <c r="C120" s="26"/>
      <c r="D120" s="26"/>
      <c r="E120" s="26"/>
      <c r="F120" s="26"/>
      <c r="G120" s="26"/>
      <c r="H120" s="26"/>
      <c r="I120" s="26"/>
    </row>
    <row r="121" spans="2:9">
      <c r="B121" s="25"/>
      <c r="C121" s="26"/>
      <c r="D121" s="26"/>
      <c r="E121" s="26"/>
      <c r="F121" s="26"/>
      <c r="G121" s="26"/>
      <c r="H121" s="26"/>
      <c r="I121" s="26"/>
    </row>
    <row r="122" spans="2:9">
      <c r="B122" s="25"/>
      <c r="C122" s="26"/>
      <c r="D122" s="26"/>
      <c r="E122" s="26"/>
      <c r="F122" s="26"/>
      <c r="G122" s="26"/>
      <c r="H122" s="26"/>
      <c r="I122" s="26"/>
    </row>
    <row r="123" spans="2:9">
      <c r="B123" s="25"/>
      <c r="C123" s="26"/>
      <c r="D123" s="26"/>
      <c r="E123" s="26"/>
      <c r="F123" s="26"/>
      <c r="G123" s="26"/>
      <c r="H123" s="26"/>
      <c r="I123" s="26"/>
    </row>
    <row r="124" spans="2:9">
      <c r="B124" s="25"/>
      <c r="C124" s="26"/>
      <c r="D124" s="26"/>
      <c r="E124" s="26"/>
      <c r="F124" s="26"/>
      <c r="G124" s="26"/>
      <c r="H124" s="26"/>
      <c r="I124" s="26"/>
    </row>
    <row r="125" spans="2:9">
      <c r="B125" s="25"/>
      <c r="C125" s="26"/>
      <c r="D125" s="26"/>
      <c r="E125" s="26"/>
      <c r="F125" s="26"/>
      <c r="G125" s="26"/>
      <c r="H125" s="26"/>
      <c r="I125" s="26"/>
    </row>
    <row r="126" spans="2:9">
      <c r="B126" s="25"/>
      <c r="C126" s="26"/>
      <c r="D126" s="26"/>
      <c r="E126" s="26"/>
      <c r="F126" s="26"/>
      <c r="G126" s="26"/>
      <c r="H126" s="26"/>
      <c r="I126" s="26"/>
    </row>
    <row r="127" spans="2:9">
      <c r="B127" s="25"/>
      <c r="C127" s="26"/>
      <c r="D127" s="26"/>
      <c r="E127" s="26"/>
      <c r="F127" s="26"/>
      <c r="G127" s="26"/>
      <c r="H127" s="26"/>
      <c r="I127" s="26"/>
    </row>
    <row r="128" spans="2:9">
      <c r="B128" s="25"/>
      <c r="C128" s="26"/>
      <c r="D128" s="26"/>
      <c r="E128" s="26"/>
      <c r="F128" s="26"/>
      <c r="G128" s="26"/>
      <c r="H128" s="26"/>
      <c r="I128" s="26"/>
    </row>
    <row r="129" spans="2:9">
      <c r="B129" s="25"/>
      <c r="C129" s="26"/>
      <c r="D129" s="26"/>
      <c r="E129" s="26"/>
      <c r="F129" s="26"/>
      <c r="G129" s="26"/>
      <c r="H129" s="26"/>
      <c r="I129" s="26"/>
    </row>
    <row r="130" spans="2:9">
      <c r="B130" s="25"/>
      <c r="C130" s="26"/>
      <c r="D130" s="26"/>
      <c r="E130" s="26"/>
      <c r="F130" s="26"/>
      <c r="G130" s="26"/>
      <c r="H130" s="26"/>
      <c r="I130" s="26"/>
    </row>
    <row r="131" spans="2:9">
      <c r="B131" s="25"/>
      <c r="C131" s="26"/>
      <c r="D131" s="26"/>
      <c r="E131" s="26"/>
      <c r="F131" s="26"/>
      <c r="G131" s="26"/>
      <c r="H131" s="26"/>
      <c r="I131" s="26"/>
    </row>
    <row r="132" spans="2:9">
      <c r="B132" s="25"/>
      <c r="C132" s="26"/>
      <c r="D132" s="26"/>
      <c r="E132" s="26"/>
      <c r="F132" s="26"/>
      <c r="G132" s="26"/>
      <c r="H132" s="26"/>
      <c r="I132" s="26"/>
    </row>
    <row r="133" spans="2:9">
      <c r="B133" s="25"/>
      <c r="C133" s="26"/>
      <c r="D133" s="26"/>
      <c r="E133" s="26"/>
      <c r="F133" s="26"/>
      <c r="G133" s="26"/>
      <c r="H133" s="26"/>
      <c r="I133" s="26"/>
    </row>
    <row r="134" spans="2:9">
      <c r="B134" s="25"/>
      <c r="C134" s="26"/>
      <c r="D134" s="26"/>
      <c r="E134" s="26"/>
      <c r="F134" s="26"/>
      <c r="G134" s="26"/>
      <c r="H134" s="26"/>
      <c r="I134" s="26"/>
    </row>
    <row r="135" spans="2:9">
      <c r="B135" s="25"/>
      <c r="C135" s="27"/>
      <c r="D135" s="27"/>
      <c r="E135" s="27"/>
      <c r="F135" s="27"/>
      <c r="G135" s="27"/>
      <c r="H135" s="27"/>
      <c r="I135" s="27"/>
    </row>
    <row r="136" spans="2:9">
      <c r="B136" s="25"/>
      <c r="C136" s="27"/>
      <c r="D136" s="27"/>
      <c r="E136" s="27"/>
      <c r="F136" s="27"/>
      <c r="G136" s="27"/>
      <c r="H136" s="27"/>
      <c r="I136" s="27"/>
    </row>
    <row r="137" spans="2:9">
      <c r="B137" s="25"/>
      <c r="C137" s="27"/>
      <c r="D137" s="27"/>
      <c r="E137" s="27"/>
      <c r="F137" s="27"/>
      <c r="G137" s="27"/>
      <c r="H137" s="27"/>
      <c r="I137" s="27"/>
    </row>
    <row r="138" spans="2:9">
      <c r="B138" s="25"/>
      <c r="C138" s="27"/>
      <c r="D138" s="27"/>
      <c r="E138" s="27"/>
      <c r="F138" s="27"/>
      <c r="G138" s="27"/>
      <c r="H138" s="27"/>
      <c r="I138" s="27"/>
    </row>
    <row r="139" spans="2:9">
      <c r="B139" s="25"/>
      <c r="C139" s="27"/>
      <c r="D139" s="27"/>
      <c r="E139" s="27"/>
      <c r="F139" s="27"/>
      <c r="G139" s="27"/>
      <c r="H139" s="27"/>
      <c r="I139" s="27"/>
    </row>
    <row r="140" spans="2:9">
      <c r="B140" s="25"/>
      <c r="C140" s="27"/>
      <c r="D140" s="27"/>
      <c r="E140" s="27"/>
      <c r="F140" s="27"/>
      <c r="G140" s="27"/>
      <c r="H140" s="27"/>
      <c r="I140" s="27"/>
    </row>
    <row r="141" spans="2:9">
      <c r="B141" s="25"/>
      <c r="C141" s="27"/>
      <c r="D141" s="27"/>
      <c r="E141" s="27"/>
      <c r="F141" s="27"/>
      <c r="G141" s="27"/>
      <c r="H141" s="27"/>
      <c r="I141" s="27"/>
    </row>
    <row r="142" spans="2:9">
      <c r="B142" s="25"/>
      <c r="C142" s="27"/>
      <c r="D142" s="27"/>
      <c r="E142" s="27"/>
      <c r="F142" s="27"/>
      <c r="G142" s="27"/>
      <c r="H142" s="27"/>
      <c r="I142" s="27"/>
    </row>
    <row r="143" spans="2:9">
      <c r="B143" s="25"/>
      <c r="C143" s="25"/>
      <c r="D143" s="25"/>
      <c r="E143" s="25"/>
      <c r="F143" s="25"/>
      <c r="G143" s="25"/>
      <c r="H143" s="25"/>
      <c r="I143" s="25"/>
    </row>
    <row r="144" spans="2:9">
      <c r="B144" s="25"/>
      <c r="C144" s="25"/>
      <c r="D144" s="25"/>
      <c r="E144" s="25"/>
      <c r="F144" s="25"/>
      <c r="G144" s="25"/>
      <c r="H144" s="25"/>
      <c r="I144" s="25"/>
    </row>
    <row r="145" spans="2:9">
      <c r="B145" s="25"/>
      <c r="C145" s="25"/>
      <c r="D145" s="25"/>
      <c r="E145" s="25"/>
      <c r="F145" s="25"/>
      <c r="G145" s="25"/>
      <c r="H145" s="25"/>
      <c r="I145" s="25"/>
    </row>
    <row r="146" spans="2:9">
      <c r="B146" s="25"/>
      <c r="C146" s="25"/>
      <c r="D146" s="25"/>
      <c r="E146" s="25"/>
      <c r="F146" s="25"/>
      <c r="G146" s="25"/>
      <c r="H146" s="25"/>
      <c r="I146" s="25"/>
    </row>
    <row r="147" spans="2:9">
      <c r="B147" s="25"/>
      <c r="C147" s="25"/>
      <c r="D147" s="25"/>
      <c r="E147" s="25"/>
      <c r="F147" s="25"/>
      <c r="G147" s="25"/>
      <c r="H147" s="25"/>
      <c r="I147" s="25"/>
    </row>
    <row r="148" spans="2:9">
      <c r="B148" s="25"/>
      <c r="C148" s="25"/>
      <c r="D148" s="25"/>
      <c r="E148" s="25"/>
      <c r="F148" s="25"/>
      <c r="G148" s="25"/>
      <c r="H148" s="25"/>
      <c r="I148" s="25"/>
    </row>
    <row r="149" spans="2:9">
      <c r="B149" s="25"/>
      <c r="C149" s="25"/>
      <c r="D149" s="25"/>
      <c r="E149" s="25"/>
      <c r="F149" s="25"/>
      <c r="G149" s="25"/>
      <c r="H149" s="25"/>
      <c r="I149" s="25"/>
    </row>
  </sheetData>
  <mergeCells count="1">
    <mergeCell ref="C1:I1"/>
  </mergeCells>
  <dataValidations count="1">
    <dataValidation type="list" allowBlank="1" showInputMessage="1" showErrorMessage="1" sqref="L16" xr:uid="{00000000-0002-0000-0000-000000000000}">
      <formula1>"Linear,Wing, Default"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BHPData-1Y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2018-01-29T07:49:39Z</dcterms:modified>
</cp:coreProperties>
</file>