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bookViews>
    <workbookView xWindow="120" yWindow="45" windowWidth="18975" windowHeight="11955" xr2:uid="{00000000-000D-0000-FFFF-FFFF00000000}"/>
  </bookViews>
  <sheets>
    <sheet name="DisplayCurve" sheetId="1" r:id="rId1"/>
  </sheets>
  <calcPr calcId="171027"/>
</workbook>
</file>

<file path=xl/calcChain.xml><?xml version="1.0" encoding="utf-8"?>
<calcChain xmlns="http://schemas.openxmlformats.org/spreadsheetml/2006/main">
  <c r="C14" i="1" l="1"/>
  <c r="C12" i="1"/>
  <c r="O16" i="1" a="1"/>
  <c r="K16" i="1" a="1"/>
  <c r="G16" i="1" a="1"/>
  <c r="C16" i="1" a="1"/>
  <c r="L16" i="1" l="1"/>
  <c r="L20" i="1"/>
  <c r="L24" i="1"/>
  <c r="L28" i="1"/>
  <c r="L32" i="1"/>
  <c r="L36" i="1"/>
  <c r="L40" i="1"/>
  <c r="L44" i="1"/>
  <c r="K17" i="1"/>
  <c r="K21" i="1"/>
  <c r="K25" i="1"/>
  <c r="K29" i="1"/>
  <c r="K33" i="1"/>
  <c r="K37" i="1"/>
  <c r="K41" i="1"/>
  <c r="K45" i="1"/>
  <c r="L21" i="1"/>
  <c r="L25" i="1"/>
  <c r="L29" i="1"/>
  <c r="L33" i="1"/>
  <c r="L37" i="1"/>
  <c r="L41" i="1"/>
  <c r="K18" i="1"/>
  <c r="K22" i="1"/>
  <c r="K30" i="1"/>
  <c r="K34" i="1"/>
  <c r="K42" i="1"/>
  <c r="K23" i="1"/>
  <c r="K27" i="1"/>
  <c r="K43" i="1"/>
  <c r="L23" i="1"/>
  <c r="L31" i="1"/>
  <c r="L39" i="1"/>
  <c r="L47" i="1"/>
  <c r="K20" i="1"/>
  <c r="K28" i="1"/>
  <c r="K36" i="1"/>
  <c r="K40" i="1"/>
  <c r="L17" i="1"/>
  <c r="L45" i="1"/>
  <c r="K26" i="1"/>
  <c r="K38" i="1"/>
  <c r="K46" i="1"/>
  <c r="K35" i="1"/>
  <c r="K47" i="1"/>
  <c r="L18" i="1"/>
  <c r="L22" i="1"/>
  <c r="L26" i="1"/>
  <c r="L30" i="1"/>
  <c r="L34" i="1"/>
  <c r="L38" i="1"/>
  <c r="L42" i="1"/>
  <c r="L46" i="1"/>
  <c r="K19" i="1"/>
  <c r="K31" i="1"/>
  <c r="K39" i="1"/>
  <c r="L19" i="1"/>
  <c r="L27" i="1"/>
  <c r="L35" i="1"/>
  <c r="L43" i="1"/>
  <c r="K16" i="1"/>
  <c r="K24" i="1"/>
  <c r="K32" i="1"/>
  <c r="K44" i="1"/>
  <c r="G16" i="1"/>
  <c r="G20" i="1"/>
  <c r="G24" i="1"/>
  <c r="G28" i="1"/>
  <c r="G32" i="1"/>
  <c r="G36" i="1"/>
  <c r="G40" i="1"/>
  <c r="G44" i="1"/>
  <c r="H16" i="1"/>
  <c r="H24" i="1"/>
  <c r="H28" i="1"/>
  <c r="H32" i="1"/>
  <c r="H36" i="1"/>
  <c r="H40" i="1"/>
  <c r="H44" i="1"/>
  <c r="G17" i="1"/>
  <c r="G21" i="1"/>
  <c r="G25" i="1"/>
  <c r="G29" i="1"/>
  <c r="G37" i="1"/>
  <c r="G45" i="1"/>
  <c r="H17" i="1"/>
  <c r="H25" i="1"/>
  <c r="H33" i="1"/>
  <c r="H41" i="1"/>
  <c r="G22" i="1"/>
  <c r="G30" i="1"/>
  <c r="G38" i="1"/>
  <c r="H18" i="1"/>
  <c r="H30" i="1"/>
  <c r="H34" i="1"/>
  <c r="H46" i="1"/>
  <c r="G19" i="1"/>
  <c r="G27" i="1"/>
  <c r="G39" i="1"/>
  <c r="H20" i="1"/>
  <c r="G33" i="1"/>
  <c r="H21" i="1"/>
  <c r="H29" i="1"/>
  <c r="H37" i="1"/>
  <c r="H45" i="1"/>
  <c r="G18" i="1"/>
  <c r="G26" i="1"/>
  <c r="G34" i="1"/>
  <c r="G46" i="1"/>
  <c r="H26" i="1"/>
  <c r="H42" i="1"/>
  <c r="G23" i="1"/>
  <c r="G35" i="1"/>
  <c r="G47" i="1"/>
  <c r="H23" i="1"/>
  <c r="H27" i="1"/>
  <c r="H35" i="1"/>
  <c r="G41" i="1"/>
  <c r="G42" i="1"/>
  <c r="H22" i="1"/>
  <c r="H38" i="1"/>
  <c r="G31" i="1"/>
  <c r="G43" i="1"/>
  <c r="H19" i="1"/>
  <c r="H31" i="1"/>
  <c r="H39" i="1"/>
  <c r="H47" i="1"/>
  <c r="H43" i="1"/>
  <c r="C16" i="1"/>
  <c r="C20" i="1"/>
  <c r="C24" i="1"/>
  <c r="C28" i="1"/>
  <c r="C32" i="1"/>
  <c r="C36" i="1"/>
  <c r="C40" i="1"/>
  <c r="C44" i="1"/>
  <c r="D20" i="1"/>
  <c r="D24" i="1"/>
  <c r="D28" i="1"/>
  <c r="D32" i="1"/>
  <c r="D36" i="1"/>
  <c r="D40" i="1"/>
  <c r="D44" i="1"/>
  <c r="C21" i="1"/>
  <c r="C25" i="1"/>
  <c r="C29" i="1"/>
  <c r="C33" i="1"/>
  <c r="C37" i="1"/>
  <c r="C45" i="1"/>
  <c r="D16" i="1"/>
  <c r="C17" i="1"/>
  <c r="C41" i="1"/>
  <c r="D17" i="1"/>
  <c r="D21" i="1"/>
  <c r="D25" i="1"/>
  <c r="D29" i="1"/>
  <c r="D33" i="1"/>
  <c r="D37" i="1"/>
  <c r="D41" i="1"/>
  <c r="D45" i="1"/>
  <c r="D47" i="1"/>
  <c r="C18" i="1"/>
  <c r="C22" i="1"/>
  <c r="C26" i="1"/>
  <c r="C30" i="1"/>
  <c r="C34" i="1"/>
  <c r="C38" i="1"/>
  <c r="C42" i="1"/>
  <c r="C46" i="1"/>
  <c r="D43" i="1"/>
  <c r="D18" i="1"/>
  <c r="D22" i="1"/>
  <c r="D26" i="1"/>
  <c r="D30" i="1"/>
  <c r="D34" i="1"/>
  <c r="D38" i="1"/>
  <c r="D42" i="1"/>
  <c r="D46" i="1"/>
  <c r="C19" i="1"/>
  <c r="C23" i="1"/>
  <c r="C27" i="1"/>
  <c r="C31" i="1"/>
  <c r="C35" i="1"/>
  <c r="C39" i="1"/>
  <c r="C43" i="1"/>
  <c r="C47" i="1"/>
  <c r="D19" i="1"/>
  <c r="D23" i="1"/>
  <c r="D27" i="1"/>
  <c r="D31" i="1"/>
  <c r="D35" i="1"/>
  <c r="D39" i="1"/>
  <c r="P16" i="1"/>
  <c r="P20" i="1"/>
  <c r="P24" i="1"/>
  <c r="P28" i="1"/>
  <c r="P32" i="1"/>
  <c r="P36" i="1"/>
  <c r="P40" i="1"/>
  <c r="P44" i="1"/>
  <c r="P48" i="1"/>
  <c r="P21" i="1"/>
  <c r="P29" i="1"/>
  <c r="P33" i="1"/>
  <c r="P41" i="1"/>
  <c r="P49" i="1"/>
  <c r="O22" i="1"/>
  <c r="O30" i="1"/>
  <c r="O38" i="1"/>
  <c r="O46" i="1"/>
  <c r="P18" i="1"/>
  <c r="P30" i="1"/>
  <c r="P38" i="1"/>
  <c r="P46" i="1"/>
  <c r="O19" i="1"/>
  <c r="O27" i="1"/>
  <c r="O35" i="1"/>
  <c r="O43" i="1"/>
  <c r="O17" i="1"/>
  <c r="O21" i="1"/>
  <c r="O25" i="1"/>
  <c r="O29" i="1"/>
  <c r="O33" i="1"/>
  <c r="O37" i="1"/>
  <c r="O41" i="1"/>
  <c r="O45" i="1"/>
  <c r="O49" i="1"/>
  <c r="P17" i="1"/>
  <c r="P25" i="1"/>
  <c r="P37" i="1"/>
  <c r="P45" i="1"/>
  <c r="O18" i="1"/>
  <c r="O26" i="1"/>
  <c r="O34" i="1"/>
  <c r="O42" i="1"/>
  <c r="P22" i="1"/>
  <c r="P26" i="1"/>
  <c r="P34" i="1"/>
  <c r="P42" i="1"/>
  <c r="O23" i="1"/>
  <c r="O31" i="1"/>
  <c r="O47" i="1"/>
  <c r="P19" i="1"/>
  <c r="P27" i="1"/>
  <c r="P31" i="1"/>
  <c r="P39" i="1"/>
  <c r="P47" i="1"/>
  <c r="O16" i="1"/>
  <c r="O28" i="1"/>
  <c r="O36" i="1"/>
  <c r="O44" i="1"/>
  <c r="O39" i="1"/>
  <c r="P23" i="1"/>
  <c r="P35" i="1"/>
  <c r="P43" i="1"/>
  <c r="O20" i="1"/>
  <c r="O24" i="1"/>
  <c r="O32" i="1"/>
  <c r="O40" i="1"/>
  <c r="O48" i="1"/>
</calcChain>
</file>

<file path=xl/sharedStrings.xml><?xml version="1.0" encoding="utf-8"?>
<sst xmlns="http://schemas.openxmlformats.org/spreadsheetml/2006/main" count="22" uniqueCount="15">
  <si>
    <t>MarketName</t>
  </si>
  <si>
    <t>Currency</t>
  </si>
  <si>
    <t>AUD</t>
  </si>
  <si>
    <t>Index</t>
  </si>
  <si>
    <t>IndexTenor</t>
  </si>
  <si>
    <t>DisplayCurveFromCache</t>
  </si>
  <si>
    <t>DisplayCurve 1</t>
  </si>
  <si>
    <t>DisplayCurve 2</t>
  </si>
  <si>
    <t>Full Name</t>
  </si>
  <si>
    <t>3M</t>
  </si>
  <si>
    <t>1M</t>
  </si>
  <si>
    <t>Subscribed</t>
  </si>
  <si>
    <t>DisplayCurveProperties</t>
  </si>
  <si>
    <t>QR_Live</t>
  </si>
  <si>
    <t>BBR-BBSW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</si>
</sst>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2" borderId="8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2" xfId="0" applyNumberFormat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2</xdr:row>
      <xdr:rowOff>66676</xdr:rowOff>
    </xdr:from>
    <xdr:to>
      <xdr:col>5</xdr:col>
      <xdr:colOff>847725</xdr:colOff>
      <xdr:row>9</xdr:row>
      <xdr:rowOff>161926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647950" y="447676"/>
          <a:ext cx="1857375" cy="142875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The block of data to the left is being used for the traditional request and display method. The results of the request are below.</a:t>
          </a:r>
        </a:p>
      </xdr:txBody>
    </xdr:sp>
    <xdr:clientData/>
  </xdr:twoCellAnchor>
  <xdr:twoCellAnchor>
    <xdr:from>
      <xdr:col>11</xdr:col>
      <xdr:colOff>323850</xdr:colOff>
      <xdr:row>1</xdr:row>
      <xdr:rowOff>0</xdr:rowOff>
    </xdr:from>
    <xdr:to>
      <xdr:col>14</xdr:col>
      <xdr:colOff>19050</xdr:colOff>
      <xdr:row>8</xdr:row>
      <xdr:rowOff>95250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858250" y="190500"/>
          <a:ext cx="1857375" cy="142875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This block of data is also a standard pricing structure properties block but it is being used in the DisplayCurve function</a:t>
          </a:r>
          <a:r>
            <a:rPr lang="en-AU" sz="1100" baseline="0"/>
            <a:t> shown below as DisplayCurve2</a:t>
          </a:r>
          <a:endParaRPr lang="en-AU" sz="1100"/>
        </a:p>
      </xdr:txBody>
    </xdr:sp>
    <xdr:clientData/>
  </xdr:twoCellAnchor>
  <xdr:twoCellAnchor>
    <xdr:from>
      <xdr:col>7</xdr:col>
      <xdr:colOff>85725</xdr:colOff>
      <xdr:row>11</xdr:row>
      <xdr:rowOff>171450</xdr:rowOff>
    </xdr:from>
    <xdr:to>
      <xdr:col>14</xdr:col>
      <xdr:colOff>666750</xdr:colOff>
      <xdr:row>14</xdr:row>
      <xdr:rowOff>133349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572125" y="2266950"/>
          <a:ext cx="5791200" cy="533399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This curve name is used in the function below (Display Curve 1). Note the addition of market name at the start of the curve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9"/>
  <sheetViews>
    <sheetView tabSelected="1" workbookViewId="0">
      <selection activeCell="K16" sqref="K16"/>
    </sheetView>
  </sheetViews>
  <sheetFormatPr defaultRowHeight="15" x14ac:dyDescent="0.25"/>
  <cols>
    <col min="2" max="2" width="16.7109375" customWidth="1"/>
    <col min="3" max="3" width="10.7109375" bestFit="1" customWidth="1"/>
    <col min="6" max="6" width="16.7109375" customWidth="1"/>
    <col min="7" max="7" width="22.28515625" bestFit="1" customWidth="1"/>
    <col min="10" max="10" width="16.7109375" customWidth="1"/>
    <col min="11" max="11" width="10.7109375" bestFit="1" customWidth="1"/>
    <col min="14" max="14" width="22.28515625" bestFit="1" customWidth="1"/>
    <col min="15" max="15" width="19.7109375" bestFit="1" customWidth="1"/>
    <col min="16" max="16" width="43.85546875" bestFit="1" customWidth="1"/>
  </cols>
  <sheetData>
    <row r="2" spans="2:16" x14ac:dyDescent="0.25">
      <c r="B2" s="4" t="s">
        <v>0</v>
      </c>
      <c r="C2" s="1" t="s">
        <v>13</v>
      </c>
      <c r="D2" s="12"/>
      <c r="E2" s="12"/>
      <c r="F2" s="12"/>
      <c r="G2" s="12"/>
      <c r="H2" s="12"/>
      <c r="J2" s="4" t="s">
        <v>0</v>
      </c>
      <c r="K2" s="1" t="s">
        <v>13</v>
      </c>
    </row>
    <row r="3" spans="2:16" x14ac:dyDescent="0.25">
      <c r="B3" s="5" t="s">
        <v>1</v>
      </c>
      <c r="C3" s="2" t="s">
        <v>2</v>
      </c>
      <c r="D3" s="12"/>
      <c r="E3" s="12"/>
      <c r="F3" s="12"/>
      <c r="G3" s="12"/>
      <c r="H3" s="12"/>
      <c r="J3" s="5" t="s">
        <v>1</v>
      </c>
      <c r="K3" s="2" t="s">
        <v>2</v>
      </c>
    </row>
    <row r="4" spans="2:16" x14ac:dyDescent="0.25">
      <c r="B4" s="5" t="s">
        <v>3</v>
      </c>
      <c r="C4" s="2" t="s">
        <v>14</v>
      </c>
      <c r="D4" s="12"/>
      <c r="E4" s="12"/>
      <c r="F4" s="12"/>
      <c r="G4" s="12"/>
      <c r="H4" s="12"/>
      <c r="J4" s="5" t="s">
        <v>3</v>
      </c>
      <c r="K4" s="2" t="s">
        <v>14</v>
      </c>
    </row>
    <row r="5" spans="2:16" x14ac:dyDescent="0.25">
      <c r="B5" s="5" t="s">
        <v>4</v>
      </c>
      <c r="C5" s="2" t="s">
        <v>10</v>
      </c>
      <c r="D5" s="12"/>
      <c r="E5" s="12"/>
      <c r="F5" s="12"/>
      <c r="G5" s="12"/>
      <c r="H5" s="12"/>
      <c r="J5" s="5" t="s">
        <v>4</v>
      </c>
      <c r="K5" s="2" t="s">
        <v>9</v>
      </c>
    </row>
    <row r="6" spans="2:16" x14ac:dyDescent="0.25">
      <c r="B6" s="5"/>
      <c r="C6" s="2"/>
      <c r="D6" s="12"/>
      <c r="E6" s="12"/>
      <c r="F6" s="12"/>
      <c r="G6" s="12"/>
      <c r="H6" s="12"/>
      <c r="J6" s="5"/>
      <c r="K6" s="2"/>
    </row>
    <row r="7" spans="2:16" x14ac:dyDescent="0.25">
      <c r="B7" s="5"/>
      <c r="C7" s="2"/>
      <c r="D7" s="12"/>
      <c r="E7" s="12"/>
      <c r="F7" s="12"/>
      <c r="G7" s="12"/>
      <c r="H7" s="12"/>
      <c r="J7" s="5"/>
      <c r="K7" s="2"/>
    </row>
    <row r="8" spans="2:16" x14ac:dyDescent="0.25">
      <c r="B8" s="5"/>
      <c r="C8" s="2"/>
      <c r="D8" s="12"/>
      <c r="E8" s="12"/>
      <c r="F8" s="12"/>
      <c r="G8" s="12"/>
      <c r="H8" s="12"/>
      <c r="J8" s="5"/>
      <c r="K8" s="2"/>
    </row>
    <row r="9" spans="2:16" x14ac:dyDescent="0.25">
      <c r="B9" s="5"/>
      <c r="C9" s="2"/>
      <c r="D9" s="12"/>
      <c r="E9" s="12"/>
      <c r="F9" s="12"/>
      <c r="G9" s="12"/>
      <c r="H9" s="12"/>
      <c r="J9" s="5"/>
      <c r="K9" s="2"/>
    </row>
    <row r="10" spans="2:16" x14ac:dyDescent="0.25">
      <c r="B10" s="6"/>
      <c r="C10" s="3"/>
      <c r="D10" s="12"/>
      <c r="E10" s="12"/>
      <c r="F10" s="12"/>
      <c r="G10" s="12"/>
      <c r="H10" s="12"/>
      <c r="J10" s="6"/>
      <c r="K10" s="3"/>
    </row>
    <row r="12" spans="2:16" x14ac:dyDescent="0.25">
      <c r="B12" s="7" t="s">
        <v>11</v>
      </c>
      <c r="C12" s="17" t="str">
        <f>"Market."&amp;C2&amp;".RateCurve."&amp;C3&amp;"-"&amp;C4&amp;"-"&amp;C5</f>
        <v>Market.QR_Live.RateCurve.AUD-BBR-BBSW-1M</v>
      </c>
      <c r="D12" s="17"/>
      <c r="E12" s="17"/>
      <c r="F12" s="17"/>
      <c r="G12" s="18"/>
    </row>
    <row r="14" spans="2:16" x14ac:dyDescent="0.25">
      <c r="B14" s="7" t="s">
        <v>8</v>
      </c>
      <c r="C14" s="17" t="str">
        <f>"Market."&amp;K2&amp;".RateCurve."&amp;K3&amp;"-"&amp;K4&amp;"-"&amp;K5</f>
        <v>Market.QR_Live.RateCurve.AUD-BBR-BBSW-3M</v>
      </c>
      <c r="D14" s="17"/>
      <c r="E14" s="17"/>
      <c r="F14" s="17"/>
      <c r="G14" s="18"/>
    </row>
    <row r="16" spans="2:16" x14ac:dyDescent="0.25">
      <c r="B16" s="11" t="s">
        <v>5</v>
      </c>
      <c r="C16" s="8">
        <f t="array" ref="C16:D47">_xll.HLV5r3.Financial.Cache.GetTermCurve(C12)</f>
        <v>40420</v>
      </c>
      <c r="D16" s="1">
        <v>1</v>
      </c>
      <c r="E16" s="12"/>
      <c r="F16" s="11" t="s">
        <v>6</v>
      </c>
      <c r="G16" s="8" t="str">
        <f t="array" ref="G16:H47">_xll.HLV5r3.Financial.Cache.GetQuotedAssetSet(C12)</f>
        <v>AUD-Deposit-1D</v>
      </c>
      <c r="H16" s="1">
        <v>4.4999999999999998E-2</v>
      </c>
      <c r="J16" s="7" t="s">
        <v>7</v>
      </c>
      <c r="K16" s="8">
        <f t="array" ref="K16:L47">_xll.HLV5r3.Financial.Cache.GetTermCurve(C14)</f>
        <v>43133</v>
      </c>
      <c r="L16" s="1">
        <v>1</v>
      </c>
      <c r="N16" s="7" t="s">
        <v>12</v>
      </c>
      <c r="O16" s="13" t="str">
        <f t="array" ref="O16:P49">_xll.HLV5r3.Financial.Cache.DisplayPricingStructureProperties(C12)</f>
        <v>Market</v>
      </c>
      <c r="P16" s="1" t="str">
        <v>QR_LIVE</v>
      </c>
    </row>
    <row r="17" spans="3:16" x14ac:dyDescent="0.25">
      <c r="C17" s="9">
        <v>40421</v>
      </c>
      <c r="D17" s="2">
        <v>0.99987672752674295</v>
      </c>
      <c r="E17" s="12"/>
      <c r="G17" s="9" t="str">
        <v>AUD-BasisSwap-1Y-1M</v>
      </c>
      <c r="H17" s="2">
        <v>-1.325E-3</v>
      </c>
      <c r="K17" s="9">
        <v>43136</v>
      </c>
      <c r="L17" s="2">
        <v>0.99945618630520505</v>
      </c>
      <c r="O17" s="14" t="str">
        <v>PricingStructureType</v>
      </c>
      <c r="P17" s="16" t="str">
        <v>RateBasisCurve</v>
      </c>
    </row>
    <row r="18" spans="3:16" x14ac:dyDescent="0.25">
      <c r="C18" s="9">
        <v>40786</v>
      </c>
      <c r="D18" s="2">
        <v>0.93412771631219504</v>
      </c>
      <c r="E18" s="12"/>
      <c r="G18" s="9" t="str">
        <v>AUD-BasisSwap-2Y-1M</v>
      </c>
      <c r="H18" s="2">
        <v>-1.325E-3</v>
      </c>
      <c r="K18" s="9">
        <v>43143</v>
      </c>
      <c r="L18" s="2">
        <v>0.99819272045082597</v>
      </c>
      <c r="O18" s="14" t="str">
        <v>ReferenceCurveName</v>
      </c>
      <c r="P18" s="16" t="str">
        <v>RateCurve.AUD-BBR-BBSW-3M</v>
      </c>
    </row>
    <row r="19" spans="3:16" x14ac:dyDescent="0.25">
      <c r="C19" s="9">
        <v>41152</v>
      </c>
      <c r="D19" s="2">
        <v>0.87380006393556597</v>
      </c>
      <c r="E19" s="12"/>
      <c r="G19" s="9" t="str">
        <v>AUD-BasisSwap-3Y-1M</v>
      </c>
      <c r="H19" s="2">
        <v>-1.2750000000000001E-3</v>
      </c>
      <c r="K19" s="9">
        <v>43150</v>
      </c>
      <c r="L19" s="2">
        <v>0.99691718844663002</v>
      </c>
      <c r="O19" s="14" t="str">
        <v>IndexName</v>
      </c>
      <c r="P19" s="2" t="str">
        <v>AUD-BBR-BBSW</v>
      </c>
    </row>
    <row r="20" spans="3:16" x14ac:dyDescent="0.25">
      <c r="C20" s="9">
        <v>41516</v>
      </c>
      <c r="D20" s="2">
        <v>0.796869949226503</v>
      </c>
      <c r="E20" s="12"/>
      <c r="G20" s="9" t="str">
        <v>AUD-BasisSwap-4Y-1M</v>
      </c>
      <c r="H20" s="2">
        <v>-1.225E-3</v>
      </c>
      <c r="K20" s="9">
        <v>43164</v>
      </c>
      <c r="L20" s="2">
        <v>0.99436828981736103</v>
      </c>
      <c r="O20" s="14" t="str">
        <v>IndexTenor</v>
      </c>
      <c r="P20" s="2" t="str">
        <v>1M</v>
      </c>
    </row>
    <row r="21" spans="3:16" x14ac:dyDescent="0.25">
      <c r="C21" s="9">
        <v>41880</v>
      </c>
      <c r="D21" s="2">
        <v>0.74135966057605795</v>
      </c>
      <c r="E21" s="12"/>
      <c r="G21" s="9" t="str">
        <v>AUD-BasisSwap-5Y-1M</v>
      </c>
      <c r="H21" s="2">
        <v>-1.15E-3</v>
      </c>
      <c r="K21" s="9">
        <v>43195</v>
      </c>
      <c r="L21" s="2">
        <v>0.98838438565417996</v>
      </c>
      <c r="O21" s="14" t="str">
        <v>CurveName</v>
      </c>
      <c r="P21" s="2" t="str">
        <v>AUD-BBR-BBSW-1M</v>
      </c>
    </row>
    <row r="22" spans="3:16" x14ac:dyDescent="0.25">
      <c r="C22" s="9">
        <v>42247</v>
      </c>
      <c r="D22" s="2">
        <v>0.68828083382091698</v>
      </c>
      <c r="E22" s="12"/>
      <c r="G22" s="9" t="str">
        <v>AUD-BasisSwap-7Y-1M</v>
      </c>
      <c r="H22" s="2">
        <v>-1E-3</v>
      </c>
      <c r="K22" s="9">
        <v>43227</v>
      </c>
      <c r="L22" s="2">
        <v>0.98224060326071205</v>
      </c>
      <c r="O22" s="14" t="str">
        <v>DependencyDepth</v>
      </c>
      <c r="P22" s="2">
        <v>1</v>
      </c>
    </row>
    <row r="23" spans="3:16" x14ac:dyDescent="0.25">
      <c r="C23" s="9">
        <v>42978</v>
      </c>
      <c r="D23" s="2">
        <v>0.60868567098417303</v>
      </c>
      <c r="E23" s="12"/>
      <c r="G23" s="9" t="str">
        <v>AUD-BasisSwap-10Y-1M</v>
      </c>
      <c r="H23" s="2">
        <v>-8.4999999999999995E-4</v>
      </c>
      <c r="K23" s="9">
        <v>43258</v>
      </c>
      <c r="L23" s="2">
        <v>0.97756256792210505</v>
      </c>
      <c r="O23" s="14" t="str">
        <v>Algorithm</v>
      </c>
      <c r="P23" s="2" t="str">
        <v>LinearSpreadZero</v>
      </c>
    </row>
    <row r="24" spans="3:16" x14ac:dyDescent="0.25">
      <c r="C24" s="9">
        <v>44074</v>
      </c>
      <c r="D24" s="2">
        <v>0.50491892056186805</v>
      </c>
      <c r="E24" s="12"/>
      <c r="G24" s="9" t="e">
        <v>#N/A</v>
      </c>
      <c r="H24" s="2" t="e">
        <v>#N/A</v>
      </c>
      <c r="K24" s="9">
        <v>43349</v>
      </c>
      <c r="L24" s="2">
        <v>0.961831412702007</v>
      </c>
      <c r="O24" s="14" t="str">
        <v>Currency</v>
      </c>
      <c r="P24" s="2" t="str">
        <v>AUD</v>
      </c>
    </row>
    <row r="25" spans="3:16" x14ac:dyDescent="0.25">
      <c r="C25" s="9" t="e">
        <v>#N/A</v>
      </c>
      <c r="D25" s="2" t="e">
        <v>#N/A</v>
      </c>
      <c r="E25" s="12"/>
      <c r="G25" s="9" t="e">
        <v>#N/A</v>
      </c>
      <c r="H25" s="2" t="e">
        <v>#N/A</v>
      </c>
      <c r="K25" s="9">
        <v>43440</v>
      </c>
      <c r="L25" s="2">
        <v>0.945896441806788</v>
      </c>
      <c r="O25" s="14" t="str">
        <v>ReferenceCurveUniqueId</v>
      </c>
      <c r="P25" s="2" t="str">
        <v>Market.QR_LIVE.RateCurve.AUD-BBR-BBSW-3M</v>
      </c>
    </row>
    <row r="26" spans="3:16" x14ac:dyDescent="0.25">
      <c r="C26" s="9" t="e">
        <v>#N/A</v>
      </c>
      <c r="D26" s="2" t="e">
        <v>#N/A</v>
      </c>
      <c r="E26" s="12"/>
      <c r="G26" s="9" t="e">
        <v>#N/A</v>
      </c>
      <c r="H26" s="2" t="e">
        <v>#N/A</v>
      </c>
      <c r="K26" s="9">
        <v>43531</v>
      </c>
      <c r="L26" s="2">
        <v>0.92993687901658795</v>
      </c>
      <c r="O26" s="14" t="str">
        <v>SourceSystem</v>
      </c>
      <c r="P26" s="2" t="str">
        <v>Orion</v>
      </c>
    </row>
    <row r="27" spans="3:16" x14ac:dyDescent="0.25">
      <c r="C27" s="9" t="e">
        <v>#N/A</v>
      </c>
      <c r="D27" s="2" t="e">
        <v>#N/A</v>
      </c>
      <c r="E27" s="12"/>
      <c r="G27" s="9" t="e">
        <v>#N/A</v>
      </c>
      <c r="H27" s="2" t="e">
        <v>#N/A</v>
      </c>
      <c r="K27" s="9">
        <v>43622</v>
      </c>
      <c r="L27" s="2">
        <v>0.91496982371545998</v>
      </c>
      <c r="O27" s="14" t="str">
        <v>UniqueIdentifier</v>
      </c>
      <c r="P27" s="2" t="str">
        <v>Market.QR_LIVE.RateCurve.AUD-BBR-BBSW-1M</v>
      </c>
    </row>
    <row r="28" spans="3:16" x14ac:dyDescent="0.25">
      <c r="C28" s="9" t="e">
        <v>#N/A</v>
      </c>
      <c r="D28" s="2" t="e">
        <v>#N/A</v>
      </c>
      <c r="E28" s="12"/>
      <c r="G28" s="9" t="e">
        <v>#N/A</v>
      </c>
      <c r="H28" s="2" t="e">
        <v>#N/A</v>
      </c>
      <c r="K28" s="9">
        <v>43713</v>
      </c>
      <c r="L28" s="2">
        <v>0.90053990251875604</v>
      </c>
      <c r="O28" s="14" t="str">
        <v>Type</v>
      </c>
      <c r="P28" s="2" t="str">
        <v>PricingStructures</v>
      </c>
    </row>
    <row r="29" spans="3:16" x14ac:dyDescent="0.25">
      <c r="C29" s="9" t="e">
        <v>#N/A</v>
      </c>
      <c r="D29" s="2" t="e">
        <v>#N/A</v>
      </c>
      <c r="E29" s="12"/>
      <c r="G29" s="9" t="e">
        <v>#N/A</v>
      </c>
      <c r="H29" s="2" t="e">
        <v>#N/A</v>
      </c>
      <c r="K29" s="9">
        <v>43811</v>
      </c>
      <c r="L29" s="2">
        <v>0.88579210401258601</v>
      </c>
      <c r="O29" s="14" t="str">
        <v>Domain</v>
      </c>
      <c r="P29" s="2" t="str">
        <v>Orion.Market</v>
      </c>
    </row>
    <row r="30" spans="3:16" x14ac:dyDescent="0.25">
      <c r="C30" s="9" t="e">
        <v>#N/A</v>
      </c>
      <c r="D30" s="2" t="e">
        <v>#N/A</v>
      </c>
      <c r="E30" s="12"/>
      <c r="G30" s="9" t="e">
        <v>#N/A</v>
      </c>
      <c r="H30" s="2" t="e">
        <v>#N/A</v>
      </c>
      <c r="K30" s="9">
        <v>43902</v>
      </c>
      <c r="L30" s="2">
        <v>0.86973424555057399</v>
      </c>
      <c r="O30" s="14" t="str">
        <v>MarketName</v>
      </c>
      <c r="P30" s="2" t="str">
        <v>QR_LIVE</v>
      </c>
    </row>
    <row r="31" spans="3:16" x14ac:dyDescent="0.25">
      <c r="C31" s="9" t="e">
        <v>#N/A</v>
      </c>
      <c r="D31" s="2" t="e">
        <v>#N/A</v>
      </c>
      <c r="E31" s="12"/>
      <c r="G31" s="9" t="e">
        <v>#N/A</v>
      </c>
      <c r="H31" s="2" t="e">
        <v>#N/A</v>
      </c>
      <c r="K31" s="9">
        <v>44232</v>
      </c>
      <c r="L31" s="2">
        <v>0.79944052188388304</v>
      </c>
      <c r="O31" s="14" t="str">
        <v>BootStrap</v>
      </c>
      <c r="P31" s="2" t="b">
        <v>1</v>
      </c>
    </row>
    <row r="32" spans="3:16" x14ac:dyDescent="0.25">
      <c r="C32" s="9" t="e">
        <v>#N/A</v>
      </c>
      <c r="D32" s="2" t="e">
        <v>#N/A</v>
      </c>
      <c r="E32" s="12"/>
      <c r="G32" s="9" t="e">
        <v>#N/A</v>
      </c>
      <c r="H32" s="2" t="e">
        <v>#N/A</v>
      </c>
      <c r="K32" s="9">
        <v>44599</v>
      </c>
      <c r="L32" s="2">
        <v>0.74427731629914995</v>
      </c>
      <c r="O32" s="14" t="str">
        <v>BaseDate</v>
      </c>
      <c r="P32" s="2">
        <v>40420</v>
      </c>
    </row>
    <row r="33" spans="3:16" x14ac:dyDescent="0.25">
      <c r="C33" s="9" t="e">
        <v>#N/A</v>
      </c>
      <c r="D33" s="2" t="e">
        <v>#N/A</v>
      </c>
      <c r="E33" s="12"/>
      <c r="G33" s="9" t="e">
        <v>#N/A</v>
      </c>
      <c r="H33" s="2" t="e">
        <v>#N/A</v>
      </c>
      <c r="K33" s="9">
        <v>44963</v>
      </c>
      <c r="L33" s="2">
        <v>0.69191642468296399</v>
      </c>
      <c r="O33" s="14" t="str">
        <v>NameSpace</v>
      </c>
      <c r="P33" s="2" t="str">
        <v>Orion.V5r3</v>
      </c>
    </row>
    <row r="34" spans="3:16" x14ac:dyDescent="0.25">
      <c r="C34" s="9" t="e">
        <v>#N/A</v>
      </c>
      <c r="D34" s="2" t="e">
        <v>#N/A</v>
      </c>
      <c r="E34" s="12"/>
      <c r="G34" s="9" t="e">
        <v>#N/A</v>
      </c>
      <c r="H34" s="2" t="e">
        <v>#N/A</v>
      </c>
      <c r="K34" s="9">
        <v>45327</v>
      </c>
      <c r="L34" s="2">
        <v>0.65004610723669898</v>
      </c>
      <c r="O34" s="14" t="str">
        <v>Function</v>
      </c>
      <c r="P34" s="2" t="str">
        <v>Market</v>
      </c>
    </row>
    <row r="35" spans="3:16" x14ac:dyDescent="0.25">
      <c r="C35" s="9" t="e">
        <v>#N/A</v>
      </c>
      <c r="D35" s="2" t="e">
        <v>#N/A</v>
      </c>
      <c r="E35" s="12"/>
      <c r="G35" s="9" t="e">
        <v>#N/A</v>
      </c>
      <c r="H35" s="2" t="e">
        <v>#N/A</v>
      </c>
      <c r="K35" s="9">
        <v>45693</v>
      </c>
      <c r="L35" s="2">
        <v>0.61265105131106601</v>
      </c>
      <c r="O35" s="14" t="e">
        <v>#N/A</v>
      </c>
      <c r="P35" s="2" t="e">
        <v>#N/A</v>
      </c>
    </row>
    <row r="36" spans="3:16" x14ac:dyDescent="0.25">
      <c r="C36" s="9" t="e">
        <v>#N/A</v>
      </c>
      <c r="D36" s="2" t="e">
        <v>#N/A</v>
      </c>
      <c r="E36" s="12"/>
      <c r="G36" s="9" t="e">
        <v>#N/A</v>
      </c>
      <c r="H36" s="2" t="e">
        <v>#N/A</v>
      </c>
      <c r="K36" s="9">
        <v>46058</v>
      </c>
      <c r="L36" s="2">
        <v>0.57507243238460704</v>
      </c>
      <c r="O36" s="14" t="e">
        <v>#N/A</v>
      </c>
      <c r="P36" s="2" t="e">
        <v>#N/A</v>
      </c>
    </row>
    <row r="37" spans="3:16" x14ac:dyDescent="0.25">
      <c r="C37" s="9" t="e">
        <v>#N/A</v>
      </c>
      <c r="D37" s="2" t="e">
        <v>#N/A</v>
      </c>
      <c r="E37" s="12"/>
      <c r="G37" s="9" t="e">
        <v>#N/A</v>
      </c>
      <c r="H37" s="2" t="e">
        <v>#N/A</v>
      </c>
      <c r="K37" s="9">
        <v>46423</v>
      </c>
      <c r="L37" s="2">
        <v>0.54077232832729505</v>
      </c>
      <c r="O37" s="14" t="e">
        <v>#N/A</v>
      </c>
      <c r="P37" s="2" t="e">
        <v>#N/A</v>
      </c>
    </row>
    <row r="38" spans="3:16" x14ac:dyDescent="0.25">
      <c r="C38" s="9" t="e">
        <v>#N/A</v>
      </c>
      <c r="D38" s="2" t="e">
        <v>#N/A</v>
      </c>
      <c r="E38" s="12"/>
      <c r="G38" s="9" t="e">
        <v>#N/A</v>
      </c>
      <c r="H38" s="2" t="e">
        <v>#N/A</v>
      </c>
      <c r="K38" s="9">
        <v>46790</v>
      </c>
      <c r="L38" s="2">
        <v>0.50860640694710602</v>
      </c>
      <c r="O38" s="14" t="e">
        <v>#N/A</v>
      </c>
      <c r="P38" s="2" t="e">
        <v>#N/A</v>
      </c>
    </row>
    <row r="39" spans="3:16" x14ac:dyDescent="0.25">
      <c r="C39" s="9" t="e">
        <v>#N/A</v>
      </c>
      <c r="D39" s="2" t="e">
        <v>#N/A</v>
      </c>
      <c r="E39" s="12"/>
      <c r="G39" s="9" t="e">
        <v>#N/A</v>
      </c>
      <c r="H39" s="2" t="e">
        <v>#N/A</v>
      </c>
      <c r="K39" s="9">
        <v>48617</v>
      </c>
      <c r="L39" s="2">
        <v>0.37289425315783697</v>
      </c>
      <c r="O39" s="14" t="e">
        <v>#N/A</v>
      </c>
      <c r="P39" s="2" t="e">
        <v>#N/A</v>
      </c>
    </row>
    <row r="40" spans="3:16" x14ac:dyDescent="0.25">
      <c r="C40" s="9" t="e">
        <v>#N/A</v>
      </c>
      <c r="D40" s="2" t="e">
        <v>#N/A</v>
      </c>
      <c r="E40" s="12"/>
      <c r="G40" s="9" t="e">
        <v>#N/A</v>
      </c>
      <c r="H40" s="2" t="e">
        <v>#N/A</v>
      </c>
      <c r="K40" s="9">
        <v>50441</v>
      </c>
      <c r="L40" s="2">
        <v>0.27693162401007898</v>
      </c>
      <c r="O40" s="14" t="e">
        <v>#N/A</v>
      </c>
      <c r="P40" s="2" t="e">
        <v>#N/A</v>
      </c>
    </row>
    <row r="41" spans="3:16" x14ac:dyDescent="0.25">
      <c r="C41" s="9" t="e">
        <v>#N/A</v>
      </c>
      <c r="D41" s="2" t="e">
        <v>#N/A</v>
      </c>
      <c r="E41" s="12"/>
      <c r="G41" s="9" t="e">
        <v>#N/A</v>
      </c>
      <c r="H41" s="2" t="e">
        <v>#N/A</v>
      </c>
      <c r="K41" s="9" t="e">
        <v>#N/A</v>
      </c>
      <c r="L41" s="2" t="e">
        <v>#N/A</v>
      </c>
      <c r="O41" s="14" t="e">
        <v>#N/A</v>
      </c>
      <c r="P41" s="2" t="e">
        <v>#N/A</v>
      </c>
    </row>
    <row r="42" spans="3:16" x14ac:dyDescent="0.25">
      <c r="C42" s="9" t="e">
        <v>#N/A</v>
      </c>
      <c r="D42" s="2" t="e">
        <v>#N/A</v>
      </c>
      <c r="E42" s="12"/>
      <c r="G42" s="9" t="e">
        <v>#N/A</v>
      </c>
      <c r="H42" s="2" t="e">
        <v>#N/A</v>
      </c>
      <c r="K42" s="9" t="e">
        <v>#N/A</v>
      </c>
      <c r="L42" s="2" t="e">
        <v>#N/A</v>
      </c>
      <c r="O42" s="14" t="e">
        <v>#N/A</v>
      </c>
      <c r="P42" s="2" t="e">
        <v>#N/A</v>
      </c>
    </row>
    <row r="43" spans="3:16" x14ac:dyDescent="0.25">
      <c r="C43" s="9" t="e">
        <v>#N/A</v>
      </c>
      <c r="D43" s="2" t="e">
        <v>#N/A</v>
      </c>
      <c r="E43" s="12"/>
      <c r="G43" s="9" t="e">
        <v>#N/A</v>
      </c>
      <c r="H43" s="2" t="e">
        <v>#N/A</v>
      </c>
      <c r="K43" s="9" t="e">
        <v>#N/A</v>
      </c>
      <c r="L43" s="2" t="e">
        <v>#N/A</v>
      </c>
      <c r="O43" s="14" t="e">
        <v>#N/A</v>
      </c>
      <c r="P43" s="2" t="e">
        <v>#N/A</v>
      </c>
    </row>
    <row r="44" spans="3:16" x14ac:dyDescent="0.25">
      <c r="C44" s="9" t="e">
        <v>#N/A</v>
      </c>
      <c r="D44" s="2" t="e">
        <v>#N/A</v>
      </c>
      <c r="E44" s="12"/>
      <c r="G44" s="9" t="e">
        <v>#N/A</v>
      </c>
      <c r="H44" s="2" t="e">
        <v>#N/A</v>
      </c>
      <c r="K44" s="9" t="e">
        <v>#N/A</v>
      </c>
      <c r="L44" s="2" t="e">
        <v>#N/A</v>
      </c>
      <c r="O44" s="14" t="e">
        <v>#N/A</v>
      </c>
      <c r="P44" s="2" t="e">
        <v>#N/A</v>
      </c>
    </row>
    <row r="45" spans="3:16" x14ac:dyDescent="0.25">
      <c r="C45" s="9" t="e">
        <v>#N/A</v>
      </c>
      <c r="D45" s="2" t="e">
        <v>#N/A</v>
      </c>
      <c r="E45" s="12"/>
      <c r="G45" s="9" t="e">
        <v>#N/A</v>
      </c>
      <c r="H45" s="2" t="e">
        <v>#N/A</v>
      </c>
      <c r="K45" s="9" t="e">
        <v>#N/A</v>
      </c>
      <c r="L45" s="2" t="e">
        <v>#N/A</v>
      </c>
      <c r="O45" s="14" t="e">
        <v>#N/A</v>
      </c>
      <c r="P45" s="2" t="e">
        <v>#N/A</v>
      </c>
    </row>
    <row r="46" spans="3:16" x14ac:dyDescent="0.25">
      <c r="C46" s="9" t="e">
        <v>#N/A</v>
      </c>
      <c r="D46" s="2" t="e">
        <v>#N/A</v>
      </c>
      <c r="E46" s="12"/>
      <c r="G46" s="9" t="e">
        <v>#N/A</v>
      </c>
      <c r="H46" s="2" t="e">
        <v>#N/A</v>
      </c>
      <c r="K46" s="9" t="e">
        <v>#N/A</v>
      </c>
      <c r="L46" s="2" t="e">
        <v>#N/A</v>
      </c>
      <c r="O46" s="14" t="e">
        <v>#N/A</v>
      </c>
      <c r="P46" s="2" t="e">
        <v>#N/A</v>
      </c>
    </row>
    <row r="47" spans="3:16" x14ac:dyDescent="0.25">
      <c r="C47" s="10" t="e">
        <v>#N/A</v>
      </c>
      <c r="D47" s="3" t="e">
        <v>#N/A</v>
      </c>
      <c r="E47" s="12"/>
      <c r="G47" s="10" t="e">
        <v>#N/A</v>
      </c>
      <c r="H47" s="3" t="e">
        <v>#N/A</v>
      </c>
      <c r="K47" s="10" t="e">
        <v>#N/A</v>
      </c>
      <c r="L47" s="3" t="e">
        <v>#N/A</v>
      </c>
      <c r="O47" s="14" t="e">
        <v>#N/A</v>
      </c>
      <c r="P47" s="2" t="e">
        <v>#N/A</v>
      </c>
    </row>
    <row r="48" spans="3:16" x14ac:dyDescent="0.25">
      <c r="O48" s="14" t="e">
        <v>#N/A</v>
      </c>
      <c r="P48" s="2" t="e">
        <v>#N/A</v>
      </c>
    </row>
    <row r="49" spans="15:16" x14ac:dyDescent="0.25">
      <c r="O49" s="15" t="e">
        <v>#N/A</v>
      </c>
      <c r="P49" s="3" t="e">
        <v>#N/A</v>
      </c>
    </row>
  </sheetData>
  <mergeCells count="2">
    <mergeCell ref="C12:G12"/>
    <mergeCell ref="C14:G1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DisplayCurve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McAlister</dc:creator>
  <cp:lastModifiedBy>Alex</cp:lastModifiedBy>
  <dcterms:created xsi:type="dcterms:W3CDTF">2009-09-14T23:23:57Z</dcterms:created>
  <dcterms:modified xsi:type="dcterms:W3CDTF">2018-02-02T22:56:59Z</dcterms:modified>
</cp:coreProperties>
</file>