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SABR\"/>
    </mc:Choice>
  </mc:AlternateContent>
  <xr:revisionPtr revIDLastSave="0" documentId="13_ncr:1_{1686D255-DC8E-418A-9FBF-D9B4F5BBB947}" xr6:coauthVersionLast="31" xr6:coauthVersionMax="31" xr10:uidLastSave="{00000000-0000-0000-0000-000000000000}"/>
  <bookViews>
    <workbookView xWindow="480" yWindow="60" windowWidth="10080" windowHeight="6795" activeTab="3" xr2:uid="{00000000-000D-0000-FFFF-FFFF00000000}"/>
  </bookViews>
  <sheets>
    <sheet name="Table of Contents" sheetId="26" r:id="rId1"/>
    <sheet name="Market Data" sheetId="21" r:id="rId2"/>
    <sheet name="ATM Bootstrap" sheetId="22" r:id="rId3"/>
    <sheet name="Fixed Strike Bootstrap" sheetId="28" r:id="rId4"/>
    <sheet name="Publication" sheetId="30" state="hidden" r:id="rId5"/>
  </sheets>
  <definedNames>
    <definedName name="ATMProperties">'ATM Bootstrap'!$E$3:$F$21</definedName>
    <definedName name="CapExpiries">'Market Data'!$C$9:$C$19</definedName>
    <definedName name="CapInstruments">'Market Data'!$E$9:$E$19</definedName>
    <definedName name="DfDates">'Market Data'!$H$9:$H$69</definedName>
    <definedName name="Dfs">'Market Data'!$I$9:$I$69</definedName>
    <definedName name="Instruments">'Market Data'!$C$21:$C$32</definedName>
    <definedName name="Volatilities">'Market Data'!$D$21:$D$32</definedName>
  </definedNames>
  <calcPr calcId="179017" calcOnSave="0"/>
</workbook>
</file>

<file path=xl/calcChain.xml><?xml version="1.0" encoding="utf-8"?>
<calcChain xmlns="http://schemas.openxmlformats.org/spreadsheetml/2006/main">
  <c r="B12" i="28" l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C13" i="28"/>
  <c r="C21" i="28"/>
  <c r="C29" i="28"/>
  <c r="C37" i="28"/>
  <c r="C45" i="28"/>
  <c r="C53" i="28"/>
  <c r="C61" i="28"/>
  <c r="C69" i="28"/>
  <c r="C77" i="28"/>
  <c r="C85" i="28"/>
  <c r="C93" i="28"/>
  <c r="C101" i="28"/>
  <c r="C109" i="28"/>
  <c r="C117" i="28"/>
  <c r="C125" i="28"/>
  <c r="C133" i="28"/>
  <c r="C141" i="28"/>
  <c r="C149" i="28"/>
  <c r="C157" i="28"/>
  <c r="C165" i="28"/>
  <c r="C173" i="28"/>
  <c r="C181" i="28"/>
  <c r="C189" i="28"/>
  <c r="C197" i="28"/>
  <c r="C205" i="28"/>
  <c r="C213" i="28"/>
  <c r="C221" i="28"/>
  <c r="C229" i="28"/>
  <c r="C237" i="28"/>
  <c r="C245" i="28"/>
  <c r="C253" i="28"/>
  <c r="C261" i="28"/>
  <c r="C269" i="28"/>
  <c r="C277" i="28"/>
  <c r="C285" i="28"/>
  <c r="C293" i="28"/>
  <c r="C301" i="28"/>
  <c r="C309" i="28"/>
  <c r="C317" i="28"/>
  <c r="C325" i="28"/>
  <c r="C333" i="28"/>
  <c r="C341" i="28"/>
  <c r="C349" i="28"/>
  <c r="C357" i="28"/>
  <c r="C365" i="28"/>
  <c r="C373" i="28"/>
  <c r="C381" i="28"/>
  <c r="C389" i="28"/>
  <c r="C397" i="28"/>
  <c r="C405" i="28"/>
  <c r="C413" i="28"/>
  <c r="C421" i="28"/>
  <c r="C429" i="28"/>
  <c r="C437" i="28"/>
  <c r="C445" i="28"/>
  <c r="C453" i="28"/>
  <c r="C461" i="28"/>
  <c r="C469" i="28"/>
  <c r="C477" i="28"/>
  <c r="C485" i="28"/>
  <c r="C493" i="28"/>
  <c r="C501" i="28"/>
  <c r="C509" i="28"/>
  <c r="C517" i="28"/>
  <c r="C525" i="28"/>
  <c r="C533" i="28"/>
  <c r="C541" i="28"/>
  <c r="C549" i="28"/>
  <c r="C557" i="28"/>
  <c r="C565" i="28"/>
  <c r="C573" i="28"/>
  <c r="C581" i="28"/>
  <c r="C589" i="28"/>
  <c r="C597" i="28"/>
  <c r="C605" i="28"/>
  <c r="C613" i="28"/>
  <c r="C14" i="28"/>
  <c r="C30" i="28"/>
  <c r="C38" i="28"/>
  <c r="C46" i="28"/>
  <c r="C54" i="28"/>
  <c r="C62" i="28"/>
  <c r="C78" i="28"/>
  <c r="C94" i="28"/>
  <c r="C102" i="28"/>
  <c r="C110" i="28"/>
  <c r="C118" i="28"/>
  <c r="C126" i="28"/>
  <c r="C134" i="28"/>
  <c r="C142" i="28"/>
  <c r="C150" i="28"/>
  <c r="C158" i="28"/>
  <c r="C166" i="28"/>
  <c r="C174" i="28"/>
  <c r="C182" i="28"/>
  <c r="C190" i="28"/>
  <c r="C198" i="28"/>
  <c r="C206" i="28"/>
  <c r="C214" i="28"/>
  <c r="C222" i="28"/>
  <c r="C230" i="28"/>
  <c r="C246" i="28"/>
  <c r="C254" i="28"/>
  <c r="C270" i="28"/>
  <c r="C286" i="28"/>
  <c r="C310" i="28"/>
  <c r="C326" i="28"/>
  <c r="C342" i="28"/>
  <c r="C366" i="28"/>
  <c r="C382" i="28"/>
  <c r="C398" i="28"/>
  <c r="C422" i="28"/>
  <c r="C438" i="28"/>
  <c r="C454" i="28"/>
  <c r="C478" i="28"/>
  <c r="C494" i="28"/>
  <c r="C510" i="28"/>
  <c r="C534" i="28"/>
  <c r="C550" i="28"/>
  <c r="C566" i="28"/>
  <c r="C574" i="28"/>
  <c r="C582" i="28"/>
  <c r="C590" i="28"/>
  <c r="C598" i="28"/>
  <c r="C606" i="28"/>
  <c r="C614" i="28"/>
  <c r="C22" i="28"/>
  <c r="C70" i="28"/>
  <c r="C86" i="28"/>
  <c r="C238" i="28"/>
  <c r="C262" i="28"/>
  <c r="C278" i="28"/>
  <c r="C294" i="28"/>
  <c r="C302" i="28"/>
  <c r="C318" i="28"/>
  <c r="C334" i="28"/>
  <c r="C350" i="28"/>
  <c r="C358" i="28"/>
  <c r="C374" i="28"/>
  <c r="C390" i="28"/>
  <c r="C406" i="28"/>
  <c r="C414" i="28"/>
  <c r="C430" i="28"/>
  <c r="C446" i="28"/>
  <c r="C462" i="28"/>
  <c r="C470" i="28"/>
  <c r="C486" i="28"/>
  <c r="C502" i="28"/>
  <c r="C518" i="28"/>
  <c r="C526" i="28"/>
  <c r="C542" i="28"/>
  <c r="C558" i="28"/>
  <c r="C15" i="28"/>
  <c r="C23" i="28"/>
  <c r="C31" i="28"/>
  <c r="C39" i="28"/>
  <c r="C47" i="28"/>
  <c r="C55" i="28"/>
  <c r="C63" i="28"/>
  <c r="C71" i="28"/>
  <c r="C79" i="28"/>
  <c r="C87" i="28"/>
  <c r="C95" i="28"/>
  <c r="C103" i="28"/>
  <c r="C111" i="28"/>
  <c r="C119" i="28"/>
  <c r="C127" i="28"/>
  <c r="C135" i="28"/>
  <c r="C143" i="28"/>
  <c r="C151" i="28"/>
  <c r="C159" i="28"/>
  <c r="C167" i="28"/>
  <c r="C175" i="28"/>
  <c r="C183" i="28"/>
  <c r="C191" i="28"/>
  <c r="C199" i="28"/>
  <c r="C207" i="28"/>
  <c r="C215" i="28"/>
  <c r="C223" i="28"/>
  <c r="C231" i="28"/>
  <c r="C239" i="28"/>
  <c r="C247" i="28"/>
  <c r="C255" i="28"/>
  <c r="C263" i="28"/>
  <c r="C271" i="28"/>
  <c r="C279" i="28"/>
  <c r="C287" i="28"/>
  <c r="C295" i="28"/>
  <c r="C303" i="28"/>
  <c r="C311" i="28"/>
  <c r="C319" i="28"/>
  <c r="C327" i="28"/>
  <c r="C335" i="28"/>
  <c r="C343" i="28"/>
  <c r="C351" i="28"/>
  <c r="C359" i="28"/>
  <c r="C367" i="28"/>
  <c r="C375" i="28"/>
  <c r="C383" i="28"/>
  <c r="C391" i="28"/>
  <c r="C399" i="28"/>
  <c r="C407" i="28"/>
  <c r="C415" i="28"/>
  <c r="C423" i="28"/>
  <c r="C431" i="28"/>
  <c r="C439" i="28"/>
  <c r="C447" i="28"/>
  <c r="C455" i="28"/>
  <c r="C463" i="28"/>
  <c r="C471" i="28"/>
  <c r="C479" i="28"/>
  <c r="C487" i="28"/>
  <c r="C495" i="28"/>
  <c r="C503" i="28"/>
  <c r="C511" i="28"/>
  <c r="C519" i="28"/>
  <c r="C527" i="28"/>
  <c r="C535" i="28"/>
  <c r="C543" i="28"/>
  <c r="C551" i="28"/>
  <c r="C559" i="28"/>
  <c r="C567" i="28"/>
  <c r="C575" i="28"/>
  <c r="C583" i="28"/>
  <c r="C591" i="28"/>
  <c r="C599" i="28"/>
  <c r="C607" i="28"/>
  <c r="C615" i="28"/>
  <c r="C25" i="28"/>
  <c r="C41" i="28"/>
  <c r="C57" i="28"/>
  <c r="C73" i="28"/>
  <c r="C89" i="28"/>
  <c r="C105" i="28"/>
  <c r="C121" i="28"/>
  <c r="C137" i="28"/>
  <c r="C153" i="28"/>
  <c r="C161" i="28"/>
  <c r="C177" i="28"/>
  <c r="C193" i="28"/>
  <c r="C209" i="28"/>
  <c r="C225" i="28"/>
  <c r="C241" i="28"/>
  <c r="C257" i="28"/>
  <c r="C273" i="28"/>
  <c r="C289" i="28"/>
  <c r="C305" i="28"/>
  <c r="C321" i="28"/>
  <c r="C329" i="28"/>
  <c r="C345" i="28"/>
  <c r="C361" i="28"/>
  <c r="C377" i="28"/>
  <c r="C393" i="28"/>
  <c r="C409" i="28"/>
  <c r="C425" i="28"/>
  <c r="C441" i="28"/>
  <c r="C457" i="28"/>
  <c r="C473" i="28"/>
  <c r="C481" i="28"/>
  <c r="C497" i="28"/>
  <c r="C513" i="28"/>
  <c r="C529" i="28"/>
  <c r="C545" i="28"/>
  <c r="C561" i="28"/>
  <c r="C577" i="28"/>
  <c r="C585" i="28"/>
  <c r="C601" i="28"/>
  <c r="C617" i="28"/>
  <c r="C26" i="28"/>
  <c r="C34" i="28"/>
  <c r="C50" i="28"/>
  <c r="C58" i="28"/>
  <c r="C74" i="28"/>
  <c r="C90" i="28"/>
  <c r="C106" i="28"/>
  <c r="C114" i="28"/>
  <c r="C130" i="28"/>
  <c r="C146" i="28"/>
  <c r="C16" i="28"/>
  <c r="C24" i="28"/>
  <c r="C32" i="28"/>
  <c r="C40" i="28"/>
  <c r="C48" i="28"/>
  <c r="C56" i="28"/>
  <c r="C64" i="28"/>
  <c r="C72" i="28"/>
  <c r="C80" i="28"/>
  <c r="C88" i="28"/>
  <c r="C96" i="28"/>
  <c r="C104" i="28"/>
  <c r="C112" i="28"/>
  <c r="C120" i="28"/>
  <c r="C128" i="28"/>
  <c r="C136" i="28"/>
  <c r="C144" i="28"/>
  <c r="C152" i="28"/>
  <c r="C160" i="28"/>
  <c r="C168" i="28"/>
  <c r="C176" i="28"/>
  <c r="C184" i="28"/>
  <c r="C192" i="28"/>
  <c r="C200" i="28"/>
  <c r="C208" i="28"/>
  <c r="C216" i="28"/>
  <c r="C224" i="28"/>
  <c r="C232" i="28"/>
  <c r="C240" i="28"/>
  <c r="C248" i="28"/>
  <c r="C256" i="28"/>
  <c r="C264" i="28"/>
  <c r="C272" i="28"/>
  <c r="C280" i="28"/>
  <c r="C288" i="28"/>
  <c r="C296" i="28"/>
  <c r="C304" i="28"/>
  <c r="C312" i="28"/>
  <c r="C320" i="28"/>
  <c r="C328" i="28"/>
  <c r="C336" i="28"/>
  <c r="C344" i="28"/>
  <c r="C352" i="28"/>
  <c r="C360" i="28"/>
  <c r="C368" i="28"/>
  <c r="C376" i="28"/>
  <c r="C384" i="28"/>
  <c r="C392" i="28"/>
  <c r="C400" i="28"/>
  <c r="C408" i="28"/>
  <c r="C416" i="28"/>
  <c r="C424" i="28"/>
  <c r="C432" i="28"/>
  <c r="C440" i="28"/>
  <c r="C448" i="28"/>
  <c r="C456" i="28"/>
  <c r="C464" i="28"/>
  <c r="C472" i="28"/>
  <c r="C480" i="28"/>
  <c r="C488" i="28"/>
  <c r="C496" i="28"/>
  <c r="C504" i="28"/>
  <c r="C512" i="28"/>
  <c r="C520" i="28"/>
  <c r="C528" i="28"/>
  <c r="C536" i="28"/>
  <c r="C544" i="28"/>
  <c r="C552" i="28"/>
  <c r="C560" i="28"/>
  <c r="C568" i="28"/>
  <c r="C576" i="28"/>
  <c r="C584" i="28"/>
  <c r="C592" i="28"/>
  <c r="C600" i="28"/>
  <c r="C608" i="28"/>
  <c r="C616" i="28"/>
  <c r="C17" i="28"/>
  <c r="C33" i="28"/>
  <c r="C49" i="28"/>
  <c r="C65" i="28"/>
  <c r="C81" i="28"/>
  <c r="C97" i="28"/>
  <c r="C113" i="28"/>
  <c r="C129" i="28"/>
  <c r="C145" i="28"/>
  <c r="C169" i="28"/>
  <c r="C185" i="28"/>
  <c r="C201" i="28"/>
  <c r="C217" i="28"/>
  <c r="C233" i="28"/>
  <c r="C249" i="28"/>
  <c r="C265" i="28"/>
  <c r="C281" i="28"/>
  <c r="C297" i="28"/>
  <c r="C313" i="28"/>
  <c r="C337" i="28"/>
  <c r="C353" i="28"/>
  <c r="C369" i="28"/>
  <c r="C385" i="28"/>
  <c r="C401" i="28"/>
  <c r="C417" i="28"/>
  <c r="C433" i="28"/>
  <c r="C449" i="28"/>
  <c r="C465" i="28"/>
  <c r="C489" i="28"/>
  <c r="C505" i="28"/>
  <c r="C521" i="28"/>
  <c r="C537" i="28"/>
  <c r="C553" i="28"/>
  <c r="C569" i="28"/>
  <c r="C593" i="28"/>
  <c r="C609" i="28"/>
  <c r="C18" i="28"/>
  <c r="C42" i="28"/>
  <c r="C66" i="28"/>
  <c r="C82" i="28"/>
  <c r="C98" i="28"/>
  <c r="C122" i="28"/>
  <c r="C138" i="28"/>
  <c r="C19" i="28"/>
  <c r="C27" i="28"/>
  <c r="C35" i="28"/>
  <c r="C43" i="28"/>
  <c r="C51" i="28"/>
  <c r="C59" i="28"/>
  <c r="C67" i="28"/>
  <c r="C75" i="28"/>
  <c r="C83" i="28"/>
  <c r="C91" i="28"/>
  <c r="C99" i="28"/>
  <c r="C107" i="28"/>
  <c r="C115" i="28"/>
  <c r="C123" i="28"/>
  <c r="C131" i="28"/>
  <c r="C139" i="28"/>
  <c r="C147" i="28"/>
  <c r="C155" i="28"/>
  <c r="C163" i="28"/>
  <c r="C171" i="28"/>
  <c r="C179" i="28"/>
  <c r="C187" i="28"/>
  <c r="C195" i="28"/>
  <c r="C203" i="28"/>
  <c r="C211" i="28"/>
  <c r="C219" i="28"/>
  <c r="C227" i="28"/>
  <c r="C235" i="28"/>
  <c r="C243" i="28"/>
  <c r="C251" i="28"/>
  <c r="C259" i="28"/>
  <c r="C267" i="28"/>
  <c r="C275" i="28"/>
  <c r="C283" i="28"/>
  <c r="C291" i="28"/>
  <c r="C299" i="28"/>
  <c r="C307" i="28"/>
  <c r="C315" i="28"/>
  <c r="C323" i="28"/>
  <c r="C331" i="28"/>
  <c r="C339" i="28"/>
  <c r="C347" i="28"/>
  <c r="C355" i="28"/>
  <c r="C363" i="28"/>
  <c r="C371" i="28"/>
  <c r="C379" i="28"/>
  <c r="C387" i="28"/>
  <c r="C395" i="28"/>
  <c r="C403" i="28"/>
  <c r="C411" i="28"/>
  <c r="C419" i="28"/>
  <c r="C427" i="28"/>
  <c r="C435" i="28"/>
  <c r="C443" i="28"/>
  <c r="C451" i="28"/>
  <c r="C459" i="28"/>
  <c r="C467" i="28"/>
  <c r="C475" i="28"/>
  <c r="C483" i="28"/>
  <c r="C491" i="28"/>
  <c r="C499" i="28"/>
  <c r="C507" i="28"/>
  <c r="C515" i="28"/>
  <c r="C523" i="28"/>
  <c r="C531" i="28"/>
  <c r="C539" i="28"/>
  <c r="C547" i="28"/>
  <c r="C555" i="28"/>
  <c r="C563" i="28"/>
  <c r="C571" i="28"/>
  <c r="C579" i="28"/>
  <c r="C587" i="28"/>
  <c r="C595" i="28"/>
  <c r="C603" i="28"/>
  <c r="C611" i="28"/>
  <c r="C20" i="28"/>
  <c r="C28" i="28"/>
  <c r="C36" i="28"/>
  <c r="C44" i="28"/>
  <c r="C52" i="28"/>
  <c r="C60" i="28"/>
  <c r="C68" i="28"/>
  <c r="C76" i="28"/>
  <c r="C84" i="28"/>
  <c r="C92" i="28"/>
  <c r="C100" i="28"/>
  <c r="C108" i="28"/>
  <c r="C116" i="28"/>
  <c r="C124" i="28"/>
  <c r="C132" i="28"/>
  <c r="C140" i="28"/>
  <c r="C148" i="28"/>
  <c r="C156" i="28"/>
  <c r="C164" i="28"/>
  <c r="C172" i="28"/>
  <c r="C180" i="28"/>
  <c r="C188" i="28"/>
  <c r="C196" i="28"/>
  <c r="C204" i="28"/>
  <c r="C212" i="28"/>
  <c r="C220" i="28"/>
  <c r="C228" i="28"/>
  <c r="C236" i="28"/>
  <c r="C244" i="28"/>
  <c r="C252" i="28"/>
  <c r="C260" i="28"/>
  <c r="C268" i="28"/>
  <c r="C276" i="28"/>
  <c r="C284" i="28"/>
  <c r="C292" i="28"/>
  <c r="C300" i="28"/>
  <c r="C308" i="28"/>
  <c r="C316" i="28"/>
  <c r="C324" i="28"/>
  <c r="C332" i="28"/>
  <c r="C340" i="28"/>
  <c r="C348" i="28"/>
  <c r="C356" i="28"/>
  <c r="C364" i="28"/>
  <c r="C372" i="28"/>
  <c r="C380" i="28"/>
  <c r="C388" i="28"/>
  <c r="C396" i="28"/>
  <c r="C404" i="28"/>
  <c r="C412" i="28"/>
  <c r="C420" i="28"/>
  <c r="C428" i="28"/>
  <c r="C154" i="28"/>
  <c r="C218" i="28"/>
  <c r="C282" i="28"/>
  <c r="C346" i="28"/>
  <c r="C410" i="28"/>
  <c r="C452" i="28"/>
  <c r="C484" i="28"/>
  <c r="C516" i="28"/>
  <c r="C548" i="28"/>
  <c r="C580" i="28"/>
  <c r="C612" i="28"/>
  <c r="C162" i="28"/>
  <c r="C226" i="28"/>
  <c r="C354" i="28"/>
  <c r="C418" i="28"/>
  <c r="C458" i="28"/>
  <c r="C490" i="28"/>
  <c r="C522" i="28"/>
  <c r="C554" i="28"/>
  <c r="C586" i="28"/>
  <c r="C436" i="28"/>
  <c r="C532" i="28"/>
  <c r="C258" i="28"/>
  <c r="C474" i="28"/>
  <c r="C602" i="28"/>
  <c r="C290" i="28"/>
  <c r="C618" i="28"/>
  <c r="C194" i="28"/>
  <c r="C442" i="28"/>
  <c r="C570" i="28"/>
  <c r="C170" i="28"/>
  <c r="C234" i="28"/>
  <c r="C298" i="28"/>
  <c r="C362" i="28"/>
  <c r="C426" i="28"/>
  <c r="C460" i="28"/>
  <c r="C492" i="28"/>
  <c r="C524" i="28"/>
  <c r="C556" i="28"/>
  <c r="C588" i="28"/>
  <c r="C186" i="28"/>
  <c r="C314" i="28"/>
  <c r="C500" i="28"/>
  <c r="C596" i="28"/>
  <c r="C386" i="28"/>
  <c r="C538" i="28"/>
  <c r="C610" i="28"/>
  <c r="C178" i="28"/>
  <c r="C242" i="28"/>
  <c r="C306" i="28"/>
  <c r="C370" i="28"/>
  <c r="C434" i="28"/>
  <c r="C466" i="28"/>
  <c r="C498" i="28"/>
  <c r="C530" i="28"/>
  <c r="C562" i="28"/>
  <c r="C594" i="28"/>
  <c r="C250" i="28"/>
  <c r="C378" i="28"/>
  <c r="C468" i="28"/>
  <c r="C564" i="28"/>
  <c r="C322" i="28"/>
  <c r="C506" i="28"/>
  <c r="C202" i="28"/>
  <c r="C266" i="28"/>
  <c r="C330" i="28"/>
  <c r="C394" i="28"/>
  <c r="C444" i="28"/>
  <c r="C476" i="28"/>
  <c r="C508" i="28"/>
  <c r="C540" i="28"/>
  <c r="C572" i="28"/>
  <c r="C604" i="28"/>
  <c r="C210" i="28"/>
  <c r="C274" i="28"/>
  <c r="C338" i="28"/>
  <c r="C402" i="28"/>
  <c r="C450" i="28"/>
  <c r="C482" i="28"/>
  <c r="C514" i="28"/>
  <c r="C546" i="28"/>
  <c r="C578" i="28"/>
  <c r="C12" i="28"/>
  <c r="C13" i="22"/>
  <c r="C21" i="22"/>
  <c r="C29" i="22"/>
  <c r="C37" i="22"/>
  <c r="C45" i="22"/>
  <c r="C53" i="22"/>
  <c r="C61" i="22"/>
  <c r="C69" i="22"/>
  <c r="C77" i="22"/>
  <c r="C85" i="22"/>
  <c r="C93" i="22"/>
  <c r="C101" i="22"/>
  <c r="C109" i="22"/>
  <c r="C117" i="22"/>
  <c r="C125" i="22"/>
  <c r="C133" i="22"/>
  <c r="C141" i="22"/>
  <c r="C149" i="22"/>
  <c r="C157" i="22"/>
  <c r="C165" i="22"/>
  <c r="C173" i="22"/>
  <c r="C181" i="22"/>
  <c r="C189" i="22"/>
  <c r="C197" i="22"/>
  <c r="C205" i="22"/>
  <c r="C213" i="22"/>
  <c r="C221" i="22"/>
  <c r="C229" i="22"/>
  <c r="C237" i="22"/>
  <c r="C245" i="22"/>
  <c r="C253" i="22"/>
  <c r="C261" i="22"/>
  <c r="C269" i="22"/>
  <c r="C277" i="22"/>
  <c r="C285" i="22"/>
  <c r="C293" i="22"/>
  <c r="C301" i="22"/>
  <c r="C309" i="22"/>
  <c r="C317" i="22"/>
  <c r="C325" i="22"/>
  <c r="C333" i="22"/>
  <c r="C341" i="22"/>
  <c r="C349" i="22"/>
  <c r="C357" i="22"/>
  <c r="C365" i="22"/>
  <c r="C373" i="22"/>
  <c r="C381" i="22"/>
  <c r="C389" i="22"/>
  <c r="C397" i="22"/>
  <c r="C405" i="22"/>
  <c r="C413" i="22"/>
  <c r="C421" i="22"/>
  <c r="C429" i="22"/>
  <c r="C437" i="22"/>
  <c r="C445" i="22"/>
  <c r="C453" i="22"/>
  <c r="C461" i="22"/>
  <c r="C469" i="22"/>
  <c r="C477" i="22"/>
  <c r="C485" i="22"/>
  <c r="C493" i="22"/>
  <c r="C501" i="22"/>
  <c r="C509" i="22"/>
  <c r="C517" i="22"/>
  <c r="C525" i="22"/>
  <c r="C533" i="22"/>
  <c r="C541" i="22"/>
  <c r="C549" i="22"/>
  <c r="C557" i="22"/>
  <c r="C565" i="22"/>
  <c r="C573" i="22"/>
  <c r="C581" i="22"/>
  <c r="C589" i="22"/>
  <c r="C597" i="22"/>
  <c r="C605" i="22"/>
  <c r="C613" i="22"/>
  <c r="C621" i="22"/>
  <c r="C629" i="22"/>
  <c r="C637" i="22"/>
  <c r="C645" i="22"/>
  <c r="C653" i="22"/>
  <c r="C661" i="22"/>
  <c r="C669" i="22"/>
  <c r="C677" i="22"/>
  <c r="C685" i="22"/>
  <c r="C693" i="22"/>
  <c r="C701" i="22"/>
  <c r="C709" i="22"/>
  <c r="C717" i="22"/>
  <c r="C725" i="22"/>
  <c r="C733" i="22"/>
  <c r="C741" i="22"/>
  <c r="C749" i="22"/>
  <c r="C757" i="22"/>
  <c r="C765" i="22"/>
  <c r="C773" i="22"/>
  <c r="C781" i="22"/>
  <c r="C789" i="22"/>
  <c r="C797" i="22"/>
  <c r="C805" i="22"/>
  <c r="C813" i="22"/>
  <c r="C821" i="22"/>
  <c r="C829" i="22"/>
  <c r="C837" i="22"/>
  <c r="C845" i="22"/>
  <c r="C853" i="22"/>
  <c r="C861" i="22"/>
  <c r="C869" i="22"/>
  <c r="C877" i="22"/>
  <c r="C885" i="22"/>
  <c r="C893" i="22"/>
  <c r="C901" i="22"/>
  <c r="C909" i="22"/>
  <c r="C917" i="22"/>
  <c r="C925" i="22"/>
  <c r="C933" i="22"/>
  <c r="C941" i="22"/>
  <c r="C949" i="22"/>
  <c r="C14" i="22"/>
  <c r="C22" i="22"/>
  <c r="C30" i="22"/>
  <c r="C38" i="22"/>
  <c r="C46" i="22"/>
  <c r="C54" i="22"/>
  <c r="C62" i="22"/>
  <c r="C70" i="22"/>
  <c r="C78" i="22"/>
  <c r="C86" i="22"/>
  <c r="C94" i="22"/>
  <c r="C102" i="22"/>
  <c r="C110" i="22"/>
  <c r="C118" i="22"/>
  <c r="C126" i="22"/>
  <c r="C134" i="22"/>
  <c r="C142" i="22"/>
  <c r="C150" i="22"/>
  <c r="C158" i="22"/>
  <c r="C166" i="22"/>
  <c r="C174" i="22"/>
  <c r="C182" i="22"/>
  <c r="C190" i="22"/>
  <c r="C198" i="22"/>
  <c r="C206" i="22"/>
  <c r="C214" i="22"/>
  <c r="C222" i="22"/>
  <c r="C230" i="22"/>
  <c r="C238" i="22"/>
  <c r="C246" i="22"/>
  <c r="C254" i="22"/>
  <c r="C262" i="22"/>
  <c r="C270" i="22"/>
  <c r="C278" i="22"/>
  <c r="C286" i="22"/>
  <c r="C294" i="22"/>
  <c r="C302" i="22"/>
  <c r="C310" i="22"/>
  <c r="C318" i="22"/>
  <c r="C326" i="22"/>
  <c r="C334" i="22"/>
  <c r="C342" i="22"/>
  <c r="C350" i="22"/>
  <c r="C358" i="22"/>
  <c r="C366" i="22"/>
  <c r="C374" i="22"/>
  <c r="C382" i="22"/>
  <c r="C390" i="22"/>
  <c r="C398" i="22"/>
  <c r="C406" i="22"/>
  <c r="C414" i="22"/>
  <c r="C422" i="22"/>
  <c r="C430" i="22"/>
  <c r="C438" i="22"/>
  <c r="C446" i="22"/>
  <c r="C454" i="22"/>
  <c r="C462" i="22"/>
  <c r="C470" i="22"/>
  <c r="C478" i="22"/>
  <c r="C486" i="22"/>
  <c r="C494" i="22"/>
  <c r="C502" i="22"/>
  <c r="C510" i="22"/>
  <c r="C518" i="22"/>
  <c r="C526" i="22"/>
  <c r="C534" i="22"/>
  <c r="C542" i="22"/>
  <c r="C550" i="22"/>
  <c r="C558" i="22"/>
  <c r="C566" i="22"/>
  <c r="C574" i="22"/>
  <c r="C582" i="22"/>
  <c r="C590" i="22"/>
  <c r="C598" i="22"/>
  <c r="C606" i="22"/>
  <c r="C614" i="22"/>
  <c r="C622" i="22"/>
  <c r="C630" i="22"/>
  <c r="C638" i="22"/>
  <c r="C646" i="22"/>
  <c r="C654" i="22"/>
  <c r="C662" i="22"/>
  <c r="C670" i="22"/>
  <c r="C678" i="22"/>
  <c r="C686" i="22"/>
  <c r="C694" i="22"/>
  <c r="C702" i="22"/>
  <c r="C710" i="22"/>
  <c r="C718" i="22"/>
  <c r="C726" i="22"/>
  <c r="C734" i="22"/>
  <c r="C742" i="22"/>
  <c r="C750" i="22"/>
  <c r="C758" i="22"/>
  <c r="C766" i="22"/>
  <c r="C774" i="22"/>
  <c r="C782" i="22"/>
  <c r="C790" i="22"/>
  <c r="C798" i="22"/>
  <c r="C806" i="22"/>
  <c r="C814" i="22"/>
  <c r="C822" i="22"/>
  <c r="C830" i="22"/>
  <c r="C838" i="22"/>
  <c r="C846" i="22"/>
  <c r="C854" i="22"/>
  <c r="C862" i="22"/>
  <c r="C870" i="22"/>
  <c r="C878" i="22"/>
  <c r="C886" i="22"/>
  <c r="C894" i="22"/>
  <c r="C902" i="22"/>
  <c r="C910" i="22"/>
  <c r="C918" i="22"/>
  <c r="C926" i="22"/>
  <c r="C934" i="22"/>
  <c r="C942" i="22"/>
  <c r="C950" i="22"/>
  <c r="C911" i="22"/>
  <c r="C927" i="22"/>
  <c r="C943" i="22"/>
  <c r="C58" i="22"/>
  <c r="C15" i="22"/>
  <c r="C23" i="22"/>
  <c r="C31" i="22"/>
  <c r="C39" i="22"/>
  <c r="C47" i="22"/>
  <c r="C55" i="22"/>
  <c r="C63" i="22"/>
  <c r="C71" i="22"/>
  <c r="C79" i="22"/>
  <c r="C87" i="22"/>
  <c r="C95" i="22"/>
  <c r="C103" i="22"/>
  <c r="C111" i="22"/>
  <c r="C119" i="22"/>
  <c r="C127" i="22"/>
  <c r="C135" i="22"/>
  <c r="C143" i="22"/>
  <c r="C151" i="22"/>
  <c r="C159" i="22"/>
  <c r="C167" i="22"/>
  <c r="C175" i="22"/>
  <c r="C183" i="22"/>
  <c r="C191" i="22"/>
  <c r="C199" i="22"/>
  <c r="C207" i="22"/>
  <c r="C215" i="22"/>
  <c r="C223" i="22"/>
  <c r="C231" i="22"/>
  <c r="C239" i="22"/>
  <c r="C247" i="22"/>
  <c r="C255" i="22"/>
  <c r="C263" i="22"/>
  <c r="C271" i="22"/>
  <c r="C279" i="22"/>
  <c r="C287" i="22"/>
  <c r="C295" i="22"/>
  <c r="C303" i="22"/>
  <c r="C311" i="22"/>
  <c r="C319" i="22"/>
  <c r="C327" i="22"/>
  <c r="C335" i="22"/>
  <c r="C343" i="22"/>
  <c r="C351" i="22"/>
  <c r="C359" i="22"/>
  <c r="C367" i="22"/>
  <c r="C375" i="22"/>
  <c r="C383" i="22"/>
  <c r="C391" i="22"/>
  <c r="C399" i="22"/>
  <c r="C407" i="22"/>
  <c r="C415" i="22"/>
  <c r="C423" i="22"/>
  <c r="C431" i="22"/>
  <c r="C439" i="22"/>
  <c r="C447" i="22"/>
  <c r="C455" i="22"/>
  <c r="C463" i="22"/>
  <c r="C471" i="22"/>
  <c r="C479" i="22"/>
  <c r="C487" i="22"/>
  <c r="C495" i="22"/>
  <c r="C503" i="22"/>
  <c r="C511" i="22"/>
  <c r="C519" i="22"/>
  <c r="C527" i="22"/>
  <c r="C535" i="22"/>
  <c r="C543" i="22"/>
  <c r="C551" i="22"/>
  <c r="C559" i="22"/>
  <c r="C567" i="22"/>
  <c r="C575" i="22"/>
  <c r="C583" i="22"/>
  <c r="C591" i="22"/>
  <c r="C599" i="22"/>
  <c r="C607" i="22"/>
  <c r="C615" i="22"/>
  <c r="C623" i="22"/>
  <c r="C631" i="22"/>
  <c r="C639" i="22"/>
  <c r="C647" i="22"/>
  <c r="C655" i="22"/>
  <c r="C663" i="22"/>
  <c r="C671" i="22"/>
  <c r="C679" i="22"/>
  <c r="C687" i="22"/>
  <c r="C695" i="22"/>
  <c r="C703" i="22"/>
  <c r="C711" i="22"/>
  <c r="C719" i="22"/>
  <c r="C727" i="22"/>
  <c r="C735" i="22"/>
  <c r="C743" i="22"/>
  <c r="C751" i="22"/>
  <c r="C759" i="22"/>
  <c r="C767" i="22"/>
  <c r="C775" i="22"/>
  <c r="C783" i="22"/>
  <c r="C791" i="22"/>
  <c r="C799" i="22"/>
  <c r="C807" i="22"/>
  <c r="C815" i="22"/>
  <c r="C823" i="22"/>
  <c r="C831" i="22"/>
  <c r="C839" i="22"/>
  <c r="C847" i="22"/>
  <c r="C855" i="22"/>
  <c r="C863" i="22"/>
  <c r="C871" i="22"/>
  <c r="C879" i="22"/>
  <c r="C887" i="22"/>
  <c r="C895" i="22"/>
  <c r="C903" i="22"/>
  <c r="C919" i="22"/>
  <c r="C935" i="22"/>
  <c r="C951" i="22"/>
  <c r="C16" i="22"/>
  <c r="C24" i="22"/>
  <c r="C32" i="22"/>
  <c r="C40" i="22"/>
  <c r="C48" i="22"/>
  <c r="C56" i="22"/>
  <c r="C64" i="22"/>
  <c r="C72" i="22"/>
  <c r="C80" i="22"/>
  <c r="C88" i="22"/>
  <c r="C96" i="22"/>
  <c r="C104" i="22"/>
  <c r="C112" i="22"/>
  <c r="C120" i="22"/>
  <c r="C128" i="22"/>
  <c r="C136" i="22"/>
  <c r="C144" i="22"/>
  <c r="C152" i="22"/>
  <c r="C160" i="22"/>
  <c r="C168" i="22"/>
  <c r="C176" i="22"/>
  <c r="C184" i="22"/>
  <c r="C192" i="22"/>
  <c r="C200" i="22"/>
  <c r="C208" i="22"/>
  <c r="C216" i="22"/>
  <c r="C224" i="22"/>
  <c r="C232" i="22"/>
  <c r="C240" i="22"/>
  <c r="C248" i="22"/>
  <c r="C256" i="22"/>
  <c r="C264" i="22"/>
  <c r="C272" i="22"/>
  <c r="C280" i="22"/>
  <c r="C288" i="22"/>
  <c r="C296" i="22"/>
  <c r="C304" i="22"/>
  <c r="C312" i="22"/>
  <c r="C320" i="22"/>
  <c r="C328" i="22"/>
  <c r="C336" i="22"/>
  <c r="C344" i="22"/>
  <c r="C352" i="22"/>
  <c r="C360" i="22"/>
  <c r="C368" i="22"/>
  <c r="C376" i="22"/>
  <c r="C384" i="22"/>
  <c r="C392" i="22"/>
  <c r="C400" i="22"/>
  <c r="C408" i="22"/>
  <c r="C416" i="22"/>
  <c r="C424" i="22"/>
  <c r="C432" i="22"/>
  <c r="C440" i="22"/>
  <c r="C448" i="22"/>
  <c r="C456" i="22"/>
  <c r="C464" i="22"/>
  <c r="C472" i="22"/>
  <c r="C480" i="22"/>
  <c r="C488" i="22"/>
  <c r="C496" i="22"/>
  <c r="C504" i="22"/>
  <c r="C512" i="22"/>
  <c r="C520" i="22"/>
  <c r="C528" i="22"/>
  <c r="C536" i="22"/>
  <c r="C544" i="22"/>
  <c r="C552" i="22"/>
  <c r="C560" i="22"/>
  <c r="C568" i="22"/>
  <c r="C576" i="22"/>
  <c r="C584" i="22"/>
  <c r="C592" i="22"/>
  <c r="C600" i="22"/>
  <c r="C608" i="22"/>
  <c r="C616" i="22"/>
  <c r="C624" i="22"/>
  <c r="C632" i="22"/>
  <c r="C640" i="22"/>
  <c r="C648" i="22"/>
  <c r="C656" i="22"/>
  <c r="C664" i="22"/>
  <c r="C672" i="22"/>
  <c r="C680" i="22"/>
  <c r="C688" i="22"/>
  <c r="C696" i="22"/>
  <c r="C704" i="22"/>
  <c r="C712" i="22"/>
  <c r="C720" i="22"/>
  <c r="C728" i="22"/>
  <c r="C736" i="22"/>
  <c r="C744" i="22"/>
  <c r="C752" i="22"/>
  <c r="C760" i="22"/>
  <c r="C768" i="22"/>
  <c r="C776" i="22"/>
  <c r="C784" i="22"/>
  <c r="C792" i="22"/>
  <c r="C800" i="22"/>
  <c r="C808" i="22"/>
  <c r="C816" i="22"/>
  <c r="C824" i="22"/>
  <c r="C832" i="22"/>
  <c r="C840" i="22"/>
  <c r="C848" i="22"/>
  <c r="C856" i="22"/>
  <c r="C864" i="22"/>
  <c r="C872" i="22"/>
  <c r="C880" i="22"/>
  <c r="C888" i="22"/>
  <c r="C896" i="22"/>
  <c r="C904" i="22"/>
  <c r="C912" i="22"/>
  <c r="C920" i="22"/>
  <c r="C928" i="22"/>
  <c r="C936" i="22"/>
  <c r="C944" i="22"/>
  <c r="C26" i="22"/>
  <c r="C114" i="22"/>
  <c r="C130" i="22"/>
  <c r="C146" i="22"/>
  <c r="C17" i="22"/>
  <c r="C25" i="22"/>
  <c r="C33" i="22"/>
  <c r="C41" i="22"/>
  <c r="C49" i="22"/>
  <c r="C57" i="22"/>
  <c r="C65" i="22"/>
  <c r="C73" i="22"/>
  <c r="C81" i="22"/>
  <c r="C89" i="22"/>
  <c r="C97" i="22"/>
  <c r="C105" i="22"/>
  <c r="C113" i="22"/>
  <c r="C121" i="22"/>
  <c r="C129" i="22"/>
  <c r="C137" i="22"/>
  <c r="C145" i="22"/>
  <c r="C153" i="22"/>
  <c r="C161" i="22"/>
  <c r="C169" i="22"/>
  <c r="C177" i="22"/>
  <c r="C185" i="22"/>
  <c r="C193" i="22"/>
  <c r="C201" i="22"/>
  <c r="C209" i="22"/>
  <c r="C217" i="22"/>
  <c r="C225" i="22"/>
  <c r="C233" i="22"/>
  <c r="C241" i="22"/>
  <c r="C249" i="22"/>
  <c r="C257" i="22"/>
  <c r="C265" i="22"/>
  <c r="C273" i="22"/>
  <c r="C281" i="22"/>
  <c r="C289" i="22"/>
  <c r="C297" i="22"/>
  <c r="C305" i="22"/>
  <c r="C313" i="22"/>
  <c r="C321" i="22"/>
  <c r="C329" i="22"/>
  <c r="C337" i="22"/>
  <c r="C345" i="22"/>
  <c r="C353" i="22"/>
  <c r="C361" i="22"/>
  <c r="C369" i="22"/>
  <c r="C377" i="22"/>
  <c r="C385" i="22"/>
  <c r="C393" i="22"/>
  <c r="C401" i="22"/>
  <c r="C409" i="22"/>
  <c r="C417" i="22"/>
  <c r="C425" i="22"/>
  <c r="C433" i="22"/>
  <c r="C441" i="22"/>
  <c r="C449" i="22"/>
  <c r="C457" i="22"/>
  <c r="C465" i="22"/>
  <c r="C473" i="22"/>
  <c r="C481" i="22"/>
  <c r="C489" i="22"/>
  <c r="C497" i="22"/>
  <c r="C505" i="22"/>
  <c r="C513" i="22"/>
  <c r="C521" i="22"/>
  <c r="C529" i="22"/>
  <c r="C537" i="22"/>
  <c r="C545" i="22"/>
  <c r="C553" i="22"/>
  <c r="C561" i="22"/>
  <c r="C569" i="22"/>
  <c r="C577" i="22"/>
  <c r="C585" i="22"/>
  <c r="C593" i="22"/>
  <c r="C601" i="22"/>
  <c r="C609" i="22"/>
  <c r="C617" i="22"/>
  <c r="C625" i="22"/>
  <c r="C633" i="22"/>
  <c r="C641" i="22"/>
  <c r="C649" i="22"/>
  <c r="C657" i="22"/>
  <c r="C665" i="22"/>
  <c r="C673" i="22"/>
  <c r="C681" i="22"/>
  <c r="C689" i="22"/>
  <c r="C697" i="22"/>
  <c r="C705" i="22"/>
  <c r="C713" i="22"/>
  <c r="C721" i="22"/>
  <c r="C729" i="22"/>
  <c r="C737" i="22"/>
  <c r="C745" i="22"/>
  <c r="C753" i="22"/>
  <c r="C761" i="22"/>
  <c r="C769" i="22"/>
  <c r="C777" i="22"/>
  <c r="C785" i="22"/>
  <c r="C793" i="22"/>
  <c r="C801" i="22"/>
  <c r="C809" i="22"/>
  <c r="C817" i="22"/>
  <c r="C825" i="22"/>
  <c r="C833" i="22"/>
  <c r="C841" i="22"/>
  <c r="C849" i="22"/>
  <c r="C857" i="22"/>
  <c r="C865" i="22"/>
  <c r="C873" i="22"/>
  <c r="C881" i="22"/>
  <c r="C889" i="22"/>
  <c r="C897" i="22"/>
  <c r="C905" i="22"/>
  <c r="C913" i="22"/>
  <c r="C921" i="22"/>
  <c r="C929" i="22"/>
  <c r="C937" i="22"/>
  <c r="C945" i="22"/>
  <c r="C18" i="22"/>
  <c r="C34" i="22"/>
  <c r="C42" i="22"/>
  <c r="C50" i="22"/>
  <c r="C74" i="22"/>
  <c r="C82" i="22"/>
  <c r="C90" i="22"/>
  <c r="C98" i="22"/>
  <c r="C122" i="22"/>
  <c r="C138" i="22"/>
  <c r="C19" i="22"/>
  <c r="C27" i="22"/>
  <c r="C35" i="22"/>
  <c r="C43" i="22"/>
  <c r="C51" i="22"/>
  <c r="C59" i="22"/>
  <c r="C67" i="22"/>
  <c r="C75" i="22"/>
  <c r="C83" i="22"/>
  <c r="C91" i="22"/>
  <c r="C99" i="22"/>
  <c r="C107" i="22"/>
  <c r="C115" i="22"/>
  <c r="C123" i="22"/>
  <c r="C131" i="22"/>
  <c r="C139" i="22"/>
  <c r="C147" i="22"/>
  <c r="C155" i="22"/>
  <c r="C163" i="22"/>
  <c r="C171" i="22"/>
  <c r="C179" i="22"/>
  <c r="C187" i="22"/>
  <c r="C195" i="22"/>
  <c r="C203" i="22"/>
  <c r="C211" i="22"/>
  <c r="C219" i="22"/>
  <c r="C227" i="22"/>
  <c r="C235" i="22"/>
  <c r="C243" i="22"/>
  <c r="C251" i="22"/>
  <c r="C259" i="22"/>
  <c r="C267" i="22"/>
  <c r="C275" i="22"/>
  <c r="C283" i="22"/>
  <c r="C291" i="22"/>
  <c r="C299" i="22"/>
  <c r="C307" i="22"/>
  <c r="C315" i="22"/>
  <c r="C323" i="22"/>
  <c r="C331" i="22"/>
  <c r="C339" i="22"/>
  <c r="C347" i="22"/>
  <c r="C355" i="22"/>
  <c r="C363" i="22"/>
  <c r="C371" i="22"/>
  <c r="C379" i="22"/>
  <c r="C387" i="22"/>
  <c r="C395" i="22"/>
  <c r="C403" i="22"/>
  <c r="C411" i="22"/>
  <c r="C419" i="22"/>
  <c r="C427" i="22"/>
  <c r="C435" i="22"/>
  <c r="C443" i="22"/>
  <c r="C451" i="22"/>
  <c r="C459" i="22"/>
  <c r="C467" i="22"/>
  <c r="C475" i="22"/>
  <c r="C483" i="22"/>
  <c r="C491" i="22"/>
  <c r="C499" i="22"/>
  <c r="C507" i="22"/>
  <c r="C515" i="22"/>
  <c r="C523" i="22"/>
  <c r="C531" i="22"/>
  <c r="C539" i="22"/>
  <c r="C547" i="22"/>
  <c r="C555" i="22"/>
  <c r="C563" i="22"/>
  <c r="C571" i="22"/>
  <c r="C579" i="22"/>
  <c r="C587" i="22"/>
  <c r="C595" i="22"/>
  <c r="C603" i="22"/>
  <c r="C611" i="22"/>
  <c r="C619" i="22"/>
  <c r="C627" i="22"/>
  <c r="C635" i="22"/>
  <c r="C643" i="22"/>
  <c r="C651" i="22"/>
  <c r="C659" i="22"/>
  <c r="C667" i="22"/>
  <c r="C675" i="22"/>
  <c r="C683" i="22"/>
  <c r="C691" i="22"/>
  <c r="C699" i="22"/>
  <c r="C707" i="22"/>
  <c r="C715" i="22"/>
  <c r="C723" i="22"/>
  <c r="C731" i="22"/>
  <c r="C739" i="22"/>
  <c r="C747" i="22"/>
  <c r="C755" i="22"/>
  <c r="C763" i="22"/>
  <c r="C771" i="22"/>
  <c r="C779" i="22"/>
  <c r="C787" i="22"/>
  <c r="C795" i="22"/>
  <c r="C803" i="22"/>
  <c r="C811" i="22"/>
  <c r="C819" i="22"/>
  <c r="C827" i="22"/>
  <c r="C835" i="22"/>
  <c r="C843" i="22"/>
  <c r="C851" i="22"/>
  <c r="C859" i="22"/>
  <c r="C867" i="22"/>
  <c r="C875" i="22"/>
  <c r="C883" i="22"/>
  <c r="C891" i="22"/>
  <c r="C899" i="22"/>
  <c r="C907" i="22"/>
  <c r="C915" i="22"/>
  <c r="C923" i="22"/>
  <c r="C931" i="22"/>
  <c r="C939" i="22"/>
  <c r="C947" i="22"/>
  <c r="C20" i="22"/>
  <c r="C76" i="22"/>
  <c r="C132" i="22"/>
  <c r="C172" i="22"/>
  <c r="C204" i="22"/>
  <c r="C236" i="22"/>
  <c r="C268" i="22"/>
  <c r="C300" i="22"/>
  <c r="C332" i="22"/>
  <c r="C364" i="22"/>
  <c r="C396" i="22"/>
  <c r="C428" i="22"/>
  <c r="C460" i="22"/>
  <c r="C492" i="22"/>
  <c r="C524" i="22"/>
  <c r="C556" i="22"/>
  <c r="C588" i="22"/>
  <c r="C620" i="22"/>
  <c r="C652" i="22"/>
  <c r="C684" i="22"/>
  <c r="C716" i="22"/>
  <c r="C748" i="22"/>
  <c r="C780" i="22"/>
  <c r="C812" i="22"/>
  <c r="C844" i="22"/>
  <c r="C876" i="22"/>
  <c r="C908" i="22"/>
  <c r="C940" i="22"/>
  <c r="C802" i="22"/>
  <c r="C898" i="22"/>
  <c r="C426" i="22"/>
  <c r="C650" i="22"/>
  <c r="C874" i="22"/>
  <c r="C28" i="22"/>
  <c r="C84" i="22"/>
  <c r="C140" i="22"/>
  <c r="C178" i="22"/>
  <c r="C210" i="22"/>
  <c r="C242" i="22"/>
  <c r="C274" i="22"/>
  <c r="C306" i="22"/>
  <c r="C338" i="22"/>
  <c r="C370" i="22"/>
  <c r="C402" i="22"/>
  <c r="C434" i="22"/>
  <c r="C466" i="22"/>
  <c r="C498" i="22"/>
  <c r="C530" i="22"/>
  <c r="C562" i="22"/>
  <c r="C594" i="22"/>
  <c r="C626" i="22"/>
  <c r="C658" i="22"/>
  <c r="C690" i="22"/>
  <c r="C722" i="22"/>
  <c r="C754" i="22"/>
  <c r="C786" i="22"/>
  <c r="C818" i="22"/>
  <c r="C850" i="22"/>
  <c r="C882" i="22"/>
  <c r="C914" i="22"/>
  <c r="C946" i="22"/>
  <c r="C308" i="22"/>
  <c r="C404" i="22"/>
  <c r="C468" i="22"/>
  <c r="C532" i="22"/>
  <c r="C564" i="22"/>
  <c r="C628" i="22"/>
  <c r="C660" i="22"/>
  <c r="C724" i="22"/>
  <c r="C788" i="22"/>
  <c r="C852" i="22"/>
  <c r="C916" i="22"/>
  <c r="C162" i="22"/>
  <c r="C290" i="22"/>
  <c r="C386" i="22"/>
  <c r="C482" i="22"/>
  <c r="C610" i="22"/>
  <c r="C738" i="22"/>
  <c r="C930" i="22"/>
  <c r="C586" i="22"/>
  <c r="C714" i="22"/>
  <c r="C906" i="22"/>
  <c r="C36" i="22"/>
  <c r="C92" i="22"/>
  <c r="C148" i="22"/>
  <c r="C180" i="22"/>
  <c r="C212" i="22"/>
  <c r="C244" i="22"/>
  <c r="C276" i="22"/>
  <c r="C340" i="22"/>
  <c r="C372" i="22"/>
  <c r="C436" i="22"/>
  <c r="C500" i="22"/>
  <c r="C596" i="22"/>
  <c r="C692" i="22"/>
  <c r="C756" i="22"/>
  <c r="C820" i="22"/>
  <c r="C884" i="22"/>
  <c r="C948" i="22"/>
  <c r="C194" i="22"/>
  <c r="C418" i="22"/>
  <c r="C578" i="22"/>
  <c r="C706" i="22"/>
  <c r="C866" i="22"/>
  <c r="C522" i="22"/>
  <c r="C618" i="22"/>
  <c r="C810" i="22"/>
  <c r="C44" i="22"/>
  <c r="C100" i="22"/>
  <c r="C154" i="22"/>
  <c r="C186" i="22"/>
  <c r="C218" i="22"/>
  <c r="C250" i="22"/>
  <c r="C282" i="22"/>
  <c r="C314" i="22"/>
  <c r="C346" i="22"/>
  <c r="C378" i="22"/>
  <c r="C410" i="22"/>
  <c r="C442" i="22"/>
  <c r="C474" i="22"/>
  <c r="C506" i="22"/>
  <c r="C538" i="22"/>
  <c r="C570" i="22"/>
  <c r="C602" i="22"/>
  <c r="C634" i="22"/>
  <c r="C666" i="22"/>
  <c r="C698" i="22"/>
  <c r="C730" i="22"/>
  <c r="C762" i="22"/>
  <c r="C794" i="22"/>
  <c r="C826" i="22"/>
  <c r="C858" i="22"/>
  <c r="C890" i="22"/>
  <c r="C922" i="22"/>
  <c r="C108" i="22"/>
  <c r="C226" i="22"/>
  <c r="C322" i="22"/>
  <c r="C450" i="22"/>
  <c r="C546" i="22"/>
  <c r="C674" i="22"/>
  <c r="C834" i="22"/>
  <c r="C490" i="22"/>
  <c r="C778" i="22"/>
  <c r="C52" i="22"/>
  <c r="C106" i="22"/>
  <c r="C156" i="22"/>
  <c r="C188" i="22"/>
  <c r="C220" i="22"/>
  <c r="C252" i="22"/>
  <c r="C284" i="22"/>
  <c r="C316" i="22"/>
  <c r="C348" i="22"/>
  <c r="C380" i="22"/>
  <c r="C412" i="22"/>
  <c r="C444" i="22"/>
  <c r="C476" i="22"/>
  <c r="C508" i="22"/>
  <c r="C540" i="22"/>
  <c r="C572" i="22"/>
  <c r="C604" i="22"/>
  <c r="C636" i="22"/>
  <c r="C668" i="22"/>
  <c r="C700" i="22"/>
  <c r="C732" i="22"/>
  <c r="C764" i="22"/>
  <c r="C796" i="22"/>
  <c r="C828" i="22"/>
  <c r="C860" i="22"/>
  <c r="C892" i="22"/>
  <c r="C924" i="22"/>
  <c r="C60" i="22"/>
  <c r="C258" i="22"/>
  <c r="C354" i="22"/>
  <c r="C514" i="22"/>
  <c r="C642" i="22"/>
  <c r="C770" i="22"/>
  <c r="C458" i="22"/>
  <c r="C746" i="22"/>
  <c r="C66" i="22"/>
  <c r="C116" i="22"/>
  <c r="C164" i="22"/>
  <c r="C196" i="22"/>
  <c r="C228" i="22"/>
  <c r="C260" i="22"/>
  <c r="C292" i="22"/>
  <c r="C324" i="22"/>
  <c r="C356" i="22"/>
  <c r="C388" i="22"/>
  <c r="C420" i="22"/>
  <c r="C452" i="22"/>
  <c r="C484" i="22"/>
  <c r="C516" i="22"/>
  <c r="C548" i="22"/>
  <c r="C580" i="22"/>
  <c r="C612" i="22"/>
  <c r="C644" i="22"/>
  <c r="C676" i="22"/>
  <c r="C708" i="22"/>
  <c r="C740" i="22"/>
  <c r="C772" i="22"/>
  <c r="C804" i="22"/>
  <c r="C836" i="22"/>
  <c r="C868" i="22"/>
  <c r="C900" i="22"/>
  <c r="C932" i="22"/>
  <c r="C68" i="22"/>
  <c r="C124" i="22"/>
  <c r="C170" i="22"/>
  <c r="C202" i="22"/>
  <c r="C234" i="22"/>
  <c r="C266" i="22"/>
  <c r="C298" i="22"/>
  <c r="C330" i="22"/>
  <c r="C362" i="22"/>
  <c r="C394" i="22"/>
  <c r="C554" i="22"/>
  <c r="C682" i="22"/>
  <c r="C842" i="22"/>
  <c r="C938" i="22"/>
  <c r="C12" i="22"/>
  <c r="C11" i="22"/>
  <c r="B51" i="28" l="1"/>
  <c r="F22" i="28"/>
  <c r="F15" i="28"/>
  <c r="F7" i="28"/>
  <c r="C5" i="28"/>
  <c r="B52" i="28" l="1"/>
  <c r="F13" i="22"/>
  <c r="F20" i="22"/>
  <c r="C4" i="22"/>
  <c r="B53" i="28" l="1"/>
  <c r="F5" i="22"/>
  <c r="D22" i="21"/>
  <c r="D23" i="21"/>
  <c r="D24" i="21"/>
  <c r="D25" i="21"/>
  <c r="D26" i="21"/>
  <c r="D27" i="21"/>
  <c r="D28" i="21"/>
  <c r="D29" i="21"/>
  <c r="D30" i="21"/>
  <c r="D31" i="21"/>
  <c r="D32" i="21"/>
  <c r="D21" i="21"/>
  <c r="B11" i="22" l="1"/>
  <c r="B54" i="28"/>
  <c r="C4" i="30"/>
  <c r="F4" i="30"/>
  <c r="G4" i="30"/>
  <c r="H4" i="30"/>
  <c r="C5" i="30"/>
  <c r="F5" i="30"/>
  <c r="G5" i="30"/>
  <c r="H5" i="30"/>
  <c r="C6" i="30"/>
  <c r="F6" i="30"/>
  <c r="G6" i="30"/>
  <c r="H6" i="30"/>
  <c r="C7" i="30"/>
  <c r="F7" i="30"/>
  <c r="G7" i="30"/>
  <c r="H7" i="30"/>
  <c r="C8" i="30"/>
  <c r="F8" i="30"/>
  <c r="G8" i="30"/>
  <c r="H8" i="30"/>
  <c r="C9" i="30"/>
  <c r="F9" i="30"/>
  <c r="G9" i="30"/>
  <c r="H9" i="30"/>
  <c r="C10" i="30"/>
  <c r="D10" i="30"/>
  <c r="E10" i="30"/>
  <c r="F10" i="30"/>
  <c r="G10" i="30"/>
  <c r="H10" i="30"/>
  <c r="C11" i="30"/>
  <c r="D11" i="30"/>
  <c r="E11" i="30"/>
  <c r="F11" i="30"/>
  <c r="G11" i="30"/>
  <c r="H11" i="30"/>
  <c r="C12" i="30"/>
  <c r="D12" i="30"/>
  <c r="E12" i="30"/>
  <c r="F12" i="30"/>
  <c r="G12" i="30"/>
  <c r="H12" i="30"/>
  <c r="C13" i="30"/>
  <c r="D13" i="30"/>
  <c r="E13" i="30"/>
  <c r="F13" i="30"/>
  <c r="G13" i="30"/>
  <c r="H13" i="30"/>
  <c r="C14" i="30"/>
  <c r="D14" i="30"/>
  <c r="E14" i="30"/>
  <c r="F14" i="30"/>
  <c r="G14" i="30"/>
  <c r="H14" i="30"/>
  <c r="C15" i="30"/>
  <c r="D15" i="30"/>
  <c r="E15" i="30"/>
  <c r="F15" i="30"/>
  <c r="G15" i="30"/>
  <c r="H15" i="30"/>
  <c r="C16" i="30"/>
  <c r="D16" i="30"/>
  <c r="E16" i="30"/>
  <c r="F16" i="30"/>
  <c r="G16" i="30"/>
  <c r="H16" i="30"/>
  <c r="C17" i="30"/>
  <c r="D17" i="30"/>
  <c r="E17" i="30"/>
  <c r="F17" i="30"/>
  <c r="G17" i="30"/>
  <c r="H17" i="30"/>
  <c r="C18" i="30"/>
  <c r="D18" i="30"/>
  <c r="E18" i="30"/>
  <c r="F18" i="30"/>
  <c r="G18" i="30"/>
  <c r="H18" i="30"/>
  <c r="C19" i="30"/>
  <c r="D19" i="30"/>
  <c r="E19" i="30"/>
  <c r="F19" i="30"/>
  <c r="G19" i="30"/>
  <c r="H19" i="30"/>
  <c r="C20" i="30"/>
  <c r="D20" i="30"/>
  <c r="E20" i="30"/>
  <c r="F20" i="30"/>
  <c r="G20" i="30"/>
  <c r="H20" i="30"/>
  <c r="C21" i="30"/>
  <c r="D21" i="30"/>
  <c r="E21" i="30"/>
  <c r="F21" i="30"/>
  <c r="G21" i="30"/>
  <c r="H21" i="30"/>
  <c r="C22" i="30"/>
  <c r="D22" i="30"/>
  <c r="E22" i="30"/>
  <c r="F22" i="30"/>
  <c r="G22" i="30"/>
  <c r="H22" i="30"/>
  <c r="C23" i="30"/>
  <c r="D23" i="30"/>
  <c r="E23" i="30"/>
  <c r="F23" i="30"/>
  <c r="G23" i="30"/>
  <c r="H23" i="30"/>
  <c r="C24" i="30"/>
  <c r="D24" i="30"/>
  <c r="E24" i="30"/>
  <c r="F24" i="30"/>
  <c r="G24" i="30"/>
  <c r="H24" i="30"/>
  <c r="C25" i="30"/>
  <c r="D25" i="30"/>
  <c r="E25" i="30"/>
  <c r="F25" i="30"/>
  <c r="G25" i="30"/>
  <c r="H25" i="30"/>
  <c r="C26" i="30"/>
  <c r="D26" i="30"/>
  <c r="E26" i="30"/>
  <c r="F26" i="30"/>
  <c r="G26" i="30"/>
  <c r="H26" i="30"/>
  <c r="C27" i="30"/>
  <c r="D27" i="30"/>
  <c r="E27" i="30"/>
  <c r="F27" i="30"/>
  <c r="G27" i="30"/>
  <c r="H27" i="30"/>
  <c r="C28" i="30"/>
  <c r="D28" i="30"/>
  <c r="E28" i="30"/>
  <c r="F28" i="30"/>
  <c r="G28" i="30"/>
  <c r="H28" i="30"/>
  <c r="C29" i="30"/>
  <c r="D29" i="30"/>
  <c r="E29" i="30"/>
  <c r="F29" i="30"/>
  <c r="G29" i="30"/>
  <c r="H29" i="30"/>
  <c r="C30" i="30"/>
  <c r="D30" i="30"/>
  <c r="E30" i="30"/>
  <c r="F30" i="30"/>
  <c r="G30" i="30"/>
  <c r="H30" i="30"/>
  <c r="C31" i="30"/>
  <c r="D31" i="30"/>
  <c r="E31" i="30"/>
  <c r="F31" i="30"/>
  <c r="G31" i="30"/>
  <c r="H31" i="30"/>
  <c r="C32" i="30"/>
  <c r="D32" i="30"/>
  <c r="E32" i="30"/>
  <c r="F32" i="30"/>
  <c r="G32" i="30"/>
  <c r="H32" i="30"/>
  <c r="C33" i="30"/>
  <c r="D33" i="30"/>
  <c r="E33" i="30"/>
  <c r="F33" i="30"/>
  <c r="G33" i="30"/>
  <c r="H33" i="30"/>
  <c r="B32" i="26"/>
  <c r="B12" i="22" l="1"/>
  <c r="D5" i="30" s="1"/>
  <c r="B55" i="28"/>
  <c r="D4" i="30"/>
  <c r="B13" i="22" l="1"/>
  <c r="B56" i="28"/>
  <c r="E5" i="30"/>
  <c r="E4" i="30"/>
  <c r="E6" i="30" l="1"/>
  <c r="B14" i="22"/>
  <c r="D6" i="30"/>
  <c r="B57" i="28"/>
  <c r="B15" i="22" l="1"/>
  <c r="B58" i="28"/>
  <c r="E7" i="30" l="1"/>
  <c r="B16" i="22"/>
  <c r="D7" i="30"/>
  <c r="B59" i="28"/>
  <c r="E8" i="30" l="1"/>
  <c r="B17" i="22"/>
  <c r="D8" i="30"/>
  <c r="B60" i="28"/>
  <c r="E9" i="30" l="1"/>
  <c r="B18" i="22"/>
  <c r="D9" i="30"/>
  <c r="B61" i="28"/>
  <c r="B19" i="22" l="1"/>
  <c r="B62" i="28"/>
  <c r="B20" i="22" l="1"/>
  <c r="B63" i="28"/>
  <c r="B21" i="22" l="1"/>
  <c r="B64" i="28"/>
  <c r="B22" i="22" l="1"/>
  <c r="B65" i="28"/>
  <c r="B23" i="22" l="1"/>
  <c r="B66" i="28"/>
  <c r="B24" i="22" l="1"/>
  <c r="B67" i="28"/>
  <c r="B25" i="22" l="1"/>
  <c r="B68" i="28"/>
  <c r="B26" i="22" l="1"/>
  <c r="B69" i="28"/>
  <c r="B27" i="22" l="1"/>
  <c r="B70" i="28"/>
  <c r="B28" i="22" l="1"/>
  <c r="B71" i="28"/>
  <c r="B29" i="22" l="1"/>
  <c r="B72" i="28"/>
  <c r="B30" i="22" l="1"/>
  <c r="B73" i="28"/>
  <c r="B31" i="22" l="1"/>
  <c r="B74" i="28"/>
  <c r="B32" i="22" l="1"/>
  <c r="B75" i="28"/>
  <c r="B33" i="22" l="1"/>
  <c r="B76" i="28"/>
  <c r="B34" i="22" l="1"/>
  <c r="B77" i="28"/>
  <c r="B35" i="22" l="1"/>
  <c r="B78" i="28"/>
  <c r="B36" i="22" l="1"/>
  <c r="B79" i="28"/>
  <c r="B37" i="22" l="1"/>
  <c r="B80" i="28"/>
  <c r="B38" i="22" l="1"/>
  <c r="B81" i="28"/>
  <c r="B39" i="22" l="1"/>
  <c r="B82" i="28"/>
  <c r="B40" i="22" l="1"/>
  <c r="B83" i="28"/>
  <c r="B41" i="22" l="1"/>
  <c r="B84" i="28"/>
  <c r="B42" i="22" l="1"/>
  <c r="B85" i="28"/>
  <c r="B43" i="22" l="1"/>
  <c r="B86" i="28"/>
  <c r="B44" i="22" l="1"/>
  <c r="B87" i="28"/>
  <c r="B45" i="22" l="1"/>
  <c r="B88" i="28"/>
  <c r="B46" i="22" l="1"/>
  <c r="B89" i="28"/>
  <c r="B47" i="22" l="1"/>
  <c r="B90" i="28"/>
  <c r="B48" i="22" l="1"/>
  <c r="B91" i="28"/>
  <c r="B49" i="22" l="1"/>
  <c r="B92" i="28"/>
  <c r="B50" i="22" l="1"/>
  <c r="B93" i="28"/>
  <c r="B51" i="22" l="1"/>
  <c r="B94" i="28"/>
  <c r="B52" i="22" l="1"/>
  <c r="B95" i="28"/>
  <c r="B53" i="22" l="1"/>
  <c r="B96" i="28"/>
  <c r="B54" i="22" l="1"/>
  <c r="B97" i="28"/>
  <c r="B55" i="22" l="1"/>
  <c r="B98" i="28"/>
  <c r="B56" i="22" l="1"/>
  <c r="B99" i="28"/>
  <c r="B57" i="22" l="1"/>
  <c r="B100" i="28"/>
  <c r="B58" i="22" l="1"/>
  <c r="B101" i="28"/>
  <c r="B59" i="22" l="1"/>
  <c r="B102" i="28"/>
  <c r="B60" i="22" l="1"/>
  <c r="B103" i="28"/>
  <c r="B61" i="22" l="1"/>
  <c r="B104" i="28"/>
  <c r="B62" i="22" l="1"/>
  <c r="B105" i="28"/>
  <c r="B63" i="22" l="1"/>
  <c r="B106" i="28"/>
  <c r="B64" i="22" l="1"/>
  <c r="B107" i="28"/>
  <c r="B65" i="22" l="1"/>
  <c r="B108" i="28"/>
  <c r="B66" i="22" l="1"/>
  <c r="B109" i="28"/>
  <c r="B67" i="22" l="1"/>
  <c r="B110" i="28"/>
  <c r="B68" i="22" l="1"/>
  <c r="B111" i="28"/>
  <c r="B69" i="22" l="1"/>
  <c r="B112" i="28"/>
  <c r="B70" i="22" l="1"/>
  <c r="B113" i="28"/>
  <c r="B71" i="22" l="1"/>
  <c r="B114" i="28"/>
  <c r="B72" i="22" l="1"/>
  <c r="B115" i="28"/>
  <c r="B73" i="22" l="1"/>
  <c r="B116" i="28"/>
  <c r="B74" i="22" l="1"/>
  <c r="B117" i="28"/>
  <c r="B75" i="22" l="1"/>
  <c r="B118" i="28"/>
  <c r="B76" i="22" l="1"/>
  <c r="B119" i="28"/>
  <c r="B77" i="22" l="1"/>
  <c r="B120" i="28"/>
  <c r="B78" i="22" l="1"/>
  <c r="B121" i="28"/>
  <c r="B79" i="22" l="1"/>
  <c r="B122" i="28"/>
  <c r="B80" i="22" l="1"/>
  <c r="B123" i="28"/>
  <c r="B81" i="22" l="1"/>
  <c r="B124" i="28"/>
  <c r="B82" i="22" l="1"/>
  <c r="B125" i="28"/>
  <c r="B83" i="22" l="1"/>
  <c r="B126" i="28"/>
  <c r="B84" i="22" l="1"/>
  <c r="B127" i="28"/>
  <c r="B85" i="22" l="1"/>
  <c r="B128" i="28"/>
  <c r="B86" i="22" l="1"/>
  <c r="B129" i="28"/>
  <c r="B87" i="22" l="1"/>
  <c r="B130" i="28"/>
  <c r="B88" i="22" l="1"/>
  <c r="B131" i="28"/>
  <c r="B89" i="22" l="1"/>
  <c r="B132" i="28"/>
  <c r="B90" i="22" l="1"/>
  <c r="B133" i="28"/>
  <c r="B91" i="22" l="1"/>
  <c r="B134" i="28"/>
  <c r="B92" i="22" l="1"/>
  <c r="B135" i="28"/>
  <c r="B93" i="22" l="1"/>
  <c r="B136" i="28"/>
  <c r="B94" i="22" l="1"/>
  <c r="B137" i="28"/>
  <c r="B95" i="22" l="1"/>
  <c r="B138" i="28"/>
  <c r="B96" i="22" l="1"/>
  <c r="B139" i="28"/>
  <c r="B97" i="22" l="1"/>
  <c r="B140" i="28"/>
  <c r="B98" i="22" l="1"/>
  <c r="B141" i="28"/>
  <c r="B99" i="22" l="1"/>
  <c r="B142" i="28"/>
  <c r="B100" i="22" l="1"/>
  <c r="B143" i="28"/>
  <c r="B101" i="22" l="1"/>
  <c r="B144" i="28"/>
  <c r="B102" i="22" l="1"/>
  <c r="B145" i="28"/>
  <c r="B103" i="22" l="1"/>
  <c r="B146" i="28"/>
  <c r="B104" i="22" l="1"/>
  <c r="B147" i="28"/>
  <c r="B105" i="22" l="1"/>
  <c r="B148" i="28"/>
  <c r="B106" i="22" l="1"/>
  <c r="B149" i="28"/>
  <c r="B107" i="22" l="1"/>
  <c r="B150" i="28"/>
  <c r="B108" i="22" l="1"/>
  <c r="B151" i="28"/>
  <c r="B109" i="22" l="1"/>
  <c r="B152" i="28"/>
  <c r="B110" i="22" l="1"/>
  <c r="B153" i="28"/>
  <c r="B111" i="22" l="1"/>
  <c r="B154" i="28"/>
  <c r="B112" i="22" l="1"/>
  <c r="B155" i="28"/>
  <c r="B113" i="22" l="1"/>
  <c r="B156" i="28"/>
  <c r="B114" i="22" l="1"/>
  <c r="B157" i="28"/>
  <c r="B115" i="22" l="1"/>
  <c r="B158" i="28"/>
  <c r="B116" i="22" l="1"/>
  <c r="B159" i="28"/>
  <c r="B117" i="22" l="1"/>
  <c r="B160" i="28"/>
  <c r="B118" i="22" l="1"/>
  <c r="B161" i="28"/>
  <c r="B119" i="22" l="1"/>
  <c r="B162" i="28"/>
  <c r="B120" i="22" l="1"/>
  <c r="B163" i="28"/>
  <c r="B121" i="22" l="1"/>
  <c r="B164" i="28"/>
  <c r="B122" i="22" l="1"/>
  <c r="B165" i="28"/>
  <c r="B123" i="22" l="1"/>
  <c r="B166" i="28"/>
  <c r="B124" i="22" l="1"/>
  <c r="B167" i="28"/>
  <c r="B125" i="22" l="1"/>
  <c r="B168" i="28"/>
  <c r="B126" i="22" l="1"/>
  <c r="B169" i="28"/>
  <c r="B127" i="22" l="1"/>
  <c r="B170" i="28"/>
  <c r="B128" i="22" l="1"/>
  <c r="B171" i="28"/>
  <c r="B129" i="22" l="1"/>
  <c r="B172" i="28"/>
  <c r="B130" i="22" l="1"/>
  <c r="B173" i="28"/>
  <c r="B131" i="22" l="1"/>
  <c r="B174" i="28"/>
  <c r="B132" i="22" l="1"/>
  <c r="B175" i="28"/>
  <c r="B133" i="22" l="1"/>
  <c r="B176" i="28"/>
  <c r="B134" i="22" l="1"/>
  <c r="B177" i="28"/>
  <c r="B135" i="22" l="1"/>
  <c r="B178" i="28"/>
  <c r="B136" i="22" l="1"/>
  <c r="B179" i="28"/>
  <c r="B137" i="22" l="1"/>
  <c r="B180" i="28"/>
  <c r="B138" i="22" l="1"/>
  <c r="B181" i="28"/>
  <c r="B139" i="22" l="1"/>
  <c r="B182" i="28"/>
  <c r="B140" i="22" l="1"/>
  <c r="B183" i="28"/>
  <c r="B141" i="22" l="1"/>
  <c r="B184" i="28"/>
  <c r="B142" i="22" l="1"/>
  <c r="B185" i="28"/>
  <c r="B143" i="22" l="1"/>
  <c r="B186" i="28"/>
  <c r="B144" i="22" l="1"/>
  <c r="B187" i="28"/>
  <c r="B145" i="22" l="1"/>
  <c r="B188" i="28"/>
  <c r="B146" i="22" l="1"/>
  <c r="B189" i="28"/>
  <c r="B147" i="22" l="1"/>
  <c r="B190" i="28"/>
  <c r="B148" i="22" l="1"/>
  <c r="B191" i="28"/>
  <c r="B149" i="22" l="1"/>
  <c r="B192" i="28"/>
  <c r="B150" i="22" l="1"/>
  <c r="B193" i="28"/>
  <c r="B151" i="22" l="1"/>
  <c r="B194" i="28"/>
  <c r="B152" i="22" l="1"/>
  <c r="B195" i="28"/>
  <c r="B153" i="22" l="1"/>
  <c r="B196" i="28"/>
  <c r="B154" i="22" l="1"/>
  <c r="B197" i="28"/>
  <c r="B155" i="22" l="1"/>
  <c r="B198" i="28"/>
  <c r="B156" i="22" l="1"/>
  <c r="B199" i="28"/>
  <c r="B157" i="22" l="1"/>
  <c r="B200" i="28"/>
  <c r="B158" i="22" l="1"/>
  <c r="B201" i="28"/>
  <c r="B159" i="22" l="1"/>
  <c r="B202" i="28"/>
  <c r="B160" i="22" l="1"/>
  <c r="B203" i="28"/>
  <c r="B161" i="22" l="1"/>
  <c r="B204" i="28"/>
  <c r="B162" i="22" l="1"/>
  <c r="B205" i="28"/>
  <c r="B163" i="22" l="1"/>
  <c r="B206" i="28"/>
  <c r="B164" i="22" l="1"/>
  <c r="B207" i="28"/>
  <c r="B165" i="22" l="1"/>
  <c r="B208" i="28"/>
  <c r="B166" i="22" l="1"/>
  <c r="B209" i="28"/>
  <c r="B167" i="22" l="1"/>
  <c r="B210" i="28"/>
  <c r="B168" i="22" l="1"/>
  <c r="B211" i="28"/>
  <c r="B169" i="22" l="1"/>
  <c r="B212" i="28"/>
  <c r="B170" i="22" l="1"/>
  <c r="B213" i="28"/>
  <c r="B171" i="22" l="1"/>
  <c r="B214" i="28"/>
  <c r="B172" i="22" l="1"/>
  <c r="B215" i="28"/>
  <c r="B173" i="22" l="1"/>
  <c r="B216" i="28"/>
  <c r="B174" i="22" l="1"/>
  <c r="B217" i="28"/>
  <c r="B175" i="22" l="1"/>
  <c r="B218" i="28"/>
  <c r="B176" i="22" l="1"/>
  <c r="B219" i="28"/>
  <c r="B177" i="22" l="1"/>
  <c r="B220" i="28"/>
  <c r="B178" i="22" l="1"/>
  <c r="B221" i="28"/>
  <c r="B179" i="22" l="1"/>
  <c r="B222" i="28"/>
  <c r="B180" i="22" l="1"/>
  <c r="B223" i="28"/>
  <c r="B181" i="22" l="1"/>
  <c r="B224" i="28"/>
  <c r="B182" i="22" l="1"/>
  <c r="B225" i="28"/>
  <c r="B183" i="22" l="1"/>
  <c r="B226" i="28"/>
  <c r="B184" i="22" l="1"/>
  <c r="B227" i="28"/>
  <c r="B185" i="22" l="1"/>
  <c r="B228" i="28"/>
  <c r="B186" i="22" l="1"/>
  <c r="B229" i="28"/>
  <c r="B187" i="22" l="1"/>
  <c r="B230" i="28"/>
  <c r="B188" i="22" l="1"/>
  <c r="B231" i="28"/>
  <c r="B189" i="22" l="1"/>
  <c r="B232" i="28"/>
  <c r="B190" i="22" l="1"/>
  <c r="B233" i="28"/>
  <c r="B191" i="22" l="1"/>
  <c r="B234" i="28"/>
  <c r="B192" i="22" l="1"/>
  <c r="B235" i="28"/>
  <c r="B193" i="22" l="1"/>
  <c r="B236" i="28"/>
  <c r="B194" i="22" l="1"/>
  <c r="B237" i="28"/>
  <c r="B195" i="22" l="1"/>
  <c r="B238" i="28"/>
  <c r="B196" i="22" l="1"/>
  <c r="B239" i="28"/>
  <c r="B197" i="22" l="1"/>
  <c r="B240" i="28"/>
  <c r="B198" i="22" l="1"/>
  <c r="B241" i="28"/>
  <c r="B199" i="22" l="1"/>
  <c r="B242" i="28"/>
  <c r="B200" i="22" l="1"/>
  <c r="B243" i="28"/>
  <c r="B201" i="22" l="1"/>
  <c r="B244" i="28"/>
  <c r="B202" i="22" l="1"/>
  <c r="B245" i="28"/>
  <c r="B203" i="22" l="1"/>
  <c r="B246" i="28"/>
  <c r="B204" i="22" l="1"/>
  <c r="B247" i="28"/>
  <c r="B205" i="22" l="1"/>
  <c r="B248" i="28"/>
  <c r="B206" i="22" l="1"/>
  <c r="B249" i="28"/>
  <c r="B207" i="22" l="1"/>
  <c r="B250" i="28"/>
  <c r="B208" i="22" l="1"/>
  <c r="B251" i="28"/>
  <c r="B209" i="22" l="1"/>
  <c r="B252" i="28"/>
  <c r="B210" i="22" l="1"/>
  <c r="B253" i="28"/>
  <c r="B211" i="22" l="1"/>
  <c r="B254" i="28"/>
  <c r="B212" i="22" l="1"/>
  <c r="B255" i="28"/>
  <c r="B213" i="22" l="1"/>
  <c r="B256" i="28"/>
  <c r="B214" i="22" l="1"/>
  <c r="B257" i="28"/>
  <c r="B215" i="22" l="1"/>
  <c r="B258" i="28"/>
  <c r="B216" i="22" l="1"/>
  <c r="B259" i="28"/>
  <c r="B217" i="22" l="1"/>
  <c r="B260" i="28"/>
  <c r="B218" i="22" l="1"/>
  <c r="B261" i="28"/>
  <c r="B219" i="22" l="1"/>
  <c r="B262" i="28"/>
  <c r="B220" i="22" l="1"/>
  <c r="B263" i="28"/>
  <c r="B221" i="22" l="1"/>
  <c r="B264" i="28"/>
  <c r="B222" i="22" l="1"/>
  <c r="B265" i="28"/>
  <c r="B223" i="22" l="1"/>
  <c r="B266" i="28"/>
  <c r="B224" i="22" l="1"/>
  <c r="B267" i="28"/>
  <c r="B225" i="22" l="1"/>
  <c r="B268" i="28"/>
  <c r="B226" i="22" l="1"/>
  <c r="B269" i="28"/>
  <c r="B227" i="22" l="1"/>
  <c r="B270" i="28"/>
  <c r="B228" i="22" l="1"/>
  <c r="B271" i="28"/>
  <c r="B229" i="22" l="1"/>
  <c r="B272" i="28"/>
  <c r="B230" i="22" l="1"/>
  <c r="B273" i="28"/>
  <c r="B231" i="22" l="1"/>
  <c r="B274" i="28"/>
  <c r="B232" i="22" l="1"/>
  <c r="B275" i="28"/>
  <c r="B233" i="22" l="1"/>
  <c r="B276" i="28"/>
  <c r="B234" i="22" l="1"/>
  <c r="B277" i="28"/>
  <c r="B235" i="22" l="1"/>
  <c r="B278" i="28"/>
  <c r="B236" i="22" l="1"/>
  <c r="B279" i="28"/>
  <c r="B237" i="22" l="1"/>
  <c r="B280" i="28"/>
  <c r="B238" i="22" l="1"/>
  <c r="B281" i="28"/>
  <c r="B239" i="22" l="1"/>
  <c r="B282" i="28"/>
  <c r="B240" i="22" l="1"/>
  <c r="B283" i="28"/>
  <c r="B241" i="22" l="1"/>
  <c r="B284" i="28"/>
  <c r="B242" i="22" l="1"/>
  <c r="B285" i="28"/>
  <c r="B243" i="22" l="1"/>
  <c r="B286" i="28"/>
  <c r="B244" i="22" l="1"/>
  <c r="B287" i="28"/>
  <c r="B245" i="22" l="1"/>
  <c r="B288" i="28"/>
  <c r="B246" i="22" l="1"/>
  <c r="B289" i="28"/>
  <c r="B247" i="22" l="1"/>
  <c r="B290" i="28"/>
  <c r="B248" i="22" l="1"/>
  <c r="B291" i="28"/>
  <c r="B249" i="22" l="1"/>
  <c r="B292" i="28"/>
  <c r="B250" i="22" l="1"/>
  <c r="B293" i="28"/>
  <c r="B251" i="22" l="1"/>
  <c r="B294" i="28"/>
  <c r="B252" i="22" l="1"/>
  <c r="B295" i="28"/>
  <c r="B253" i="22" l="1"/>
  <c r="B296" i="28"/>
  <c r="B254" i="22" l="1"/>
  <c r="B297" i="28"/>
  <c r="B255" i="22" l="1"/>
  <c r="B298" i="28"/>
  <c r="B256" i="22" l="1"/>
  <c r="B299" i="28"/>
  <c r="B257" i="22" l="1"/>
  <c r="B300" i="28"/>
  <c r="B258" i="22" l="1"/>
  <c r="B301" i="28"/>
  <c r="B259" i="22" l="1"/>
  <c r="B302" i="28"/>
  <c r="B260" i="22" l="1"/>
  <c r="B303" i="28"/>
  <c r="B261" i="22" l="1"/>
  <c r="B304" i="28"/>
  <c r="B262" i="22" l="1"/>
  <c r="B305" i="28"/>
  <c r="B263" i="22" l="1"/>
  <c r="B306" i="28"/>
  <c r="B264" i="22" l="1"/>
  <c r="B307" i="28"/>
  <c r="B265" i="22" l="1"/>
  <c r="B308" i="28"/>
  <c r="B266" i="22" l="1"/>
  <c r="B309" i="28"/>
  <c r="B267" i="22" l="1"/>
  <c r="B310" i="28"/>
  <c r="B268" i="22" l="1"/>
  <c r="B311" i="28"/>
  <c r="B269" i="22" l="1"/>
  <c r="B312" i="28"/>
  <c r="B270" i="22" l="1"/>
  <c r="B313" i="28"/>
  <c r="B271" i="22" l="1"/>
  <c r="B314" i="28"/>
  <c r="B272" i="22" l="1"/>
  <c r="B315" i="28"/>
  <c r="B273" i="22" l="1"/>
  <c r="B316" i="28"/>
  <c r="B274" i="22" l="1"/>
  <c r="B317" i="28"/>
  <c r="B275" i="22" l="1"/>
  <c r="B318" i="28"/>
  <c r="B276" i="22" l="1"/>
  <c r="B319" i="28"/>
  <c r="B277" i="22" l="1"/>
  <c r="B320" i="28"/>
  <c r="B278" i="22" l="1"/>
  <c r="B321" i="28"/>
  <c r="B279" i="22" l="1"/>
  <c r="B322" i="28"/>
  <c r="B280" i="22" l="1"/>
  <c r="B323" i="28"/>
  <c r="B281" i="22" l="1"/>
  <c r="B324" i="28"/>
  <c r="B282" i="22" l="1"/>
  <c r="B325" i="28"/>
  <c r="B283" i="22" l="1"/>
  <c r="B326" i="28"/>
  <c r="B284" i="22" l="1"/>
  <c r="B327" i="28"/>
  <c r="B285" i="22" l="1"/>
  <c r="B328" i="28"/>
  <c r="B286" i="22" l="1"/>
  <c r="B329" i="28"/>
  <c r="B287" i="22" l="1"/>
  <c r="B330" i="28"/>
  <c r="B288" i="22" l="1"/>
  <c r="B331" i="28"/>
  <c r="B289" i="22" l="1"/>
  <c r="B332" i="28"/>
  <c r="B290" i="22" l="1"/>
  <c r="B333" i="28"/>
  <c r="B291" i="22" l="1"/>
  <c r="B334" i="28"/>
  <c r="B292" i="22" l="1"/>
  <c r="B335" i="28"/>
  <c r="B293" i="22" l="1"/>
  <c r="B336" i="28"/>
  <c r="B294" i="22" l="1"/>
  <c r="B337" i="28"/>
  <c r="B295" i="22" l="1"/>
  <c r="B338" i="28"/>
  <c r="B296" i="22" l="1"/>
  <c r="B339" i="28"/>
  <c r="B297" i="22" l="1"/>
  <c r="B340" i="28"/>
  <c r="B298" i="22" l="1"/>
  <c r="B341" i="28"/>
  <c r="B299" i="22" l="1"/>
  <c r="B342" i="28"/>
  <c r="B300" i="22" l="1"/>
  <c r="B343" i="28"/>
  <c r="B301" i="22" l="1"/>
  <c r="B344" i="28"/>
  <c r="B302" i="22" l="1"/>
  <c r="B345" i="28"/>
  <c r="B303" i="22" l="1"/>
  <c r="B346" i="28"/>
  <c r="B304" i="22" l="1"/>
  <c r="B347" i="28"/>
  <c r="B305" i="22" l="1"/>
  <c r="B348" i="28"/>
  <c r="B306" i="22" l="1"/>
  <c r="B349" i="28"/>
  <c r="B307" i="22" l="1"/>
  <c r="B350" i="28"/>
  <c r="B308" i="22" l="1"/>
  <c r="B351" i="28"/>
  <c r="B309" i="22" l="1"/>
  <c r="B352" i="28"/>
  <c r="B310" i="22" l="1"/>
  <c r="B353" i="28"/>
  <c r="B311" i="22" l="1"/>
  <c r="B354" i="28"/>
  <c r="B312" i="22" l="1"/>
  <c r="B355" i="28"/>
  <c r="B313" i="22" l="1"/>
  <c r="B356" i="28"/>
  <c r="B314" i="22" l="1"/>
  <c r="B357" i="28"/>
  <c r="B315" i="22" l="1"/>
  <c r="B358" i="28"/>
  <c r="B316" i="22" l="1"/>
  <c r="B359" i="28"/>
  <c r="B317" i="22" l="1"/>
  <c r="B360" i="28"/>
  <c r="B318" i="22" l="1"/>
  <c r="B361" i="28"/>
  <c r="B319" i="22" l="1"/>
  <c r="B362" i="28"/>
  <c r="B320" i="22" l="1"/>
  <c r="B363" i="28"/>
  <c r="B321" i="22" l="1"/>
  <c r="B364" i="28"/>
  <c r="B322" i="22" l="1"/>
  <c r="B365" i="28"/>
  <c r="B323" i="22" l="1"/>
  <c r="B366" i="28"/>
  <c r="B324" i="22" l="1"/>
  <c r="B367" i="28"/>
  <c r="B325" i="22" l="1"/>
  <c r="B368" i="28"/>
  <c r="B326" i="22" l="1"/>
  <c r="B369" i="28"/>
  <c r="B327" i="22" l="1"/>
  <c r="B370" i="28"/>
  <c r="B328" i="22" l="1"/>
  <c r="B371" i="28"/>
  <c r="B329" i="22" l="1"/>
  <c r="B372" i="28"/>
  <c r="B330" i="22" l="1"/>
  <c r="B373" i="28"/>
  <c r="B331" i="22" l="1"/>
  <c r="B374" i="28"/>
  <c r="B332" i="22" l="1"/>
  <c r="B375" i="28"/>
  <c r="B333" i="22" l="1"/>
  <c r="B376" i="28"/>
  <c r="B334" i="22" l="1"/>
  <c r="B377" i="28"/>
  <c r="B335" i="22" l="1"/>
  <c r="B378" i="28"/>
  <c r="B336" i="22" l="1"/>
  <c r="B379" i="28"/>
  <c r="B337" i="22" l="1"/>
  <c r="B380" i="28"/>
  <c r="B338" i="22" l="1"/>
  <c r="B381" i="28"/>
  <c r="B339" i="22" l="1"/>
  <c r="B382" i="28"/>
  <c r="B340" i="22" l="1"/>
  <c r="B383" i="28"/>
  <c r="B341" i="22" l="1"/>
  <c r="B384" i="28"/>
  <c r="B342" i="22" l="1"/>
  <c r="B385" i="28"/>
  <c r="B343" i="22" l="1"/>
  <c r="B386" i="28"/>
  <c r="B344" i="22" l="1"/>
  <c r="B387" i="28"/>
  <c r="B345" i="22" l="1"/>
  <c r="B388" i="28"/>
  <c r="B346" i="22" l="1"/>
  <c r="B389" i="28"/>
  <c r="B347" i="22" l="1"/>
  <c r="B390" i="28"/>
  <c r="B348" i="22" l="1"/>
  <c r="B391" i="28"/>
  <c r="B349" i="22" l="1"/>
  <c r="B392" i="28"/>
  <c r="B350" i="22" l="1"/>
  <c r="B393" i="28"/>
  <c r="B351" i="22" l="1"/>
  <c r="B394" i="28"/>
  <c r="B352" i="22" l="1"/>
  <c r="B395" i="28"/>
  <c r="B353" i="22" l="1"/>
  <c r="B396" i="28"/>
  <c r="B354" i="22" l="1"/>
  <c r="B397" i="28"/>
  <c r="B355" i="22" l="1"/>
  <c r="B398" i="28"/>
  <c r="B356" i="22" l="1"/>
  <c r="B399" i="28"/>
  <c r="B357" i="22" l="1"/>
  <c r="B400" i="28"/>
  <c r="B358" i="22" l="1"/>
  <c r="B401" i="28"/>
  <c r="B359" i="22" l="1"/>
  <c r="B402" i="28"/>
  <c r="B360" i="22" l="1"/>
  <c r="B403" i="28"/>
  <c r="B361" i="22" l="1"/>
  <c r="B404" i="28"/>
  <c r="B362" i="22" l="1"/>
  <c r="B405" i="28"/>
  <c r="B363" i="22" l="1"/>
  <c r="B406" i="28"/>
  <c r="B364" i="22" l="1"/>
  <c r="B407" i="28"/>
  <c r="B365" i="22" l="1"/>
  <c r="B408" i="28"/>
  <c r="B366" i="22" l="1"/>
  <c r="B409" i="28"/>
  <c r="B367" i="22" l="1"/>
  <c r="B410" i="28"/>
  <c r="B368" i="22" l="1"/>
  <c r="B411" i="28"/>
  <c r="B369" i="22" l="1"/>
  <c r="B412" i="28"/>
  <c r="B370" i="22" l="1"/>
  <c r="B413" i="28"/>
  <c r="B371" i="22" l="1"/>
  <c r="B414" i="28"/>
  <c r="B372" i="22" l="1"/>
  <c r="B415" i="28"/>
  <c r="B373" i="22" l="1"/>
  <c r="B416" i="28"/>
  <c r="B374" i="22" l="1"/>
  <c r="B417" i="28"/>
  <c r="B375" i="22" l="1"/>
  <c r="B418" i="28"/>
  <c r="B376" i="22" l="1"/>
  <c r="B419" i="28"/>
  <c r="B377" i="22" l="1"/>
  <c r="B420" i="28"/>
  <c r="B378" i="22" l="1"/>
  <c r="B421" i="28"/>
  <c r="B379" i="22" l="1"/>
  <c r="B422" i="28"/>
  <c r="B380" i="22" l="1"/>
  <c r="B423" i="28"/>
  <c r="B381" i="22" l="1"/>
  <c r="B424" i="28"/>
  <c r="B382" i="22" l="1"/>
  <c r="B425" i="28"/>
  <c r="B383" i="22" l="1"/>
  <c r="B426" i="28"/>
  <c r="B384" i="22" l="1"/>
  <c r="B427" i="28"/>
  <c r="B385" i="22" l="1"/>
  <c r="B428" i="28"/>
  <c r="B386" i="22" l="1"/>
  <c r="B429" i="28"/>
  <c r="B387" i="22" l="1"/>
  <c r="B430" i="28"/>
  <c r="B388" i="22" l="1"/>
  <c r="B431" i="28"/>
  <c r="B389" i="22" l="1"/>
  <c r="B432" i="28"/>
  <c r="B390" i="22" l="1"/>
  <c r="B433" i="28"/>
  <c r="B391" i="22" l="1"/>
  <c r="B434" i="28"/>
  <c r="B392" i="22" l="1"/>
  <c r="B435" i="28"/>
  <c r="B393" i="22" l="1"/>
  <c r="B436" i="28"/>
  <c r="B394" i="22" l="1"/>
  <c r="B437" i="28"/>
  <c r="B395" i="22" l="1"/>
  <c r="B438" i="28"/>
  <c r="B396" i="22" l="1"/>
  <c r="B439" i="28"/>
  <c r="B397" i="22" l="1"/>
  <c r="B440" i="28"/>
  <c r="B398" i="22" l="1"/>
  <c r="B441" i="28"/>
  <c r="B399" i="22" l="1"/>
  <c r="B442" i="28"/>
  <c r="B400" i="22" l="1"/>
  <c r="B443" i="28"/>
  <c r="B401" i="22" l="1"/>
  <c r="B444" i="28"/>
  <c r="B402" i="22" l="1"/>
  <c r="B445" i="28"/>
  <c r="B403" i="22" l="1"/>
  <c r="B446" i="28"/>
  <c r="B404" i="22" l="1"/>
  <c r="B447" i="28"/>
  <c r="B405" i="22" l="1"/>
  <c r="B448" i="28"/>
  <c r="B406" i="22" l="1"/>
  <c r="B449" i="28"/>
  <c r="B407" i="22" l="1"/>
  <c r="B450" i="28"/>
  <c r="B408" i="22" l="1"/>
  <c r="B451" i="28"/>
  <c r="B409" i="22" l="1"/>
  <c r="B452" i="28"/>
  <c r="B410" i="22" l="1"/>
  <c r="B453" i="28"/>
  <c r="B411" i="22" l="1"/>
  <c r="B454" i="28"/>
  <c r="B412" i="22" l="1"/>
  <c r="B455" i="28"/>
  <c r="B413" i="22" l="1"/>
  <c r="B456" i="28"/>
  <c r="B414" i="22" l="1"/>
  <c r="B457" i="28"/>
  <c r="B415" i="22" l="1"/>
  <c r="B458" i="28"/>
  <c r="B416" i="22" l="1"/>
  <c r="B459" i="28"/>
  <c r="B417" i="22" l="1"/>
  <c r="B460" i="28"/>
  <c r="B418" i="22" l="1"/>
  <c r="B461" i="28"/>
  <c r="B419" i="22" l="1"/>
  <c r="B462" i="28"/>
  <c r="B420" i="22" l="1"/>
  <c r="B463" i="28"/>
  <c r="B421" i="22" l="1"/>
  <c r="B464" i="28"/>
  <c r="B422" i="22" l="1"/>
  <c r="B465" i="28"/>
  <c r="B423" i="22" l="1"/>
  <c r="B466" i="28"/>
  <c r="B424" i="22" l="1"/>
  <c r="B467" i="28"/>
  <c r="B425" i="22" l="1"/>
  <c r="B468" i="28"/>
  <c r="B426" i="22" l="1"/>
  <c r="B469" i="28"/>
  <c r="B427" i="22" l="1"/>
  <c r="B470" i="28"/>
  <c r="B428" i="22" l="1"/>
  <c r="B471" i="28"/>
  <c r="B429" i="22" l="1"/>
  <c r="B472" i="28"/>
  <c r="B430" i="22" l="1"/>
  <c r="B473" i="28"/>
  <c r="B431" i="22" l="1"/>
  <c r="B474" i="28"/>
  <c r="B432" i="22" l="1"/>
  <c r="B475" i="28"/>
  <c r="B433" i="22" l="1"/>
  <c r="B476" i="28"/>
  <c r="B434" i="22" l="1"/>
  <c r="B477" i="28"/>
  <c r="B435" i="22" l="1"/>
  <c r="B478" i="28"/>
  <c r="B436" i="22" l="1"/>
  <c r="B479" i="28"/>
  <c r="B437" i="22" l="1"/>
  <c r="B480" i="28"/>
  <c r="B438" i="22" l="1"/>
  <c r="B481" i="28"/>
  <c r="B439" i="22" l="1"/>
  <c r="B482" i="28"/>
  <c r="B440" i="22" l="1"/>
  <c r="B483" i="28"/>
  <c r="B441" i="22" l="1"/>
  <c r="B484" i="28"/>
  <c r="B442" i="22" l="1"/>
  <c r="B485" i="28"/>
  <c r="B443" i="22" l="1"/>
  <c r="B486" i="28"/>
  <c r="B444" i="22" l="1"/>
  <c r="B487" i="28"/>
  <c r="B445" i="22" l="1"/>
  <c r="B488" i="28"/>
  <c r="B446" i="22" l="1"/>
  <c r="B489" i="28"/>
  <c r="B447" i="22" l="1"/>
  <c r="B490" i="28"/>
  <c r="B448" i="22" l="1"/>
  <c r="B491" i="28"/>
  <c r="B449" i="22" l="1"/>
  <c r="B492" i="28"/>
  <c r="B450" i="22" l="1"/>
  <c r="B493" i="28"/>
  <c r="B451" i="22" l="1"/>
  <c r="B494" i="28"/>
  <c r="B452" i="22" l="1"/>
  <c r="B495" i="28"/>
  <c r="B453" i="22" l="1"/>
  <c r="B496" i="28"/>
  <c r="B454" i="22" l="1"/>
  <c r="B497" i="28"/>
  <c r="B455" i="22" l="1"/>
  <c r="B498" i="28"/>
  <c r="B456" i="22" l="1"/>
  <c r="B499" i="28"/>
  <c r="B457" i="22" l="1"/>
  <c r="B500" i="28"/>
  <c r="B458" i="22" l="1"/>
  <c r="B501" i="28"/>
  <c r="B459" i="22" l="1"/>
  <c r="B502" i="28"/>
  <c r="B460" i="22" l="1"/>
  <c r="B503" i="28"/>
  <c r="B461" i="22" l="1"/>
  <c r="B504" i="28"/>
  <c r="B462" i="22" l="1"/>
  <c r="B505" i="28"/>
  <c r="B463" i="22" l="1"/>
  <c r="B506" i="28"/>
  <c r="B464" i="22" l="1"/>
  <c r="B507" i="28"/>
  <c r="B465" i="22" l="1"/>
  <c r="B508" i="28"/>
  <c r="B466" i="22" l="1"/>
  <c r="B509" i="28"/>
  <c r="B467" i="22" l="1"/>
  <c r="B510" i="28"/>
  <c r="B468" i="22" l="1"/>
  <c r="B511" i="28"/>
  <c r="B469" i="22" l="1"/>
  <c r="B512" i="28"/>
  <c r="B470" i="22" l="1"/>
  <c r="B513" i="28"/>
  <c r="B471" i="22" l="1"/>
  <c r="B514" i="28"/>
  <c r="B472" i="22" l="1"/>
  <c r="B515" i="28"/>
  <c r="B473" i="22" l="1"/>
  <c r="B516" i="28"/>
  <c r="B474" i="22" l="1"/>
  <c r="B517" i="28"/>
  <c r="B475" i="22" l="1"/>
  <c r="B518" i="28"/>
  <c r="B476" i="22" l="1"/>
  <c r="B519" i="28"/>
  <c r="B477" i="22" l="1"/>
  <c r="B520" i="28"/>
  <c r="B478" i="22" l="1"/>
  <c r="B521" i="28"/>
  <c r="B479" i="22" l="1"/>
  <c r="B522" i="28"/>
  <c r="B480" i="22" l="1"/>
  <c r="B523" i="28"/>
  <c r="B481" i="22" l="1"/>
  <c r="B524" i="28"/>
  <c r="B482" i="22" l="1"/>
  <c r="B525" i="28"/>
  <c r="B483" i="22" l="1"/>
  <c r="B526" i="28"/>
  <c r="B484" i="22" l="1"/>
  <c r="B527" i="28"/>
  <c r="B485" i="22" l="1"/>
  <c r="B528" i="28"/>
  <c r="B486" i="22" l="1"/>
  <c r="B529" i="28"/>
  <c r="B487" i="22" l="1"/>
  <c r="B530" i="28"/>
  <c r="B488" i="22" l="1"/>
  <c r="B531" i="28"/>
  <c r="B489" i="22" l="1"/>
  <c r="B532" i="28"/>
  <c r="B490" i="22" l="1"/>
  <c r="B533" i="28"/>
  <c r="B491" i="22" l="1"/>
  <c r="B534" i="28"/>
  <c r="B492" i="22" l="1"/>
  <c r="B535" i="28"/>
  <c r="B493" i="22" l="1"/>
  <c r="B536" i="28"/>
  <c r="B494" i="22" l="1"/>
  <c r="B537" i="28"/>
  <c r="B495" i="22" l="1"/>
  <c r="B538" i="28"/>
  <c r="B496" i="22" l="1"/>
  <c r="B539" i="28"/>
  <c r="B497" i="22" l="1"/>
  <c r="B540" i="28"/>
  <c r="B498" i="22" l="1"/>
  <c r="B541" i="28"/>
  <c r="B499" i="22" l="1"/>
  <c r="B542" i="28"/>
  <c r="B500" i="22" l="1"/>
  <c r="B543" i="28"/>
  <c r="B501" i="22" l="1"/>
  <c r="B544" i="28"/>
  <c r="B502" i="22" l="1"/>
  <c r="B545" i="28"/>
  <c r="B503" i="22" l="1"/>
  <c r="B546" i="28"/>
  <c r="B504" i="22" l="1"/>
  <c r="B547" i="28"/>
  <c r="B505" i="22" l="1"/>
  <c r="B548" i="28"/>
  <c r="B506" i="22" l="1"/>
  <c r="B549" i="28"/>
  <c r="B507" i="22" l="1"/>
  <c r="B550" i="28"/>
  <c r="B508" i="22" l="1"/>
  <c r="B551" i="28"/>
  <c r="B509" i="22" l="1"/>
  <c r="B552" i="28"/>
  <c r="B510" i="22" l="1"/>
  <c r="B553" i="28"/>
  <c r="B511" i="22" l="1"/>
  <c r="B554" i="28"/>
  <c r="B512" i="22" l="1"/>
  <c r="B555" i="28"/>
  <c r="B513" i="22" l="1"/>
  <c r="B556" i="28"/>
  <c r="B514" i="22" l="1"/>
  <c r="B557" i="28"/>
  <c r="B515" i="22" l="1"/>
  <c r="B558" i="28"/>
  <c r="B516" i="22" l="1"/>
  <c r="B559" i="28"/>
  <c r="B517" i="22" l="1"/>
  <c r="B560" i="28"/>
  <c r="B518" i="22" l="1"/>
  <c r="B561" i="28"/>
  <c r="B519" i="22" l="1"/>
  <c r="B562" i="28"/>
  <c r="B520" i="22" l="1"/>
  <c r="B563" i="28"/>
  <c r="B521" i="22" l="1"/>
  <c r="B564" i="28"/>
  <c r="B522" i="22" l="1"/>
  <c r="B565" i="28"/>
  <c r="B523" i="22" l="1"/>
  <c r="B566" i="28"/>
  <c r="B524" i="22" l="1"/>
  <c r="B567" i="28"/>
  <c r="B525" i="22" l="1"/>
  <c r="B568" i="28"/>
  <c r="B526" i="22" l="1"/>
  <c r="B569" i="28"/>
  <c r="B527" i="22" l="1"/>
  <c r="B570" i="28"/>
  <c r="B528" i="22" l="1"/>
  <c r="B571" i="28"/>
  <c r="B529" i="22" l="1"/>
  <c r="B572" i="28"/>
  <c r="B530" i="22" l="1"/>
  <c r="B573" i="28"/>
  <c r="B531" i="22" l="1"/>
  <c r="B574" i="28"/>
  <c r="B532" i="22" l="1"/>
  <c r="B575" i="28"/>
  <c r="B533" i="22" l="1"/>
  <c r="B576" i="28"/>
  <c r="B534" i="22" l="1"/>
  <c r="B577" i="28"/>
  <c r="B535" i="22" l="1"/>
  <c r="B578" i="28"/>
  <c r="B536" i="22" l="1"/>
  <c r="B579" i="28"/>
  <c r="B537" i="22" l="1"/>
  <c r="B580" i="28"/>
  <c r="B538" i="22" l="1"/>
  <c r="B581" i="28"/>
  <c r="B539" i="22" l="1"/>
  <c r="B582" i="28"/>
  <c r="B540" i="22" l="1"/>
  <c r="B583" i="28"/>
  <c r="B541" i="22" l="1"/>
  <c r="B584" i="28"/>
  <c r="B542" i="22" l="1"/>
  <c r="B585" i="28"/>
  <c r="B543" i="22" l="1"/>
  <c r="B586" i="28"/>
  <c r="B544" i="22" l="1"/>
  <c r="B587" i="28"/>
  <c r="B545" i="22" l="1"/>
  <c r="B588" i="28"/>
  <c r="B546" i="22" l="1"/>
  <c r="B589" i="28"/>
  <c r="B547" i="22" l="1"/>
  <c r="B590" i="28"/>
  <c r="B548" i="22" l="1"/>
  <c r="B591" i="28"/>
  <c r="B549" i="22" l="1"/>
  <c r="B592" i="28"/>
  <c r="B550" i="22" l="1"/>
  <c r="B593" i="28"/>
  <c r="B551" i="22" l="1"/>
  <c r="B594" i="28"/>
  <c r="B552" i="22" l="1"/>
  <c r="B595" i="28"/>
  <c r="B553" i="22" l="1"/>
  <c r="B596" i="28"/>
  <c r="B554" i="22" l="1"/>
  <c r="B597" i="28"/>
  <c r="B555" i="22" l="1"/>
  <c r="B598" i="28"/>
  <c r="B556" i="22" l="1"/>
  <c r="B599" i="28"/>
  <c r="B557" i="22" l="1"/>
  <c r="B600" i="28"/>
  <c r="B558" i="22" l="1"/>
  <c r="B601" i="28"/>
  <c r="B559" i="22" l="1"/>
  <c r="B602" i="28"/>
  <c r="B560" i="22" l="1"/>
  <c r="B603" i="28"/>
  <c r="B561" i="22" l="1"/>
  <c r="B604" i="28"/>
  <c r="B562" i="22" l="1"/>
  <c r="B605" i="28"/>
  <c r="B563" i="22" l="1"/>
  <c r="B606" i="28"/>
  <c r="B564" i="22" l="1"/>
  <c r="B607" i="28"/>
  <c r="B565" i="22" l="1"/>
  <c r="B608" i="28"/>
  <c r="B566" i="22" l="1"/>
  <c r="B609" i="28"/>
  <c r="B567" i="22" l="1"/>
  <c r="B610" i="28"/>
  <c r="B568" i="22" l="1"/>
  <c r="B611" i="28"/>
  <c r="B569" i="22" l="1"/>
  <c r="B612" i="28"/>
  <c r="B570" i="22" l="1"/>
  <c r="B613" i="28"/>
  <c r="B571" i="22" l="1"/>
  <c r="B614" i="28"/>
  <c r="B572" i="22" l="1"/>
  <c r="B615" i="28"/>
  <c r="B573" i="22" l="1"/>
  <c r="B616" i="28"/>
  <c r="B574" i="22" l="1"/>
  <c r="B617" i="28"/>
  <c r="B575" i="22" l="1"/>
  <c r="B618" i="28"/>
  <c r="B576" i="22" l="1"/>
  <c r="B577" i="22" l="1"/>
  <c r="B578" i="22" l="1"/>
  <c r="B579" i="22" l="1"/>
  <c r="B580" i="22" l="1"/>
  <c r="B581" i="22" l="1"/>
  <c r="B582" i="22" l="1"/>
  <c r="B583" i="22" l="1"/>
  <c r="B584" i="22" l="1"/>
  <c r="B585" i="22" l="1"/>
  <c r="B586" i="22" l="1"/>
  <c r="B587" i="22" l="1"/>
  <c r="B588" i="22" l="1"/>
  <c r="B589" i="22" l="1"/>
  <c r="B590" i="22" l="1"/>
  <c r="B591" i="22" l="1"/>
  <c r="B592" i="22" l="1"/>
  <c r="B593" i="22" l="1"/>
  <c r="B594" i="22" l="1"/>
  <c r="B595" i="22" l="1"/>
  <c r="B596" i="22" l="1"/>
  <c r="B597" i="22" l="1"/>
  <c r="B598" i="22" l="1"/>
  <c r="B599" i="22" l="1"/>
  <c r="B600" i="22" l="1"/>
  <c r="B601" i="22" l="1"/>
  <c r="B602" i="22" l="1"/>
  <c r="B603" i="22" l="1"/>
  <c r="B604" i="22" l="1"/>
  <c r="B605" i="22" l="1"/>
  <c r="B606" i="22" l="1"/>
  <c r="B607" i="22" l="1"/>
  <c r="B608" i="22" l="1"/>
  <c r="B609" i="22" l="1"/>
  <c r="B610" i="22" l="1"/>
  <c r="B611" i="22" l="1"/>
  <c r="B612" i="22" l="1"/>
  <c r="B613" i="22" l="1"/>
  <c r="B614" i="22" l="1"/>
  <c r="B615" i="22" l="1"/>
  <c r="B616" i="22" l="1"/>
  <c r="B617" i="22" l="1"/>
  <c r="B618" i="22" l="1"/>
  <c r="B619" i="22" l="1"/>
  <c r="B620" i="22" l="1"/>
  <c r="B621" i="22" l="1"/>
  <c r="B622" i="22" l="1"/>
  <c r="B623" i="22" l="1"/>
  <c r="B624" i="22" l="1"/>
  <c r="B625" i="22" l="1"/>
  <c r="B626" i="22" l="1"/>
  <c r="B627" i="22" l="1"/>
  <c r="B628" i="22" l="1"/>
  <c r="B629" i="22" l="1"/>
  <c r="B630" i="22" l="1"/>
  <c r="B631" i="22" l="1"/>
  <c r="B632" i="22" l="1"/>
  <c r="B633" i="22" l="1"/>
  <c r="B634" i="22" l="1"/>
  <c r="B635" i="22" l="1"/>
  <c r="B636" i="22" l="1"/>
  <c r="B637" i="22" l="1"/>
  <c r="B638" i="22" l="1"/>
  <c r="B639" i="22" l="1"/>
  <c r="B640" i="22" l="1"/>
  <c r="B641" i="22" l="1"/>
  <c r="B642" i="22" l="1"/>
  <c r="B643" i="22" l="1"/>
  <c r="B644" i="22" l="1"/>
  <c r="B645" i="22" l="1"/>
  <c r="B646" i="22" l="1"/>
  <c r="B647" i="22" l="1"/>
  <c r="B648" i="22" l="1"/>
  <c r="B649" i="22" l="1"/>
  <c r="B650" i="22" l="1"/>
  <c r="B651" i="22" l="1"/>
  <c r="B652" i="22" l="1"/>
  <c r="B653" i="22" l="1"/>
  <c r="B654" i="22" l="1"/>
  <c r="B655" i="22" l="1"/>
  <c r="B656" i="22" l="1"/>
  <c r="B657" i="22" l="1"/>
  <c r="B658" i="22" l="1"/>
  <c r="B659" i="22" l="1"/>
  <c r="B660" i="22" l="1"/>
  <c r="B661" i="22" l="1"/>
  <c r="B662" i="22" l="1"/>
  <c r="B663" i="22" l="1"/>
  <c r="B664" i="22" l="1"/>
  <c r="B665" i="22" l="1"/>
  <c r="B666" i="22" l="1"/>
  <c r="B667" i="22" l="1"/>
  <c r="B668" i="22" l="1"/>
  <c r="B669" i="22" l="1"/>
  <c r="B670" i="22" l="1"/>
  <c r="B671" i="22" l="1"/>
  <c r="B672" i="22" l="1"/>
  <c r="B673" i="22" l="1"/>
  <c r="B674" i="22" l="1"/>
  <c r="B675" i="22" l="1"/>
  <c r="B676" i="22" l="1"/>
  <c r="B677" i="22" l="1"/>
  <c r="B678" i="22" l="1"/>
  <c r="B679" i="22" l="1"/>
  <c r="B680" i="22" l="1"/>
  <c r="B681" i="22" l="1"/>
  <c r="B682" i="22" l="1"/>
  <c r="B683" i="22" l="1"/>
  <c r="B684" i="22" l="1"/>
  <c r="B685" i="22" l="1"/>
  <c r="B686" i="22" l="1"/>
  <c r="B687" i="22" l="1"/>
  <c r="B688" i="22" l="1"/>
  <c r="B689" i="22" l="1"/>
  <c r="B690" i="22" l="1"/>
  <c r="B691" i="22" l="1"/>
  <c r="B692" i="22" l="1"/>
  <c r="B693" i="22" l="1"/>
  <c r="B694" i="22" l="1"/>
  <c r="B695" i="22" l="1"/>
  <c r="B696" i="22" l="1"/>
  <c r="B697" i="22" l="1"/>
  <c r="B698" i="22" l="1"/>
  <c r="B699" i="22" l="1"/>
  <c r="B700" i="22" l="1"/>
  <c r="B701" i="22" l="1"/>
  <c r="B702" i="22" l="1"/>
  <c r="B703" i="22" l="1"/>
  <c r="B704" i="22" l="1"/>
  <c r="B705" i="22" l="1"/>
  <c r="B706" i="22" l="1"/>
  <c r="B707" i="22" l="1"/>
  <c r="B708" i="22" l="1"/>
  <c r="B709" i="22" l="1"/>
  <c r="B710" i="22" l="1"/>
  <c r="B711" i="22" l="1"/>
  <c r="B712" i="22" l="1"/>
  <c r="B713" i="22" l="1"/>
  <c r="B714" i="22" l="1"/>
  <c r="B715" i="22" l="1"/>
  <c r="B716" i="22" l="1"/>
  <c r="B717" i="22" l="1"/>
  <c r="B718" i="22" l="1"/>
  <c r="B719" i="22" l="1"/>
  <c r="B720" i="22" l="1"/>
  <c r="B721" i="22" l="1"/>
  <c r="B722" i="22" l="1"/>
  <c r="B723" i="22" l="1"/>
  <c r="B724" i="22" l="1"/>
  <c r="B725" i="22" l="1"/>
  <c r="B726" i="22" l="1"/>
  <c r="B727" i="22" l="1"/>
  <c r="B728" i="22" l="1"/>
  <c r="B729" i="22" l="1"/>
  <c r="B730" i="22" l="1"/>
  <c r="B731" i="22" l="1"/>
  <c r="B732" i="22" l="1"/>
  <c r="B733" i="22" l="1"/>
  <c r="B734" i="22" l="1"/>
  <c r="B735" i="22" l="1"/>
  <c r="B736" i="22" l="1"/>
  <c r="B737" i="22" l="1"/>
  <c r="B738" i="22" l="1"/>
  <c r="B739" i="22" l="1"/>
  <c r="B740" i="22" l="1"/>
  <c r="B741" i="22" l="1"/>
  <c r="B742" i="22" l="1"/>
  <c r="B743" i="22" l="1"/>
  <c r="B744" i="22" l="1"/>
  <c r="B745" i="22" l="1"/>
  <c r="B746" i="22" l="1"/>
  <c r="B747" i="22" l="1"/>
  <c r="B748" i="22" l="1"/>
  <c r="B749" i="22" l="1"/>
  <c r="B750" i="22" l="1"/>
  <c r="B751" i="22" l="1"/>
  <c r="B752" i="22" l="1"/>
  <c r="B753" i="22" l="1"/>
  <c r="B754" i="22" l="1"/>
  <c r="B755" i="22" l="1"/>
  <c r="B756" i="22" l="1"/>
  <c r="B757" i="22" l="1"/>
  <c r="B758" i="22" l="1"/>
  <c r="B759" i="22" l="1"/>
  <c r="B760" i="22" l="1"/>
  <c r="B761" i="22" l="1"/>
  <c r="B762" i="22" l="1"/>
  <c r="B763" i="22" l="1"/>
  <c r="B764" i="22" l="1"/>
  <c r="B765" i="22" l="1"/>
  <c r="B766" i="22" l="1"/>
  <c r="B767" i="22" l="1"/>
  <c r="B768" i="22" l="1"/>
  <c r="B769" i="22" l="1"/>
  <c r="B770" i="22" l="1"/>
  <c r="B771" i="22" l="1"/>
  <c r="B772" i="22" l="1"/>
  <c r="B773" i="22" l="1"/>
  <c r="B774" i="22" l="1"/>
  <c r="B775" i="22" l="1"/>
  <c r="B776" i="22" l="1"/>
  <c r="B777" i="22" l="1"/>
  <c r="B778" i="22" l="1"/>
  <c r="B779" i="22" l="1"/>
  <c r="B780" i="22" l="1"/>
  <c r="B781" i="22" l="1"/>
  <c r="B782" i="22" l="1"/>
  <c r="B783" i="22" l="1"/>
  <c r="B784" i="22" l="1"/>
  <c r="B785" i="22" l="1"/>
  <c r="B786" i="22" l="1"/>
  <c r="B787" i="22" l="1"/>
  <c r="B788" i="22" l="1"/>
  <c r="B789" i="22" l="1"/>
  <c r="B790" i="22" l="1"/>
  <c r="B791" i="22" l="1"/>
  <c r="B792" i="22" l="1"/>
  <c r="B793" i="22" l="1"/>
  <c r="B794" i="22" l="1"/>
  <c r="B795" i="22" l="1"/>
  <c r="B796" i="22" l="1"/>
  <c r="B797" i="22" l="1"/>
  <c r="B798" i="22" l="1"/>
  <c r="B799" i="22" l="1"/>
  <c r="B800" i="22" l="1"/>
  <c r="B801" i="22" l="1"/>
  <c r="B802" i="22" l="1"/>
  <c r="B803" i="22" l="1"/>
  <c r="B804" i="22" l="1"/>
  <c r="B805" i="22" l="1"/>
  <c r="B806" i="22" l="1"/>
  <c r="B807" i="22" l="1"/>
  <c r="B808" i="22" l="1"/>
  <c r="B809" i="22" l="1"/>
  <c r="B810" i="22" l="1"/>
  <c r="B811" i="22" l="1"/>
  <c r="B812" i="22" l="1"/>
  <c r="B813" i="22" l="1"/>
  <c r="B814" i="22" l="1"/>
  <c r="B815" i="22" l="1"/>
  <c r="B816" i="22" l="1"/>
  <c r="B817" i="22" l="1"/>
  <c r="B818" i="22" l="1"/>
  <c r="B819" i="22" l="1"/>
  <c r="B820" i="22" l="1"/>
  <c r="B821" i="22" l="1"/>
  <c r="B822" i="22" l="1"/>
  <c r="B823" i="22" l="1"/>
  <c r="B824" i="22" l="1"/>
  <c r="B825" i="22" l="1"/>
  <c r="B826" i="22" l="1"/>
  <c r="B827" i="22" l="1"/>
  <c r="B828" i="22" l="1"/>
  <c r="B829" i="22" l="1"/>
  <c r="B830" i="22" l="1"/>
  <c r="B831" i="22" l="1"/>
  <c r="B832" i="22" l="1"/>
  <c r="B833" i="22" l="1"/>
  <c r="B834" i="22" l="1"/>
  <c r="B835" i="22" l="1"/>
  <c r="B836" i="22" l="1"/>
  <c r="B837" i="22" l="1"/>
  <c r="B838" i="22" l="1"/>
  <c r="B839" i="22" l="1"/>
  <c r="B840" i="22" l="1"/>
  <c r="B841" i="22" l="1"/>
  <c r="B842" i="22" l="1"/>
  <c r="B843" i="22" l="1"/>
  <c r="B844" i="22" l="1"/>
  <c r="B845" i="22" l="1"/>
  <c r="B846" i="22" l="1"/>
  <c r="B847" i="22" l="1"/>
  <c r="B848" i="22" l="1"/>
  <c r="B849" i="22" l="1"/>
  <c r="B850" i="22" l="1"/>
  <c r="B851" i="22" l="1"/>
  <c r="B852" i="22" l="1"/>
  <c r="B853" i="22" l="1"/>
  <c r="B854" i="22" l="1"/>
  <c r="B855" i="22" l="1"/>
  <c r="B856" i="22" l="1"/>
  <c r="B857" i="22" l="1"/>
  <c r="B858" i="22" l="1"/>
  <c r="B859" i="22" l="1"/>
  <c r="B860" i="22" l="1"/>
  <c r="B861" i="22" l="1"/>
  <c r="B862" i="22" l="1"/>
  <c r="B863" i="22" l="1"/>
  <c r="B864" i="22" l="1"/>
  <c r="B865" i="22" l="1"/>
  <c r="B866" i="22" l="1"/>
  <c r="B867" i="22" l="1"/>
  <c r="B868" i="22" l="1"/>
  <c r="B869" i="22" l="1"/>
  <c r="B870" i="22" l="1"/>
  <c r="B871" i="22" l="1"/>
  <c r="B872" i="22" l="1"/>
  <c r="B873" i="22" l="1"/>
  <c r="B874" i="22" l="1"/>
  <c r="B875" i="22" l="1"/>
  <c r="B876" i="22" l="1"/>
  <c r="B877" i="22" l="1"/>
  <c r="B878" i="22" l="1"/>
  <c r="B879" i="22" l="1"/>
  <c r="B880" i="22" l="1"/>
  <c r="B881" i="22" l="1"/>
  <c r="B882" i="22" l="1"/>
  <c r="B883" i="22" l="1"/>
  <c r="B884" i="22" l="1"/>
  <c r="B885" i="22" l="1"/>
  <c r="B886" i="22" l="1"/>
  <c r="B887" i="22" l="1"/>
  <c r="B888" i="22" l="1"/>
  <c r="B889" i="22" l="1"/>
  <c r="B890" i="22" l="1"/>
  <c r="B891" i="22" l="1"/>
  <c r="B892" i="22" l="1"/>
  <c r="B893" i="22" l="1"/>
  <c r="B894" i="22" l="1"/>
  <c r="B895" i="22" l="1"/>
  <c r="B896" i="22" l="1"/>
  <c r="B897" i="22" l="1"/>
  <c r="B898" i="22" l="1"/>
  <c r="B899" i="22" l="1"/>
  <c r="B900" i="22" l="1"/>
  <c r="B901" i="22" l="1"/>
  <c r="B902" i="22" l="1"/>
  <c r="B903" i="22" l="1"/>
  <c r="B904" i="22" l="1"/>
  <c r="B905" i="22" l="1"/>
  <c r="B906" i="22" l="1"/>
  <c r="B907" i="22" l="1"/>
  <c r="B908" i="22" l="1"/>
  <c r="B909" i="22" l="1"/>
  <c r="B910" i="22" l="1"/>
  <c r="B911" i="22" l="1"/>
  <c r="B912" i="22" l="1"/>
  <c r="B913" i="22" l="1"/>
  <c r="B914" i="22" l="1"/>
  <c r="B915" i="22" l="1"/>
  <c r="B916" i="22" l="1"/>
  <c r="B917" i="22" l="1"/>
  <c r="B918" i="22" l="1"/>
  <c r="B919" i="22" l="1"/>
  <c r="B920" i="22" l="1"/>
  <c r="B921" i="22" l="1"/>
  <c r="B922" i="22" l="1"/>
  <c r="B923" i="22" l="1"/>
  <c r="B924" i="22" l="1"/>
  <c r="B925" i="22" l="1"/>
  <c r="B926" i="22" l="1"/>
  <c r="B927" i="22" l="1"/>
  <c r="B928" i="22" l="1"/>
  <c r="B929" i="22" l="1"/>
  <c r="B930" i="22" l="1"/>
  <c r="B931" i="22" l="1"/>
  <c r="B932" i="22" l="1"/>
  <c r="B933" i="22" l="1"/>
  <c r="B934" i="22" l="1"/>
  <c r="B935" i="22" l="1"/>
  <c r="B936" i="22" l="1"/>
  <c r="B937" i="22" l="1"/>
  <c r="B938" i="22" l="1"/>
  <c r="B939" i="22" l="1"/>
  <c r="B940" i="22" l="1"/>
  <c r="B941" i="22" l="1"/>
  <c r="B942" i="22" l="1"/>
  <c r="B943" i="22" l="1"/>
  <c r="B944" i="22" l="1"/>
  <c r="B945" i="22" l="1"/>
  <c r="B946" i="22" l="1"/>
  <c r="B947" i="22" l="1"/>
  <c r="B948" i="22" l="1"/>
  <c r="B949" i="22" l="1"/>
  <c r="B950" i="22" l="1"/>
  <c r="B951" i="2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gscoufis</author>
  </authors>
  <commentList>
    <comment ref="C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gscoufis:</t>
        </r>
        <r>
          <rPr>
            <sz val="8"/>
            <color indexed="81"/>
            <rFont val="Tahoma"/>
            <family val="2"/>
          </rPr>
          <t xml:space="preserve">
Strike is ignored in the case of an ATM bootstrap.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gscoufis</author>
  </authors>
  <commentList>
    <comment ref="E3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gscoufis:</t>
        </r>
        <r>
          <rPr>
            <sz val="8"/>
            <color indexed="81"/>
            <rFont val="Tahoma"/>
            <family val="2"/>
          </rPr>
          <t xml:space="preserve">
PPD = (ATM Vol)*Forward/Sqrt(250)</t>
        </r>
      </text>
    </comment>
  </commentList>
</comments>
</file>

<file path=xl/sharedStrings.xml><?xml version="1.0" encoding="utf-8"?>
<sst xmlns="http://schemas.openxmlformats.org/spreadsheetml/2006/main" count="176" uniqueCount="106">
  <si>
    <t>Strike</t>
  </si>
  <si>
    <t>ATM</t>
  </si>
  <si>
    <t>Beta</t>
  </si>
  <si>
    <t>Nu</t>
  </si>
  <si>
    <t>Rho</t>
  </si>
  <si>
    <t>Tenor</t>
  </si>
  <si>
    <t>Expiry</t>
  </si>
  <si>
    <t>UPDATE WORKBOOK COMMAND: CTRL+ALT+F9</t>
  </si>
  <si>
    <t>Powered by Highlander ©</t>
  </si>
  <si>
    <t>Select on the link below to go to particular worksheet</t>
  </si>
  <si>
    <t>PPD</t>
  </si>
  <si>
    <t>Spreadsheet shows examples of how to use the Front Office Quantitative Research implementation of a Caplet Bootstrap Engine</t>
  </si>
  <si>
    <t>Caplet Bootstrap Examples</t>
  </si>
  <si>
    <t>Market Data</t>
  </si>
  <si>
    <t>ATM Bootstrap</t>
  </si>
  <si>
    <t>Fixed Strike Bootstrap</t>
  </si>
  <si>
    <t>MARKET DATA: ATM Bootstrap</t>
  </si>
  <si>
    <t>Discount Factor</t>
  </si>
  <si>
    <t>Type</t>
  </si>
  <si>
    <t>ETO</t>
  </si>
  <si>
    <t>Cap/Floor</t>
  </si>
  <si>
    <t>Date</t>
  </si>
  <si>
    <t>2Y</t>
  </si>
  <si>
    <t>3Y</t>
  </si>
  <si>
    <t>4Y</t>
  </si>
  <si>
    <t>5Y</t>
  </si>
  <si>
    <t>7Y</t>
  </si>
  <si>
    <t>10Y</t>
  </si>
  <si>
    <t>Currency</t>
  </si>
  <si>
    <t>15Y</t>
  </si>
  <si>
    <t>Settings</t>
  </si>
  <si>
    <t>Value</t>
  </si>
  <si>
    <t>3M</t>
  </si>
  <si>
    <t>QR CALL</t>
  </si>
  <si>
    <t>Calculation Date: 8-May-2008</t>
  </si>
  <si>
    <t>MARKET DATA: Fixed Strike Bootstrap</t>
  </si>
  <si>
    <t>Calculation Date: 29-Nov-2007</t>
  </si>
  <si>
    <t>Step 1:</t>
  </si>
  <si>
    <t>Step 2:</t>
  </si>
  <si>
    <t>Create ATM CapFloor Engine</t>
  </si>
  <si>
    <t>ATM Bootstrap Engine</t>
  </si>
  <si>
    <t>Step 3:</t>
  </si>
  <si>
    <t>Create Caplet Bootstrap Settings</t>
  </si>
  <si>
    <t>Compute Caplet Volatility</t>
  </si>
  <si>
    <t>Create CapFloor Engine</t>
  </si>
  <si>
    <t>Fixed Strike Bootstrap Engine</t>
  </si>
  <si>
    <t>Black Caplet Volatility</t>
  </si>
  <si>
    <t>36D</t>
  </si>
  <si>
    <t>127D</t>
  </si>
  <si>
    <t>218D</t>
  </si>
  <si>
    <t>309D</t>
  </si>
  <si>
    <t>0D</t>
  </si>
  <si>
    <t>8D</t>
  </si>
  <si>
    <t>99D</t>
  </si>
  <si>
    <t>190D</t>
  </si>
  <si>
    <t>281D</t>
  </si>
  <si>
    <t>AUD-Caplet-36D-90D</t>
  </si>
  <si>
    <t>AUD-Caplet-127D-90D</t>
  </si>
  <si>
    <t>AUD-Caplet-218D-90D</t>
  </si>
  <si>
    <t>AUD-Caplet-309D-90D</t>
  </si>
  <si>
    <t>AUD-IRCap-2Y</t>
  </si>
  <si>
    <t>AUD-IRCap-3Y</t>
  </si>
  <si>
    <t>AUD-IRCap-4Y</t>
  </si>
  <si>
    <t>AUD-Ircap-5Y</t>
  </si>
  <si>
    <t>AUD-IRCap-7Y</t>
  </si>
  <si>
    <t>AUD-IRCap-10Y</t>
  </si>
  <si>
    <t>AUD-IRCap-15Y</t>
  </si>
  <si>
    <t>AUD-Caplet-1D-90D</t>
  </si>
  <si>
    <t>BuildDateTime</t>
  </si>
  <si>
    <t>BaseDate</t>
  </si>
  <si>
    <t>MarketName</t>
  </si>
  <si>
    <t>QR_LIVE</t>
  </si>
  <si>
    <t>Instrument</t>
  </si>
  <si>
    <t>IndexName</t>
  </si>
  <si>
    <t>AUD-BBR-BBSW</t>
  </si>
  <si>
    <t>IndexTenor</t>
  </si>
  <si>
    <t>ReferenceCurveUniqueId</t>
  </si>
  <si>
    <t>Market.QR_LIVE.RateCurve.AUD-LIBOR-BBA-3M</t>
  </si>
  <si>
    <t>ReferenceCurrency2CurveId</t>
  </si>
  <si>
    <t>Algorithm</t>
  </si>
  <si>
    <t>Default</t>
  </si>
  <si>
    <t>StrikeQuoteUnits</t>
  </si>
  <si>
    <t>ATMFlatMoneyness</t>
  </si>
  <si>
    <t>QuoteUnits</t>
  </si>
  <si>
    <t>LogNormalVolatility</t>
  </si>
  <si>
    <t>InformationSource</t>
  </si>
  <si>
    <t>SwapDesk</t>
  </si>
  <si>
    <t>MeasureType</t>
  </si>
  <si>
    <t>Volatility</t>
  </si>
  <si>
    <t>DecimalRate</t>
  </si>
  <si>
    <t>QuotationSide</t>
  </si>
  <si>
    <t>Mid</t>
  </si>
  <si>
    <t>Timing</t>
  </si>
  <si>
    <t>Close</t>
  </si>
  <si>
    <t>ValuationDate</t>
  </si>
  <si>
    <t>BusinessCenter</t>
  </si>
  <si>
    <t>Sydney</t>
  </si>
  <si>
    <t>EngineHandle</t>
  </si>
  <si>
    <t>AUD-Caplet-0D-90D</t>
  </si>
  <si>
    <t>AUD-Caplet-8D-90D</t>
  </si>
  <si>
    <t>AUD-Caplet-99D-90D</t>
  </si>
  <si>
    <t>AUD-Caplet-190D-90D</t>
  </si>
  <si>
    <t>AUD-Caplet-281D-90D</t>
  </si>
  <si>
    <t>AUD-IRCap-5Y</t>
  </si>
  <si>
    <t>Linear</t>
  </si>
  <si>
    <t>AUD-XIBOR-3M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</si>
</sst>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00%"/>
    <numFmt numFmtId="165" formatCode="&quot;$&quot;#,##0\ ;\(&quot;$&quot;#,##0\)"/>
    <numFmt numFmtId="166" formatCode="0.00_)"/>
    <numFmt numFmtId="167" formatCode="#,##0.0;#,##0.0"/>
    <numFmt numFmtId="168" formatCode="\+#,##0.00;\-#,##0.00"/>
    <numFmt numFmtId="169" formatCode="0.00000"/>
    <numFmt numFmtId="170" formatCode="0.000000"/>
    <numFmt numFmtId="171" formatCode="0.000000%"/>
    <numFmt numFmtId="172" formatCode="[$-F800]dddd\,\ mmmm\ dd\,\ yyyy"/>
  </numFmts>
  <fonts count="56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10"/>
      <name val="MS Sans Serif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0"/>
      <color indexed="11"/>
      <name val="Arial"/>
      <family val="2"/>
    </font>
    <font>
      <b/>
      <i/>
      <sz val="9"/>
      <color indexed="57"/>
      <name val="Verdana"/>
      <family val="2"/>
    </font>
    <font>
      <i/>
      <sz val="10"/>
      <name val="Arial"/>
      <family val="2"/>
    </font>
    <font>
      <b/>
      <i/>
      <sz val="9"/>
      <color indexed="16"/>
      <name val="Verdana"/>
      <family val="2"/>
    </font>
    <font>
      <sz val="11"/>
      <color indexed="62"/>
      <name val="Calibri"/>
      <family val="2"/>
    </font>
    <font>
      <sz val="10"/>
      <name val="Arial"/>
      <family val="2"/>
    </font>
    <font>
      <b/>
      <sz val="9"/>
      <color indexed="9"/>
      <name val="Verdana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9"/>
      <color indexed="16"/>
      <name val="Verdana"/>
      <family val="2"/>
    </font>
    <font>
      <sz val="14"/>
      <color indexed="8"/>
      <name val="Verdana"/>
      <family val="2"/>
    </font>
    <font>
      <i/>
      <sz val="10"/>
      <name val="Bookman Old Style"/>
      <family val="1"/>
    </font>
    <font>
      <i/>
      <sz val="10"/>
      <color indexed="8"/>
      <name val="Bookman Old Style"/>
      <family val="1"/>
    </font>
    <font>
      <b/>
      <sz val="12"/>
      <color indexed="16"/>
      <name val="MS Sans Serif"/>
      <family val="2"/>
    </font>
    <font>
      <sz val="8"/>
      <color indexed="12"/>
      <name val="MS Sans Serif"/>
      <family val="2"/>
    </font>
    <font>
      <b/>
      <sz val="12"/>
      <color indexed="17"/>
      <name val="MS Sans Serif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charset val="128"/>
    </font>
    <font>
      <sz val="10"/>
      <name val="Times New Roman"/>
      <family val="1"/>
    </font>
    <font>
      <sz val="10"/>
      <color indexed="17"/>
      <name val="Arial"/>
      <family val="2"/>
    </font>
    <font>
      <sz val="10"/>
      <color indexed="9"/>
      <name val="Times New Roman"/>
      <family val="1"/>
    </font>
    <font>
      <b/>
      <sz val="18"/>
      <color indexed="9"/>
      <name val="Times New Roman"/>
      <family val="1"/>
    </font>
    <font>
      <i/>
      <sz val="8"/>
      <color indexed="23"/>
      <name val="Times New Roman"/>
      <family val="1"/>
    </font>
    <font>
      <b/>
      <sz val="18"/>
      <name val="Times New Roman"/>
      <family val="1"/>
    </font>
    <font>
      <i/>
      <sz val="10"/>
      <name val="Times New Roman"/>
      <family val="1"/>
    </font>
    <font>
      <i/>
      <sz val="13"/>
      <name val="Times New Roman"/>
      <family val="1"/>
    </font>
    <font>
      <u/>
      <sz val="10"/>
      <color indexed="12"/>
      <name val="Times New Roman"/>
      <family val="1"/>
    </font>
    <font>
      <sz val="12"/>
      <name val="Times New Roman"/>
      <family val="1"/>
    </font>
    <font>
      <u/>
      <sz val="10"/>
      <color indexed="18"/>
      <name val="Times New Roman"/>
      <family val="1"/>
    </font>
    <font>
      <sz val="8"/>
      <name val="Times New Roman"/>
      <family val="1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lightTrellis">
        <fgColor indexed="57"/>
        <bgColor indexed="53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4"/>
      </right>
      <top style="medium">
        <color indexed="1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55"/>
      </top>
      <bottom/>
      <diagonal/>
    </border>
    <border>
      <left/>
      <right/>
      <top style="thick">
        <color indexed="22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>
      <alignment horizontal="left" wrapText="1"/>
    </xf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Alignment="0"/>
    <xf numFmtId="0" fontId="11" fillId="3" borderId="0" applyNumberFormat="0" applyBorder="0" applyAlignment="0" applyProtection="0"/>
    <xf numFmtId="0" fontId="12" fillId="21" borderId="1" applyNumberFormat="0" applyAlignment="0" applyProtection="0"/>
    <xf numFmtId="0" fontId="13" fillId="22" borderId="2" applyNumberFormat="0" applyAlignment="0" applyProtection="0"/>
    <xf numFmtId="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2" fontId="2" fillId="0" borderId="0" applyFon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9" fillId="23" borderId="0" applyNumberFormat="0" applyBorder="0">
      <alignment horizontal="right" vertical="center"/>
    </xf>
    <xf numFmtId="19" fontId="19" fillId="23" borderId="6" applyNumberFormat="0" applyBorder="0">
      <alignment horizontal="left" vertical="center"/>
    </xf>
    <xf numFmtId="2" fontId="20" fillId="24" borderId="0">
      <alignment horizontal="center" vertical="center"/>
    </xf>
    <xf numFmtId="2" fontId="20" fillId="24" borderId="7" applyBorder="0">
      <alignment horizontal="left" vertical="center"/>
    </xf>
    <xf numFmtId="0" fontId="19" fillId="23" borderId="0">
      <alignment horizontal="right" vertical="center"/>
    </xf>
    <xf numFmtId="19" fontId="21" fillId="23" borderId="8" applyNumberFormat="0" applyBorder="0">
      <alignment horizontal="left" vertical="center" indent="1"/>
    </xf>
    <xf numFmtId="2" fontId="22" fillId="24" borderId="9" applyBorder="0">
      <alignment horizontal="left" vertical="center" indent="1"/>
    </xf>
    <xf numFmtId="2" fontId="22" fillId="24" borderId="10" applyBorder="0">
      <alignment horizontal="center" vertical="center"/>
    </xf>
    <xf numFmtId="0" fontId="23" fillId="7" borderId="1" applyNumberFormat="0" applyAlignment="0" applyProtection="0"/>
    <xf numFmtId="2" fontId="24" fillId="25" borderId="11" applyBorder="0">
      <alignment horizontal="left" vertical="center" indent="1"/>
    </xf>
    <xf numFmtId="0" fontId="24" fillId="25" borderId="0">
      <alignment horizontal="right" vertical="center"/>
    </xf>
    <xf numFmtId="2" fontId="24" fillId="25" borderId="6" applyNumberFormat="0" applyBorder="0">
      <alignment horizontal="right" vertical="center"/>
    </xf>
    <xf numFmtId="2" fontId="25" fillId="26" borderId="8" applyBorder="0">
      <alignment horizontal="left" vertical="center" indent="1"/>
    </xf>
    <xf numFmtId="2" fontId="25" fillId="26" borderId="0">
      <alignment horizontal="right" vertical="center"/>
    </xf>
    <xf numFmtId="2" fontId="25" fillId="26" borderId="7" applyBorder="0">
      <alignment horizontal="left" vertical="center"/>
    </xf>
    <xf numFmtId="2" fontId="25" fillId="26" borderId="12" applyBorder="0">
      <alignment horizontal="center" vertical="center"/>
    </xf>
    <xf numFmtId="19" fontId="21" fillId="27" borderId="13" applyNumberFormat="0" applyBorder="0">
      <alignment horizontal="left" vertical="center"/>
    </xf>
    <xf numFmtId="15" fontId="21" fillId="27" borderId="10" applyNumberFormat="0" applyBorder="0">
      <alignment horizontal="right" vertical="center"/>
    </xf>
    <xf numFmtId="19" fontId="21" fillId="27" borderId="14" applyNumberFormat="0" applyBorder="0">
      <alignment horizontal="right" vertical="center"/>
    </xf>
    <xf numFmtId="2" fontId="22" fillId="28" borderId="15" applyBorder="0">
      <alignment horizontal="left" vertical="center" indent="1"/>
    </xf>
    <xf numFmtId="2" fontId="22" fillId="28" borderId="7" applyNumberFormat="0">
      <alignment horizontal="center" vertical="center"/>
    </xf>
    <xf numFmtId="2" fontId="22" fillId="28" borderId="7" applyNumberFormat="0" applyBorder="0">
      <alignment horizontal="left" vertical="center"/>
    </xf>
    <xf numFmtId="2" fontId="24" fillId="29" borderId="14" applyNumberFormat="0" applyBorder="0">
      <alignment horizontal="right" vertical="center"/>
    </xf>
    <xf numFmtId="0" fontId="26" fillId="0" borderId="16" applyNumberFormat="0" applyFill="0" applyAlignment="0" applyProtection="0"/>
    <xf numFmtId="0" fontId="27" fillId="30" borderId="0" applyNumberFormat="0" applyBorder="0" applyAlignment="0" applyProtection="0"/>
    <xf numFmtId="0" fontId="2" fillId="0" borderId="0" applyNumberFormat="0" applyFont="0" applyFill="0" applyBorder="0" applyAlignment="0"/>
    <xf numFmtId="166" fontId="28" fillId="0" borderId="0"/>
    <xf numFmtId="0" fontId="2" fillId="31" borderId="0"/>
    <xf numFmtId="0" fontId="2" fillId="32" borderId="0"/>
    <xf numFmtId="0" fontId="2" fillId="0" borderId="0"/>
    <xf numFmtId="0" fontId="2" fillId="31" borderId="0"/>
    <xf numFmtId="0" fontId="2" fillId="33" borderId="17" applyNumberFormat="0" applyFont="0" applyAlignment="0" applyProtection="0"/>
    <xf numFmtId="0" fontId="4" fillId="34" borderId="18" applyNumberFormat="0" applyBorder="0">
      <alignment horizontal="left" vertical="center"/>
    </xf>
    <xf numFmtId="2" fontId="4" fillId="34" borderId="7" applyNumberFormat="0" applyBorder="0">
      <alignment horizontal="left" vertical="center"/>
    </xf>
    <xf numFmtId="2" fontId="25" fillId="26" borderId="19" applyNumberFormat="0" applyBorder="0">
      <alignment horizontal="left" vertical="center"/>
    </xf>
    <xf numFmtId="2" fontId="25" fillId="26" borderId="7" applyNumberFormat="0" applyBorder="0">
      <alignment horizontal="left" vertical="center"/>
    </xf>
    <xf numFmtId="0" fontId="29" fillId="21" borderId="20" applyNumberFormat="0" applyAlignment="0" applyProtection="0"/>
    <xf numFmtId="19" fontId="24" fillId="35" borderId="21" applyNumberFormat="0" applyBorder="0">
      <alignment horizontal="left" vertical="center" indent="1"/>
    </xf>
    <xf numFmtId="0" fontId="24" fillId="35" borderId="0">
      <alignment horizontal="right" vertical="center"/>
    </xf>
    <xf numFmtId="19" fontId="24" fillId="35" borderId="14" applyNumberFormat="0" applyBorder="0">
      <alignment horizontal="right" vertical="center"/>
    </xf>
    <xf numFmtId="2" fontId="30" fillId="36" borderId="9" applyBorder="0">
      <alignment horizontal="left" vertical="center" indent="1"/>
    </xf>
    <xf numFmtId="2" fontId="30" fillId="36" borderId="0">
      <alignment horizontal="center" vertical="center"/>
    </xf>
    <xf numFmtId="2" fontId="30" fillId="36" borderId="22">
      <alignment horizontal="left" vertical="center"/>
    </xf>
    <xf numFmtId="0" fontId="31" fillId="37" borderId="12">
      <alignment horizontal="center"/>
    </xf>
    <xf numFmtId="9" fontId="2" fillId="0" borderId="0" applyFont="0" applyFill="0" applyBorder="0" applyAlignment="0" applyProtection="0"/>
    <xf numFmtId="164" fontId="32" fillId="38" borderId="0" applyNumberFormat="0" applyBorder="0">
      <alignment horizontal="right" vertical="center"/>
    </xf>
    <xf numFmtId="164" fontId="32" fillId="38" borderId="0" applyNumberFormat="0" applyBorder="0">
      <alignment horizontal="right" vertical="center"/>
    </xf>
    <xf numFmtId="0" fontId="33" fillId="39" borderId="12" applyNumberFormat="0">
      <alignment horizontal="center" vertical="center"/>
    </xf>
    <xf numFmtId="0" fontId="33" fillId="39" borderId="0" applyNumberFormat="0" applyBorder="0">
      <alignment horizontal="left" vertical="center" indent="1"/>
    </xf>
    <xf numFmtId="167" fontId="34" fillId="40" borderId="0">
      <alignment horizontal="center" vertical="center"/>
    </xf>
    <xf numFmtId="168" fontId="35" fillId="41" borderId="0">
      <alignment horizontal="center" vertical="center"/>
      <protection locked="0"/>
    </xf>
    <xf numFmtId="0" fontId="2" fillId="0" borderId="0">
      <alignment horizontal="left" wrapText="1"/>
    </xf>
    <xf numFmtId="2" fontId="36" fillId="42" borderId="18" applyNumberFormat="0" applyFill="0" applyBorder="0" applyAlignment="0">
      <alignment horizontal="center"/>
      <protection locked="0"/>
    </xf>
    <xf numFmtId="2" fontId="24" fillId="43" borderId="7" applyNumberFormat="0" applyBorder="0">
      <alignment horizontal="right" vertical="center"/>
    </xf>
    <xf numFmtId="2" fontId="24" fillId="43" borderId="0">
      <alignment horizontal="right" vertical="center"/>
    </xf>
    <xf numFmtId="2" fontId="25" fillId="44" borderId="12">
      <alignment horizontal="center" vertical="center"/>
    </xf>
    <xf numFmtId="2" fontId="25" fillId="44" borderId="0" applyNumberFormat="0" applyBorder="0">
      <alignment horizontal="left" vertical="center"/>
    </xf>
    <xf numFmtId="2" fontId="25" fillId="44" borderId="12">
      <alignment horizontal="center" vertical="center"/>
    </xf>
    <xf numFmtId="0" fontId="37" fillId="0" borderId="0" applyNumberFormat="0" applyFill="0" applyBorder="0" applyAlignment="0" applyProtection="0"/>
    <xf numFmtId="0" fontId="38" fillId="0" borderId="23" applyNumberFormat="0" applyFill="0" applyAlignment="0" applyProtection="0"/>
    <xf numFmtId="0" fontId="39" fillId="0" borderId="0" applyNumberFormat="0" applyFill="0" applyBorder="0" applyAlignment="0" applyProtection="0"/>
    <xf numFmtId="38" fontId="40" fillId="0" borderId="0" applyFont="0" applyFill="0" applyBorder="0" applyAlignment="0" applyProtection="0"/>
    <xf numFmtId="0" fontId="40" fillId="0" borderId="0"/>
    <xf numFmtId="0" fontId="1" fillId="0" borderId="0"/>
  </cellStyleXfs>
  <cellXfs count="82">
    <xf numFmtId="0" fontId="0" fillId="0" borderId="0" xfId="0"/>
    <xf numFmtId="0" fontId="4" fillId="31" borderId="12" xfId="0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2" fontId="7" fillId="0" borderId="24" xfId="0" applyNumberFormat="1" applyFont="1" applyBorder="1" applyAlignment="1">
      <alignment horizontal="center"/>
    </xf>
    <xf numFmtId="2" fontId="7" fillId="0" borderId="25" xfId="0" applyNumberFormat="1" applyFont="1" applyBorder="1" applyAlignment="1">
      <alignment horizontal="center"/>
    </xf>
    <xf numFmtId="0" fontId="4" fillId="31" borderId="19" xfId="0" applyFont="1" applyFill="1" applyBorder="1" applyAlignment="1">
      <alignment horizontal="center"/>
    </xf>
    <xf numFmtId="0" fontId="4" fillId="31" borderId="26" xfId="0" applyFont="1" applyFill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41" fillId="32" borderId="0" xfId="71" applyFont="1" applyFill="1"/>
    <xf numFmtId="0" fontId="43" fillId="45" borderId="27" xfId="69" applyFont="1" applyFill="1" applyBorder="1"/>
    <xf numFmtId="0" fontId="44" fillId="45" borderId="4" xfId="70" applyFont="1" applyFill="1" applyBorder="1" applyAlignment="1">
      <alignment vertical="center"/>
    </xf>
    <xf numFmtId="0" fontId="41" fillId="43" borderId="0" xfId="71" applyFont="1" applyFill="1"/>
    <xf numFmtId="0" fontId="41" fillId="0" borderId="28" xfId="71" applyFont="1" applyFill="1" applyBorder="1"/>
    <xf numFmtId="0" fontId="45" fillId="0" borderId="28" xfId="68" applyFont="1" applyFill="1" applyBorder="1" applyAlignment="1">
      <alignment horizontal="right"/>
    </xf>
    <xf numFmtId="0" fontId="41" fillId="0" borderId="0" xfId="71" applyFont="1" applyFill="1" applyBorder="1"/>
    <xf numFmtId="0" fontId="46" fillId="0" borderId="0" xfId="71" applyFont="1" applyFill="1" applyBorder="1" applyAlignment="1">
      <alignment horizontal="center"/>
    </xf>
    <xf numFmtId="0" fontId="47" fillId="0" borderId="0" xfId="71" applyFont="1" applyFill="1" applyBorder="1"/>
    <xf numFmtId="0" fontId="48" fillId="0" borderId="0" xfId="71" applyFont="1" applyFill="1" applyBorder="1"/>
    <xf numFmtId="0" fontId="49" fillId="0" borderId="0" xfId="40" applyFont="1" applyFill="1" applyBorder="1" applyAlignment="1" applyProtection="1"/>
    <xf numFmtId="0" fontId="50" fillId="0" borderId="0" xfId="71" applyFont="1" applyFill="1" applyBorder="1"/>
    <xf numFmtId="0" fontId="5" fillId="0" borderId="0" xfId="40" applyFill="1" applyBorder="1" applyAlignment="1" applyProtection="1"/>
    <xf numFmtId="0" fontId="51" fillId="0" borderId="0" xfId="40" applyFont="1" applyFill="1" applyBorder="1" applyAlignment="1" applyProtection="1"/>
    <xf numFmtId="0" fontId="52" fillId="0" borderId="0" xfId="71" applyFont="1" applyFill="1" applyBorder="1"/>
    <xf numFmtId="0" fontId="52" fillId="0" borderId="0" xfId="71" applyFont="1" applyFill="1" applyBorder="1" applyAlignment="1">
      <alignment horizontal="right"/>
    </xf>
    <xf numFmtId="0" fontId="4" fillId="0" borderId="0" xfId="0" applyFont="1" applyBorder="1"/>
    <xf numFmtId="0" fontId="5" fillId="0" borderId="0" xfId="40" applyAlignment="1" applyProtection="1"/>
    <xf numFmtId="0" fontId="4" fillId="31" borderId="29" xfId="0" applyFont="1" applyFill="1" applyBorder="1" applyAlignment="1">
      <alignment horizontal="center"/>
    </xf>
    <xf numFmtId="170" fontId="7" fillId="0" borderId="24" xfId="0" applyNumberFormat="1" applyFont="1" applyBorder="1" applyAlignment="1">
      <alignment horizontal="center"/>
    </xf>
    <xf numFmtId="0" fontId="42" fillId="46" borderId="24" xfId="0" applyFont="1" applyFill="1" applyBorder="1" applyAlignment="1">
      <alignment horizontal="center"/>
    </xf>
    <xf numFmtId="0" fontId="42" fillId="46" borderId="25" xfId="0" applyFont="1" applyFill="1" applyBorder="1" applyAlignment="1">
      <alignment horizontal="center"/>
    </xf>
    <xf numFmtId="3" fontId="42" fillId="46" borderId="24" xfId="0" applyNumberFormat="1" applyFont="1" applyFill="1" applyBorder="1" applyAlignment="1">
      <alignment horizontal="center"/>
    </xf>
    <xf numFmtId="169" fontId="42" fillId="0" borderId="24" xfId="0" applyNumberFormat="1" applyFont="1" applyBorder="1" applyAlignment="1">
      <alignment horizontal="center"/>
    </xf>
    <xf numFmtId="15" fontId="42" fillId="0" borderId="25" xfId="0" applyNumberFormat="1" applyFont="1" applyBorder="1" applyAlignment="1">
      <alignment horizontal="center"/>
    </xf>
    <xf numFmtId="169" fontId="42" fillId="0" borderId="25" xfId="0" applyNumberFormat="1" applyFont="1" applyBorder="1" applyAlignment="1">
      <alignment horizontal="center"/>
    </xf>
    <xf numFmtId="15" fontId="42" fillId="0" borderId="24" xfId="0" applyNumberFormat="1" applyFont="1" applyBorder="1" applyAlignment="1">
      <alignment horizontal="center"/>
    </xf>
    <xf numFmtId="0" fontId="6" fillId="46" borderId="30" xfId="0" applyFont="1" applyFill="1" applyBorder="1" applyAlignment="1">
      <alignment horizontal="center"/>
    </xf>
    <xf numFmtId="3" fontId="6" fillId="46" borderId="31" xfId="0" applyNumberFormat="1" applyFont="1" applyFill="1" applyBorder="1" applyAlignment="1">
      <alignment horizontal="center"/>
    </xf>
    <xf numFmtId="3" fontId="6" fillId="46" borderId="32" xfId="0" applyNumberFormat="1" applyFont="1" applyFill="1" applyBorder="1" applyAlignment="1">
      <alignment horizontal="center"/>
    </xf>
    <xf numFmtId="0" fontId="4" fillId="46" borderId="19" xfId="0" applyFont="1" applyFill="1" applyBorder="1" applyAlignment="1">
      <alignment horizontal="center"/>
    </xf>
    <xf numFmtId="0" fontId="4" fillId="46" borderId="29" xfId="0" applyFont="1" applyFill="1" applyBorder="1" applyAlignment="1">
      <alignment horizontal="center"/>
    </xf>
    <xf numFmtId="0" fontId="0" fillId="0" borderId="24" xfId="0" applyBorder="1"/>
    <xf numFmtId="15" fontId="7" fillId="0" borderId="0" xfId="0" applyNumberFormat="1" applyFont="1" applyAlignment="1">
      <alignment horizontal="center"/>
    </xf>
    <xf numFmtId="0" fontId="4" fillId="31" borderId="10" xfId="0" applyFont="1" applyFill="1" applyBorder="1" applyAlignment="1">
      <alignment horizontal="center"/>
    </xf>
    <xf numFmtId="0" fontId="4" fillId="31" borderId="6" xfId="0" applyFont="1" applyFill="1" applyBorder="1" applyAlignment="1">
      <alignment horizontal="center"/>
    </xf>
    <xf numFmtId="15" fontId="7" fillId="0" borderId="24" xfId="0" applyNumberFormat="1" applyFont="1" applyBorder="1" applyAlignment="1">
      <alignment horizontal="center"/>
    </xf>
    <xf numFmtId="15" fontId="7" fillId="0" borderId="25" xfId="0" applyNumberFormat="1" applyFont="1" applyBorder="1" applyAlignment="1">
      <alignment horizontal="center"/>
    </xf>
    <xf numFmtId="171" fontId="0" fillId="0" borderId="0" xfId="0" applyNumberFormat="1"/>
    <xf numFmtId="1" fontId="6" fillId="46" borderId="25" xfId="0" applyNumberFormat="1" applyFont="1" applyFill="1" applyBorder="1" applyAlignment="1">
      <alignment horizontal="center"/>
    </xf>
    <xf numFmtId="1" fontId="6" fillId="46" borderId="24" xfId="0" applyNumberFormat="1" applyFont="1" applyFill="1" applyBorder="1" applyAlignment="1">
      <alignment horizontal="center"/>
    </xf>
    <xf numFmtId="10" fontId="42" fillId="46" borderId="25" xfId="85" applyNumberFormat="1" applyFont="1" applyFill="1" applyBorder="1" applyAlignment="1">
      <alignment horizontal="center"/>
    </xf>
    <xf numFmtId="10" fontId="42" fillId="46" borderId="24" xfId="85" applyNumberFormat="1" applyFont="1" applyFill="1" applyBorder="1" applyAlignment="1">
      <alignment horizontal="center"/>
    </xf>
    <xf numFmtId="10" fontId="7" fillId="0" borderId="24" xfId="85" quotePrefix="1" applyNumberFormat="1" applyFont="1" applyBorder="1" applyAlignment="1">
      <alignment horizontal="center"/>
    </xf>
    <xf numFmtId="43" fontId="0" fillId="0" borderId="0" xfId="0" applyNumberFormat="1"/>
    <xf numFmtId="10" fontId="4" fillId="31" borderId="10" xfId="85" applyNumberFormat="1" applyFont="1" applyFill="1" applyBorder="1" applyAlignment="1">
      <alignment horizontal="center"/>
    </xf>
    <xf numFmtId="10" fontId="4" fillId="31" borderId="33" xfId="85" applyNumberFormat="1" applyFont="1" applyFill="1" applyBorder="1" applyAlignment="1">
      <alignment horizontal="center"/>
    </xf>
    <xf numFmtId="10" fontId="4" fillId="31" borderId="6" xfId="85" applyNumberFormat="1" applyFont="1" applyFill="1" applyBorder="1" applyAlignment="1">
      <alignment horizontal="center"/>
    </xf>
    <xf numFmtId="10" fontId="42" fillId="46" borderId="34" xfId="85" applyNumberFormat="1" applyFont="1" applyFill="1" applyBorder="1" applyAlignment="1">
      <alignment horizontal="center"/>
    </xf>
    <xf numFmtId="10" fontId="42" fillId="46" borderId="35" xfId="85" applyNumberFormat="1" applyFont="1" applyFill="1" applyBorder="1" applyAlignment="1">
      <alignment horizontal="center"/>
    </xf>
    <xf numFmtId="10" fontId="42" fillId="46" borderId="36" xfId="85" applyNumberFormat="1" applyFont="1" applyFill="1" applyBorder="1" applyAlignment="1">
      <alignment horizontal="center"/>
    </xf>
    <xf numFmtId="10" fontId="42" fillId="46" borderId="37" xfId="85" applyNumberFormat="1" applyFont="1" applyFill="1" applyBorder="1" applyAlignment="1">
      <alignment horizontal="center"/>
    </xf>
    <xf numFmtId="10" fontId="42" fillId="46" borderId="38" xfId="85" applyNumberFormat="1" applyFont="1" applyFill="1" applyBorder="1" applyAlignment="1">
      <alignment horizontal="center"/>
    </xf>
    <xf numFmtId="10" fontId="42" fillId="46" borderId="39" xfId="85" applyNumberFormat="1" applyFont="1" applyFill="1" applyBorder="1" applyAlignment="1">
      <alignment horizontal="center"/>
    </xf>
    <xf numFmtId="10" fontId="42" fillId="46" borderId="40" xfId="85" applyNumberFormat="1" applyFont="1" applyFill="1" applyBorder="1" applyAlignment="1">
      <alignment horizontal="center"/>
    </xf>
    <xf numFmtId="10" fontId="42" fillId="46" borderId="41" xfId="85" applyNumberFormat="1" applyFont="1" applyFill="1" applyBorder="1" applyAlignment="1">
      <alignment horizontal="center"/>
    </xf>
    <xf numFmtId="10" fontId="6" fillId="0" borderId="24" xfId="85" applyNumberFormat="1" applyFont="1" applyBorder="1" applyAlignment="1">
      <alignment horizontal="right"/>
    </xf>
    <xf numFmtId="3" fontId="6" fillId="46" borderId="24" xfId="0" applyNumberFormat="1" applyFont="1" applyFill="1" applyBorder="1" applyAlignment="1">
      <alignment horizontal="center"/>
    </xf>
    <xf numFmtId="9" fontId="6" fillId="0" borderId="24" xfId="0" applyNumberFormat="1" applyFont="1" applyBorder="1"/>
    <xf numFmtId="3" fontId="24" fillId="46" borderId="25" xfId="104" applyNumberFormat="1" applyFont="1" applyFill="1" applyBorder="1" applyAlignment="1">
      <alignment horizontal="center"/>
    </xf>
    <xf numFmtId="3" fontId="6" fillId="46" borderId="24" xfId="104" applyNumberFormat="1" applyFont="1" applyFill="1" applyBorder="1" applyAlignment="1">
      <alignment horizontal="center"/>
    </xf>
    <xf numFmtId="14" fontId="6" fillId="46" borderId="24" xfId="104" applyNumberFormat="1" applyFont="1" applyFill="1" applyBorder="1" applyAlignment="1">
      <alignment horizontal="center"/>
    </xf>
    <xf numFmtId="15" fontId="6" fillId="46" borderId="25" xfId="0" applyNumberFormat="1" applyFont="1" applyFill="1" applyBorder="1" applyAlignment="1">
      <alignment horizontal="center"/>
    </xf>
    <xf numFmtId="0" fontId="6" fillId="46" borderId="24" xfId="0" applyFont="1" applyFill="1" applyBorder="1" applyAlignment="1">
      <alignment horizontal="center"/>
    </xf>
    <xf numFmtId="172" fontId="6" fillId="46" borderId="25" xfId="0" applyNumberFormat="1" applyFont="1" applyFill="1" applyBorder="1" applyAlignment="1">
      <alignment horizontal="center"/>
    </xf>
    <xf numFmtId="0" fontId="53" fillId="0" borderId="19" xfId="0" applyFont="1" applyBorder="1" applyAlignment="1">
      <alignment horizontal="center"/>
    </xf>
    <xf numFmtId="0" fontId="53" fillId="0" borderId="26" xfId="0" applyFont="1" applyBorder="1" applyAlignment="1">
      <alignment horizontal="center"/>
    </xf>
    <xf numFmtId="0" fontId="53" fillId="0" borderId="29" xfId="0" applyFont="1" applyBorder="1" applyAlignment="1">
      <alignment horizontal="center"/>
    </xf>
    <xf numFmtId="0" fontId="0" fillId="46" borderId="19" xfId="0" applyFill="1" applyBorder="1" applyAlignment="1">
      <alignment horizontal="center"/>
    </xf>
    <xf numFmtId="0" fontId="0" fillId="46" borderId="26" xfId="0" applyFill="1" applyBorder="1" applyAlignment="1">
      <alignment horizontal="center"/>
    </xf>
    <xf numFmtId="0" fontId="0" fillId="46" borderId="29" xfId="0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9" xfId="0" applyFont="1" applyBorder="1" applyAlignment="1">
      <alignment horizontal="center"/>
    </xf>
  </cellXfs>
  <cellStyles count="105">
    <cellStyle name="_Copy of Portfolios to Archeus 6-3-04 (2)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ck" xfId="26" xr:uid="{00000000-0005-0000-0000-000019000000}"/>
    <cellStyle name="Bad" xfId="27" builtinId="27" customBuiltin="1"/>
    <cellStyle name="Calculation" xfId="28" builtinId="22" customBuiltin="1"/>
    <cellStyle name="Check Cell" xfId="29" builtinId="23" customBuiltin="1"/>
    <cellStyle name="Comma0" xfId="30" xr:uid="{00000000-0005-0000-0000-00001D000000}"/>
    <cellStyle name="Currency0" xfId="31" xr:uid="{00000000-0005-0000-0000-00001E000000}"/>
    <cellStyle name="Date" xfId="32" xr:uid="{00000000-0005-0000-0000-00001F000000}"/>
    <cellStyle name="Explanatory Text" xfId="33" builtinId="53" customBuiltin="1"/>
    <cellStyle name="Fixed" xfId="34" xr:uid="{00000000-0005-0000-0000-000021000000}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yperlink" xfId="40" builtinId="8"/>
    <cellStyle name="InfoDataColumn" xfId="41" xr:uid="{00000000-0005-0000-0000-000028000000}"/>
    <cellStyle name="InfoDataRow" xfId="42" xr:uid="{00000000-0005-0000-0000-000029000000}"/>
    <cellStyle name="InfoLabelColumn" xfId="43" xr:uid="{00000000-0005-0000-0000-00002A000000}"/>
    <cellStyle name="InfoLabelRow" xfId="44" xr:uid="{00000000-0005-0000-0000-00002B000000}"/>
    <cellStyle name="InfolDataColumn" xfId="45" xr:uid="{00000000-0005-0000-0000-00002C000000}"/>
    <cellStyle name="InformationalData" xfId="46" xr:uid="{00000000-0005-0000-0000-00002D000000}"/>
    <cellStyle name="InformationalLabel" xfId="47" xr:uid="{00000000-0005-0000-0000-00002E000000}"/>
    <cellStyle name="InformationalLabelTop" xfId="48" xr:uid="{00000000-0005-0000-0000-00002F000000}"/>
    <cellStyle name="Input" xfId="49" builtinId="20" customBuiltin="1"/>
    <cellStyle name="InputData" xfId="50" xr:uid="{00000000-0005-0000-0000-000031000000}"/>
    <cellStyle name="InputDataColumn" xfId="51" xr:uid="{00000000-0005-0000-0000-000032000000}"/>
    <cellStyle name="InputDataRow" xfId="52" xr:uid="{00000000-0005-0000-0000-000033000000}"/>
    <cellStyle name="InputLabel" xfId="53" xr:uid="{00000000-0005-0000-0000-000034000000}"/>
    <cellStyle name="InputLabelColumn" xfId="54" xr:uid="{00000000-0005-0000-0000-000035000000}"/>
    <cellStyle name="InputLabelRow" xfId="55" xr:uid="{00000000-0005-0000-0000-000036000000}"/>
    <cellStyle name="InputLabelTop" xfId="56" xr:uid="{00000000-0005-0000-0000-000037000000}"/>
    <cellStyle name="IntermediateData" xfId="57" xr:uid="{00000000-0005-0000-0000-000038000000}"/>
    <cellStyle name="IntermediateDataColumn" xfId="58" xr:uid="{00000000-0005-0000-0000-000039000000}"/>
    <cellStyle name="IntermediateDataRow" xfId="59" xr:uid="{00000000-0005-0000-0000-00003A000000}"/>
    <cellStyle name="IntermediateLabel" xfId="60" xr:uid="{00000000-0005-0000-0000-00003B000000}"/>
    <cellStyle name="IntermediateLabelColumn" xfId="61" xr:uid="{00000000-0005-0000-0000-00003C000000}"/>
    <cellStyle name="IntermediateLabelRow" xfId="62" xr:uid="{00000000-0005-0000-0000-00003D000000}"/>
    <cellStyle name="InvalidCell" xfId="63" xr:uid="{00000000-0005-0000-0000-00003E000000}"/>
    <cellStyle name="Linked Cell" xfId="64" builtinId="24" customBuiltin="1"/>
    <cellStyle name="Neutral" xfId="65" builtinId="28" customBuiltin="1"/>
    <cellStyle name="NewSheet" xfId="66" xr:uid="{00000000-0005-0000-0000-000041000000}"/>
    <cellStyle name="Normal" xfId="0" builtinId="0"/>
    <cellStyle name="Normal - Style1" xfId="67" xr:uid="{00000000-0005-0000-0000-000043000000}"/>
    <cellStyle name="Normal 7" xfId="104" xr:uid="{5A3CAD81-F75A-4EA4-B617-A8700D7E51A5}"/>
    <cellStyle name="Normal_Calibrating IR Curves" xfId="68" xr:uid="{00000000-0005-0000-0000-000044000000}"/>
    <cellStyle name="Normal_CDS Pricer" xfId="69" xr:uid="{00000000-0005-0000-0000-000045000000}"/>
    <cellStyle name="Normal_Models" xfId="70" xr:uid="{00000000-0005-0000-0000-000046000000}"/>
    <cellStyle name="Normal_SABR Model Examples Old" xfId="71" xr:uid="{00000000-0005-0000-0000-000047000000}"/>
    <cellStyle name="Note" xfId="72" builtinId="10" customBuiltin="1"/>
    <cellStyle name="ObjectDataColumn" xfId="73" xr:uid="{00000000-0005-0000-0000-000049000000}"/>
    <cellStyle name="ObjectDataRow" xfId="74" xr:uid="{00000000-0005-0000-0000-00004A000000}"/>
    <cellStyle name="ObjectLabelColumn" xfId="75" xr:uid="{00000000-0005-0000-0000-00004B000000}"/>
    <cellStyle name="ObjectLabelRow" xfId="76" xr:uid="{00000000-0005-0000-0000-00004C000000}"/>
    <cellStyle name="Output" xfId="77" builtinId="21" customBuiltin="1"/>
    <cellStyle name="OutputData" xfId="78" xr:uid="{00000000-0005-0000-0000-00004E000000}"/>
    <cellStyle name="OutputDataColumn" xfId="79" xr:uid="{00000000-0005-0000-0000-00004F000000}"/>
    <cellStyle name="OutputDataRow" xfId="80" xr:uid="{00000000-0005-0000-0000-000050000000}"/>
    <cellStyle name="OutputLabel" xfId="81" xr:uid="{00000000-0005-0000-0000-000051000000}"/>
    <cellStyle name="OutputLabelColumn" xfId="82" xr:uid="{00000000-0005-0000-0000-000052000000}"/>
    <cellStyle name="OutputLabelRow" xfId="83" xr:uid="{00000000-0005-0000-0000-000053000000}"/>
    <cellStyle name="PanelLabel" xfId="84" xr:uid="{00000000-0005-0000-0000-000054000000}"/>
    <cellStyle name="Percent" xfId="85" builtinId="5"/>
    <cellStyle name="PersonalDataColumn" xfId="86" xr:uid="{00000000-0005-0000-0000-000056000000}"/>
    <cellStyle name="PersonalDataRow" xfId="87" xr:uid="{00000000-0005-0000-0000-000057000000}"/>
    <cellStyle name="PersonalLabelColumn" xfId="88" xr:uid="{00000000-0005-0000-0000-000058000000}"/>
    <cellStyle name="PersonalLabelRow" xfId="89" xr:uid="{00000000-0005-0000-0000-000059000000}"/>
    <cellStyle name="result" xfId="90" xr:uid="{00000000-0005-0000-0000-00005A000000}"/>
    <cellStyle name="spreads" xfId="91" xr:uid="{00000000-0005-0000-0000-00005B000000}"/>
    <cellStyle name="Style 1" xfId="92" xr:uid="{00000000-0005-0000-0000-00005C000000}"/>
    <cellStyle name="swaptn" xfId="93" xr:uid="{00000000-0005-0000-0000-00005D000000}"/>
    <cellStyle name="TableDataColumn" xfId="94" xr:uid="{00000000-0005-0000-0000-00005E000000}"/>
    <cellStyle name="TableDataRow" xfId="95" xr:uid="{00000000-0005-0000-0000-00005F000000}"/>
    <cellStyle name="TableLabelColumn" xfId="96" xr:uid="{00000000-0005-0000-0000-000060000000}"/>
    <cellStyle name="TableLabelRow" xfId="97" xr:uid="{00000000-0005-0000-0000-000061000000}"/>
    <cellStyle name="TableLabelTop" xfId="98" xr:uid="{00000000-0005-0000-0000-000062000000}"/>
    <cellStyle name="Title" xfId="99" builtinId="15" customBuiltin="1"/>
    <cellStyle name="Total" xfId="100" builtinId="25" customBuiltin="1"/>
    <cellStyle name="Warning Text" xfId="101" builtinId="11" customBuiltin="1"/>
    <cellStyle name="桁区切り_NewDemo" xfId="102" xr:uid="{00000000-0005-0000-0000-000066000000}"/>
    <cellStyle name="標準_NewDemo" xfId="103" xr:uid="{00000000-0005-0000-0000-00006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12703560903305"/>
          <c:y val="7.1839282056174958E-2"/>
          <c:w val="0.80340618001265174"/>
          <c:h val="0.74138139081972554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'ATM Bootstrap'!$B$11:$B$951</c:f>
              <c:numCache>
                <c:formatCode>d\-mmm\-yy</c:formatCode>
                <c:ptCount val="941"/>
                <c:pt idx="0">
                  <c:v>39577</c:v>
                </c:pt>
                <c:pt idx="1">
                  <c:v>39578</c:v>
                </c:pt>
                <c:pt idx="2">
                  <c:v>39579</c:v>
                </c:pt>
                <c:pt idx="3">
                  <c:v>39580</c:v>
                </c:pt>
                <c:pt idx="4">
                  <c:v>39581</c:v>
                </c:pt>
                <c:pt idx="5">
                  <c:v>39582</c:v>
                </c:pt>
                <c:pt idx="6">
                  <c:v>39583</c:v>
                </c:pt>
                <c:pt idx="7">
                  <c:v>39584</c:v>
                </c:pt>
                <c:pt idx="8">
                  <c:v>39585</c:v>
                </c:pt>
                <c:pt idx="9">
                  <c:v>39586</c:v>
                </c:pt>
                <c:pt idx="10">
                  <c:v>39587</c:v>
                </c:pt>
                <c:pt idx="11">
                  <c:v>39588</c:v>
                </c:pt>
                <c:pt idx="12">
                  <c:v>39589</c:v>
                </c:pt>
                <c:pt idx="13">
                  <c:v>39590</c:v>
                </c:pt>
                <c:pt idx="14">
                  <c:v>39591</c:v>
                </c:pt>
                <c:pt idx="15">
                  <c:v>39592</c:v>
                </c:pt>
                <c:pt idx="16">
                  <c:v>39593</c:v>
                </c:pt>
                <c:pt idx="17">
                  <c:v>39594</c:v>
                </c:pt>
                <c:pt idx="18">
                  <c:v>39595</c:v>
                </c:pt>
                <c:pt idx="19">
                  <c:v>39596</c:v>
                </c:pt>
                <c:pt idx="20">
                  <c:v>39597</c:v>
                </c:pt>
                <c:pt idx="21">
                  <c:v>39598</c:v>
                </c:pt>
                <c:pt idx="22">
                  <c:v>39599</c:v>
                </c:pt>
                <c:pt idx="23">
                  <c:v>39600</c:v>
                </c:pt>
                <c:pt idx="24">
                  <c:v>39601</c:v>
                </c:pt>
                <c:pt idx="25">
                  <c:v>39602</c:v>
                </c:pt>
                <c:pt idx="26">
                  <c:v>39603</c:v>
                </c:pt>
                <c:pt idx="27">
                  <c:v>39604</c:v>
                </c:pt>
                <c:pt idx="28">
                  <c:v>39605</c:v>
                </c:pt>
                <c:pt idx="29">
                  <c:v>39606</c:v>
                </c:pt>
                <c:pt idx="30">
                  <c:v>39607</c:v>
                </c:pt>
                <c:pt idx="31">
                  <c:v>39608</c:v>
                </c:pt>
                <c:pt idx="32">
                  <c:v>39609</c:v>
                </c:pt>
                <c:pt idx="33">
                  <c:v>39610</c:v>
                </c:pt>
                <c:pt idx="34">
                  <c:v>39611</c:v>
                </c:pt>
                <c:pt idx="35">
                  <c:v>39612</c:v>
                </c:pt>
                <c:pt idx="36">
                  <c:v>39613</c:v>
                </c:pt>
                <c:pt idx="37">
                  <c:v>39614</c:v>
                </c:pt>
                <c:pt idx="38">
                  <c:v>39615</c:v>
                </c:pt>
                <c:pt idx="39">
                  <c:v>39616</c:v>
                </c:pt>
                <c:pt idx="40">
                  <c:v>39617</c:v>
                </c:pt>
                <c:pt idx="41">
                  <c:v>39618</c:v>
                </c:pt>
                <c:pt idx="42">
                  <c:v>39619</c:v>
                </c:pt>
                <c:pt idx="43">
                  <c:v>39620</c:v>
                </c:pt>
                <c:pt idx="44">
                  <c:v>39621</c:v>
                </c:pt>
                <c:pt idx="45">
                  <c:v>39622</c:v>
                </c:pt>
                <c:pt idx="46">
                  <c:v>39623</c:v>
                </c:pt>
                <c:pt idx="47">
                  <c:v>39624</c:v>
                </c:pt>
                <c:pt idx="48">
                  <c:v>39625</c:v>
                </c:pt>
                <c:pt idx="49">
                  <c:v>39626</c:v>
                </c:pt>
                <c:pt idx="50">
                  <c:v>39627</c:v>
                </c:pt>
                <c:pt idx="51">
                  <c:v>39628</c:v>
                </c:pt>
                <c:pt idx="52">
                  <c:v>39629</c:v>
                </c:pt>
                <c:pt idx="53">
                  <c:v>39630</c:v>
                </c:pt>
                <c:pt idx="54">
                  <c:v>39631</c:v>
                </c:pt>
                <c:pt idx="55">
                  <c:v>39632</c:v>
                </c:pt>
                <c:pt idx="56">
                  <c:v>39633</c:v>
                </c:pt>
                <c:pt idx="57">
                  <c:v>39634</c:v>
                </c:pt>
                <c:pt idx="58">
                  <c:v>39635</c:v>
                </c:pt>
                <c:pt idx="59">
                  <c:v>39636</c:v>
                </c:pt>
                <c:pt idx="60">
                  <c:v>39637</c:v>
                </c:pt>
                <c:pt idx="61">
                  <c:v>39638</c:v>
                </c:pt>
                <c:pt idx="62">
                  <c:v>39639</c:v>
                </c:pt>
                <c:pt idx="63">
                  <c:v>39640</c:v>
                </c:pt>
                <c:pt idx="64">
                  <c:v>39641</c:v>
                </c:pt>
                <c:pt idx="65">
                  <c:v>39642</c:v>
                </c:pt>
                <c:pt idx="66">
                  <c:v>39643</c:v>
                </c:pt>
                <c:pt idx="67">
                  <c:v>39644</c:v>
                </c:pt>
                <c:pt idx="68">
                  <c:v>39645</c:v>
                </c:pt>
                <c:pt idx="69">
                  <c:v>39646</c:v>
                </c:pt>
                <c:pt idx="70">
                  <c:v>39647</c:v>
                </c:pt>
                <c:pt idx="71">
                  <c:v>39648</c:v>
                </c:pt>
                <c:pt idx="72">
                  <c:v>39649</c:v>
                </c:pt>
                <c:pt idx="73">
                  <c:v>39650</c:v>
                </c:pt>
                <c:pt idx="74">
                  <c:v>39651</c:v>
                </c:pt>
                <c:pt idx="75">
                  <c:v>39652</c:v>
                </c:pt>
                <c:pt idx="76">
                  <c:v>39653</c:v>
                </c:pt>
                <c:pt idx="77">
                  <c:v>39654</c:v>
                </c:pt>
                <c:pt idx="78">
                  <c:v>39655</c:v>
                </c:pt>
                <c:pt idx="79">
                  <c:v>39656</c:v>
                </c:pt>
                <c:pt idx="80">
                  <c:v>39657</c:v>
                </c:pt>
                <c:pt idx="81">
                  <c:v>39658</c:v>
                </c:pt>
                <c:pt idx="82">
                  <c:v>39659</c:v>
                </c:pt>
                <c:pt idx="83">
                  <c:v>39660</c:v>
                </c:pt>
                <c:pt idx="84">
                  <c:v>39661</c:v>
                </c:pt>
                <c:pt idx="85">
                  <c:v>39662</c:v>
                </c:pt>
                <c:pt idx="86">
                  <c:v>39663</c:v>
                </c:pt>
                <c:pt idx="87">
                  <c:v>39664</c:v>
                </c:pt>
                <c:pt idx="88">
                  <c:v>39665</c:v>
                </c:pt>
                <c:pt idx="89">
                  <c:v>39666</c:v>
                </c:pt>
                <c:pt idx="90">
                  <c:v>39667</c:v>
                </c:pt>
                <c:pt idx="91">
                  <c:v>39668</c:v>
                </c:pt>
                <c:pt idx="92">
                  <c:v>39669</c:v>
                </c:pt>
                <c:pt idx="93">
                  <c:v>39670</c:v>
                </c:pt>
                <c:pt idx="94">
                  <c:v>39671</c:v>
                </c:pt>
                <c:pt idx="95">
                  <c:v>39672</c:v>
                </c:pt>
                <c:pt idx="96">
                  <c:v>39673</c:v>
                </c:pt>
                <c:pt idx="97">
                  <c:v>39674</c:v>
                </c:pt>
                <c:pt idx="98">
                  <c:v>39675</c:v>
                </c:pt>
                <c:pt idx="99">
                  <c:v>39676</c:v>
                </c:pt>
                <c:pt idx="100">
                  <c:v>39677</c:v>
                </c:pt>
                <c:pt idx="101">
                  <c:v>39678</c:v>
                </c:pt>
                <c:pt idx="102">
                  <c:v>39679</c:v>
                </c:pt>
                <c:pt idx="103">
                  <c:v>39680</c:v>
                </c:pt>
                <c:pt idx="104">
                  <c:v>39681</c:v>
                </c:pt>
                <c:pt idx="105">
                  <c:v>39682</c:v>
                </c:pt>
                <c:pt idx="106">
                  <c:v>39683</c:v>
                </c:pt>
                <c:pt idx="107">
                  <c:v>39684</c:v>
                </c:pt>
                <c:pt idx="108">
                  <c:v>39685</c:v>
                </c:pt>
                <c:pt idx="109">
                  <c:v>39686</c:v>
                </c:pt>
                <c:pt idx="110">
                  <c:v>39687</c:v>
                </c:pt>
                <c:pt idx="111">
                  <c:v>39688</c:v>
                </c:pt>
                <c:pt idx="112">
                  <c:v>39689</c:v>
                </c:pt>
                <c:pt idx="113">
                  <c:v>39690</c:v>
                </c:pt>
                <c:pt idx="114">
                  <c:v>39691</c:v>
                </c:pt>
                <c:pt idx="115">
                  <c:v>39692</c:v>
                </c:pt>
                <c:pt idx="116">
                  <c:v>39693</c:v>
                </c:pt>
                <c:pt idx="117">
                  <c:v>39694</c:v>
                </c:pt>
                <c:pt idx="118">
                  <c:v>39695</c:v>
                </c:pt>
                <c:pt idx="119">
                  <c:v>39696</c:v>
                </c:pt>
                <c:pt idx="120">
                  <c:v>39697</c:v>
                </c:pt>
                <c:pt idx="121">
                  <c:v>39698</c:v>
                </c:pt>
                <c:pt idx="122">
                  <c:v>39699</c:v>
                </c:pt>
                <c:pt idx="123">
                  <c:v>39700</c:v>
                </c:pt>
                <c:pt idx="124">
                  <c:v>39701</c:v>
                </c:pt>
                <c:pt idx="125">
                  <c:v>39702</c:v>
                </c:pt>
                <c:pt idx="126">
                  <c:v>39703</c:v>
                </c:pt>
                <c:pt idx="127">
                  <c:v>39704</c:v>
                </c:pt>
                <c:pt idx="128">
                  <c:v>39705</c:v>
                </c:pt>
                <c:pt idx="129">
                  <c:v>39706</c:v>
                </c:pt>
                <c:pt idx="130">
                  <c:v>39707</c:v>
                </c:pt>
                <c:pt idx="131">
                  <c:v>39708</c:v>
                </c:pt>
                <c:pt idx="132">
                  <c:v>39709</c:v>
                </c:pt>
                <c:pt idx="133">
                  <c:v>39710</c:v>
                </c:pt>
                <c:pt idx="134">
                  <c:v>39711</c:v>
                </c:pt>
                <c:pt idx="135">
                  <c:v>39712</c:v>
                </c:pt>
                <c:pt idx="136">
                  <c:v>39713</c:v>
                </c:pt>
                <c:pt idx="137">
                  <c:v>39714</c:v>
                </c:pt>
                <c:pt idx="138">
                  <c:v>39715</c:v>
                </c:pt>
                <c:pt idx="139">
                  <c:v>39716</c:v>
                </c:pt>
                <c:pt idx="140">
                  <c:v>39717</c:v>
                </c:pt>
                <c:pt idx="141">
                  <c:v>39718</c:v>
                </c:pt>
                <c:pt idx="142">
                  <c:v>39719</c:v>
                </c:pt>
                <c:pt idx="143">
                  <c:v>39720</c:v>
                </c:pt>
                <c:pt idx="144">
                  <c:v>39721</c:v>
                </c:pt>
                <c:pt idx="145">
                  <c:v>39722</c:v>
                </c:pt>
                <c:pt idx="146">
                  <c:v>39723</c:v>
                </c:pt>
                <c:pt idx="147">
                  <c:v>39724</c:v>
                </c:pt>
                <c:pt idx="148">
                  <c:v>39725</c:v>
                </c:pt>
                <c:pt idx="149">
                  <c:v>39726</c:v>
                </c:pt>
                <c:pt idx="150">
                  <c:v>39727</c:v>
                </c:pt>
                <c:pt idx="151">
                  <c:v>39728</c:v>
                </c:pt>
                <c:pt idx="152">
                  <c:v>39729</c:v>
                </c:pt>
                <c:pt idx="153">
                  <c:v>39730</c:v>
                </c:pt>
                <c:pt idx="154">
                  <c:v>39731</c:v>
                </c:pt>
                <c:pt idx="155">
                  <c:v>39732</c:v>
                </c:pt>
                <c:pt idx="156">
                  <c:v>39733</c:v>
                </c:pt>
                <c:pt idx="157">
                  <c:v>39734</c:v>
                </c:pt>
                <c:pt idx="158">
                  <c:v>39735</c:v>
                </c:pt>
                <c:pt idx="159">
                  <c:v>39736</c:v>
                </c:pt>
                <c:pt idx="160">
                  <c:v>39737</c:v>
                </c:pt>
                <c:pt idx="161">
                  <c:v>39738</c:v>
                </c:pt>
                <c:pt idx="162">
                  <c:v>39739</c:v>
                </c:pt>
                <c:pt idx="163">
                  <c:v>39740</c:v>
                </c:pt>
                <c:pt idx="164">
                  <c:v>39741</c:v>
                </c:pt>
                <c:pt idx="165">
                  <c:v>39742</c:v>
                </c:pt>
                <c:pt idx="166">
                  <c:v>39743</c:v>
                </c:pt>
                <c:pt idx="167">
                  <c:v>39744</c:v>
                </c:pt>
                <c:pt idx="168">
                  <c:v>39745</c:v>
                </c:pt>
                <c:pt idx="169">
                  <c:v>39746</c:v>
                </c:pt>
                <c:pt idx="170">
                  <c:v>39747</c:v>
                </c:pt>
                <c:pt idx="171">
                  <c:v>39748</c:v>
                </c:pt>
                <c:pt idx="172">
                  <c:v>39749</c:v>
                </c:pt>
                <c:pt idx="173">
                  <c:v>39750</c:v>
                </c:pt>
                <c:pt idx="174">
                  <c:v>39751</c:v>
                </c:pt>
                <c:pt idx="175">
                  <c:v>39752</c:v>
                </c:pt>
                <c:pt idx="176">
                  <c:v>39753</c:v>
                </c:pt>
                <c:pt idx="177">
                  <c:v>39754</c:v>
                </c:pt>
                <c:pt idx="178">
                  <c:v>39755</c:v>
                </c:pt>
                <c:pt idx="179">
                  <c:v>39756</c:v>
                </c:pt>
                <c:pt idx="180">
                  <c:v>39757</c:v>
                </c:pt>
                <c:pt idx="181">
                  <c:v>39758</c:v>
                </c:pt>
                <c:pt idx="182">
                  <c:v>39759</c:v>
                </c:pt>
                <c:pt idx="183">
                  <c:v>39760</c:v>
                </c:pt>
                <c:pt idx="184">
                  <c:v>39761</c:v>
                </c:pt>
                <c:pt idx="185">
                  <c:v>39762</c:v>
                </c:pt>
                <c:pt idx="186">
                  <c:v>39763</c:v>
                </c:pt>
                <c:pt idx="187">
                  <c:v>39764</c:v>
                </c:pt>
                <c:pt idx="188">
                  <c:v>39765</c:v>
                </c:pt>
                <c:pt idx="189">
                  <c:v>39766</c:v>
                </c:pt>
                <c:pt idx="190">
                  <c:v>39767</c:v>
                </c:pt>
                <c:pt idx="191">
                  <c:v>39768</c:v>
                </c:pt>
                <c:pt idx="192">
                  <c:v>39769</c:v>
                </c:pt>
                <c:pt idx="193">
                  <c:v>39770</c:v>
                </c:pt>
                <c:pt idx="194">
                  <c:v>39771</c:v>
                </c:pt>
                <c:pt idx="195">
                  <c:v>39772</c:v>
                </c:pt>
                <c:pt idx="196">
                  <c:v>39773</c:v>
                </c:pt>
                <c:pt idx="197">
                  <c:v>39774</c:v>
                </c:pt>
                <c:pt idx="198">
                  <c:v>39775</c:v>
                </c:pt>
                <c:pt idx="199">
                  <c:v>39776</c:v>
                </c:pt>
                <c:pt idx="200">
                  <c:v>39777</c:v>
                </c:pt>
                <c:pt idx="201">
                  <c:v>39778</c:v>
                </c:pt>
                <c:pt idx="202">
                  <c:v>39779</c:v>
                </c:pt>
                <c:pt idx="203">
                  <c:v>39780</c:v>
                </c:pt>
                <c:pt idx="204">
                  <c:v>39781</c:v>
                </c:pt>
                <c:pt idx="205">
                  <c:v>39782</c:v>
                </c:pt>
                <c:pt idx="206">
                  <c:v>39783</c:v>
                </c:pt>
                <c:pt idx="207">
                  <c:v>39784</c:v>
                </c:pt>
                <c:pt idx="208">
                  <c:v>39785</c:v>
                </c:pt>
                <c:pt idx="209">
                  <c:v>39786</c:v>
                </c:pt>
                <c:pt idx="210">
                  <c:v>39787</c:v>
                </c:pt>
                <c:pt idx="211">
                  <c:v>39788</c:v>
                </c:pt>
                <c:pt idx="212">
                  <c:v>39789</c:v>
                </c:pt>
                <c:pt idx="213">
                  <c:v>39790</c:v>
                </c:pt>
                <c:pt idx="214">
                  <c:v>39791</c:v>
                </c:pt>
                <c:pt idx="215">
                  <c:v>39792</c:v>
                </c:pt>
                <c:pt idx="216">
                  <c:v>39793</c:v>
                </c:pt>
                <c:pt idx="217">
                  <c:v>39794</c:v>
                </c:pt>
                <c:pt idx="218">
                  <c:v>39795</c:v>
                </c:pt>
                <c:pt idx="219">
                  <c:v>39796</c:v>
                </c:pt>
                <c:pt idx="220">
                  <c:v>39797</c:v>
                </c:pt>
                <c:pt idx="221">
                  <c:v>39798</c:v>
                </c:pt>
                <c:pt idx="222">
                  <c:v>39799</c:v>
                </c:pt>
                <c:pt idx="223">
                  <c:v>39800</c:v>
                </c:pt>
                <c:pt idx="224">
                  <c:v>39801</c:v>
                </c:pt>
                <c:pt idx="225">
                  <c:v>39802</c:v>
                </c:pt>
                <c:pt idx="226">
                  <c:v>39803</c:v>
                </c:pt>
                <c:pt idx="227">
                  <c:v>39804</c:v>
                </c:pt>
                <c:pt idx="228">
                  <c:v>39805</c:v>
                </c:pt>
                <c:pt idx="229">
                  <c:v>39806</c:v>
                </c:pt>
                <c:pt idx="230">
                  <c:v>39807</c:v>
                </c:pt>
                <c:pt idx="231">
                  <c:v>39808</c:v>
                </c:pt>
                <c:pt idx="232">
                  <c:v>39809</c:v>
                </c:pt>
                <c:pt idx="233">
                  <c:v>39810</c:v>
                </c:pt>
                <c:pt idx="234">
                  <c:v>39811</c:v>
                </c:pt>
                <c:pt idx="235">
                  <c:v>39812</c:v>
                </c:pt>
                <c:pt idx="236">
                  <c:v>39813</c:v>
                </c:pt>
                <c:pt idx="237">
                  <c:v>39814</c:v>
                </c:pt>
                <c:pt idx="238">
                  <c:v>39815</c:v>
                </c:pt>
                <c:pt idx="239">
                  <c:v>39816</c:v>
                </c:pt>
                <c:pt idx="240">
                  <c:v>39817</c:v>
                </c:pt>
                <c:pt idx="241">
                  <c:v>39818</c:v>
                </c:pt>
                <c:pt idx="242">
                  <c:v>39819</c:v>
                </c:pt>
                <c:pt idx="243">
                  <c:v>39820</c:v>
                </c:pt>
                <c:pt idx="244">
                  <c:v>39821</c:v>
                </c:pt>
                <c:pt idx="245">
                  <c:v>39822</c:v>
                </c:pt>
                <c:pt idx="246">
                  <c:v>39823</c:v>
                </c:pt>
                <c:pt idx="247">
                  <c:v>39824</c:v>
                </c:pt>
                <c:pt idx="248">
                  <c:v>39825</c:v>
                </c:pt>
                <c:pt idx="249">
                  <c:v>39826</c:v>
                </c:pt>
                <c:pt idx="250">
                  <c:v>39827</c:v>
                </c:pt>
                <c:pt idx="251">
                  <c:v>39828</c:v>
                </c:pt>
                <c:pt idx="252">
                  <c:v>39829</c:v>
                </c:pt>
                <c:pt idx="253">
                  <c:v>39830</c:v>
                </c:pt>
                <c:pt idx="254">
                  <c:v>39831</c:v>
                </c:pt>
                <c:pt idx="255">
                  <c:v>39832</c:v>
                </c:pt>
                <c:pt idx="256">
                  <c:v>39833</c:v>
                </c:pt>
                <c:pt idx="257">
                  <c:v>39834</c:v>
                </c:pt>
                <c:pt idx="258">
                  <c:v>39835</c:v>
                </c:pt>
                <c:pt idx="259">
                  <c:v>39836</c:v>
                </c:pt>
                <c:pt idx="260">
                  <c:v>39837</c:v>
                </c:pt>
                <c:pt idx="261">
                  <c:v>39838</c:v>
                </c:pt>
                <c:pt idx="262">
                  <c:v>39839</c:v>
                </c:pt>
                <c:pt idx="263">
                  <c:v>39840</c:v>
                </c:pt>
                <c:pt idx="264">
                  <c:v>39841</c:v>
                </c:pt>
                <c:pt idx="265">
                  <c:v>39842</c:v>
                </c:pt>
                <c:pt idx="266">
                  <c:v>39843</c:v>
                </c:pt>
                <c:pt idx="267">
                  <c:v>39844</c:v>
                </c:pt>
                <c:pt idx="268">
                  <c:v>39845</c:v>
                </c:pt>
                <c:pt idx="269">
                  <c:v>39846</c:v>
                </c:pt>
                <c:pt idx="270">
                  <c:v>39847</c:v>
                </c:pt>
                <c:pt idx="271">
                  <c:v>39848</c:v>
                </c:pt>
                <c:pt idx="272">
                  <c:v>39849</c:v>
                </c:pt>
                <c:pt idx="273">
                  <c:v>39850</c:v>
                </c:pt>
                <c:pt idx="274">
                  <c:v>39851</c:v>
                </c:pt>
                <c:pt idx="275">
                  <c:v>39852</c:v>
                </c:pt>
                <c:pt idx="276">
                  <c:v>39853</c:v>
                </c:pt>
                <c:pt idx="277">
                  <c:v>39854</c:v>
                </c:pt>
                <c:pt idx="278">
                  <c:v>39855</c:v>
                </c:pt>
                <c:pt idx="279">
                  <c:v>39856</c:v>
                </c:pt>
                <c:pt idx="280">
                  <c:v>39857</c:v>
                </c:pt>
                <c:pt idx="281">
                  <c:v>39858</c:v>
                </c:pt>
                <c:pt idx="282">
                  <c:v>39859</c:v>
                </c:pt>
                <c:pt idx="283">
                  <c:v>39860</c:v>
                </c:pt>
                <c:pt idx="284">
                  <c:v>39861</c:v>
                </c:pt>
                <c:pt idx="285">
                  <c:v>39862</c:v>
                </c:pt>
                <c:pt idx="286">
                  <c:v>39863</c:v>
                </c:pt>
                <c:pt idx="287">
                  <c:v>39864</c:v>
                </c:pt>
                <c:pt idx="288">
                  <c:v>39865</c:v>
                </c:pt>
                <c:pt idx="289">
                  <c:v>39866</c:v>
                </c:pt>
                <c:pt idx="290">
                  <c:v>39867</c:v>
                </c:pt>
                <c:pt idx="291">
                  <c:v>39868</c:v>
                </c:pt>
                <c:pt idx="292">
                  <c:v>39869</c:v>
                </c:pt>
                <c:pt idx="293">
                  <c:v>39870</c:v>
                </c:pt>
                <c:pt idx="294">
                  <c:v>39871</c:v>
                </c:pt>
                <c:pt idx="295">
                  <c:v>39872</c:v>
                </c:pt>
                <c:pt idx="296">
                  <c:v>39873</c:v>
                </c:pt>
                <c:pt idx="297">
                  <c:v>39874</c:v>
                </c:pt>
                <c:pt idx="298">
                  <c:v>39875</c:v>
                </c:pt>
                <c:pt idx="299">
                  <c:v>39876</c:v>
                </c:pt>
                <c:pt idx="300">
                  <c:v>39877</c:v>
                </c:pt>
                <c:pt idx="301">
                  <c:v>39878</c:v>
                </c:pt>
                <c:pt idx="302">
                  <c:v>39879</c:v>
                </c:pt>
                <c:pt idx="303">
                  <c:v>39880</c:v>
                </c:pt>
                <c:pt idx="304">
                  <c:v>39881</c:v>
                </c:pt>
                <c:pt idx="305">
                  <c:v>39882</c:v>
                </c:pt>
                <c:pt idx="306">
                  <c:v>39883</c:v>
                </c:pt>
                <c:pt idx="307">
                  <c:v>39884</c:v>
                </c:pt>
                <c:pt idx="308">
                  <c:v>39885</c:v>
                </c:pt>
                <c:pt idx="309">
                  <c:v>39886</c:v>
                </c:pt>
                <c:pt idx="310">
                  <c:v>39887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39893</c:v>
                </c:pt>
                <c:pt idx="317">
                  <c:v>39894</c:v>
                </c:pt>
                <c:pt idx="318">
                  <c:v>39895</c:v>
                </c:pt>
                <c:pt idx="319">
                  <c:v>39896</c:v>
                </c:pt>
                <c:pt idx="320">
                  <c:v>39897</c:v>
                </c:pt>
                <c:pt idx="321">
                  <c:v>39898</c:v>
                </c:pt>
                <c:pt idx="322">
                  <c:v>39899</c:v>
                </c:pt>
                <c:pt idx="323">
                  <c:v>39900</c:v>
                </c:pt>
                <c:pt idx="324">
                  <c:v>39901</c:v>
                </c:pt>
                <c:pt idx="325">
                  <c:v>39902</c:v>
                </c:pt>
                <c:pt idx="326">
                  <c:v>39903</c:v>
                </c:pt>
                <c:pt idx="327">
                  <c:v>39904</c:v>
                </c:pt>
                <c:pt idx="328">
                  <c:v>39905</c:v>
                </c:pt>
                <c:pt idx="329">
                  <c:v>39906</c:v>
                </c:pt>
                <c:pt idx="330">
                  <c:v>39907</c:v>
                </c:pt>
                <c:pt idx="331">
                  <c:v>39908</c:v>
                </c:pt>
                <c:pt idx="332">
                  <c:v>39909</c:v>
                </c:pt>
                <c:pt idx="333">
                  <c:v>39910</c:v>
                </c:pt>
                <c:pt idx="334">
                  <c:v>39911</c:v>
                </c:pt>
                <c:pt idx="335">
                  <c:v>39912</c:v>
                </c:pt>
                <c:pt idx="336">
                  <c:v>39913</c:v>
                </c:pt>
                <c:pt idx="337">
                  <c:v>39914</c:v>
                </c:pt>
                <c:pt idx="338">
                  <c:v>39915</c:v>
                </c:pt>
                <c:pt idx="339">
                  <c:v>39916</c:v>
                </c:pt>
                <c:pt idx="340">
                  <c:v>39917</c:v>
                </c:pt>
                <c:pt idx="341">
                  <c:v>39918</c:v>
                </c:pt>
                <c:pt idx="342">
                  <c:v>39919</c:v>
                </c:pt>
                <c:pt idx="343">
                  <c:v>39920</c:v>
                </c:pt>
                <c:pt idx="344">
                  <c:v>39921</c:v>
                </c:pt>
                <c:pt idx="345">
                  <c:v>39922</c:v>
                </c:pt>
                <c:pt idx="346">
                  <c:v>39923</c:v>
                </c:pt>
                <c:pt idx="347">
                  <c:v>39924</c:v>
                </c:pt>
                <c:pt idx="348">
                  <c:v>39925</c:v>
                </c:pt>
                <c:pt idx="349">
                  <c:v>39926</c:v>
                </c:pt>
                <c:pt idx="350">
                  <c:v>39927</c:v>
                </c:pt>
                <c:pt idx="351">
                  <c:v>39928</c:v>
                </c:pt>
                <c:pt idx="352">
                  <c:v>39929</c:v>
                </c:pt>
                <c:pt idx="353">
                  <c:v>39930</c:v>
                </c:pt>
                <c:pt idx="354">
                  <c:v>39931</c:v>
                </c:pt>
                <c:pt idx="355">
                  <c:v>39932</c:v>
                </c:pt>
                <c:pt idx="356">
                  <c:v>39933</c:v>
                </c:pt>
                <c:pt idx="357">
                  <c:v>39934</c:v>
                </c:pt>
                <c:pt idx="358">
                  <c:v>39935</c:v>
                </c:pt>
                <c:pt idx="359">
                  <c:v>39936</c:v>
                </c:pt>
                <c:pt idx="360">
                  <c:v>39937</c:v>
                </c:pt>
                <c:pt idx="361">
                  <c:v>39938</c:v>
                </c:pt>
                <c:pt idx="362">
                  <c:v>39939</c:v>
                </c:pt>
                <c:pt idx="363">
                  <c:v>39940</c:v>
                </c:pt>
                <c:pt idx="364">
                  <c:v>39941</c:v>
                </c:pt>
                <c:pt idx="365">
                  <c:v>39942</c:v>
                </c:pt>
                <c:pt idx="366">
                  <c:v>39943</c:v>
                </c:pt>
                <c:pt idx="367">
                  <c:v>39944</c:v>
                </c:pt>
                <c:pt idx="368">
                  <c:v>39945</c:v>
                </c:pt>
                <c:pt idx="369">
                  <c:v>39946</c:v>
                </c:pt>
                <c:pt idx="370">
                  <c:v>39947</c:v>
                </c:pt>
                <c:pt idx="371">
                  <c:v>39948</c:v>
                </c:pt>
                <c:pt idx="372">
                  <c:v>39949</c:v>
                </c:pt>
                <c:pt idx="373">
                  <c:v>39950</c:v>
                </c:pt>
                <c:pt idx="374">
                  <c:v>39951</c:v>
                </c:pt>
                <c:pt idx="375">
                  <c:v>39952</c:v>
                </c:pt>
                <c:pt idx="376">
                  <c:v>39953</c:v>
                </c:pt>
                <c:pt idx="377">
                  <c:v>39954</c:v>
                </c:pt>
                <c:pt idx="378">
                  <c:v>39955</c:v>
                </c:pt>
                <c:pt idx="379">
                  <c:v>39956</c:v>
                </c:pt>
                <c:pt idx="380">
                  <c:v>39957</c:v>
                </c:pt>
                <c:pt idx="381">
                  <c:v>39958</c:v>
                </c:pt>
                <c:pt idx="382">
                  <c:v>39959</c:v>
                </c:pt>
                <c:pt idx="383">
                  <c:v>39960</c:v>
                </c:pt>
                <c:pt idx="384">
                  <c:v>39961</c:v>
                </c:pt>
                <c:pt idx="385">
                  <c:v>39962</c:v>
                </c:pt>
                <c:pt idx="386">
                  <c:v>39963</c:v>
                </c:pt>
                <c:pt idx="387">
                  <c:v>39964</c:v>
                </c:pt>
                <c:pt idx="388">
                  <c:v>39965</c:v>
                </c:pt>
                <c:pt idx="389">
                  <c:v>39966</c:v>
                </c:pt>
                <c:pt idx="390">
                  <c:v>39967</c:v>
                </c:pt>
                <c:pt idx="391">
                  <c:v>39968</c:v>
                </c:pt>
                <c:pt idx="392">
                  <c:v>39969</c:v>
                </c:pt>
                <c:pt idx="393">
                  <c:v>39970</c:v>
                </c:pt>
                <c:pt idx="394">
                  <c:v>39971</c:v>
                </c:pt>
                <c:pt idx="395">
                  <c:v>39972</c:v>
                </c:pt>
                <c:pt idx="396">
                  <c:v>39973</c:v>
                </c:pt>
                <c:pt idx="397">
                  <c:v>39974</c:v>
                </c:pt>
                <c:pt idx="398">
                  <c:v>39975</c:v>
                </c:pt>
                <c:pt idx="399">
                  <c:v>39976</c:v>
                </c:pt>
                <c:pt idx="400">
                  <c:v>39977</c:v>
                </c:pt>
                <c:pt idx="401">
                  <c:v>39978</c:v>
                </c:pt>
                <c:pt idx="402">
                  <c:v>39979</c:v>
                </c:pt>
                <c:pt idx="403">
                  <c:v>39980</c:v>
                </c:pt>
                <c:pt idx="404">
                  <c:v>39981</c:v>
                </c:pt>
                <c:pt idx="405">
                  <c:v>39982</c:v>
                </c:pt>
                <c:pt idx="406">
                  <c:v>39983</c:v>
                </c:pt>
                <c:pt idx="407">
                  <c:v>39984</c:v>
                </c:pt>
                <c:pt idx="408">
                  <c:v>39985</c:v>
                </c:pt>
                <c:pt idx="409">
                  <c:v>39986</c:v>
                </c:pt>
                <c:pt idx="410">
                  <c:v>39987</c:v>
                </c:pt>
                <c:pt idx="411">
                  <c:v>39988</c:v>
                </c:pt>
                <c:pt idx="412">
                  <c:v>39989</c:v>
                </c:pt>
                <c:pt idx="413">
                  <c:v>39990</c:v>
                </c:pt>
                <c:pt idx="414">
                  <c:v>39991</c:v>
                </c:pt>
                <c:pt idx="415">
                  <c:v>39992</c:v>
                </c:pt>
                <c:pt idx="416">
                  <c:v>39993</c:v>
                </c:pt>
                <c:pt idx="417">
                  <c:v>39994</c:v>
                </c:pt>
                <c:pt idx="418">
                  <c:v>39995</c:v>
                </c:pt>
                <c:pt idx="419">
                  <c:v>39996</c:v>
                </c:pt>
                <c:pt idx="420">
                  <c:v>39997</c:v>
                </c:pt>
                <c:pt idx="421">
                  <c:v>39998</c:v>
                </c:pt>
                <c:pt idx="422">
                  <c:v>39999</c:v>
                </c:pt>
                <c:pt idx="423">
                  <c:v>40000</c:v>
                </c:pt>
                <c:pt idx="424">
                  <c:v>40001</c:v>
                </c:pt>
                <c:pt idx="425">
                  <c:v>40002</c:v>
                </c:pt>
                <c:pt idx="426">
                  <c:v>40003</c:v>
                </c:pt>
                <c:pt idx="427">
                  <c:v>40004</c:v>
                </c:pt>
                <c:pt idx="428">
                  <c:v>40005</c:v>
                </c:pt>
                <c:pt idx="429">
                  <c:v>40006</c:v>
                </c:pt>
                <c:pt idx="430">
                  <c:v>40007</c:v>
                </c:pt>
                <c:pt idx="431">
                  <c:v>40008</c:v>
                </c:pt>
                <c:pt idx="432">
                  <c:v>40009</c:v>
                </c:pt>
                <c:pt idx="433">
                  <c:v>40010</c:v>
                </c:pt>
                <c:pt idx="434">
                  <c:v>40011</c:v>
                </c:pt>
                <c:pt idx="435">
                  <c:v>40012</c:v>
                </c:pt>
                <c:pt idx="436">
                  <c:v>40013</c:v>
                </c:pt>
                <c:pt idx="437">
                  <c:v>40014</c:v>
                </c:pt>
                <c:pt idx="438">
                  <c:v>40015</c:v>
                </c:pt>
                <c:pt idx="439">
                  <c:v>40016</c:v>
                </c:pt>
                <c:pt idx="440">
                  <c:v>40017</c:v>
                </c:pt>
                <c:pt idx="441">
                  <c:v>40018</c:v>
                </c:pt>
                <c:pt idx="442">
                  <c:v>40019</c:v>
                </c:pt>
                <c:pt idx="443">
                  <c:v>40020</c:v>
                </c:pt>
                <c:pt idx="444">
                  <c:v>40021</c:v>
                </c:pt>
                <c:pt idx="445">
                  <c:v>40022</c:v>
                </c:pt>
                <c:pt idx="446">
                  <c:v>40023</c:v>
                </c:pt>
                <c:pt idx="447">
                  <c:v>40024</c:v>
                </c:pt>
                <c:pt idx="448">
                  <c:v>40025</c:v>
                </c:pt>
                <c:pt idx="449">
                  <c:v>40026</c:v>
                </c:pt>
                <c:pt idx="450">
                  <c:v>40027</c:v>
                </c:pt>
                <c:pt idx="451">
                  <c:v>40028</c:v>
                </c:pt>
                <c:pt idx="452">
                  <c:v>40029</c:v>
                </c:pt>
                <c:pt idx="453">
                  <c:v>40030</c:v>
                </c:pt>
                <c:pt idx="454">
                  <c:v>40031</c:v>
                </c:pt>
                <c:pt idx="455">
                  <c:v>40032</c:v>
                </c:pt>
                <c:pt idx="456">
                  <c:v>40033</c:v>
                </c:pt>
                <c:pt idx="457">
                  <c:v>40034</c:v>
                </c:pt>
                <c:pt idx="458">
                  <c:v>40035</c:v>
                </c:pt>
                <c:pt idx="459">
                  <c:v>40036</c:v>
                </c:pt>
                <c:pt idx="460">
                  <c:v>40037</c:v>
                </c:pt>
                <c:pt idx="461">
                  <c:v>40038</c:v>
                </c:pt>
                <c:pt idx="462">
                  <c:v>40039</c:v>
                </c:pt>
                <c:pt idx="463">
                  <c:v>40040</c:v>
                </c:pt>
                <c:pt idx="464">
                  <c:v>40041</c:v>
                </c:pt>
                <c:pt idx="465">
                  <c:v>40042</c:v>
                </c:pt>
                <c:pt idx="466">
                  <c:v>40043</c:v>
                </c:pt>
                <c:pt idx="467">
                  <c:v>40044</c:v>
                </c:pt>
                <c:pt idx="468">
                  <c:v>40045</c:v>
                </c:pt>
                <c:pt idx="469">
                  <c:v>40046</c:v>
                </c:pt>
                <c:pt idx="470">
                  <c:v>40047</c:v>
                </c:pt>
                <c:pt idx="471">
                  <c:v>40048</c:v>
                </c:pt>
                <c:pt idx="472">
                  <c:v>40049</c:v>
                </c:pt>
                <c:pt idx="473">
                  <c:v>40050</c:v>
                </c:pt>
                <c:pt idx="474">
                  <c:v>40051</c:v>
                </c:pt>
                <c:pt idx="475">
                  <c:v>40052</c:v>
                </c:pt>
                <c:pt idx="476">
                  <c:v>40053</c:v>
                </c:pt>
                <c:pt idx="477">
                  <c:v>40054</c:v>
                </c:pt>
                <c:pt idx="478">
                  <c:v>40055</c:v>
                </c:pt>
                <c:pt idx="479">
                  <c:v>40056</c:v>
                </c:pt>
                <c:pt idx="480">
                  <c:v>40057</c:v>
                </c:pt>
                <c:pt idx="481">
                  <c:v>40058</c:v>
                </c:pt>
                <c:pt idx="482">
                  <c:v>40059</c:v>
                </c:pt>
                <c:pt idx="483">
                  <c:v>40060</c:v>
                </c:pt>
                <c:pt idx="484">
                  <c:v>40061</c:v>
                </c:pt>
                <c:pt idx="485">
                  <c:v>40062</c:v>
                </c:pt>
                <c:pt idx="486">
                  <c:v>40063</c:v>
                </c:pt>
                <c:pt idx="487">
                  <c:v>40064</c:v>
                </c:pt>
                <c:pt idx="488">
                  <c:v>40065</c:v>
                </c:pt>
                <c:pt idx="489">
                  <c:v>40066</c:v>
                </c:pt>
                <c:pt idx="490">
                  <c:v>40067</c:v>
                </c:pt>
                <c:pt idx="491">
                  <c:v>40068</c:v>
                </c:pt>
                <c:pt idx="492">
                  <c:v>40069</c:v>
                </c:pt>
                <c:pt idx="493">
                  <c:v>40070</c:v>
                </c:pt>
                <c:pt idx="494">
                  <c:v>40071</c:v>
                </c:pt>
                <c:pt idx="495">
                  <c:v>40072</c:v>
                </c:pt>
                <c:pt idx="496">
                  <c:v>40073</c:v>
                </c:pt>
                <c:pt idx="497">
                  <c:v>40074</c:v>
                </c:pt>
                <c:pt idx="498">
                  <c:v>40075</c:v>
                </c:pt>
                <c:pt idx="499">
                  <c:v>40076</c:v>
                </c:pt>
                <c:pt idx="500">
                  <c:v>40077</c:v>
                </c:pt>
                <c:pt idx="501">
                  <c:v>40078</c:v>
                </c:pt>
                <c:pt idx="502">
                  <c:v>40079</c:v>
                </c:pt>
                <c:pt idx="503">
                  <c:v>40080</c:v>
                </c:pt>
                <c:pt idx="504">
                  <c:v>40081</c:v>
                </c:pt>
                <c:pt idx="505">
                  <c:v>40082</c:v>
                </c:pt>
                <c:pt idx="506">
                  <c:v>40083</c:v>
                </c:pt>
                <c:pt idx="507">
                  <c:v>40084</c:v>
                </c:pt>
                <c:pt idx="508">
                  <c:v>40085</c:v>
                </c:pt>
                <c:pt idx="509">
                  <c:v>40086</c:v>
                </c:pt>
                <c:pt idx="510">
                  <c:v>40087</c:v>
                </c:pt>
                <c:pt idx="511">
                  <c:v>40088</c:v>
                </c:pt>
                <c:pt idx="512">
                  <c:v>40089</c:v>
                </c:pt>
                <c:pt idx="513">
                  <c:v>40090</c:v>
                </c:pt>
                <c:pt idx="514">
                  <c:v>40091</c:v>
                </c:pt>
                <c:pt idx="515">
                  <c:v>40092</c:v>
                </c:pt>
                <c:pt idx="516">
                  <c:v>40093</c:v>
                </c:pt>
                <c:pt idx="517">
                  <c:v>40094</c:v>
                </c:pt>
                <c:pt idx="518">
                  <c:v>40095</c:v>
                </c:pt>
                <c:pt idx="519">
                  <c:v>40096</c:v>
                </c:pt>
                <c:pt idx="520">
                  <c:v>40097</c:v>
                </c:pt>
                <c:pt idx="521">
                  <c:v>40098</c:v>
                </c:pt>
                <c:pt idx="522">
                  <c:v>40099</c:v>
                </c:pt>
                <c:pt idx="523">
                  <c:v>40100</c:v>
                </c:pt>
                <c:pt idx="524">
                  <c:v>40101</c:v>
                </c:pt>
                <c:pt idx="525">
                  <c:v>40102</c:v>
                </c:pt>
                <c:pt idx="526">
                  <c:v>40103</c:v>
                </c:pt>
                <c:pt idx="527">
                  <c:v>40104</c:v>
                </c:pt>
                <c:pt idx="528">
                  <c:v>40105</c:v>
                </c:pt>
                <c:pt idx="529">
                  <c:v>40106</c:v>
                </c:pt>
                <c:pt idx="530">
                  <c:v>40107</c:v>
                </c:pt>
                <c:pt idx="531">
                  <c:v>40108</c:v>
                </c:pt>
                <c:pt idx="532">
                  <c:v>40109</c:v>
                </c:pt>
                <c:pt idx="533">
                  <c:v>40110</c:v>
                </c:pt>
                <c:pt idx="534">
                  <c:v>40111</c:v>
                </c:pt>
                <c:pt idx="535">
                  <c:v>40112</c:v>
                </c:pt>
                <c:pt idx="536">
                  <c:v>40113</c:v>
                </c:pt>
                <c:pt idx="537">
                  <c:v>40114</c:v>
                </c:pt>
                <c:pt idx="538">
                  <c:v>40115</c:v>
                </c:pt>
                <c:pt idx="539">
                  <c:v>40116</c:v>
                </c:pt>
                <c:pt idx="540">
                  <c:v>40117</c:v>
                </c:pt>
                <c:pt idx="541">
                  <c:v>40118</c:v>
                </c:pt>
                <c:pt idx="542">
                  <c:v>40119</c:v>
                </c:pt>
                <c:pt idx="543">
                  <c:v>40120</c:v>
                </c:pt>
                <c:pt idx="544">
                  <c:v>40121</c:v>
                </c:pt>
                <c:pt idx="545">
                  <c:v>40122</c:v>
                </c:pt>
                <c:pt idx="546">
                  <c:v>40123</c:v>
                </c:pt>
                <c:pt idx="547">
                  <c:v>40124</c:v>
                </c:pt>
                <c:pt idx="548">
                  <c:v>40125</c:v>
                </c:pt>
                <c:pt idx="549">
                  <c:v>40126</c:v>
                </c:pt>
                <c:pt idx="550">
                  <c:v>40127</c:v>
                </c:pt>
                <c:pt idx="551">
                  <c:v>40128</c:v>
                </c:pt>
                <c:pt idx="552">
                  <c:v>40129</c:v>
                </c:pt>
                <c:pt idx="553">
                  <c:v>40130</c:v>
                </c:pt>
                <c:pt idx="554">
                  <c:v>40131</c:v>
                </c:pt>
                <c:pt idx="555">
                  <c:v>40132</c:v>
                </c:pt>
                <c:pt idx="556">
                  <c:v>40133</c:v>
                </c:pt>
                <c:pt idx="557">
                  <c:v>40134</c:v>
                </c:pt>
                <c:pt idx="558">
                  <c:v>40135</c:v>
                </c:pt>
                <c:pt idx="559">
                  <c:v>40136</c:v>
                </c:pt>
                <c:pt idx="560">
                  <c:v>40137</c:v>
                </c:pt>
                <c:pt idx="561">
                  <c:v>40138</c:v>
                </c:pt>
                <c:pt idx="562">
                  <c:v>40139</c:v>
                </c:pt>
                <c:pt idx="563">
                  <c:v>40140</c:v>
                </c:pt>
                <c:pt idx="564">
                  <c:v>40141</c:v>
                </c:pt>
                <c:pt idx="565">
                  <c:v>40142</c:v>
                </c:pt>
                <c:pt idx="566">
                  <c:v>40143</c:v>
                </c:pt>
                <c:pt idx="567">
                  <c:v>40144</c:v>
                </c:pt>
                <c:pt idx="568">
                  <c:v>40145</c:v>
                </c:pt>
                <c:pt idx="569">
                  <c:v>40146</c:v>
                </c:pt>
                <c:pt idx="570">
                  <c:v>40147</c:v>
                </c:pt>
                <c:pt idx="571">
                  <c:v>40148</c:v>
                </c:pt>
                <c:pt idx="572">
                  <c:v>40149</c:v>
                </c:pt>
                <c:pt idx="573">
                  <c:v>40150</c:v>
                </c:pt>
                <c:pt idx="574">
                  <c:v>40151</c:v>
                </c:pt>
                <c:pt idx="575">
                  <c:v>40152</c:v>
                </c:pt>
                <c:pt idx="576">
                  <c:v>40153</c:v>
                </c:pt>
                <c:pt idx="577">
                  <c:v>40154</c:v>
                </c:pt>
                <c:pt idx="578">
                  <c:v>40155</c:v>
                </c:pt>
                <c:pt idx="579">
                  <c:v>40156</c:v>
                </c:pt>
                <c:pt idx="580">
                  <c:v>40157</c:v>
                </c:pt>
                <c:pt idx="581">
                  <c:v>40158</c:v>
                </c:pt>
                <c:pt idx="582">
                  <c:v>40159</c:v>
                </c:pt>
                <c:pt idx="583">
                  <c:v>40160</c:v>
                </c:pt>
                <c:pt idx="584">
                  <c:v>40161</c:v>
                </c:pt>
                <c:pt idx="585">
                  <c:v>40162</c:v>
                </c:pt>
                <c:pt idx="586">
                  <c:v>40163</c:v>
                </c:pt>
                <c:pt idx="587">
                  <c:v>40164</c:v>
                </c:pt>
                <c:pt idx="588">
                  <c:v>40165</c:v>
                </c:pt>
                <c:pt idx="589">
                  <c:v>40166</c:v>
                </c:pt>
                <c:pt idx="590">
                  <c:v>40167</c:v>
                </c:pt>
                <c:pt idx="591">
                  <c:v>40168</c:v>
                </c:pt>
                <c:pt idx="592">
                  <c:v>40169</c:v>
                </c:pt>
                <c:pt idx="593">
                  <c:v>40170</c:v>
                </c:pt>
                <c:pt idx="594">
                  <c:v>40171</c:v>
                </c:pt>
                <c:pt idx="595">
                  <c:v>40172</c:v>
                </c:pt>
                <c:pt idx="596">
                  <c:v>40173</c:v>
                </c:pt>
                <c:pt idx="597">
                  <c:v>40174</c:v>
                </c:pt>
                <c:pt idx="598">
                  <c:v>40175</c:v>
                </c:pt>
                <c:pt idx="599">
                  <c:v>40176</c:v>
                </c:pt>
                <c:pt idx="600">
                  <c:v>40177</c:v>
                </c:pt>
                <c:pt idx="601">
                  <c:v>40178</c:v>
                </c:pt>
                <c:pt idx="602">
                  <c:v>40179</c:v>
                </c:pt>
                <c:pt idx="603">
                  <c:v>40180</c:v>
                </c:pt>
                <c:pt idx="604">
                  <c:v>40181</c:v>
                </c:pt>
                <c:pt idx="605">
                  <c:v>40182</c:v>
                </c:pt>
                <c:pt idx="606">
                  <c:v>40183</c:v>
                </c:pt>
                <c:pt idx="607">
                  <c:v>40184</c:v>
                </c:pt>
                <c:pt idx="608">
                  <c:v>40185</c:v>
                </c:pt>
                <c:pt idx="609">
                  <c:v>40186</c:v>
                </c:pt>
                <c:pt idx="610">
                  <c:v>40187</c:v>
                </c:pt>
                <c:pt idx="611">
                  <c:v>40188</c:v>
                </c:pt>
                <c:pt idx="612">
                  <c:v>40189</c:v>
                </c:pt>
                <c:pt idx="613">
                  <c:v>40190</c:v>
                </c:pt>
                <c:pt idx="614">
                  <c:v>40191</c:v>
                </c:pt>
                <c:pt idx="615">
                  <c:v>40192</c:v>
                </c:pt>
                <c:pt idx="616">
                  <c:v>40193</c:v>
                </c:pt>
                <c:pt idx="617">
                  <c:v>40194</c:v>
                </c:pt>
                <c:pt idx="618">
                  <c:v>40195</c:v>
                </c:pt>
                <c:pt idx="619">
                  <c:v>40196</c:v>
                </c:pt>
                <c:pt idx="620">
                  <c:v>40197</c:v>
                </c:pt>
                <c:pt idx="621">
                  <c:v>40198</c:v>
                </c:pt>
                <c:pt idx="622">
                  <c:v>40199</c:v>
                </c:pt>
                <c:pt idx="623">
                  <c:v>40200</c:v>
                </c:pt>
                <c:pt idx="624">
                  <c:v>40201</c:v>
                </c:pt>
                <c:pt idx="625">
                  <c:v>40202</c:v>
                </c:pt>
                <c:pt idx="626">
                  <c:v>40203</c:v>
                </c:pt>
                <c:pt idx="627">
                  <c:v>40204</c:v>
                </c:pt>
                <c:pt idx="628">
                  <c:v>40205</c:v>
                </c:pt>
                <c:pt idx="629">
                  <c:v>40206</c:v>
                </c:pt>
                <c:pt idx="630">
                  <c:v>40207</c:v>
                </c:pt>
                <c:pt idx="631">
                  <c:v>40208</c:v>
                </c:pt>
                <c:pt idx="632">
                  <c:v>40209</c:v>
                </c:pt>
                <c:pt idx="633">
                  <c:v>40210</c:v>
                </c:pt>
                <c:pt idx="634">
                  <c:v>40211</c:v>
                </c:pt>
                <c:pt idx="635">
                  <c:v>40212</c:v>
                </c:pt>
                <c:pt idx="636">
                  <c:v>40213</c:v>
                </c:pt>
                <c:pt idx="637">
                  <c:v>40214</c:v>
                </c:pt>
                <c:pt idx="638">
                  <c:v>40215</c:v>
                </c:pt>
                <c:pt idx="639">
                  <c:v>40216</c:v>
                </c:pt>
                <c:pt idx="640">
                  <c:v>40217</c:v>
                </c:pt>
                <c:pt idx="641">
                  <c:v>40218</c:v>
                </c:pt>
                <c:pt idx="642">
                  <c:v>40219</c:v>
                </c:pt>
                <c:pt idx="643">
                  <c:v>40220</c:v>
                </c:pt>
                <c:pt idx="644">
                  <c:v>40221</c:v>
                </c:pt>
                <c:pt idx="645">
                  <c:v>40222</c:v>
                </c:pt>
                <c:pt idx="646">
                  <c:v>40223</c:v>
                </c:pt>
                <c:pt idx="647">
                  <c:v>40224</c:v>
                </c:pt>
                <c:pt idx="648">
                  <c:v>40225</c:v>
                </c:pt>
                <c:pt idx="649">
                  <c:v>40226</c:v>
                </c:pt>
                <c:pt idx="650">
                  <c:v>40227</c:v>
                </c:pt>
                <c:pt idx="651">
                  <c:v>40228</c:v>
                </c:pt>
                <c:pt idx="652">
                  <c:v>40229</c:v>
                </c:pt>
                <c:pt idx="653">
                  <c:v>40230</c:v>
                </c:pt>
                <c:pt idx="654">
                  <c:v>40231</c:v>
                </c:pt>
                <c:pt idx="655">
                  <c:v>40232</c:v>
                </c:pt>
                <c:pt idx="656">
                  <c:v>40233</c:v>
                </c:pt>
                <c:pt idx="657">
                  <c:v>40234</c:v>
                </c:pt>
                <c:pt idx="658">
                  <c:v>40235</c:v>
                </c:pt>
                <c:pt idx="659">
                  <c:v>40236</c:v>
                </c:pt>
                <c:pt idx="660">
                  <c:v>40237</c:v>
                </c:pt>
                <c:pt idx="661">
                  <c:v>40238</c:v>
                </c:pt>
                <c:pt idx="662">
                  <c:v>40239</c:v>
                </c:pt>
                <c:pt idx="663">
                  <c:v>40240</c:v>
                </c:pt>
                <c:pt idx="664">
                  <c:v>40241</c:v>
                </c:pt>
                <c:pt idx="665">
                  <c:v>40242</c:v>
                </c:pt>
                <c:pt idx="666">
                  <c:v>40243</c:v>
                </c:pt>
                <c:pt idx="667">
                  <c:v>40244</c:v>
                </c:pt>
                <c:pt idx="668">
                  <c:v>40245</c:v>
                </c:pt>
                <c:pt idx="669">
                  <c:v>40246</c:v>
                </c:pt>
                <c:pt idx="670">
                  <c:v>40247</c:v>
                </c:pt>
                <c:pt idx="671">
                  <c:v>40248</c:v>
                </c:pt>
                <c:pt idx="672">
                  <c:v>40249</c:v>
                </c:pt>
                <c:pt idx="673">
                  <c:v>40250</c:v>
                </c:pt>
                <c:pt idx="674">
                  <c:v>40251</c:v>
                </c:pt>
                <c:pt idx="675">
                  <c:v>40252</c:v>
                </c:pt>
                <c:pt idx="676">
                  <c:v>40253</c:v>
                </c:pt>
                <c:pt idx="677">
                  <c:v>40254</c:v>
                </c:pt>
                <c:pt idx="678">
                  <c:v>40255</c:v>
                </c:pt>
                <c:pt idx="679">
                  <c:v>40256</c:v>
                </c:pt>
                <c:pt idx="680">
                  <c:v>40257</c:v>
                </c:pt>
                <c:pt idx="681">
                  <c:v>40258</c:v>
                </c:pt>
                <c:pt idx="682">
                  <c:v>40259</c:v>
                </c:pt>
                <c:pt idx="683">
                  <c:v>40260</c:v>
                </c:pt>
                <c:pt idx="684">
                  <c:v>40261</c:v>
                </c:pt>
                <c:pt idx="685">
                  <c:v>40262</c:v>
                </c:pt>
                <c:pt idx="686">
                  <c:v>40263</c:v>
                </c:pt>
                <c:pt idx="687">
                  <c:v>40264</c:v>
                </c:pt>
                <c:pt idx="688">
                  <c:v>40265</c:v>
                </c:pt>
                <c:pt idx="689">
                  <c:v>40266</c:v>
                </c:pt>
                <c:pt idx="690">
                  <c:v>40267</c:v>
                </c:pt>
                <c:pt idx="691">
                  <c:v>40268</c:v>
                </c:pt>
                <c:pt idx="692">
                  <c:v>40269</c:v>
                </c:pt>
                <c:pt idx="693">
                  <c:v>40270</c:v>
                </c:pt>
                <c:pt idx="694">
                  <c:v>40271</c:v>
                </c:pt>
                <c:pt idx="695">
                  <c:v>40272</c:v>
                </c:pt>
                <c:pt idx="696">
                  <c:v>40273</c:v>
                </c:pt>
                <c:pt idx="697">
                  <c:v>40274</c:v>
                </c:pt>
                <c:pt idx="698">
                  <c:v>40275</c:v>
                </c:pt>
                <c:pt idx="699">
                  <c:v>40276</c:v>
                </c:pt>
                <c:pt idx="700">
                  <c:v>40277</c:v>
                </c:pt>
                <c:pt idx="701">
                  <c:v>40278</c:v>
                </c:pt>
                <c:pt idx="702">
                  <c:v>40279</c:v>
                </c:pt>
                <c:pt idx="703">
                  <c:v>40280</c:v>
                </c:pt>
                <c:pt idx="704">
                  <c:v>40281</c:v>
                </c:pt>
                <c:pt idx="705">
                  <c:v>40282</c:v>
                </c:pt>
                <c:pt idx="706">
                  <c:v>40283</c:v>
                </c:pt>
                <c:pt idx="707">
                  <c:v>40284</c:v>
                </c:pt>
                <c:pt idx="708">
                  <c:v>40285</c:v>
                </c:pt>
                <c:pt idx="709">
                  <c:v>40286</c:v>
                </c:pt>
                <c:pt idx="710">
                  <c:v>40287</c:v>
                </c:pt>
                <c:pt idx="711">
                  <c:v>40288</c:v>
                </c:pt>
                <c:pt idx="712">
                  <c:v>40289</c:v>
                </c:pt>
                <c:pt idx="713">
                  <c:v>40290</c:v>
                </c:pt>
                <c:pt idx="714">
                  <c:v>40291</c:v>
                </c:pt>
                <c:pt idx="715">
                  <c:v>40292</c:v>
                </c:pt>
                <c:pt idx="716">
                  <c:v>40293</c:v>
                </c:pt>
                <c:pt idx="717">
                  <c:v>40294</c:v>
                </c:pt>
                <c:pt idx="718">
                  <c:v>40295</c:v>
                </c:pt>
                <c:pt idx="719">
                  <c:v>40296</c:v>
                </c:pt>
                <c:pt idx="720">
                  <c:v>40297</c:v>
                </c:pt>
                <c:pt idx="721">
                  <c:v>40298</c:v>
                </c:pt>
                <c:pt idx="722">
                  <c:v>40299</c:v>
                </c:pt>
                <c:pt idx="723">
                  <c:v>40300</c:v>
                </c:pt>
                <c:pt idx="724">
                  <c:v>40301</c:v>
                </c:pt>
                <c:pt idx="725">
                  <c:v>40302</c:v>
                </c:pt>
                <c:pt idx="726">
                  <c:v>40303</c:v>
                </c:pt>
                <c:pt idx="727">
                  <c:v>40304</c:v>
                </c:pt>
                <c:pt idx="728">
                  <c:v>40305</c:v>
                </c:pt>
                <c:pt idx="729">
                  <c:v>40306</c:v>
                </c:pt>
                <c:pt idx="730">
                  <c:v>40307</c:v>
                </c:pt>
                <c:pt idx="731">
                  <c:v>40308</c:v>
                </c:pt>
                <c:pt idx="732">
                  <c:v>40309</c:v>
                </c:pt>
                <c:pt idx="733">
                  <c:v>40310</c:v>
                </c:pt>
                <c:pt idx="734">
                  <c:v>40311</c:v>
                </c:pt>
                <c:pt idx="735">
                  <c:v>40312</c:v>
                </c:pt>
                <c:pt idx="736">
                  <c:v>40313</c:v>
                </c:pt>
                <c:pt idx="737">
                  <c:v>40314</c:v>
                </c:pt>
                <c:pt idx="738">
                  <c:v>40315</c:v>
                </c:pt>
                <c:pt idx="739">
                  <c:v>40316</c:v>
                </c:pt>
                <c:pt idx="740">
                  <c:v>40317</c:v>
                </c:pt>
                <c:pt idx="741">
                  <c:v>40318</c:v>
                </c:pt>
                <c:pt idx="742">
                  <c:v>40319</c:v>
                </c:pt>
                <c:pt idx="743">
                  <c:v>40320</c:v>
                </c:pt>
                <c:pt idx="744">
                  <c:v>40321</c:v>
                </c:pt>
                <c:pt idx="745">
                  <c:v>40322</c:v>
                </c:pt>
                <c:pt idx="746">
                  <c:v>40323</c:v>
                </c:pt>
                <c:pt idx="747">
                  <c:v>40324</c:v>
                </c:pt>
                <c:pt idx="748">
                  <c:v>40325</c:v>
                </c:pt>
                <c:pt idx="749">
                  <c:v>40326</c:v>
                </c:pt>
                <c:pt idx="750">
                  <c:v>40327</c:v>
                </c:pt>
                <c:pt idx="751">
                  <c:v>40328</c:v>
                </c:pt>
                <c:pt idx="752">
                  <c:v>40329</c:v>
                </c:pt>
                <c:pt idx="753">
                  <c:v>40330</c:v>
                </c:pt>
                <c:pt idx="754">
                  <c:v>40331</c:v>
                </c:pt>
                <c:pt idx="755">
                  <c:v>40332</c:v>
                </c:pt>
                <c:pt idx="756">
                  <c:v>40333</c:v>
                </c:pt>
                <c:pt idx="757">
                  <c:v>40334</c:v>
                </c:pt>
                <c:pt idx="758">
                  <c:v>40335</c:v>
                </c:pt>
                <c:pt idx="759">
                  <c:v>40336</c:v>
                </c:pt>
                <c:pt idx="760">
                  <c:v>40337</c:v>
                </c:pt>
                <c:pt idx="761">
                  <c:v>40338</c:v>
                </c:pt>
                <c:pt idx="762">
                  <c:v>40339</c:v>
                </c:pt>
                <c:pt idx="763">
                  <c:v>40340</c:v>
                </c:pt>
                <c:pt idx="764">
                  <c:v>40341</c:v>
                </c:pt>
                <c:pt idx="765">
                  <c:v>40342</c:v>
                </c:pt>
                <c:pt idx="766">
                  <c:v>40343</c:v>
                </c:pt>
                <c:pt idx="767">
                  <c:v>40344</c:v>
                </c:pt>
                <c:pt idx="768">
                  <c:v>40345</c:v>
                </c:pt>
                <c:pt idx="769">
                  <c:v>40346</c:v>
                </c:pt>
                <c:pt idx="770">
                  <c:v>40347</c:v>
                </c:pt>
                <c:pt idx="771">
                  <c:v>40348</c:v>
                </c:pt>
                <c:pt idx="772">
                  <c:v>40349</c:v>
                </c:pt>
                <c:pt idx="773">
                  <c:v>40350</c:v>
                </c:pt>
                <c:pt idx="774">
                  <c:v>40351</c:v>
                </c:pt>
                <c:pt idx="775">
                  <c:v>40352</c:v>
                </c:pt>
                <c:pt idx="776">
                  <c:v>40353</c:v>
                </c:pt>
                <c:pt idx="777">
                  <c:v>40354</c:v>
                </c:pt>
                <c:pt idx="778">
                  <c:v>40355</c:v>
                </c:pt>
                <c:pt idx="779">
                  <c:v>40356</c:v>
                </c:pt>
                <c:pt idx="780">
                  <c:v>40357</c:v>
                </c:pt>
                <c:pt idx="781">
                  <c:v>40358</c:v>
                </c:pt>
                <c:pt idx="782">
                  <c:v>40359</c:v>
                </c:pt>
                <c:pt idx="783">
                  <c:v>40360</c:v>
                </c:pt>
                <c:pt idx="784">
                  <c:v>40361</c:v>
                </c:pt>
                <c:pt idx="785">
                  <c:v>40362</c:v>
                </c:pt>
                <c:pt idx="786">
                  <c:v>40363</c:v>
                </c:pt>
                <c:pt idx="787">
                  <c:v>40364</c:v>
                </c:pt>
                <c:pt idx="788">
                  <c:v>40365</c:v>
                </c:pt>
                <c:pt idx="789">
                  <c:v>40366</c:v>
                </c:pt>
                <c:pt idx="790">
                  <c:v>40367</c:v>
                </c:pt>
                <c:pt idx="791">
                  <c:v>40368</c:v>
                </c:pt>
                <c:pt idx="792">
                  <c:v>40369</c:v>
                </c:pt>
                <c:pt idx="793">
                  <c:v>40370</c:v>
                </c:pt>
                <c:pt idx="794">
                  <c:v>40371</c:v>
                </c:pt>
                <c:pt idx="795">
                  <c:v>40372</c:v>
                </c:pt>
                <c:pt idx="796">
                  <c:v>40373</c:v>
                </c:pt>
                <c:pt idx="797">
                  <c:v>40374</c:v>
                </c:pt>
                <c:pt idx="798">
                  <c:v>40375</c:v>
                </c:pt>
                <c:pt idx="799">
                  <c:v>40376</c:v>
                </c:pt>
                <c:pt idx="800">
                  <c:v>40377</c:v>
                </c:pt>
                <c:pt idx="801">
                  <c:v>40378</c:v>
                </c:pt>
                <c:pt idx="802">
                  <c:v>40379</c:v>
                </c:pt>
                <c:pt idx="803">
                  <c:v>40380</c:v>
                </c:pt>
                <c:pt idx="804">
                  <c:v>40381</c:v>
                </c:pt>
                <c:pt idx="805">
                  <c:v>40382</c:v>
                </c:pt>
                <c:pt idx="806">
                  <c:v>40383</c:v>
                </c:pt>
                <c:pt idx="807">
                  <c:v>40384</c:v>
                </c:pt>
                <c:pt idx="808">
                  <c:v>40385</c:v>
                </c:pt>
                <c:pt idx="809">
                  <c:v>40386</c:v>
                </c:pt>
                <c:pt idx="810">
                  <c:v>40387</c:v>
                </c:pt>
                <c:pt idx="811">
                  <c:v>40388</c:v>
                </c:pt>
                <c:pt idx="812">
                  <c:v>40389</c:v>
                </c:pt>
                <c:pt idx="813">
                  <c:v>40390</c:v>
                </c:pt>
                <c:pt idx="814">
                  <c:v>40391</c:v>
                </c:pt>
                <c:pt idx="815">
                  <c:v>40392</c:v>
                </c:pt>
                <c:pt idx="816">
                  <c:v>40393</c:v>
                </c:pt>
                <c:pt idx="817">
                  <c:v>40394</c:v>
                </c:pt>
                <c:pt idx="818">
                  <c:v>40395</c:v>
                </c:pt>
                <c:pt idx="819">
                  <c:v>40396</c:v>
                </c:pt>
                <c:pt idx="820">
                  <c:v>40397</c:v>
                </c:pt>
                <c:pt idx="821">
                  <c:v>40398</c:v>
                </c:pt>
                <c:pt idx="822">
                  <c:v>40399</c:v>
                </c:pt>
                <c:pt idx="823">
                  <c:v>40400</c:v>
                </c:pt>
                <c:pt idx="824">
                  <c:v>40401</c:v>
                </c:pt>
                <c:pt idx="825">
                  <c:v>40402</c:v>
                </c:pt>
                <c:pt idx="826">
                  <c:v>40403</c:v>
                </c:pt>
                <c:pt idx="827">
                  <c:v>40404</c:v>
                </c:pt>
                <c:pt idx="828">
                  <c:v>40405</c:v>
                </c:pt>
                <c:pt idx="829">
                  <c:v>40406</c:v>
                </c:pt>
                <c:pt idx="830">
                  <c:v>40407</c:v>
                </c:pt>
                <c:pt idx="831">
                  <c:v>40408</c:v>
                </c:pt>
                <c:pt idx="832">
                  <c:v>40409</c:v>
                </c:pt>
                <c:pt idx="833">
                  <c:v>40410</c:v>
                </c:pt>
                <c:pt idx="834">
                  <c:v>40411</c:v>
                </c:pt>
                <c:pt idx="835">
                  <c:v>40412</c:v>
                </c:pt>
                <c:pt idx="836">
                  <c:v>40413</c:v>
                </c:pt>
                <c:pt idx="837">
                  <c:v>40414</c:v>
                </c:pt>
                <c:pt idx="838">
                  <c:v>40415</c:v>
                </c:pt>
                <c:pt idx="839">
                  <c:v>40416</c:v>
                </c:pt>
                <c:pt idx="840">
                  <c:v>40417</c:v>
                </c:pt>
                <c:pt idx="841">
                  <c:v>40418</c:v>
                </c:pt>
                <c:pt idx="842">
                  <c:v>40419</c:v>
                </c:pt>
                <c:pt idx="843">
                  <c:v>40420</c:v>
                </c:pt>
                <c:pt idx="844">
                  <c:v>40421</c:v>
                </c:pt>
                <c:pt idx="845">
                  <c:v>40422</c:v>
                </c:pt>
                <c:pt idx="846">
                  <c:v>40423</c:v>
                </c:pt>
                <c:pt idx="847">
                  <c:v>40424</c:v>
                </c:pt>
                <c:pt idx="848">
                  <c:v>40425</c:v>
                </c:pt>
                <c:pt idx="849">
                  <c:v>40426</c:v>
                </c:pt>
                <c:pt idx="850">
                  <c:v>40427</c:v>
                </c:pt>
                <c:pt idx="851">
                  <c:v>40428</c:v>
                </c:pt>
                <c:pt idx="852">
                  <c:v>40429</c:v>
                </c:pt>
                <c:pt idx="853">
                  <c:v>40430</c:v>
                </c:pt>
                <c:pt idx="854">
                  <c:v>40431</c:v>
                </c:pt>
                <c:pt idx="855">
                  <c:v>40432</c:v>
                </c:pt>
                <c:pt idx="856">
                  <c:v>40433</c:v>
                </c:pt>
                <c:pt idx="857">
                  <c:v>40434</c:v>
                </c:pt>
                <c:pt idx="858">
                  <c:v>40435</c:v>
                </c:pt>
                <c:pt idx="859">
                  <c:v>40436</c:v>
                </c:pt>
                <c:pt idx="860">
                  <c:v>40437</c:v>
                </c:pt>
                <c:pt idx="861">
                  <c:v>40438</c:v>
                </c:pt>
                <c:pt idx="862">
                  <c:v>40439</c:v>
                </c:pt>
                <c:pt idx="863">
                  <c:v>40440</c:v>
                </c:pt>
                <c:pt idx="864">
                  <c:v>40441</c:v>
                </c:pt>
                <c:pt idx="865">
                  <c:v>40442</c:v>
                </c:pt>
                <c:pt idx="866">
                  <c:v>40443</c:v>
                </c:pt>
                <c:pt idx="867">
                  <c:v>40444</c:v>
                </c:pt>
                <c:pt idx="868">
                  <c:v>40445</c:v>
                </c:pt>
                <c:pt idx="869">
                  <c:v>40446</c:v>
                </c:pt>
                <c:pt idx="870">
                  <c:v>40447</c:v>
                </c:pt>
                <c:pt idx="871">
                  <c:v>40448</c:v>
                </c:pt>
                <c:pt idx="872">
                  <c:v>40449</c:v>
                </c:pt>
                <c:pt idx="873">
                  <c:v>40450</c:v>
                </c:pt>
                <c:pt idx="874">
                  <c:v>40451</c:v>
                </c:pt>
                <c:pt idx="875">
                  <c:v>40452</c:v>
                </c:pt>
                <c:pt idx="876">
                  <c:v>40453</c:v>
                </c:pt>
                <c:pt idx="877">
                  <c:v>40454</c:v>
                </c:pt>
                <c:pt idx="878">
                  <c:v>40455</c:v>
                </c:pt>
                <c:pt idx="879">
                  <c:v>40456</c:v>
                </c:pt>
                <c:pt idx="880">
                  <c:v>40457</c:v>
                </c:pt>
                <c:pt idx="881">
                  <c:v>40458</c:v>
                </c:pt>
                <c:pt idx="882">
                  <c:v>40459</c:v>
                </c:pt>
                <c:pt idx="883">
                  <c:v>40460</c:v>
                </c:pt>
                <c:pt idx="884">
                  <c:v>40461</c:v>
                </c:pt>
                <c:pt idx="885">
                  <c:v>40462</c:v>
                </c:pt>
                <c:pt idx="886">
                  <c:v>40463</c:v>
                </c:pt>
                <c:pt idx="887">
                  <c:v>40464</c:v>
                </c:pt>
                <c:pt idx="888">
                  <c:v>40465</c:v>
                </c:pt>
                <c:pt idx="889">
                  <c:v>40466</c:v>
                </c:pt>
                <c:pt idx="890">
                  <c:v>40467</c:v>
                </c:pt>
                <c:pt idx="891">
                  <c:v>40468</c:v>
                </c:pt>
                <c:pt idx="892">
                  <c:v>40469</c:v>
                </c:pt>
                <c:pt idx="893">
                  <c:v>40470</c:v>
                </c:pt>
                <c:pt idx="894">
                  <c:v>40471</c:v>
                </c:pt>
                <c:pt idx="895">
                  <c:v>40472</c:v>
                </c:pt>
                <c:pt idx="896">
                  <c:v>40473</c:v>
                </c:pt>
                <c:pt idx="897">
                  <c:v>40474</c:v>
                </c:pt>
                <c:pt idx="898">
                  <c:v>40475</c:v>
                </c:pt>
                <c:pt idx="899">
                  <c:v>40476</c:v>
                </c:pt>
                <c:pt idx="900">
                  <c:v>40477</c:v>
                </c:pt>
                <c:pt idx="901">
                  <c:v>40478</c:v>
                </c:pt>
                <c:pt idx="902">
                  <c:v>40479</c:v>
                </c:pt>
                <c:pt idx="903">
                  <c:v>40480</c:v>
                </c:pt>
                <c:pt idx="904">
                  <c:v>40481</c:v>
                </c:pt>
                <c:pt idx="905">
                  <c:v>40482</c:v>
                </c:pt>
                <c:pt idx="906">
                  <c:v>40483</c:v>
                </c:pt>
                <c:pt idx="907">
                  <c:v>40484</c:v>
                </c:pt>
                <c:pt idx="908">
                  <c:v>40485</c:v>
                </c:pt>
                <c:pt idx="909">
                  <c:v>40486</c:v>
                </c:pt>
                <c:pt idx="910">
                  <c:v>40487</c:v>
                </c:pt>
                <c:pt idx="911">
                  <c:v>40488</c:v>
                </c:pt>
                <c:pt idx="912">
                  <c:v>40489</c:v>
                </c:pt>
                <c:pt idx="913">
                  <c:v>40490</c:v>
                </c:pt>
                <c:pt idx="914">
                  <c:v>40491</c:v>
                </c:pt>
                <c:pt idx="915">
                  <c:v>40492</c:v>
                </c:pt>
                <c:pt idx="916">
                  <c:v>40493</c:v>
                </c:pt>
                <c:pt idx="917">
                  <c:v>40494</c:v>
                </c:pt>
                <c:pt idx="918">
                  <c:v>40495</c:v>
                </c:pt>
                <c:pt idx="919">
                  <c:v>40496</c:v>
                </c:pt>
                <c:pt idx="920">
                  <c:v>40497</c:v>
                </c:pt>
                <c:pt idx="921">
                  <c:v>40498</c:v>
                </c:pt>
                <c:pt idx="922">
                  <c:v>40499</c:v>
                </c:pt>
                <c:pt idx="923">
                  <c:v>40500</c:v>
                </c:pt>
                <c:pt idx="924">
                  <c:v>40501</c:v>
                </c:pt>
                <c:pt idx="925">
                  <c:v>40502</c:v>
                </c:pt>
                <c:pt idx="926">
                  <c:v>40503</c:v>
                </c:pt>
                <c:pt idx="927">
                  <c:v>40504</c:v>
                </c:pt>
                <c:pt idx="928">
                  <c:v>40505</c:v>
                </c:pt>
                <c:pt idx="929">
                  <c:v>40506</c:v>
                </c:pt>
                <c:pt idx="930">
                  <c:v>40507</c:v>
                </c:pt>
                <c:pt idx="931">
                  <c:v>40508</c:v>
                </c:pt>
                <c:pt idx="932">
                  <c:v>40509</c:v>
                </c:pt>
                <c:pt idx="933">
                  <c:v>40510</c:v>
                </c:pt>
                <c:pt idx="934">
                  <c:v>40511</c:v>
                </c:pt>
                <c:pt idx="935">
                  <c:v>40512</c:v>
                </c:pt>
                <c:pt idx="936">
                  <c:v>40513</c:v>
                </c:pt>
                <c:pt idx="937">
                  <c:v>40514</c:v>
                </c:pt>
                <c:pt idx="938">
                  <c:v>40515</c:v>
                </c:pt>
                <c:pt idx="939">
                  <c:v>40516</c:v>
                </c:pt>
                <c:pt idx="940">
                  <c:v>40517</c:v>
                </c:pt>
              </c:numCache>
            </c:numRef>
          </c:xVal>
          <c:yVal>
            <c:numRef>
              <c:f>'ATM Bootstrap'!$C$11:$C$951</c:f>
              <c:numCache>
                <c:formatCode>0.00%</c:formatCode>
                <c:ptCount val="941"/>
                <c:pt idx="0">
                  <c:v>8.8200000000000001E-2</c:v>
                </c:pt>
                <c:pt idx="1">
                  <c:v>8.8200000000000001E-2</c:v>
                </c:pt>
                <c:pt idx="2">
                  <c:v>8.8200000000000001E-2</c:v>
                </c:pt>
                <c:pt idx="3">
                  <c:v>8.8200000000000001E-2</c:v>
                </c:pt>
                <c:pt idx="4">
                  <c:v>8.8200000000000001E-2</c:v>
                </c:pt>
                <c:pt idx="5">
                  <c:v>8.8200000000000001E-2</c:v>
                </c:pt>
                <c:pt idx="6">
                  <c:v>8.8200000000000001E-2</c:v>
                </c:pt>
                <c:pt idx="7">
                  <c:v>8.8200000000000001E-2</c:v>
                </c:pt>
                <c:pt idx="8">
                  <c:v>8.8200000000000001E-2</c:v>
                </c:pt>
                <c:pt idx="9">
                  <c:v>8.8200000000000001E-2</c:v>
                </c:pt>
                <c:pt idx="10">
                  <c:v>8.8200000000000001E-2</c:v>
                </c:pt>
                <c:pt idx="11">
                  <c:v>8.8200000000000001E-2</c:v>
                </c:pt>
                <c:pt idx="12">
                  <c:v>8.8200000000000001E-2</c:v>
                </c:pt>
                <c:pt idx="13">
                  <c:v>8.8200000000000001E-2</c:v>
                </c:pt>
                <c:pt idx="14">
                  <c:v>8.8200000000000001E-2</c:v>
                </c:pt>
                <c:pt idx="15">
                  <c:v>8.8200000000000001E-2</c:v>
                </c:pt>
                <c:pt idx="16">
                  <c:v>8.8200000000000001E-2</c:v>
                </c:pt>
                <c:pt idx="17">
                  <c:v>8.8200000000000001E-2</c:v>
                </c:pt>
                <c:pt idx="18">
                  <c:v>8.8200000000000001E-2</c:v>
                </c:pt>
                <c:pt idx="19">
                  <c:v>8.8200000000000001E-2</c:v>
                </c:pt>
                <c:pt idx="20">
                  <c:v>8.8200000000000001E-2</c:v>
                </c:pt>
                <c:pt idx="21">
                  <c:v>8.8200000000000001E-2</c:v>
                </c:pt>
                <c:pt idx="22">
                  <c:v>8.8200000000000001E-2</c:v>
                </c:pt>
                <c:pt idx="23">
                  <c:v>8.8200000000000001E-2</c:v>
                </c:pt>
                <c:pt idx="24">
                  <c:v>8.8200000000000001E-2</c:v>
                </c:pt>
                <c:pt idx="25">
                  <c:v>8.8200000000000001E-2</c:v>
                </c:pt>
                <c:pt idx="26">
                  <c:v>8.8200000000000001E-2</c:v>
                </c:pt>
                <c:pt idx="27">
                  <c:v>8.8200000000000001E-2</c:v>
                </c:pt>
                <c:pt idx="28">
                  <c:v>8.8200000000000001E-2</c:v>
                </c:pt>
                <c:pt idx="29">
                  <c:v>8.8200000000000001E-2</c:v>
                </c:pt>
                <c:pt idx="30">
                  <c:v>8.8200000000000001E-2</c:v>
                </c:pt>
                <c:pt idx="31">
                  <c:v>8.8200000000000001E-2</c:v>
                </c:pt>
                <c:pt idx="32">
                  <c:v>8.8200000000000001E-2</c:v>
                </c:pt>
                <c:pt idx="33">
                  <c:v>8.8200000000000001E-2</c:v>
                </c:pt>
                <c:pt idx="34">
                  <c:v>8.8200000000000001E-2</c:v>
                </c:pt>
                <c:pt idx="35">
                  <c:v>8.8200000000000001E-2</c:v>
                </c:pt>
                <c:pt idx="36">
                  <c:v>8.8200000000000001E-2</c:v>
                </c:pt>
                <c:pt idx="37">
                  <c:v>8.8200000000000001E-2</c:v>
                </c:pt>
                <c:pt idx="38">
                  <c:v>8.8200000000000001E-2</c:v>
                </c:pt>
                <c:pt idx="39">
                  <c:v>8.8200000000000001E-2</c:v>
                </c:pt>
                <c:pt idx="40">
                  <c:v>8.8200000000000001E-2</c:v>
                </c:pt>
                <c:pt idx="41">
                  <c:v>8.8200000000000001E-2</c:v>
                </c:pt>
                <c:pt idx="42">
                  <c:v>8.8200000000000001E-2</c:v>
                </c:pt>
                <c:pt idx="43">
                  <c:v>8.8200000000000001E-2</c:v>
                </c:pt>
                <c:pt idx="44">
                  <c:v>8.8200000000000001E-2</c:v>
                </c:pt>
                <c:pt idx="45">
                  <c:v>8.8200000000000001E-2</c:v>
                </c:pt>
                <c:pt idx="46">
                  <c:v>8.8200000000000001E-2</c:v>
                </c:pt>
                <c:pt idx="47">
                  <c:v>8.8200000000000001E-2</c:v>
                </c:pt>
                <c:pt idx="48">
                  <c:v>8.8200000000000001E-2</c:v>
                </c:pt>
                <c:pt idx="49">
                  <c:v>8.8200000000000001E-2</c:v>
                </c:pt>
                <c:pt idx="50">
                  <c:v>8.8200000000000001E-2</c:v>
                </c:pt>
                <c:pt idx="51">
                  <c:v>8.8200000000000001E-2</c:v>
                </c:pt>
                <c:pt idx="52">
                  <c:v>8.8200000000000001E-2</c:v>
                </c:pt>
                <c:pt idx="53">
                  <c:v>8.8200000000000001E-2</c:v>
                </c:pt>
                <c:pt idx="54">
                  <c:v>8.8200000000000001E-2</c:v>
                </c:pt>
                <c:pt idx="55">
                  <c:v>8.8200000000000001E-2</c:v>
                </c:pt>
                <c:pt idx="56">
                  <c:v>8.8200000000000001E-2</c:v>
                </c:pt>
                <c:pt idx="57">
                  <c:v>8.8200000000000001E-2</c:v>
                </c:pt>
                <c:pt idx="58">
                  <c:v>8.8200000000000001E-2</c:v>
                </c:pt>
                <c:pt idx="59">
                  <c:v>8.8200000000000001E-2</c:v>
                </c:pt>
                <c:pt idx="60">
                  <c:v>8.8200000000000001E-2</c:v>
                </c:pt>
                <c:pt idx="61">
                  <c:v>8.8200000000000001E-2</c:v>
                </c:pt>
                <c:pt idx="62">
                  <c:v>8.8200000000000001E-2</c:v>
                </c:pt>
                <c:pt idx="63">
                  <c:v>8.8200000000000001E-2</c:v>
                </c:pt>
                <c:pt idx="64">
                  <c:v>8.8200000000000001E-2</c:v>
                </c:pt>
                <c:pt idx="65">
                  <c:v>8.8200000000000001E-2</c:v>
                </c:pt>
                <c:pt idx="66">
                  <c:v>8.8200000000000001E-2</c:v>
                </c:pt>
                <c:pt idx="67">
                  <c:v>8.8200000000000001E-2</c:v>
                </c:pt>
                <c:pt idx="68">
                  <c:v>8.8200000000000001E-2</c:v>
                </c:pt>
                <c:pt idx="69">
                  <c:v>8.8200000000000001E-2</c:v>
                </c:pt>
                <c:pt idx="70">
                  <c:v>8.8200000000000001E-2</c:v>
                </c:pt>
                <c:pt idx="71">
                  <c:v>8.8200000000000001E-2</c:v>
                </c:pt>
                <c:pt idx="72">
                  <c:v>8.8200000000000001E-2</c:v>
                </c:pt>
                <c:pt idx="73">
                  <c:v>8.8200000000000001E-2</c:v>
                </c:pt>
                <c:pt idx="74">
                  <c:v>8.8200000000000001E-2</c:v>
                </c:pt>
                <c:pt idx="75">
                  <c:v>8.8200000000000001E-2</c:v>
                </c:pt>
                <c:pt idx="76">
                  <c:v>8.8200000000000001E-2</c:v>
                </c:pt>
                <c:pt idx="77">
                  <c:v>8.8200000000000001E-2</c:v>
                </c:pt>
                <c:pt idx="78">
                  <c:v>8.8200000000000001E-2</c:v>
                </c:pt>
                <c:pt idx="79">
                  <c:v>8.8200000000000001E-2</c:v>
                </c:pt>
                <c:pt idx="80">
                  <c:v>8.8200000000000001E-2</c:v>
                </c:pt>
                <c:pt idx="81">
                  <c:v>8.8200000000000001E-2</c:v>
                </c:pt>
                <c:pt idx="82">
                  <c:v>8.8200000000000001E-2</c:v>
                </c:pt>
                <c:pt idx="83">
                  <c:v>8.8200000000000001E-2</c:v>
                </c:pt>
                <c:pt idx="84">
                  <c:v>8.8200000000000001E-2</c:v>
                </c:pt>
                <c:pt idx="85">
                  <c:v>8.8200000000000001E-2</c:v>
                </c:pt>
                <c:pt idx="86">
                  <c:v>8.8200000000000001E-2</c:v>
                </c:pt>
                <c:pt idx="87">
                  <c:v>8.8200000000000001E-2</c:v>
                </c:pt>
                <c:pt idx="88">
                  <c:v>8.8200000000000001E-2</c:v>
                </c:pt>
                <c:pt idx="89">
                  <c:v>8.8200000000000001E-2</c:v>
                </c:pt>
                <c:pt idx="90">
                  <c:v>8.8200000000000001E-2</c:v>
                </c:pt>
                <c:pt idx="91">
                  <c:v>8.8200000000000001E-2</c:v>
                </c:pt>
                <c:pt idx="92">
                  <c:v>8.8200000000000001E-2</c:v>
                </c:pt>
                <c:pt idx="93">
                  <c:v>8.8200000000000001E-2</c:v>
                </c:pt>
                <c:pt idx="94">
                  <c:v>8.8200000000000001E-2</c:v>
                </c:pt>
                <c:pt idx="95">
                  <c:v>8.8200000000000001E-2</c:v>
                </c:pt>
                <c:pt idx="96">
                  <c:v>8.8200000000000001E-2</c:v>
                </c:pt>
                <c:pt idx="97">
                  <c:v>8.8200000000000001E-2</c:v>
                </c:pt>
                <c:pt idx="98">
                  <c:v>8.8200000000000001E-2</c:v>
                </c:pt>
                <c:pt idx="99">
                  <c:v>8.8200000000000001E-2</c:v>
                </c:pt>
                <c:pt idx="100">
                  <c:v>8.8200000000000001E-2</c:v>
                </c:pt>
                <c:pt idx="101">
                  <c:v>8.8200000000000001E-2</c:v>
                </c:pt>
                <c:pt idx="102">
                  <c:v>8.8200000000000001E-2</c:v>
                </c:pt>
                <c:pt idx="103">
                  <c:v>8.8200000000000001E-2</c:v>
                </c:pt>
                <c:pt idx="104">
                  <c:v>8.8200000000000001E-2</c:v>
                </c:pt>
                <c:pt idx="105">
                  <c:v>8.8200000000000001E-2</c:v>
                </c:pt>
                <c:pt idx="106">
                  <c:v>8.8200000000000001E-2</c:v>
                </c:pt>
                <c:pt idx="107">
                  <c:v>8.8200000000000001E-2</c:v>
                </c:pt>
                <c:pt idx="108">
                  <c:v>8.8200000000000001E-2</c:v>
                </c:pt>
                <c:pt idx="109">
                  <c:v>8.8200000000000001E-2</c:v>
                </c:pt>
                <c:pt idx="110">
                  <c:v>8.8200000000000001E-2</c:v>
                </c:pt>
                <c:pt idx="111">
                  <c:v>8.8200000000000001E-2</c:v>
                </c:pt>
                <c:pt idx="112">
                  <c:v>8.8200000000000001E-2</c:v>
                </c:pt>
                <c:pt idx="113">
                  <c:v>8.8200000000000001E-2</c:v>
                </c:pt>
                <c:pt idx="114">
                  <c:v>8.8200000000000001E-2</c:v>
                </c:pt>
                <c:pt idx="115">
                  <c:v>8.8200000000000001E-2</c:v>
                </c:pt>
                <c:pt idx="116">
                  <c:v>8.8200000000000001E-2</c:v>
                </c:pt>
                <c:pt idx="117">
                  <c:v>8.8200000000000001E-2</c:v>
                </c:pt>
                <c:pt idx="118">
                  <c:v>8.8200000000000001E-2</c:v>
                </c:pt>
                <c:pt idx="119">
                  <c:v>8.8200000000000001E-2</c:v>
                </c:pt>
                <c:pt idx="120">
                  <c:v>8.8200000000000001E-2</c:v>
                </c:pt>
                <c:pt idx="121">
                  <c:v>8.8200000000000001E-2</c:v>
                </c:pt>
                <c:pt idx="122">
                  <c:v>8.8200000000000001E-2</c:v>
                </c:pt>
                <c:pt idx="123">
                  <c:v>8.8200000000000001E-2</c:v>
                </c:pt>
                <c:pt idx="124">
                  <c:v>8.8200000000000001E-2</c:v>
                </c:pt>
                <c:pt idx="125">
                  <c:v>8.8200000000000001E-2</c:v>
                </c:pt>
                <c:pt idx="126">
                  <c:v>8.8200000000000001E-2</c:v>
                </c:pt>
                <c:pt idx="127">
                  <c:v>8.8232967032967E-2</c:v>
                </c:pt>
                <c:pt idx="128">
                  <c:v>8.8265934065934096E-2</c:v>
                </c:pt>
                <c:pt idx="129">
                  <c:v>8.8298901098901095E-2</c:v>
                </c:pt>
                <c:pt idx="130">
                  <c:v>8.8331868131868094E-2</c:v>
                </c:pt>
                <c:pt idx="131">
                  <c:v>8.8364835164835204E-2</c:v>
                </c:pt>
                <c:pt idx="132">
                  <c:v>8.8397802197802203E-2</c:v>
                </c:pt>
                <c:pt idx="133">
                  <c:v>8.8430769230769202E-2</c:v>
                </c:pt>
                <c:pt idx="134">
                  <c:v>8.8463736263736298E-2</c:v>
                </c:pt>
                <c:pt idx="135">
                  <c:v>8.8496703296703297E-2</c:v>
                </c:pt>
                <c:pt idx="136">
                  <c:v>8.8529670329670296E-2</c:v>
                </c:pt>
                <c:pt idx="137">
                  <c:v>8.8562637362637406E-2</c:v>
                </c:pt>
                <c:pt idx="138">
                  <c:v>8.8595604395604405E-2</c:v>
                </c:pt>
                <c:pt idx="139">
                  <c:v>8.8628571428571404E-2</c:v>
                </c:pt>
                <c:pt idx="140">
                  <c:v>8.86615384615385E-2</c:v>
                </c:pt>
                <c:pt idx="141">
                  <c:v>8.8694505494505499E-2</c:v>
                </c:pt>
                <c:pt idx="142">
                  <c:v>8.8727472527472498E-2</c:v>
                </c:pt>
                <c:pt idx="143">
                  <c:v>8.8760439560439594E-2</c:v>
                </c:pt>
                <c:pt idx="144">
                  <c:v>8.8793406593406607E-2</c:v>
                </c:pt>
                <c:pt idx="145">
                  <c:v>8.8826373626373606E-2</c:v>
                </c:pt>
                <c:pt idx="146">
                  <c:v>8.8859340659340702E-2</c:v>
                </c:pt>
                <c:pt idx="147">
                  <c:v>8.8892307692307701E-2</c:v>
                </c:pt>
                <c:pt idx="148">
                  <c:v>8.89252747252747E-2</c:v>
                </c:pt>
                <c:pt idx="149">
                  <c:v>8.8958241758241796E-2</c:v>
                </c:pt>
                <c:pt idx="150">
                  <c:v>8.8991208791208795E-2</c:v>
                </c:pt>
                <c:pt idx="151">
                  <c:v>8.9024175824175794E-2</c:v>
                </c:pt>
                <c:pt idx="152">
                  <c:v>8.9057142857142904E-2</c:v>
                </c:pt>
                <c:pt idx="153">
                  <c:v>8.9090109890109903E-2</c:v>
                </c:pt>
                <c:pt idx="154">
                  <c:v>8.9123076923076902E-2</c:v>
                </c:pt>
                <c:pt idx="155">
                  <c:v>8.9156043956043998E-2</c:v>
                </c:pt>
                <c:pt idx="156">
                  <c:v>8.9189010989010997E-2</c:v>
                </c:pt>
                <c:pt idx="157">
                  <c:v>8.9221978021977996E-2</c:v>
                </c:pt>
                <c:pt idx="158">
                  <c:v>8.9254945054945106E-2</c:v>
                </c:pt>
                <c:pt idx="159">
                  <c:v>8.9287912087912105E-2</c:v>
                </c:pt>
                <c:pt idx="160">
                  <c:v>8.9320879120879104E-2</c:v>
                </c:pt>
                <c:pt idx="161">
                  <c:v>8.93538461538462E-2</c:v>
                </c:pt>
                <c:pt idx="162">
                  <c:v>8.9386813186813199E-2</c:v>
                </c:pt>
                <c:pt idx="163">
                  <c:v>8.9419780219780198E-2</c:v>
                </c:pt>
                <c:pt idx="164">
                  <c:v>8.9452747252747294E-2</c:v>
                </c:pt>
                <c:pt idx="165">
                  <c:v>8.9485714285714293E-2</c:v>
                </c:pt>
                <c:pt idx="166">
                  <c:v>8.9518681318681306E-2</c:v>
                </c:pt>
                <c:pt idx="167">
                  <c:v>8.9551648351648305E-2</c:v>
                </c:pt>
                <c:pt idx="168">
                  <c:v>8.9584615384615401E-2</c:v>
                </c:pt>
                <c:pt idx="169">
                  <c:v>8.96175824175824E-2</c:v>
                </c:pt>
                <c:pt idx="170">
                  <c:v>8.9650549450549497E-2</c:v>
                </c:pt>
                <c:pt idx="171">
                  <c:v>8.9683516483516496E-2</c:v>
                </c:pt>
                <c:pt idx="172">
                  <c:v>8.9716483516483495E-2</c:v>
                </c:pt>
                <c:pt idx="173">
                  <c:v>8.9749450549450493E-2</c:v>
                </c:pt>
                <c:pt idx="174">
                  <c:v>8.9782417582417604E-2</c:v>
                </c:pt>
                <c:pt idx="175">
                  <c:v>8.9815384615384602E-2</c:v>
                </c:pt>
                <c:pt idx="176">
                  <c:v>8.9848351648351699E-2</c:v>
                </c:pt>
                <c:pt idx="177">
                  <c:v>8.9881318681318698E-2</c:v>
                </c:pt>
                <c:pt idx="178">
                  <c:v>8.9914285714285697E-2</c:v>
                </c:pt>
                <c:pt idx="179">
                  <c:v>8.9947252747252807E-2</c:v>
                </c:pt>
                <c:pt idx="180">
                  <c:v>8.9980219780219806E-2</c:v>
                </c:pt>
                <c:pt idx="181">
                  <c:v>9.0013186813186805E-2</c:v>
                </c:pt>
                <c:pt idx="182">
                  <c:v>9.0046153846153901E-2</c:v>
                </c:pt>
                <c:pt idx="183">
                  <c:v>9.00791208791209E-2</c:v>
                </c:pt>
                <c:pt idx="184">
                  <c:v>9.0112087912087899E-2</c:v>
                </c:pt>
                <c:pt idx="185">
                  <c:v>9.0145054945054898E-2</c:v>
                </c:pt>
                <c:pt idx="186">
                  <c:v>9.0178021978021994E-2</c:v>
                </c:pt>
                <c:pt idx="187">
                  <c:v>9.0210989010989007E-2</c:v>
                </c:pt>
                <c:pt idx="188">
                  <c:v>9.0243956043956006E-2</c:v>
                </c:pt>
                <c:pt idx="189">
                  <c:v>9.0276923076923102E-2</c:v>
                </c:pt>
                <c:pt idx="190">
                  <c:v>9.0309890109890101E-2</c:v>
                </c:pt>
                <c:pt idx="191">
                  <c:v>9.03428571428571E-2</c:v>
                </c:pt>
                <c:pt idx="192">
                  <c:v>9.0375824175824196E-2</c:v>
                </c:pt>
                <c:pt idx="193">
                  <c:v>9.0408791208791195E-2</c:v>
                </c:pt>
                <c:pt idx="194">
                  <c:v>9.0441758241758194E-2</c:v>
                </c:pt>
                <c:pt idx="195">
                  <c:v>9.0474725274725304E-2</c:v>
                </c:pt>
                <c:pt idx="196">
                  <c:v>9.0507692307692303E-2</c:v>
                </c:pt>
                <c:pt idx="197">
                  <c:v>9.0540659340659302E-2</c:v>
                </c:pt>
                <c:pt idx="198">
                  <c:v>9.0573626373626398E-2</c:v>
                </c:pt>
                <c:pt idx="199">
                  <c:v>9.0606593406593397E-2</c:v>
                </c:pt>
                <c:pt idx="200">
                  <c:v>9.0639560439560396E-2</c:v>
                </c:pt>
                <c:pt idx="201">
                  <c:v>9.0672527472527506E-2</c:v>
                </c:pt>
                <c:pt idx="202">
                  <c:v>9.0705494505494505E-2</c:v>
                </c:pt>
                <c:pt idx="203">
                  <c:v>9.0738461538461504E-2</c:v>
                </c:pt>
                <c:pt idx="204">
                  <c:v>9.07714285714286E-2</c:v>
                </c:pt>
                <c:pt idx="205">
                  <c:v>9.0804395604395599E-2</c:v>
                </c:pt>
                <c:pt idx="206">
                  <c:v>9.0837362637362598E-2</c:v>
                </c:pt>
                <c:pt idx="207">
                  <c:v>9.0870329670329694E-2</c:v>
                </c:pt>
                <c:pt idx="208">
                  <c:v>9.0903296703296693E-2</c:v>
                </c:pt>
                <c:pt idx="209">
                  <c:v>9.0936263736263706E-2</c:v>
                </c:pt>
                <c:pt idx="210">
                  <c:v>9.0969230769230802E-2</c:v>
                </c:pt>
                <c:pt idx="211">
                  <c:v>9.1002197802197801E-2</c:v>
                </c:pt>
                <c:pt idx="212">
                  <c:v>9.10351648351648E-2</c:v>
                </c:pt>
                <c:pt idx="213">
                  <c:v>9.1068131868131896E-2</c:v>
                </c:pt>
                <c:pt idx="214">
                  <c:v>9.1101098901098895E-2</c:v>
                </c:pt>
                <c:pt idx="215">
                  <c:v>9.1134065934065894E-2</c:v>
                </c:pt>
                <c:pt idx="216">
                  <c:v>9.1167032967033004E-2</c:v>
                </c:pt>
                <c:pt idx="217">
                  <c:v>9.1200000000000003E-2</c:v>
                </c:pt>
                <c:pt idx="218">
                  <c:v>9.1234065934065897E-2</c:v>
                </c:pt>
                <c:pt idx="219">
                  <c:v>9.1268131868131902E-2</c:v>
                </c:pt>
                <c:pt idx="220">
                  <c:v>9.1302197802197796E-2</c:v>
                </c:pt>
                <c:pt idx="221">
                  <c:v>9.1336263736263704E-2</c:v>
                </c:pt>
                <c:pt idx="222">
                  <c:v>9.1370329670329695E-2</c:v>
                </c:pt>
                <c:pt idx="223">
                  <c:v>9.1404395604395602E-2</c:v>
                </c:pt>
                <c:pt idx="224">
                  <c:v>9.1438461538461496E-2</c:v>
                </c:pt>
                <c:pt idx="225">
                  <c:v>9.1472527472527501E-2</c:v>
                </c:pt>
                <c:pt idx="226">
                  <c:v>9.1506593406593395E-2</c:v>
                </c:pt>
                <c:pt idx="227">
                  <c:v>9.1540659340659303E-2</c:v>
                </c:pt>
                <c:pt idx="228">
                  <c:v>9.1574725274725294E-2</c:v>
                </c:pt>
                <c:pt idx="229">
                  <c:v>9.1608791208791202E-2</c:v>
                </c:pt>
                <c:pt idx="230">
                  <c:v>9.1642857142857206E-2</c:v>
                </c:pt>
                <c:pt idx="231">
                  <c:v>9.16769230769231E-2</c:v>
                </c:pt>
                <c:pt idx="232">
                  <c:v>9.1710989010988994E-2</c:v>
                </c:pt>
                <c:pt idx="233">
                  <c:v>9.1745054945054902E-2</c:v>
                </c:pt>
                <c:pt idx="234">
                  <c:v>9.1779120879120907E-2</c:v>
                </c:pt>
                <c:pt idx="235">
                  <c:v>9.1813186813186801E-2</c:v>
                </c:pt>
                <c:pt idx="236">
                  <c:v>9.1847252747252806E-2</c:v>
                </c:pt>
                <c:pt idx="237">
                  <c:v>9.1881318681318699E-2</c:v>
                </c:pt>
                <c:pt idx="238">
                  <c:v>9.1915384615384593E-2</c:v>
                </c:pt>
                <c:pt idx="239">
                  <c:v>9.1949450549450598E-2</c:v>
                </c:pt>
                <c:pt idx="240">
                  <c:v>9.1983516483516506E-2</c:v>
                </c:pt>
                <c:pt idx="241">
                  <c:v>9.20175824175824E-2</c:v>
                </c:pt>
                <c:pt idx="242">
                  <c:v>9.2051648351648294E-2</c:v>
                </c:pt>
                <c:pt idx="243">
                  <c:v>9.2085714285714299E-2</c:v>
                </c:pt>
                <c:pt idx="244">
                  <c:v>9.2119780219780206E-2</c:v>
                </c:pt>
                <c:pt idx="245">
                  <c:v>9.2153846153846197E-2</c:v>
                </c:pt>
                <c:pt idx="246">
                  <c:v>9.2187912087912105E-2</c:v>
                </c:pt>
                <c:pt idx="247">
                  <c:v>9.2221978021977999E-2</c:v>
                </c:pt>
                <c:pt idx="248">
                  <c:v>9.2256043956043907E-2</c:v>
                </c:pt>
                <c:pt idx="249">
                  <c:v>9.2290109890109898E-2</c:v>
                </c:pt>
                <c:pt idx="250">
                  <c:v>9.2324175824175805E-2</c:v>
                </c:pt>
                <c:pt idx="251">
                  <c:v>9.2358241758241796E-2</c:v>
                </c:pt>
                <c:pt idx="252">
                  <c:v>9.2392307692307704E-2</c:v>
                </c:pt>
                <c:pt idx="253">
                  <c:v>9.2426373626373598E-2</c:v>
                </c:pt>
                <c:pt idx="254">
                  <c:v>9.2460439560439603E-2</c:v>
                </c:pt>
                <c:pt idx="255">
                  <c:v>9.2494505494505497E-2</c:v>
                </c:pt>
                <c:pt idx="256">
                  <c:v>9.2528571428571404E-2</c:v>
                </c:pt>
                <c:pt idx="257">
                  <c:v>9.2562637362637395E-2</c:v>
                </c:pt>
                <c:pt idx="258">
                  <c:v>9.2596703296703303E-2</c:v>
                </c:pt>
                <c:pt idx="259">
                  <c:v>9.2630769230769197E-2</c:v>
                </c:pt>
                <c:pt idx="260">
                  <c:v>9.2664835164835202E-2</c:v>
                </c:pt>
                <c:pt idx="261">
                  <c:v>9.2698901098901096E-2</c:v>
                </c:pt>
                <c:pt idx="262">
                  <c:v>9.2732967032967004E-2</c:v>
                </c:pt>
                <c:pt idx="263">
                  <c:v>9.2767032967032995E-2</c:v>
                </c:pt>
                <c:pt idx="264">
                  <c:v>9.2801098901098902E-2</c:v>
                </c:pt>
                <c:pt idx="265">
                  <c:v>9.2835164835164796E-2</c:v>
                </c:pt>
                <c:pt idx="266">
                  <c:v>9.2869230769230801E-2</c:v>
                </c:pt>
                <c:pt idx="267">
                  <c:v>9.2903296703296695E-2</c:v>
                </c:pt>
                <c:pt idx="268">
                  <c:v>9.2937362637362603E-2</c:v>
                </c:pt>
                <c:pt idx="269">
                  <c:v>9.2971428571428594E-2</c:v>
                </c:pt>
                <c:pt idx="270">
                  <c:v>9.3005494505494501E-2</c:v>
                </c:pt>
                <c:pt idx="271">
                  <c:v>9.3039560439560506E-2</c:v>
                </c:pt>
                <c:pt idx="272">
                  <c:v>9.30736263736264E-2</c:v>
                </c:pt>
                <c:pt idx="273">
                  <c:v>9.3107692307692294E-2</c:v>
                </c:pt>
                <c:pt idx="274">
                  <c:v>9.3141758241758202E-2</c:v>
                </c:pt>
                <c:pt idx="275">
                  <c:v>9.3175824175824207E-2</c:v>
                </c:pt>
                <c:pt idx="276">
                  <c:v>9.3209890109890101E-2</c:v>
                </c:pt>
                <c:pt idx="277">
                  <c:v>9.3243956043955994E-2</c:v>
                </c:pt>
                <c:pt idx="278">
                  <c:v>9.3278021978021999E-2</c:v>
                </c:pt>
                <c:pt idx="279">
                  <c:v>9.3312087912087893E-2</c:v>
                </c:pt>
                <c:pt idx="280">
                  <c:v>9.3346153846153801E-2</c:v>
                </c:pt>
                <c:pt idx="281">
                  <c:v>9.3380219780219806E-2</c:v>
                </c:pt>
                <c:pt idx="282">
                  <c:v>9.34142857142857E-2</c:v>
                </c:pt>
                <c:pt idx="283">
                  <c:v>9.3448351648351594E-2</c:v>
                </c:pt>
                <c:pt idx="284">
                  <c:v>9.3482417582417598E-2</c:v>
                </c:pt>
                <c:pt idx="285">
                  <c:v>9.3516483516483506E-2</c:v>
                </c:pt>
                <c:pt idx="286">
                  <c:v>9.35505494505494E-2</c:v>
                </c:pt>
                <c:pt idx="287">
                  <c:v>9.3584615384615405E-2</c:v>
                </c:pt>
                <c:pt idx="288">
                  <c:v>9.3618681318681299E-2</c:v>
                </c:pt>
                <c:pt idx="289">
                  <c:v>9.3652747252747207E-2</c:v>
                </c:pt>
                <c:pt idx="290">
                  <c:v>9.3686813186813198E-2</c:v>
                </c:pt>
                <c:pt idx="291">
                  <c:v>9.3720879120879105E-2</c:v>
                </c:pt>
                <c:pt idx="292">
                  <c:v>9.3754945054945096E-2</c:v>
                </c:pt>
                <c:pt idx="293">
                  <c:v>9.3789010989011004E-2</c:v>
                </c:pt>
                <c:pt idx="294">
                  <c:v>9.3823076923076898E-2</c:v>
                </c:pt>
                <c:pt idx="295">
                  <c:v>9.3857142857142903E-2</c:v>
                </c:pt>
                <c:pt idx="296">
                  <c:v>9.3891208791208797E-2</c:v>
                </c:pt>
                <c:pt idx="297">
                  <c:v>9.3925274725274704E-2</c:v>
                </c:pt>
                <c:pt idx="298">
                  <c:v>9.3959340659340695E-2</c:v>
                </c:pt>
                <c:pt idx="299">
                  <c:v>9.3993406593406603E-2</c:v>
                </c:pt>
                <c:pt idx="300">
                  <c:v>9.4027472527472497E-2</c:v>
                </c:pt>
                <c:pt idx="301">
                  <c:v>9.4061538461538502E-2</c:v>
                </c:pt>
                <c:pt idx="302">
                  <c:v>9.4095604395604396E-2</c:v>
                </c:pt>
                <c:pt idx="303">
                  <c:v>9.4129670329670304E-2</c:v>
                </c:pt>
                <c:pt idx="304">
                  <c:v>9.4163736263736295E-2</c:v>
                </c:pt>
                <c:pt idx="305">
                  <c:v>9.4197802197802202E-2</c:v>
                </c:pt>
                <c:pt idx="306">
                  <c:v>9.4231868131868096E-2</c:v>
                </c:pt>
                <c:pt idx="307">
                  <c:v>9.4265934065934101E-2</c:v>
                </c:pt>
                <c:pt idx="308">
                  <c:v>9.4299999999999995E-2</c:v>
                </c:pt>
                <c:pt idx="309">
                  <c:v>9.4328133061519201E-2</c:v>
                </c:pt>
                <c:pt idx="310">
                  <c:v>9.4356266123038393E-2</c:v>
                </c:pt>
                <c:pt idx="311">
                  <c:v>9.4384399184557696E-2</c:v>
                </c:pt>
                <c:pt idx="312">
                  <c:v>9.4412532246076902E-2</c:v>
                </c:pt>
                <c:pt idx="313">
                  <c:v>9.4440665307596094E-2</c:v>
                </c:pt>
                <c:pt idx="314">
                  <c:v>9.4468798369115398E-2</c:v>
                </c:pt>
                <c:pt idx="315">
                  <c:v>9.4496931430634604E-2</c:v>
                </c:pt>
                <c:pt idx="316">
                  <c:v>9.4525064492153796E-2</c:v>
                </c:pt>
                <c:pt idx="317">
                  <c:v>9.4553197553673002E-2</c:v>
                </c:pt>
                <c:pt idx="318">
                  <c:v>9.4581330615192305E-2</c:v>
                </c:pt>
                <c:pt idx="319">
                  <c:v>9.4609463676711497E-2</c:v>
                </c:pt>
                <c:pt idx="320">
                  <c:v>9.4637596738230703E-2</c:v>
                </c:pt>
                <c:pt idx="321">
                  <c:v>9.4665729799750006E-2</c:v>
                </c:pt>
                <c:pt idx="322">
                  <c:v>9.4693862861269198E-2</c:v>
                </c:pt>
                <c:pt idx="323">
                  <c:v>9.4721995922788405E-2</c:v>
                </c:pt>
                <c:pt idx="324">
                  <c:v>9.4750128984307694E-2</c:v>
                </c:pt>
                <c:pt idx="325">
                  <c:v>9.47782620458269E-2</c:v>
                </c:pt>
                <c:pt idx="326">
                  <c:v>9.4806395107346106E-2</c:v>
                </c:pt>
                <c:pt idx="327">
                  <c:v>9.4834528168865298E-2</c:v>
                </c:pt>
                <c:pt idx="328">
                  <c:v>9.4862661230384601E-2</c:v>
                </c:pt>
                <c:pt idx="329">
                  <c:v>9.4890794291903793E-2</c:v>
                </c:pt>
                <c:pt idx="330">
                  <c:v>9.4918927353422999E-2</c:v>
                </c:pt>
                <c:pt idx="331">
                  <c:v>9.4947060414942205E-2</c:v>
                </c:pt>
                <c:pt idx="332">
                  <c:v>9.4975193476461495E-2</c:v>
                </c:pt>
                <c:pt idx="333">
                  <c:v>9.5003326537980701E-2</c:v>
                </c:pt>
                <c:pt idx="334">
                  <c:v>9.5031459599499907E-2</c:v>
                </c:pt>
                <c:pt idx="335">
                  <c:v>9.5059592661019196E-2</c:v>
                </c:pt>
                <c:pt idx="336">
                  <c:v>9.5087725722538402E-2</c:v>
                </c:pt>
                <c:pt idx="337">
                  <c:v>9.5115858784057594E-2</c:v>
                </c:pt>
                <c:pt idx="338">
                  <c:v>9.51439918455768E-2</c:v>
                </c:pt>
                <c:pt idx="339">
                  <c:v>9.5172124907096103E-2</c:v>
                </c:pt>
                <c:pt idx="340">
                  <c:v>9.5200257968615296E-2</c:v>
                </c:pt>
                <c:pt idx="341">
                  <c:v>9.5228391030134502E-2</c:v>
                </c:pt>
                <c:pt idx="342">
                  <c:v>9.5256524091653805E-2</c:v>
                </c:pt>
                <c:pt idx="343">
                  <c:v>9.5284657153172997E-2</c:v>
                </c:pt>
                <c:pt idx="344">
                  <c:v>9.5312790214692203E-2</c:v>
                </c:pt>
                <c:pt idx="345">
                  <c:v>9.5340923276211395E-2</c:v>
                </c:pt>
                <c:pt idx="346">
                  <c:v>9.5369056337730698E-2</c:v>
                </c:pt>
                <c:pt idx="347">
                  <c:v>9.5397189399249904E-2</c:v>
                </c:pt>
                <c:pt idx="348">
                  <c:v>9.5425322460769096E-2</c:v>
                </c:pt>
                <c:pt idx="349">
                  <c:v>9.5453455522288302E-2</c:v>
                </c:pt>
                <c:pt idx="350">
                  <c:v>9.5481588583807606E-2</c:v>
                </c:pt>
                <c:pt idx="351">
                  <c:v>9.5509721645326798E-2</c:v>
                </c:pt>
                <c:pt idx="352">
                  <c:v>9.5537854706846004E-2</c:v>
                </c:pt>
                <c:pt idx="353">
                  <c:v>9.5565987768365293E-2</c:v>
                </c:pt>
                <c:pt idx="354">
                  <c:v>9.5594120829884499E-2</c:v>
                </c:pt>
                <c:pt idx="355">
                  <c:v>9.5622253891403705E-2</c:v>
                </c:pt>
                <c:pt idx="356">
                  <c:v>9.5650386952922994E-2</c:v>
                </c:pt>
                <c:pt idx="357">
                  <c:v>9.56785200144422E-2</c:v>
                </c:pt>
                <c:pt idx="358">
                  <c:v>9.5706653075961406E-2</c:v>
                </c:pt>
                <c:pt idx="359">
                  <c:v>9.5734786137480599E-2</c:v>
                </c:pt>
                <c:pt idx="360">
                  <c:v>9.5762919198999902E-2</c:v>
                </c:pt>
                <c:pt idx="361">
                  <c:v>9.5791052260519094E-2</c:v>
                </c:pt>
                <c:pt idx="362">
                  <c:v>9.58191853220383E-2</c:v>
                </c:pt>
                <c:pt idx="363">
                  <c:v>9.5847318383557506E-2</c:v>
                </c:pt>
                <c:pt idx="364">
                  <c:v>9.5875451445076795E-2</c:v>
                </c:pt>
                <c:pt idx="365">
                  <c:v>9.5903584506596001E-2</c:v>
                </c:pt>
                <c:pt idx="366">
                  <c:v>9.5931717568115193E-2</c:v>
                </c:pt>
                <c:pt idx="367">
                  <c:v>9.5959850629634497E-2</c:v>
                </c:pt>
                <c:pt idx="368">
                  <c:v>9.5987983691153703E-2</c:v>
                </c:pt>
                <c:pt idx="369">
                  <c:v>9.6016116752672895E-2</c:v>
                </c:pt>
                <c:pt idx="370">
                  <c:v>9.6044249814192101E-2</c:v>
                </c:pt>
                <c:pt idx="371">
                  <c:v>9.6072382875711404E-2</c:v>
                </c:pt>
                <c:pt idx="372">
                  <c:v>9.6100515937230596E-2</c:v>
                </c:pt>
                <c:pt idx="373">
                  <c:v>9.6128648998749802E-2</c:v>
                </c:pt>
                <c:pt idx="374">
                  <c:v>9.6156782060269105E-2</c:v>
                </c:pt>
                <c:pt idx="375">
                  <c:v>9.6184915121788297E-2</c:v>
                </c:pt>
                <c:pt idx="376">
                  <c:v>9.6213048183307504E-2</c:v>
                </c:pt>
                <c:pt idx="377">
                  <c:v>9.6241181244826696E-2</c:v>
                </c:pt>
                <c:pt idx="378">
                  <c:v>9.6269314306345999E-2</c:v>
                </c:pt>
                <c:pt idx="379">
                  <c:v>9.6297447367865205E-2</c:v>
                </c:pt>
                <c:pt idx="380">
                  <c:v>9.6325580429384397E-2</c:v>
                </c:pt>
                <c:pt idx="381">
                  <c:v>9.63537134909037E-2</c:v>
                </c:pt>
                <c:pt idx="382">
                  <c:v>9.6381846552422906E-2</c:v>
                </c:pt>
                <c:pt idx="383">
                  <c:v>9.6409979613942098E-2</c:v>
                </c:pt>
                <c:pt idx="384">
                  <c:v>9.6438112675461304E-2</c:v>
                </c:pt>
                <c:pt idx="385">
                  <c:v>9.6466245736980594E-2</c:v>
                </c:pt>
                <c:pt idx="386">
                  <c:v>9.64943787984998E-2</c:v>
                </c:pt>
                <c:pt idx="387">
                  <c:v>9.6522511860019006E-2</c:v>
                </c:pt>
                <c:pt idx="388">
                  <c:v>9.6550644921538295E-2</c:v>
                </c:pt>
                <c:pt idx="389">
                  <c:v>9.6578777983057501E-2</c:v>
                </c:pt>
                <c:pt idx="390">
                  <c:v>9.6606911044576693E-2</c:v>
                </c:pt>
                <c:pt idx="391">
                  <c:v>9.6635044106095899E-2</c:v>
                </c:pt>
                <c:pt idx="392">
                  <c:v>9.6663177167615202E-2</c:v>
                </c:pt>
                <c:pt idx="393">
                  <c:v>9.6691310229134395E-2</c:v>
                </c:pt>
                <c:pt idx="394">
                  <c:v>9.6719443290653601E-2</c:v>
                </c:pt>
                <c:pt idx="395">
                  <c:v>9.6747576352172807E-2</c:v>
                </c:pt>
                <c:pt idx="396">
                  <c:v>9.6775709413692096E-2</c:v>
                </c:pt>
                <c:pt idx="397">
                  <c:v>9.6803842475211302E-2</c:v>
                </c:pt>
                <c:pt idx="398">
                  <c:v>9.6831975536730494E-2</c:v>
                </c:pt>
                <c:pt idx="399">
                  <c:v>9.6860108598249797E-2</c:v>
                </c:pt>
                <c:pt idx="400">
                  <c:v>9.6888241659769003E-2</c:v>
                </c:pt>
                <c:pt idx="401">
                  <c:v>9.6916374721288195E-2</c:v>
                </c:pt>
                <c:pt idx="402">
                  <c:v>9.6944507782807499E-2</c:v>
                </c:pt>
                <c:pt idx="403">
                  <c:v>9.6972640844326705E-2</c:v>
                </c:pt>
                <c:pt idx="404">
                  <c:v>9.7000773905845897E-2</c:v>
                </c:pt>
                <c:pt idx="405">
                  <c:v>9.7028906967365103E-2</c:v>
                </c:pt>
                <c:pt idx="406">
                  <c:v>9.7057040028884406E-2</c:v>
                </c:pt>
                <c:pt idx="407">
                  <c:v>9.7085173090403598E-2</c:v>
                </c:pt>
                <c:pt idx="408">
                  <c:v>9.7113306151922804E-2</c:v>
                </c:pt>
                <c:pt idx="409">
                  <c:v>9.7141439213442093E-2</c:v>
                </c:pt>
                <c:pt idx="410">
                  <c:v>9.7169572274961299E-2</c:v>
                </c:pt>
                <c:pt idx="411">
                  <c:v>9.7197705336480505E-2</c:v>
                </c:pt>
                <c:pt idx="412">
                  <c:v>9.7225838397999698E-2</c:v>
                </c:pt>
                <c:pt idx="413">
                  <c:v>9.7253971459519001E-2</c:v>
                </c:pt>
                <c:pt idx="414">
                  <c:v>9.7282104521038207E-2</c:v>
                </c:pt>
                <c:pt idx="415">
                  <c:v>9.7310237582557399E-2</c:v>
                </c:pt>
                <c:pt idx="416">
                  <c:v>9.7338370644076605E-2</c:v>
                </c:pt>
                <c:pt idx="417">
                  <c:v>9.7366503705595894E-2</c:v>
                </c:pt>
                <c:pt idx="418">
                  <c:v>9.73946367671151E-2</c:v>
                </c:pt>
                <c:pt idx="419">
                  <c:v>9.7422769828634306E-2</c:v>
                </c:pt>
                <c:pt idx="420">
                  <c:v>9.7450902890153596E-2</c:v>
                </c:pt>
                <c:pt idx="421">
                  <c:v>9.7479035951672802E-2</c:v>
                </c:pt>
                <c:pt idx="422">
                  <c:v>9.7507169013191994E-2</c:v>
                </c:pt>
                <c:pt idx="423">
                  <c:v>9.75353020747112E-2</c:v>
                </c:pt>
                <c:pt idx="424">
                  <c:v>9.7563435136230503E-2</c:v>
                </c:pt>
                <c:pt idx="425">
                  <c:v>9.7591568197749695E-2</c:v>
                </c:pt>
                <c:pt idx="426">
                  <c:v>9.7619701259268901E-2</c:v>
                </c:pt>
                <c:pt idx="427">
                  <c:v>9.7647834320788204E-2</c:v>
                </c:pt>
                <c:pt idx="428">
                  <c:v>9.7675967382307397E-2</c:v>
                </c:pt>
                <c:pt idx="429">
                  <c:v>9.7704100443826603E-2</c:v>
                </c:pt>
                <c:pt idx="430">
                  <c:v>9.7732233505345906E-2</c:v>
                </c:pt>
                <c:pt idx="431">
                  <c:v>9.7760366566865098E-2</c:v>
                </c:pt>
                <c:pt idx="432">
                  <c:v>9.7788499628384304E-2</c:v>
                </c:pt>
                <c:pt idx="433">
                  <c:v>9.7816632689903496E-2</c:v>
                </c:pt>
                <c:pt idx="434">
                  <c:v>9.7844765751422702E-2</c:v>
                </c:pt>
                <c:pt idx="435">
                  <c:v>9.7872898812942005E-2</c:v>
                </c:pt>
                <c:pt idx="436">
                  <c:v>9.7901031874461197E-2</c:v>
                </c:pt>
                <c:pt idx="437">
                  <c:v>9.7929164935980403E-2</c:v>
                </c:pt>
                <c:pt idx="438">
                  <c:v>9.7957297997499707E-2</c:v>
                </c:pt>
                <c:pt idx="439">
                  <c:v>9.7985431059018899E-2</c:v>
                </c:pt>
                <c:pt idx="440">
                  <c:v>9.8013564120538105E-2</c:v>
                </c:pt>
                <c:pt idx="441">
                  <c:v>9.8041697182057394E-2</c:v>
                </c:pt>
                <c:pt idx="442">
                  <c:v>9.80698302435766E-2</c:v>
                </c:pt>
                <c:pt idx="443">
                  <c:v>9.8097963305095806E-2</c:v>
                </c:pt>
                <c:pt idx="444">
                  <c:v>9.8126096366614998E-2</c:v>
                </c:pt>
                <c:pt idx="445">
                  <c:v>9.8154229428134301E-2</c:v>
                </c:pt>
                <c:pt idx="446">
                  <c:v>9.8182362489653494E-2</c:v>
                </c:pt>
                <c:pt idx="447">
                  <c:v>9.82104955511727E-2</c:v>
                </c:pt>
                <c:pt idx="448">
                  <c:v>9.8238628612691906E-2</c:v>
                </c:pt>
                <c:pt idx="449">
                  <c:v>9.8266761674211195E-2</c:v>
                </c:pt>
                <c:pt idx="450">
                  <c:v>9.8294894735730401E-2</c:v>
                </c:pt>
                <c:pt idx="451">
                  <c:v>9.8323027797249593E-2</c:v>
                </c:pt>
                <c:pt idx="452">
                  <c:v>9.8351160858768896E-2</c:v>
                </c:pt>
                <c:pt idx="453">
                  <c:v>9.8379293920288102E-2</c:v>
                </c:pt>
                <c:pt idx="454">
                  <c:v>9.8407426981807294E-2</c:v>
                </c:pt>
                <c:pt idx="455">
                  <c:v>9.84355600433265E-2</c:v>
                </c:pt>
                <c:pt idx="456">
                  <c:v>9.8463693104845804E-2</c:v>
                </c:pt>
                <c:pt idx="457">
                  <c:v>9.8491826166364996E-2</c:v>
                </c:pt>
                <c:pt idx="458">
                  <c:v>9.8519959227884202E-2</c:v>
                </c:pt>
                <c:pt idx="459">
                  <c:v>9.8548092289403505E-2</c:v>
                </c:pt>
                <c:pt idx="460">
                  <c:v>9.8576225350922697E-2</c:v>
                </c:pt>
                <c:pt idx="461">
                  <c:v>9.8604358412441903E-2</c:v>
                </c:pt>
                <c:pt idx="462">
                  <c:v>9.8632491473961095E-2</c:v>
                </c:pt>
                <c:pt idx="463">
                  <c:v>9.8660624535480398E-2</c:v>
                </c:pt>
                <c:pt idx="464">
                  <c:v>9.8688757596999604E-2</c:v>
                </c:pt>
                <c:pt idx="465">
                  <c:v>9.8716890658518797E-2</c:v>
                </c:pt>
                <c:pt idx="466">
                  <c:v>9.8745023720038003E-2</c:v>
                </c:pt>
                <c:pt idx="467">
                  <c:v>9.8773156781557306E-2</c:v>
                </c:pt>
                <c:pt idx="468">
                  <c:v>9.8801289843076498E-2</c:v>
                </c:pt>
                <c:pt idx="469">
                  <c:v>9.8829422904595704E-2</c:v>
                </c:pt>
                <c:pt idx="470">
                  <c:v>9.8857555966114993E-2</c:v>
                </c:pt>
                <c:pt idx="471">
                  <c:v>9.8885689027634199E-2</c:v>
                </c:pt>
                <c:pt idx="472">
                  <c:v>9.8913822089153405E-2</c:v>
                </c:pt>
                <c:pt idx="473">
                  <c:v>9.8941955150672695E-2</c:v>
                </c:pt>
                <c:pt idx="474">
                  <c:v>9.8970088212191901E-2</c:v>
                </c:pt>
                <c:pt idx="475">
                  <c:v>9.8998221273711107E-2</c:v>
                </c:pt>
                <c:pt idx="476">
                  <c:v>9.9026354335230299E-2</c:v>
                </c:pt>
                <c:pt idx="477">
                  <c:v>9.9054487396749602E-2</c:v>
                </c:pt>
                <c:pt idx="478">
                  <c:v>9.9082620458268794E-2</c:v>
                </c:pt>
                <c:pt idx="479">
                  <c:v>9.9110753519788E-2</c:v>
                </c:pt>
                <c:pt idx="480">
                  <c:v>9.9138886581307206E-2</c:v>
                </c:pt>
                <c:pt idx="481">
                  <c:v>9.9167019642826496E-2</c:v>
                </c:pt>
                <c:pt idx="482">
                  <c:v>9.9195152704345702E-2</c:v>
                </c:pt>
                <c:pt idx="483">
                  <c:v>9.9223285765864894E-2</c:v>
                </c:pt>
                <c:pt idx="484">
                  <c:v>9.9251418827384197E-2</c:v>
                </c:pt>
                <c:pt idx="485">
                  <c:v>9.9279551888903403E-2</c:v>
                </c:pt>
                <c:pt idx="486">
                  <c:v>9.9307684950422595E-2</c:v>
                </c:pt>
                <c:pt idx="487">
                  <c:v>9.9335818011941801E-2</c:v>
                </c:pt>
                <c:pt idx="488">
                  <c:v>9.9363951073461104E-2</c:v>
                </c:pt>
                <c:pt idx="489">
                  <c:v>9.9392084134980296E-2</c:v>
                </c:pt>
                <c:pt idx="490">
                  <c:v>9.9420217196499502E-2</c:v>
                </c:pt>
                <c:pt idx="491">
                  <c:v>9.9448350258018806E-2</c:v>
                </c:pt>
                <c:pt idx="492">
                  <c:v>9.9476483319537998E-2</c:v>
                </c:pt>
                <c:pt idx="493">
                  <c:v>9.9504616381057204E-2</c:v>
                </c:pt>
                <c:pt idx="494">
                  <c:v>9.9532749442576507E-2</c:v>
                </c:pt>
                <c:pt idx="495">
                  <c:v>9.9560882504095699E-2</c:v>
                </c:pt>
                <c:pt idx="496">
                  <c:v>9.9589015565614905E-2</c:v>
                </c:pt>
                <c:pt idx="497">
                  <c:v>9.9617148627134097E-2</c:v>
                </c:pt>
                <c:pt idx="498">
                  <c:v>9.96452816886534E-2</c:v>
                </c:pt>
                <c:pt idx="499">
                  <c:v>9.9673414750172606E-2</c:v>
                </c:pt>
                <c:pt idx="500">
                  <c:v>9.9701547811691799E-2</c:v>
                </c:pt>
                <c:pt idx="501">
                  <c:v>9.9729680873211005E-2</c:v>
                </c:pt>
                <c:pt idx="502">
                  <c:v>9.9757813934730294E-2</c:v>
                </c:pt>
                <c:pt idx="503">
                  <c:v>9.97859469962495E-2</c:v>
                </c:pt>
                <c:pt idx="504">
                  <c:v>9.9814080057768706E-2</c:v>
                </c:pt>
                <c:pt idx="505">
                  <c:v>9.9842213119287995E-2</c:v>
                </c:pt>
                <c:pt idx="506">
                  <c:v>9.9870346180807201E-2</c:v>
                </c:pt>
                <c:pt idx="507">
                  <c:v>9.9898479242326393E-2</c:v>
                </c:pt>
                <c:pt idx="508">
                  <c:v>9.9926612303845599E-2</c:v>
                </c:pt>
                <c:pt idx="509">
                  <c:v>9.9954745365364903E-2</c:v>
                </c:pt>
                <c:pt idx="510">
                  <c:v>9.9982878426884095E-2</c:v>
                </c:pt>
                <c:pt idx="511">
                  <c:v>0.100011011488403</c:v>
                </c:pt>
                <c:pt idx="512">
                  <c:v>0.10003914454992301</c:v>
                </c:pt>
                <c:pt idx="513">
                  <c:v>0.100067277611442</c:v>
                </c:pt>
                <c:pt idx="514">
                  <c:v>0.100095410672961</c:v>
                </c:pt>
                <c:pt idx="515">
                  <c:v>0.10012354373448</c:v>
                </c:pt>
                <c:pt idx="516">
                  <c:v>0.100151676795999</c:v>
                </c:pt>
                <c:pt idx="517">
                  <c:v>0.10017980985751899</c:v>
                </c:pt>
                <c:pt idx="518">
                  <c:v>0.10020794291903801</c:v>
                </c:pt>
                <c:pt idx="519">
                  <c:v>0.100236075980557</c:v>
                </c:pt>
                <c:pt idx="520">
                  <c:v>0.100264209042076</c:v>
                </c:pt>
                <c:pt idx="521">
                  <c:v>0.100292342103596</c:v>
                </c:pt>
                <c:pt idx="522">
                  <c:v>0.100320475165115</c:v>
                </c:pt>
                <c:pt idx="523">
                  <c:v>0.100348608226634</c:v>
                </c:pt>
                <c:pt idx="524">
                  <c:v>0.10037674128815301</c:v>
                </c:pt>
                <c:pt idx="525">
                  <c:v>0.100404874349673</c:v>
                </c:pt>
                <c:pt idx="526">
                  <c:v>0.100433007411192</c:v>
                </c:pt>
                <c:pt idx="527">
                  <c:v>0.100461140472711</c:v>
                </c:pt>
                <c:pt idx="528">
                  <c:v>0.10048927353423</c:v>
                </c:pt>
                <c:pt idx="529">
                  <c:v>0.100517406595749</c:v>
                </c:pt>
                <c:pt idx="530">
                  <c:v>0.10054553965726901</c:v>
                </c:pt>
                <c:pt idx="531">
                  <c:v>0.100573672718788</c:v>
                </c:pt>
                <c:pt idx="532">
                  <c:v>0.100601805780307</c:v>
                </c:pt>
                <c:pt idx="533">
                  <c:v>0.100629938841826</c:v>
                </c:pt>
                <c:pt idx="534">
                  <c:v>0.100658071903346</c:v>
                </c:pt>
                <c:pt idx="535">
                  <c:v>0.10068620496486499</c:v>
                </c:pt>
                <c:pt idx="536">
                  <c:v>0.10071433802638401</c:v>
                </c:pt>
                <c:pt idx="537">
                  <c:v>0.100742471087903</c:v>
                </c:pt>
                <c:pt idx="538">
                  <c:v>0.100770604149422</c:v>
                </c:pt>
                <c:pt idx="539">
                  <c:v>0.100798737210942</c:v>
                </c:pt>
                <c:pt idx="540">
                  <c:v>0.100826870272461</c:v>
                </c:pt>
                <c:pt idx="541">
                  <c:v>0.10085500333398</c:v>
                </c:pt>
                <c:pt idx="542">
                  <c:v>0.10088313639549901</c:v>
                </c:pt>
                <c:pt idx="543">
                  <c:v>0.100911269457019</c:v>
                </c:pt>
                <c:pt idx="544">
                  <c:v>0.100939402518538</c:v>
                </c:pt>
                <c:pt idx="545">
                  <c:v>0.100967535580057</c:v>
                </c:pt>
                <c:pt idx="546">
                  <c:v>0.100995668641576</c:v>
                </c:pt>
                <c:pt idx="547">
                  <c:v>0.10102380170309599</c:v>
                </c:pt>
                <c:pt idx="548">
                  <c:v>0.10105193476461501</c:v>
                </c:pt>
                <c:pt idx="549">
                  <c:v>0.101080067826134</c:v>
                </c:pt>
                <c:pt idx="550">
                  <c:v>0.101108200887653</c:v>
                </c:pt>
                <c:pt idx="551">
                  <c:v>0.101136333949172</c:v>
                </c:pt>
                <c:pt idx="552">
                  <c:v>0.101164467010692</c:v>
                </c:pt>
                <c:pt idx="553">
                  <c:v>0.10119260007221099</c:v>
                </c:pt>
                <c:pt idx="554">
                  <c:v>0.10122073313373001</c:v>
                </c:pt>
                <c:pt idx="555">
                  <c:v>0.101248866195249</c:v>
                </c:pt>
                <c:pt idx="556">
                  <c:v>0.101276999256769</c:v>
                </c:pt>
                <c:pt idx="557">
                  <c:v>0.101305132318288</c:v>
                </c:pt>
                <c:pt idx="558">
                  <c:v>0.101333265379807</c:v>
                </c:pt>
                <c:pt idx="559">
                  <c:v>0.10136139844132599</c:v>
                </c:pt>
                <c:pt idx="560">
                  <c:v>0.10138953150284601</c:v>
                </c:pt>
                <c:pt idx="561">
                  <c:v>0.101417664564365</c:v>
                </c:pt>
                <c:pt idx="562">
                  <c:v>0.101445797625884</c:v>
                </c:pt>
                <c:pt idx="563">
                  <c:v>0.101473930687403</c:v>
                </c:pt>
                <c:pt idx="564">
                  <c:v>0.101502063748922</c:v>
                </c:pt>
                <c:pt idx="565">
                  <c:v>0.10153019681044199</c:v>
                </c:pt>
                <c:pt idx="566">
                  <c:v>0.10155832987196101</c:v>
                </c:pt>
                <c:pt idx="567">
                  <c:v>0.10158646293348</c:v>
                </c:pt>
                <c:pt idx="568">
                  <c:v>0.101614595994999</c:v>
                </c:pt>
                <c:pt idx="569">
                  <c:v>0.101642729056519</c:v>
                </c:pt>
                <c:pt idx="570">
                  <c:v>0.101670862118038</c:v>
                </c:pt>
                <c:pt idx="571">
                  <c:v>0.10169899517955699</c:v>
                </c:pt>
                <c:pt idx="572">
                  <c:v>0.10172712824107601</c:v>
                </c:pt>
                <c:pt idx="573">
                  <c:v>0.101755261302595</c:v>
                </c:pt>
                <c:pt idx="574">
                  <c:v>0.101783394364115</c:v>
                </c:pt>
                <c:pt idx="575">
                  <c:v>0.101811527425634</c:v>
                </c:pt>
                <c:pt idx="576">
                  <c:v>0.101839660487153</c:v>
                </c:pt>
                <c:pt idx="577">
                  <c:v>0.10186779354867199</c:v>
                </c:pt>
                <c:pt idx="578">
                  <c:v>0.10189592661019201</c:v>
                </c:pt>
                <c:pt idx="579">
                  <c:v>0.101924059671711</c:v>
                </c:pt>
                <c:pt idx="580">
                  <c:v>0.10195219273323</c:v>
                </c:pt>
                <c:pt idx="581">
                  <c:v>0.101980325794749</c:v>
                </c:pt>
                <c:pt idx="582">
                  <c:v>0.102008458856269</c:v>
                </c:pt>
                <c:pt idx="583">
                  <c:v>0.10203659191778799</c:v>
                </c:pt>
                <c:pt idx="584">
                  <c:v>0.10206472497930701</c:v>
                </c:pt>
                <c:pt idx="585">
                  <c:v>0.102092858040826</c:v>
                </c:pt>
                <c:pt idx="586">
                  <c:v>0.102120991102345</c:v>
                </c:pt>
                <c:pt idx="587">
                  <c:v>0.102149124163865</c:v>
                </c:pt>
                <c:pt idx="588">
                  <c:v>0.102177257225384</c:v>
                </c:pt>
                <c:pt idx="589">
                  <c:v>0.10220539028690299</c:v>
                </c:pt>
                <c:pt idx="590">
                  <c:v>0.10223352334842201</c:v>
                </c:pt>
                <c:pt idx="591">
                  <c:v>0.102261656409942</c:v>
                </c:pt>
                <c:pt idx="592">
                  <c:v>0.102289789471461</c:v>
                </c:pt>
                <c:pt idx="593">
                  <c:v>0.10231792253298</c:v>
                </c:pt>
                <c:pt idx="594">
                  <c:v>0.102346055594499</c:v>
                </c:pt>
                <c:pt idx="595">
                  <c:v>0.10237418865601799</c:v>
                </c:pt>
                <c:pt idx="596">
                  <c:v>0.10240232171753801</c:v>
                </c:pt>
                <c:pt idx="597">
                  <c:v>0.102430454779057</c:v>
                </c:pt>
                <c:pt idx="598">
                  <c:v>0.102458587840576</c:v>
                </c:pt>
                <c:pt idx="599">
                  <c:v>0.102486720902095</c:v>
                </c:pt>
                <c:pt idx="600">
                  <c:v>0.102514853963615</c:v>
                </c:pt>
                <c:pt idx="601">
                  <c:v>0.10254298702513399</c:v>
                </c:pt>
                <c:pt idx="602">
                  <c:v>0.10257112008665301</c:v>
                </c:pt>
                <c:pt idx="603">
                  <c:v>0.102599253148172</c:v>
                </c:pt>
                <c:pt idx="604">
                  <c:v>0.102627386209692</c:v>
                </c:pt>
                <c:pt idx="605">
                  <c:v>0.102655519271211</c:v>
                </c:pt>
                <c:pt idx="606">
                  <c:v>0.10268365233273</c:v>
                </c:pt>
                <c:pt idx="607">
                  <c:v>0.10271178539424899</c:v>
                </c:pt>
                <c:pt idx="608">
                  <c:v>0.10273991845576801</c:v>
                </c:pt>
                <c:pt idx="609">
                  <c:v>0.102768051517288</c:v>
                </c:pt>
                <c:pt idx="610">
                  <c:v>0.102796184578807</c:v>
                </c:pt>
                <c:pt idx="611">
                  <c:v>0.102824317640326</c:v>
                </c:pt>
                <c:pt idx="612">
                  <c:v>0.102852450701845</c:v>
                </c:pt>
                <c:pt idx="613">
                  <c:v>0.10288058376336499</c:v>
                </c:pt>
                <c:pt idx="614">
                  <c:v>0.10290871682488401</c:v>
                </c:pt>
                <c:pt idx="615">
                  <c:v>0.102936849886403</c:v>
                </c:pt>
                <c:pt idx="616">
                  <c:v>0.102964982947922</c:v>
                </c:pt>
                <c:pt idx="617">
                  <c:v>0.102993116009442</c:v>
                </c:pt>
                <c:pt idx="618">
                  <c:v>0.103021249070961</c:v>
                </c:pt>
                <c:pt idx="619">
                  <c:v>0.10304938213247999</c:v>
                </c:pt>
                <c:pt idx="620">
                  <c:v>0.10307751519399901</c:v>
                </c:pt>
                <c:pt idx="621">
                  <c:v>0.103105648255518</c:v>
                </c:pt>
                <c:pt idx="622">
                  <c:v>0.103133781317038</c:v>
                </c:pt>
                <c:pt idx="623">
                  <c:v>0.103161914378557</c:v>
                </c:pt>
                <c:pt idx="624">
                  <c:v>0.103190047440076</c:v>
                </c:pt>
                <c:pt idx="625">
                  <c:v>0.10321818050159499</c:v>
                </c:pt>
                <c:pt idx="626">
                  <c:v>0.10324631356311501</c:v>
                </c:pt>
                <c:pt idx="627">
                  <c:v>0.103274446624634</c:v>
                </c:pt>
                <c:pt idx="628">
                  <c:v>0.103302579686153</c:v>
                </c:pt>
                <c:pt idx="629">
                  <c:v>0.103330712747672</c:v>
                </c:pt>
                <c:pt idx="630">
                  <c:v>0.103358845809191</c:v>
                </c:pt>
                <c:pt idx="631">
                  <c:v>0.10338697887071099</c:v>
                </c:pt>
                <c:pt idx="632">
                  <c:v>0.10341511193223001</c:v>
                </c:pt>
                <c:pt idx="633">
                  <c:v>0.103443244993749</c:v>
                </c:pt>
                <c:pt idx="634">
                  <c:v>0.103471378055268</c:v>
                </c:pt>
                <c:pt idx="635">
                  <c:v>0.103499511116788</c:v>
                </c:pt>
                <c:pt idx="636">
                  <c:v>0.103527644178307</c:v>
                </c:pt>
                <c:pt idx="637">
                  <c:v>0.10355577723982599</c:v>
                </c:pt>
                <c:pt idx="638">
                  <c:v>0.10358391030134501</c:v>
                </c:pt>
                <c:pt idx="639">
                  <c:v>0.103612043362865</c:v>
                </c:pt>
                <c:pt idx="640">
                  <c:v>0.103640176424384</c:v>
                </c:pt>
                <c:pt idx="641">
                  <c:v>0.103668309485903</c:v>
                </c:pt>
                <c:pt idx="642">
                  <c:v>0.103698754740641</c:v>
                </c:pt>
                <c:pt idx="643">
                  <c:v>0.103729199995379</c:v>
                </c:pt>
                <c:pt idx="644">
                  <c:v>0.10375964525011699</c:v>
                </c:pt>
                <c:pt idx="645">
                  <c:v>0.10379009050485501</c:v>
                </c:pt>
                <c:pt idx="646">
                  <c:v>0.10382053575959301</c:v>
                </c:pt>
                <c:pt idx="647">
                  <c:v>0.103850981014332</c:v>
                </c:pt>
                <c:pt idx="648">
                  <c:v>0.10388142626907</c:v>
                </c:pt>
                <c:pt idx="649">
                  <c:v>0.103911871523808</c:v>
                </c:pt>
                <c:pt idx="650">
                  <c:v>0.103942316778546</c:v>
                </c:pt>
                <c:pt idx="651">
                  <c:v>0.103972762033284</c:v>
                </c:pt>
                <c:pt idx="652">
                  <c:v>0.104003207288022</c:v>
                </c:pt>
                <c:pt idx="653">
                  <c:v>0.10403365254275999</c:v>
                </c:pt>
                <c:pt idx="654">
                  <c:v>0.10406409779749801</c:v>
                </c:pt>
                <c:pt idx="655">
                  <c:v>0.104094543052236</c:v>
                </c:pt>
                <c:pt idx="656">
                  <c:v>0.104124988306974</c:v>
                </c:pt>
                <c:pt idx="657">
                  <c:v>0.104155433561712</c:v>
                </c:pt>
                <c:pt idx="658">
                  <c:v>0.104185878816451</c:v>
                </c:pt>
                <c:pt idx="659">
                  <c:v>0.104216324071189</c:v>
                </c:pt>
                <c:pt idx="660">
                  <c:v>0.104246769325927</c:v>
                </c:pt>
                <c:pt idx="661">
                  <c:v>0.104277214580665</c:v>
                </c:pt>
                <c:pt idx="662">
                  <c:v>0.10430765983540299</c:v>
                </c:pt>
                <c:pt idx="663">
                  <c:v>0.10433810509014101</c:v>
                </c:pt>
                <c:pt idx="664">
                  <c:v>0.104368550344879</c:v>
                </c:pt>
                <c:pt idx="665">
                  <c:v>0.104398995599617</c:v>
                </c:pt>
                <c:pt idx="666">
                  <c:v>0.104429440854355</c:v>
                </c:pt>
                <c:pt idx="667">
                  <c:v>0.104459886109093</c:v>
                </c:pt>
                <c:pt idx="668">
                  <c:v>0.104490331363831</c:v>
                </c:pt>
                <c:pt idx="669">
                  <c:v>0.10452077661857</c:v>
                </c:pt>
                <c:pt idx="670">
                  <c:v>0.104551221873308</c:v>
                </c:pt>
                <c:pt idx="671">
                  <c:v>0.10458166712804599</c:v>
                </c:pt>
                <c:pt idx="672">
                  <c:v>0.10461211238278401</c:v>
                </c:pt>
                <c:pt idx="673">
                  <c:v>0.104642557637522</c:v>
                </c:pt>
                <c:pt idx="674">
                  <c:v>0.10467300289226</c:v>
                </c:pt>
                <c:pt idx="675">
                  <c:v>0.104703448146998</c:v>
                </c:pt>
                <c:pt idx="676">
                  <c:v>0.104733893401736</c:v>
                </c:pt>
                <c:pt idx="677">
                  <c:v>0.104764338656474</c:v>
                </c:pt>
                <c:pt idx="678">
                  <c:v>0.104794783911212</c:v>
                </c:pt>
                <c:pt idx="679">
                  <c:v>0.10482522916595</c:v>
                </c:pt>
                <c:pt idx="680">
                  <c:v>0.10485567442068899</c:v>
                </c:pt>
                <c:pt idx="681">
                  <c:v>0.10488611967542701</c:v>
                </c:pt>
                <c:pt idx="682">
                  <c:v>0.104916564930165</c:v>
                </c:pt>
                <c:pt idx="683">
                  <c:v>0.104947010184903</c:v>
                </c:pt>
                <c:pt idx="684">
                  <c:v>0.104977455439641</c:v>
                </c:pt>
                <c:pt idx="685">
                  <c:v>0.105007900694379</c:v>
                </c:pt>
                <c:pt idx="686">
                  <c:v>0.105038345949117</c:v>
                </c:pt>
                <c:pt idx="687">
                  <c:v>0.105068791203855</c:v>
                </c:pt>
                <c:pt idx="688">
                  <c:v>0.105099236458593</c:v>
                </c:pt>
                <c:pt idx="689">
                  <c:v>0.10512968171333099</c:v>
                </c:pt>
                <c:pt idx="690">
                  <c:v>0.10516012696806901</c:v>
                </c:pt>
                <c:pt idx="691">
                  <c:v>0.105190572222808</c:v>
                </c:pt>
                <c:pt idx="692">
                  <c:v>0.105221017477546</c:v>
                </c:pt>
                <c:pt idx="693">
                  <c:v>0.105251462732284</c:v>
                </c:pt>
                <c:pt idx="694">
                  <c:v>0.105281907987022</c:v>
                </c:pt>
                <c:pt idx="695">
                  <c:v>0.10531235324176</c:v>
                </c:pt>
                <c:pt idx="696">
                  <c:v>0.105342798496498</c:v>
                </c:pt>
                <c:pt idx="697">
                  <c:v>0.105373243751236</c:v>
                </c:pt>
                <c:pt idx="698">
                  <c:v>0.10540368900597399</c:v>
                </c:pt>
                <c:pt idx="699">
                  <c:v>0.10543413426071201</c:v>
                </c:pt>
                <c:pt idx="700">
                  <c:v>0.10546457951545</c:v>
                </c:pt>
                <c:pt idx="701">
                  <c:v>0.105495024770188</c:v>
                </c:pt>
                <c:pt idx="702">
                  <c:v>0.105525470024927</c:v>
                </c:pt>
                <c:pt idx="703">
                  <c:v>0.105555915279665</c:v>
                </c:pt>
                <c:pt idx="704">
                  <c:v>0.105586360534403</c:v>
                </c:pt>
                <c:pt idx="705">
                  <c:v>0.105616805789141</c:v>
                </c:pt>
                <c:pt idx="706">
                  <c:v>0.105647251043879</c:v>
                </c:pt>
                <c:pt idx="707">
                  <c:v>0.10567769629861699</c:v>
                </c:pt>
                <c:pt idx="708">
                  <c:v>0.10570814155335501</c:v>
                </c:pt>
                <c:pt idx="709">
                  <c:v>0.105738586808093</c:v>
                </c:pt>
                <c:pt idx="710">
                  <c:v>0.105769032062831</c:v>
                </c:pt>
                <c:pt idx="711">
                  <c:v>0.105799477317569</c:v>
                </c:pt>
                <c:pt idx="712">
                  <c:v>0.105829922572307</c:v>
                </c:pt>
                <c:pt idx="713">
                  <c:v>0.105860367827046</c:v>
                </c:pt>
                <c:pt idx="714">
                  <c:v>0.105890813081784</c:v>
                </c:pt>
                <c:pt idx="715">
                  <c:v>0.105921258336522</c:v>
                </c:pt>
                <c:pt idx="716">
                  <c:v>0.10595170359125999</c:v>
                </c:pt>
                <c:pt idx="717">
                  <c:v>0.10598214884599801</c:v>
                </c:pt>
                <c:pt idx="718">
                  <c:v>0.106012594100736</c:v>
                </c:pt>
                <c:pt idx="719">
                  <c:v>0.106043039355474</c:v>
                </c:pt>
                <c:pt idx="720">
                  <c:v>0.106073484610212</c:v>
                </c:pt>
                <c:pt idx="721">
                  <c:v>0.10610392986495</c:v>
                </c:pt>
                <c:pt idx="722">
                  <c:v>0.106134375119688</c:v>
                </c:pt>
                <c:pt idx="723">
                  <c:v>0.106164820374426</c:v>
                </c:pt>
                <c:pt idx="724">
                  <c:v>0.106195265629164</c:v>
                </c:pt>
                <c:pt idx="725">
                  <c:v>0.10622571088390299</c:v>
                </c:pt>
                <c:pt idx="726">
                  <c:v>0.10625615613864101</c:v>
                </c:pt>
                <c:pt idx="727">
                  <c:v>0.106286601393379</c:v>
                </c:pt>
                <c:pt idx="728">
                  <c:v>0.106317046648117</c:v>
                </c:pt>
                <c:pt idx="729">
                  <c:v>0.106347491902855</c:v>
                </c:pt>
                <c:pt idx="730">
                  <c:v>0.106377937157593</c:v>
                </c:pt>
                <c:pt idx="731">
                  <c:v>0.106408382412331</c:v>
                </c:pt>
                <c:pt idx="732">
                  <c:v>0.106438827667069</c:v>
                </c:pt>
                <c:pt idx="733">
                  <c:v>0.106469272921807</c:v>
                </c:pt>
                <c:pt idx="734">
                  <c:v>0.10649971817654499</c:v>
                </c:pt>
                <c:pt idx="735">
                  <c:v>0.10653016343128401</c:v>
                </c:pt>
                <c:pt idx="736">
                  <c:v>0.106560608686022</c:v>
                </c:pt>
                <c:pt idx="737">
                  <c:v>0.10659105394076</c:v>
                </c:pt>
                <c:pt idx="738">
                  <c:v>0.106621499195498</c:v>
                </c:pt>
                <c:pt idx="739">
                  <c:v>0.106651944450236</c:v>
                </c:pt>
                <c:pt idx="740">
                  <c:v>0.106682389704974</c:v>
                </c:pt>
                <c:pt idx="741">
                  <c:v>0.106712834959712</c:v>
                </c:pt>
                <c:pt idx="742">
                  <c:v>0.10674328021445</c:v>
                </c:pt>
                <c:pt idx="743">
                  <c:v>0.10677372546918799</c:v>
                </c:pt>
                <c:pt idx="744">
                  <c:v>0.10680417072392601</c:v>
                </c:pt>
                <c:pt idx="745">
                  <c:v>0.106834615978664</c:v>
                </c:pt>
                <c:pt idx="746">
                  <c:v>0.106865061233402</c:v>
                </c:pt>
                <c:pt idx="747">
                  <c:v>0.106895506488141</c:v>
                </c:pt>
                <c:pt idx="748">
                  <c:v>0.106925951742879</c:v>
                </c:pt>
                <c:pt idx="749">
                  <c:v>0.106956396997617</c:v>
                </c:pt>
                <c:pt idx="750">
                  <c:v>0.106986842252355</c:v>
                </c:pt>
                <c:pt idx="751">
                  <c:v>0.107017287507093</c:v>
                </c:pt>
                <c:pt idx="752">
                  <c:v>0.10704773276183099</c:v>
                </c:pt>
                <c:pt idx="753">
                  <c:v>0.10707817801656901</c:v>
                </c:pt>
                <c:pt idx="754">
                  <c:v>0.107108623271307</c:v>
                </c:pt>
                <c:pt idx="755">
                  <c:v>0.107139068526045</c:v>
                </c:pt>
                <c:pt idx="756">
                  <c:v>0.107169513780783</c:v>
                </c:pt>
                <c:pt idx="757">
                  <c:v>0.107199959035521</c:v>
                </c:pt>
                <c:pt idx="758">
                  <c:v>0.10723040429026</c:v>
                </c:pt>
                <c:pt idx="759">
                  <c:v>0.107260849544998</c:v>
                </c:pt>
                <c:pt idx="760">
                  <c:v>0.107291294799736</c:v>
                </c:pt>
                <c:pt idx="761">
                  <c:v>0.10732174005447399</c:v>
                </c:pt>
                <c:pt idx="762">
                  <c:v>0.10735218530921201</c:v>
                </c:pt>
                <c:pt idx="763">
                  <c:v>0.10738263056395</c:v>
                </c:pt>
                <c:pt idx="764">
                  <c:v>0.107413075818688</c:v>
                </c:pt>
                <c:pt idx="765">
                  <c:v>0.107443521073426</c:v>
                </c:pt>
                <c:pt idx="766">
                  <c:v>0.107473966328164</c:v>
                </c:pt>
                <c:pt idx="767">
                  <c:v>0.107504411582902</c:v>
                </c:pt>
                <c:pt idx="768">
                  <c:v>0.10753485683764</c:v>
                </c:pt>
                <c:pt idx="769">
                  <c:v>0.10756530209237899</c:v>
                </c:pt>
                <c:pt idx="770">
                  <c:v>0.10759574734711699</c:v>
                </c:pt>
                <c:pt idx="771">
                  <c:v>0.10762619260185501</c:v>
                </c:pt>
                <c:pt idx="772">
                  <c:v>0.107656637856593</c:v>
                </c:pt>
                <c:pt idx="773">
                  <c:v>0.107687083111331</c:v>
                </c:pt>
                <c:pt idx="774">
                  <c:v>0.107717528366069</c:v>
                </c:pt>
                <c:pt idx="775">
                  <c:v>0.107747973620807</c:v>
                </c:pt>
                <c:pt idx="776">
                  <c:v>0.107778418875545</c:v>
                </c:pt>
                <c:pt idx="777">
                  <c:v>0.107808864130283</c:v>
                </c:pt>
                <c:pt idx="778">
                  <c:v>0.107839309385021</c:v>
                </c:pt>
                <c:pt idx="779">
                  <c:v>0.10786975463975899</c:v>
                </c:pt>
                <c:pt idx="780">
                  <c:v>0.10790019989449801</c:v>
                </c:pt>
                <c:pt idx="781">
                  <c:v>0.107930645149236</c:v>
                </c:pt>
                <c:pt idx="782">
                  <c:v>0.107961090403974</c:v>
                </c:pt>
                <c:pt idx="783">
                  <c:v>0.107991535658712</c:v>
                </c:pt>
                <c:pt idx="784">
                  <c:v>0.10802198091345</c:v>
                </c:pt>
                <c:pt idx="785">
                  <c:v>0.108052426168188</c:v>
                </c:pt>
                <c:pt idx="786">
                  <c:v>0.108082871422926</c:v>
                </c:pt>
                <c:pt idx="787">
                  <c:v>0.108113316677664</c:v>
                </c:pt>
                <c:pt idx="788">
                  <c:v>0.10814376193240199</c:v>
                </c:pt>
                <c:pt idx="789">
                  <c:v>0.10817420718714001</c:v>
                </c:pt>
                <c:pt idx="790">
                  <c:v>0.108204652441878</c:v>
                </c:pt>
                <c:pt idx="791">
                  <c:v>0.108235097696617</c:v>
                </c:pt>
                <c:pt idx="792">
                  <c:v>0.108265542951355</c:v>
                </c:pt>
                <c:pt idx="793">
                  <c:v>0.108295988206093</c:v>
                </c:pt>
                <c:pt idx="794">
                  <c:v>0.108326433460831</c:v>
                </c:pt>
                <c:pt idx="795">
                  <c:v>0.108356878715569</c:v>
                </c:pt>
                <c:pt idx="796">
                  <c:v>0.108387323970307</c:v>
                </c:pt>
                <c:pt idx="797">
                  <c:v>0.10841776922504499</c:v>
                </c:pt>
                <c:pt idx="798">
                  <c:v>0.10844821447978301</c:v>
                </c:pt>
                <c:pt idx="799">
                  <c:v>0.108478659734521</c:v>
                </c:pt>
                <c:pt idx="800">
                  <c:v>0.108509104989259</c:v>
                </c:pt>
                <c:pt idx="801">
                  <c:v>0.108539550243997</c:v>
                </c:pt>
                <c:pt idx="802">
                  <c:v>0.108569995498736</c:v>
                </c:pt>
                <c:pt idx="803">
                  <c:v>0.108600440753474</c:v>
                </c:pt>
                <c:pt idx="804">
                  <c:v>0.108630886008212</c:v>
                </c:pt>
                <c:pt idx="805">
                  <c:v>0.10866133126295</c:v>
                </c:pt>
                <c:pt idx="806">
                  <c:v>0.10869177651768799</c:v>
                </c:pt>
                <c:pt idx="807">
                  <c:v>0.10872222177242601</c:v>
                </c:pt>
                <c:pt idx="808">
                  <c:v>0.108752667027164</c:v>
                </c:pt>
                <c:pt idx="809">
                  <c:v>0.108783112281902</c:v>
                </c:pt>
                <c:pt idx="810">
                  <c:v>0.10881355753664</c:v>
                </c:pt>
                <c:pt idx="811">
                  <c:v>0.108844002791378</c:v>
                </c:pt>
                <c:pt idx="812">
                  <c:v>0.108874448046116</c:v>
                </c:pt>
                <c:pt idx="813">
                  <c:v>0.108904893300855</c:v>
                </c:pt>
                <c:pt idx="814">
                  <c:v>0.10893533855559299</c:v>
                </c:pt>
                <c:pt idx="815">
                  <c:v>0.10896578381033099</c:v>
                </c:pt>
                <c:pt idx="816">
                  <c:v>0.10899622906506901</c:v>
                </c:pt>
                <c:pt idx="817">
                  <c:v>0.109026674319807</c:v>
                </c:pt>
                <c:pt idx="818">
                  <c:v>0.109057119574545</c:v>
                </c:pt>
                <c:pt idx="819">
                  <c:v>0.109087564829283</c:v>
                </c:pt>
                <c:pt idx="820">
                  <c:v>0.109118010084021</c:v>
                </c:pt>
                <c:pt idx="821">
                  <c:v>0.109148455338759</c:v>
                </c:pt>
                <c:pt idx="822">
                  <c:v>0.109178900593497</c:v>
                </c:pt>
                <c:pt idx="823">
                  <c:v>0.109209345848235</c:v>
                </c:pt>
                <c:pt idx="824">
                  <c:v>0.10923979110297399</c:v>
                </c:pt>
                <c:pt idx="825">
                  <c:v>0.10927023635771201</c:v>
                </c:pt>
                <c:pt idx="826">
                  <c:v>0.10930068161245</c:v>
                </c:pt>
                <c:pt idx="827">
                  <c:v>0.109331126867188</c:v>
                </c:pt>
                <c:pt idx="828">
                  <c:v>0.109361572121926</c:v>
                </c:pt>
                <c:pt idx="829">
                  <c:v>0.109392017376664</c:v>
                </c:pt>
                <c:pt idx="830">
                  <c:v>0.109422462631402</c:v>
                </c:pt>
                <c:pt idx="831">
                  <c:v>0.10945290788614</c:v>
                </c:pt>
                <c:pt idx="832">
                  <c:v>0.109483353140878</c:v>
                </c:pt>
                <c:pt idx="833">
                  <c:v>0.10951379839561599</c:v>
                </c:pt>
                <c:pt idx="834">
                  <c:v>0.10954424365035401</c:v>
                </c:pt>
                <c:pt idx="835">
                  <c:v>0.109574688905093</c:v>
                </c:pt>
                <c:pt idx="836">
                  <c:v>0.109605134159831</c:v>
                </c:pt>
                <c:pt idx="837">
                  <c:v>0.109635579414569</c:v>
                </c:pt>
                <c:pt idx="838">
                  <c:v>0.109666024669307</c:v>
                </c:pt>
                <c:pt idx="839">
                  <c:v>0.109696469924045</c:v>
                </c:pt>
                <c:pt idx="840">
                  <c:v>0.109726915178783</c:v>
                </c:pt>
                <c:pt idx="841">
                  <c:v>0.109757360433521</c:v>
                </c:pt>
                <c:pt idx="842">
                  <c:v>0.10978780568825899</c:v>
                </c:pt>
                <c:pt idx="843">
                  <c:v>0.10981825094299701</c:v>
                </c:pt>
                <c:pt idx="844">
                  <c:v>0.109848696197735</c:v>
                </c:pt>
                <c:pt idx="845">
                  <c:v>0.109879141452473</c:v>
                </c:pt>
                <c:pt idx="846">
                  <c:v>0.109909586707212</c:v>
                </c:pt>
                <c:pt idx="847">
                  <c:v>0.10994003196195</c:v>
                </c:pt>
                <c:pt idx="848">
                  <c:v>0.109970477216688</c:v>
                </c:pt>
                <c:pt idx="849">
                  <c:v>0.110000922471426</c:v>
                </c:pt>
                <c:pt idx="850">
                  <c:v>0.11003136772616399</c:v>
                </c:pt>
                <c:pt idx="851">
                  <c:v>0.11006181298090199</c:v>
                </c:pt>
                <c:pt idx="852">
                  <c:v>0.11009225823564001</c:v>
                </c:pt>
                <c:pt idx="853">
                  <c:v>0.110122703490378</c:v>
                </c:pt>
                <c:pt idx="854">
                  <c:v>0.110153148745116</c:v>
                </c:pt>
                <c:pt idx="855">
                  <c:v>0.110183593999854</c:v>
                </c:pt>
                <c:pt idx="856">
                  <c:v>0.110214039254592</c:v>
                </c:pt>
                <c:pt idx="857">
                  <c:v>0.110244484509331</c:v>
                </c:pt>
                <c:pt idx="858">
                  <c:v>0.110274929764069</c:v>
                </c:pt>
                <c:pt idx="859">
                  <c:v>0.11030537501880699</c:v>
                </c:pt>
                <c:pt idx="860">
                  <c:v>0.11033582027354499</c:v>
                </c:pt>
                <c:pt idx="861">
                  <c:v>0.11036626552828301</c:v>
                </c:pt>
                <c:pt idx="862">
                  <c:v>0.110396710783021</c:v>
                </c:pt>
                <c:pt idx="863">
                  <c:v>0.110427156037759</c:v>
                </c:pt>
                <c:pt idx="864">
                  <c:v>0.110457601292497</c:v>
                </c:pt>
                <c:pt idx="865">
                  <c:v>0.110488046547235</c:v>
                </c:pt>
                <c:pt idx="866">
                  <c:v>0.110518491801973</c:v>
                </c:pt>
                <c:pt idx="867">
                  <c:v>0.110548937056711</c:v>
                </c:pt>
                <c:pt idx="868">
                  <c:v>0.11057938231144999</c:v>
                </c:pt>
                <c:pt idx="869">
                  <c:v>0.11060982756618799</c:v>
                </c:pt>
                <c:pt idx="870">
                  <c:v>0.11064027282092601</c:v>
                </c:pt>
                <c:pt idx="871">
                  <c:v>0.110670718075664</c:v>
                </c:pt>
                <c:pt idx="872">
                  <c:v>0.110701163330402</c:v>
                </c:pt>
                <c:pt idx="873">
                  <c:v>0.11073160858514</c:v>
                </c:pt>
                <c:pt idx="874">
                  <c:v>0.110762053839878</c:v>
                </c:pt>
                <c:pt idx="875">
                  <c:v>0.110792499094616</c:v>
                </c:pt>
                <c:pt idx="876">
                  <c:v>0.110822944349354</c:v>
                </c:pt>
                <c:pt idx="877">
                  <c:v>0.110853389604092</c:v>
                </c:pt>
                <c:pt idx="878">
                  <c:v>0.11088383485882999</c:v>
                </c:pt>
                <c:pt idx="879">
                  <c:v>0.11091428011356901</c:v>
                </c:pt>
                <c:pt idx="880">
                  <c:v>0.110944725368307</c:v>
                </c:pt>
                <c:pt idx="881">
                  <c:v>0.110975170623045</c:v>
                </c:pt>
                <c:pt idx="882">
                  <c:v>0.111005615877783</c:v>
                </c:pt>
                <c:pt idx="883">
                  <c:v>0.111036061132521</c:v>
                </c:pt>
                <c:pt idx="884">
                  <c:v>0.111066506387259</c:v>
                </c:pt>
                <c:pt idx="885">
                  <c:v>0.111096951641997</c:v>
                </c:pt>
                <c:pt idx="886">
                  <c:v>0.111127396896735</c:v>
                </c:pt>
                <c:pt idx="887">
                  <c:v>0.11115784215147299</c:v>
                </c:pt>
                <c:pt idx="888">
                  <c:v>0.11118828740621101</c:v>
                </c:pt>
                <c:pt idx="889">
                  <c:v>0.111218732660949</c:v>
                </c:pt>
                <c:pt idx="890">
                  <c:v>0.111249177915688</c:v>
                </c:pt>
                <c:pt idx="891">
                  <c:v>0.111279623170426</c:v>
                </c:pt>
                <c:pt idx="892">
                  <c:v>0.111310068425164</c:v>
                </c:pt>
                <c:pt idx="893">
                  <c:v>0.111340513679902</c:v>
                </c:pt>
                <c:pt idx="894">
                  <c:v>0.11137095893464</c:v>
                </c:pt>
                <c:pt idx="895">
                  <c:v>0.11140140418937799</c:v>
                </c:pt>
                <c:pt idx="896">
                  <c:v>0.11143184944411599</c:v>
                </c:pt>
                <c:pt idx="897">
                  <c:v>0.11146229469885401</c:v>
                </c:pt>
                <c:pt idx="898">
                  <c:v>0.111492739953592</c:v>
                </c:pt>
                <c:pt idx="899">
                  <c:v>0.11152318520833</c:v>
                </c:pt>
                <c:pt idx="900">
                  <c:v>0.111553630463068</c:v>
                </c:pt>
                <c:pt idx="901">
                  <c:v>0.111584075717806</c:v>
                </c:pt>
                <c:pt idx="902">
                  <c:v>0.111614520972545</c:v>
                </c:pt>
                <c:pt idx="903">
                  <c:v>0.111644966227283</c:v>
                </c:pt>
                <c:pt idx="904">
                  <c:v>0.11167541148202099</c:v>
                </c:pt>
                <c:pt idx="905">
                  <c:v>0.11170585673675899</c:v>
                </c:pt>
                <c:pt idx="906">
                  <c:v>0.11173630199149701</c:v>
                </c:pt>
                <c:pt idx="907">
                  <c:v>0.111766747246235</c:v>
                </c:pt>
                <c:pt idx="908">
                  <c:v>0.111797192500973</c:v>
                </c:pt>
                <c:pt idx="909">
                  <c:v>0.111827637755711</c:v>
                </c:pt>
                <c:pt idx="910">
                  <c:v>0.111858083010449</c:v>
                </c:pt>
                <c:pt idx="911">
                  <c:v>0.111888528265187</c:v>
                </c:pt>
                <c:pt idx="912">
                  <c:v>0.111918973519925</c:v>
                </c:pt>
                <c:pt idx="913">
                  <c:v>0.11194941877466399</c:v>
                </c:pt>
                <c:pt idx="914">
                  <c:v>0.11197986402940199</c:v>
                </c:pt>
                <c:pt idx="915">
                  <c:v>0.11201030928414001</c:v>
                </c:pt>
                <c:pt idx="916">
                  <c:v>0.112040754538878</c:v>
                </c:pt>
                <c:pt idx="917">
                  <c:v>0.112071199793616</c:v>
                </c:pt>
                <c:pt idx="918">
                  <c:v>0.112101645048354</c:v>
                </c:pt>
                <c:pt idx="919">
                  <c:v>0.112132090303092</c:v>
                </c:pt>
                <c:pt idx="920">
                  <c:v>0.11216253555783</c:v>
                </c:pt>
                <c:pt idx="921">
                  <c:v>0.112192980812568</c:v>
                </c:pt>
                <c:pt idx="922">
                  <c:v>0.112223426067306</c:v>
                </c:pt>
                <c:pt idx="923">
                  <c:v>0.11225387132204399</c:v>
                </c:pt>
                <c:pt idx="924">
                  <c:v>0.11228431657678301</c:v>
                </c:pt>
                <c:pt idx="925">
                  <c:v>0.112314761831521</c:v>
                </c:pt>
                <c:pt idx="926">
                  <c:v>0.112345207086259</c:v>
                </c:pt>
                <c:pt idx="927">
                  <c:v>0.112375652340997</c:v>
                </c:pt>
                <c:pt idx="928">
                  <c:v>0.112406097595735</c:v>
                </c:pt>
                <c:pt idx="929">
                  <c:v>0.112436542850473</c:v>
                </c:pt>
                <c:pt idx="930">
                  <c:v>0.112466988105211</c:v>
                </c:pt>
                <c:pt idx="931">
                  <c:v>0.112497433359949</c:v>
                </c:pt>
                <c:pt idx="932">
                  <c:v>0.11252787861468699</c:v>
                </c:pt>
                <c:pt idx="933">
                  <c:v>0.11255832386942501</c:v>
                </c:pt>
                <c:pt idx="934">
                  <c:v>0.112588769124163</c:v>
                </c:pt>
                <c:pt idx="935">
                  <c:v>0.112619214378902</c:v>
                </c:pt>
                <c:pt idx="936">
                  <c:v>0.11264965963364</c:v>
                </c:pt>
                <c:pt idx="937">
                  <c:v>0.112680104888378</c:v>
                </c:pt>
                <c:pt idx="938">
                  <c:v>0.112710550143116</c:v>
                </c:pt>
                <c:pt idx="939">
                  <c:v>0.112740995397854</c:v>
                </c:pt>
                <c:pt idx="940">
                  <c:v>0.11277144065259199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2-4681-82A2-393F2706B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3280"/>
        <c:axId val="155178496"/>
      </c:scatterChart>
      <c:valAx>
        <c:axId val="10555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Expiry</a:t>
                </a:r>
              </a:p>
            </c:rich>
          </c:tx>
          <c:layout>
            <c:manualLayout>
              <c:xMode val="edge"/>
              <c:yMode val="edge"/>
              <c:x val="0.50000032503676906"/>
              <c:y val="0.89080701119256644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78496"/>
        <c:crosses val="autoZero"/>
        <c:crossBetween val="midCat"/>
      </c:valAx>
      <c:valAx>
        <c:axId val="155178496"/>
        <c:scaling>
          <c:orientation val="minMax"/>
          <c:min val="6.0000000000000032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Black Caplet Volatility</a:t>
                </a:r>
              </a:p>
            </c:rich>
          </c:tx>
          <c:layout>
            <c:manualLayout>
              <c:xMode val="edge"/>
              <c:yMode val="edge"/>
              <c:x val="2.4767801857585141E-2"/>
              <c:y val="0.23563278728090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553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0C0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6998468606432"/>
          <c:y val="7.2463973233619958E-2"/>
          <c:w val="0.80398162327718303"/>
          <c:h val="0.739132526982922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'Fixed Strike Bootstrap'!$B$12:$B$618</c:f>
              <c:numCache>
                <c:formatCode>d\-mmm\-yy</c:formatCode>
                <c:ptCount val="607"/>
                <c:pt idx="0">
                  <c:v>39416</c:v>
                </c:pt>
                <c:pt idx="1">
                  <c:v>39418</c:v>
                </c:pt>
                <c:pt idx="2">
                  <c:v>39420</c:v>
                </c:pt>
                <c:pt idx="3">
                  <c:v>39422</c:v>
                </c:pt>
                <c:pt idx="4">
                  <c:v>39424</c:v>
                </c:pt>
                <c:pt idx="5">
                  <c:v>39426</c:v>
                </c:pt>
                <c:pt idx="6">
                  <c:v>39428</c:v>
                </c:pt>
                <c:pt idx="7">
                  <c:v>39430</c:v>
                </c:pt>
                <c:pt idx="8">
                  <c:v>39432</c:v>
                </c:pt>
                <c:pt idx="9">
                  <c:v>39434</c:v>
                </c:pt>
                <c:pt idx="10">
                  <c:v>39436</c:v>
                </c:pt>
                <c:pt idx="11">
                  <c:v>39438</c:v>
                </c:pt>
                <c:pt idx="12">
                  <c:v>39440</c:v>
                </c:pt>
                <c:pt idx="13">
                  <c:v>39442</c:v>
                </c:pt>
                <c:pt idx="14">
                  <c:v>39444</c:v>
                </c:pt>
                <c:pt idx="15">
                  <c:v>39446</c:v>
                </c:pt>
                <c:pt idx="16">
                  <c:v>39448</c:v>
                </c:pt>
                <c:pt idx="17">
                  <c:v>39450</c:v>
                </c:pt>
                <c:pt idx="18">
                  <c:v>39452</c:v>
                </c:pt>
                <c:pt idx="19">
                  <c:v>39454</c:v>
                </c:pt>
                <c:pt idx="20">
                  <c:v>39456</c:v>
                </c:pt>
                <c:pt idx="21">
                  <c:v>39458</c:v>
                </c:pt>
                <c:pt idx="22">
                  <c:v>39460</c:v>
                </c:pt>
                <c:pt idx="23">
                  <c:v>39462</c:v>
                </c:pt>
                <c:pt idx="24">
                  <c:v>39464</c:v>
                </c:pt>
                <c:pt idx="25">
                  <c:v>39466</c:v>
                </c:pt>
                <c:pt idx="26">
                  <c:v>39468</c:v>
                </c:pt>
                <c:pt idx="27">
                  <c:v>39470</c:v>
                </c:pt>
                <c:pt idx="28">
                  <c:v>39472</c:v>
                </c:pt>
                <c:pt idx="29">
                  <c:v>39474</c:v>
                </c:pt>
                <c:pt idx="30">
                  <c:v>39476</c:v>
                </c:pt>
                <c:pt idx="31">
                  <c:v>39478</c:v>
                </c:pt>
                <c:pt idx="32">
                  <c:v>39480</c:v>
                </c:pt>
                <c:pt idx="33">
                  <c:v>39482</c:v>
                </c:pt>
                <c:pt idx="34">
                  <c:v>39484</c:v>
                </c:pt>
                <c:pt idx="35">
                  <c:v>39486</c:v>
                </c:pt>
                <c:pt idx="36">
                  <c:v>39488</c:v>
                </c:pt>
                <c:pt idx="37">
                  <c:v>39490</c:v>
                </c:pt>
                <c:pt idx="38">
                  <c:v>39492</c:v>
                </c:pt>
                <c:pt idx="39">
                  <c:v>39494</c:v>
                </c:pt>
                <c:pt idx="40">
                  <c:v>39496</c:v>
                </c:pt>
                <c:pt idx="41">
                  <c:v>39498</c:v>
                </c:pt>
                <c:pt idx="42">
                  <c:v>39500</c:v>
                </c:pt>
                <c:pt idx="43">
                  <c:v>39502</c:v>
                </c:pt>
                <c:pt idx="44">
                  <c:v>39504</c:v>
                </c:pt>
                <c:pt idx="45">
                  <c:v>39506</c:v>
                </c:pt>
                <c:pt idx="46">
                  <c:v>39508</c:v>
                </c:pt>
                <c:pt idx="47">
                  <c:v>39510</c:v>
                </c:pt>
                <c:pt idx="48">
                  <c:v>39512</c:v>
                </c:pt>
                <c:pt idx="49">
                  <c:v>39514</c:v>
                </c:pt>
                <c:pt idx="50">
                  <c:v>39516</c:v>
                </c:pt>
                <c:pt idx="51">
                  <c:v>39518</c:v>
                </c:pt>
                <c:pt idx="52">
                  <c:v>39520</c:v>
                </c:pt>
                <c:pt idx="53">
                  <c:v>39522</c:v>
                </c:pt>
                <c:pt idx="54">
                  <c:v>39524</c:v>
                </c:pt>
                <c:pt idx="55">
                  <c:v>39526</c:v>
                </c:pt>
                <c:pt idx="56">
                  <c:v>39528</c:v>
                </c:pt>
                <c:pt idx="57">
                  <c:v>39530</c:v>
                </c:pt>
                <c:pt idx="58">
                  <c:v>39532</c:v>
                </c:pt>
                <c:pt idx="59">
                  <c:v>39534</c:v>
                </c:pt>
                <c:pt idx="60">
                  <c:v>39536</c:v>
                </c:pt>
                <c:pt idx="61">
                  <c:v>39538</c:v>
                </c:pt>
                <c:pt idx="62">
                  <c:v>39540</c:v>
                </c:pt>
                <c:pt idx="63">
                  <c:v>39542</c:v>
                </c:pt>
                <c:pt idx="64">
                  <c:v>39544</c:v>
                </c:pt>
                <c:pt idx="65">
                  <c:v>39546</c:v>
                </c:pt>
                <c:pt idx="66">
                  <c:v>39548</c:v>
                </c:pt>
                <c:pt idx="67">
                  <c:v>39550</c:v>
                </c:pt>
                <c:pt idx="68">
                  <c:v>39552</c:v>
                </c:pt>
                <c:pt idx="69">
                  <c:v>39554</c:v>
                </c:pt>
                <c:pt idx="70">
                  <c:v>39556</c:v>
                </c:pt>
                <c:pt idx="71">
                  <c:v>39558</c:v>
                </c:pt>
                <c:pt idx="72">
                  <c:v>39560</c:v>
                </c:pt>
                <c:pt idx="73">
                  <c:v>39562</c:v>
                </c:pt>
                <c:pt idx="74">
                  <c:v>39564</c:v>
                </c:pt>
                <c:pt idx="75">
                  <c:v>39566</c:v>
                </c:pt>
                <c:pt idx="76">
                  <c:v>39568</c:v>
                </c:pt>
                <c:pt idx="77">
                  <c:v>39570</c:v>
                </c:pt>
                <c:pt idx="78">
                  <c:v>39572</c:v>
                </c:pt>
                <c:pt idx="79">
                  <c:v>39574</c:v>
                </c:pt>
                <c:pt idx="80">
                  <c:v>39576</c:v>
                </c:pt>
                <c:pt idx="81">
                  <c:v>39578</c:v>
                </c:pt>
                <c:pt idx="82">
                  <c:v>39580</c:v>
                </c:pt>
                <c:pt idx="83">
                  <c:v>39582</c:v>
                </c:pt>
                <c:pt idx="84">
                  <c:v>39584</c:v>
                </c:pt>
                <c:pt idx="85">
                  <c:v>39586</c:v>
                </c:pt>
                <c:pt idx="86">
                  <c:v>39588</c:v>
                </c:pt>
                <c:pt idx="87">
                  <c:v>39590</c:v>
                </c:pt>
                <c:pt idx="88">
                  <c:v>39592</c:v>
                </c:pt>
                <c:pt idx="89">
                  <c:v>39594</c:v>
                </c:pt>
                <c:pt idx="90">
                  <c:v>39596</c:v>
                </c:pt>
                <c:pt idx="91">
                  <c:v>39598</c:v>
                </c:pt>
                <c:pt idx="92">
                  <c:v>39600</c:v>
                </c:pt>
                <c:pt idx="93">
                  <c:v>39602</c:v>
                </c:pt>
                <c:pt idx="94">
                  <c:v>39604</c:v>
                </c:pt>
                <c:pt idx="95">
                  <c:v>39606</c:v>
                </c:pt>
                <c:pt idx="96">
                  <c:v>39608</c:v>
                </c:pt>
                <c:pt idx="97">
                  <c:v>39610</c:v>
                </c:pt>
                <c:pt idx="98">
                  <c:v>39612</c:v>
                </c:pt>
                <c:pt idx="99">
                  <c:v>39614</c:v>
                </c:pt>
                <c:pt idx="100">
                  <c:v>39616</c:v>
                </c:pt>
                <c:pt idx="101">
                  <c:v>39618</c:v>
                </c:pt>
                <c:pt idx="102">
                  <c:v>39620</c:v>
                </c:pt>
                <c:pt idx="103">
                  <c:v>39622</c:v>
                </c:pt>
                <c:pt idx="104">
                  <c:v>39624</c:v>
                </c:pt>
                <c:pt idx="105">
                  <c:v>39626</c:v>
                </c:pt>
                <c:pt idx="106">
                  <c:v>39628</c:v>
                </c:pt>
                <c:pt idx="107">
                  <c:v>39630</c:v>
                </c:pt>
                <c:pt idx="108">
                  <c:v>39632</c:v>
                </c:pt>
                <c:pt idx="109">
                  <c:v>39634</c:v>
                </c:pt>
                <c:pt idx="110">
                  <c:v>39636</c:v>
                </c:pt>
                <c:pt idx="111">
                  <c:v>39638</c:v>
                </c:pt>
                <c:pt idx="112">
                  <c:v>39640</c:v>
                </c:pt>
                <c:pt idx="113">
                  <c:v>39642</c:v>
                </c:pt>
                <c:pt idx="114">
                  <c:v>39644</c:v>
                </c:pt>
                <c:pt idx="115">
                  <c:v>39646</c:v>
                </c:pt>
                <c:pt idx="116">
                  <c:v>39648</c:v>
                </c:pt>
                <c:pt idx="117">
                  <c:v>39650</c:v>
                </c:pt>
                <c:pt idx="118">
                  <c:v>39652</c:v>
                </c:pt>
                <c:pt idx="119">
                  <c:v>39654</c:v>
                </c:pt>
                <c:pt idx="120">
                  <c:v>39656</c:v>
                </c:pt>
                <c:pt idx="121">
                  <c:v>39658</c:v>
                </c:pt>
                <c:pt idx="122">
                  <c:v>39660</c:v>
                </c:pt>
                <c:pt idx="123">
                  <c:v>39662</c:v>
                </c:pt>
                <c:pt idx="124">
                  <c:v>39664</c:v>
                </c:pt>
                <c:pt idx="125">
                  <c:v>39666</c:v>
                </c:pt>
                <c:pt idx="126">
                  <c:v>39668</c:v>
                </c:pt>
                <c:pt idx="127">
                  <c:v>39670</c:v>
                </c:pt>
                <c:pt idx="128">
                  <c:v>39672</c:v>
                </c:pt>
                <c:pt idx="129">
                  <c:v>39674</c:v>
                </c:pt>
                <c:pt idx="130">
                  <c:v>39676</c:v>
                </c:pt>
                <c:pt idx="131">
                  <c:v>39678</c:v>
                </c:pt>
                <c:pt idx="132">
                  <c:v>39680</c:v>
                </c:pt>
                <c:pt idx="133">
                  <c:v>39682</c:v>
                </c:pt>
                <c:pt idx="134">
                  <c:v>39684</c:v>
                </c:pt>
                <c:pt idx="135">
                  <c:v>39686</c:v>
                </c:pt>
                <c:pt idx="136">
                  <c:v>39688</c:v>
                </c:pt>
                <c:pt idx="137">
                  <c:v>39690</c:v>
                </c:pt>
                <c:pt idx="138">
                  <c:v>39692</c:v>
                </c:pt>
                <c:pt idx="139">
                  <c:v>39694</c:v>
                </c:pt>
                <c:pt idx="140">
                  <c:v>39696</c:v>
                </c:pt>
                <c:pt idx="141">
                  <c:v>39698</c:v>
                </c:pt>
                <c:pt idx="142">
                  <c:v>39700</c:v>
                </c:pt>
                <c:pt idx="143">
                  <c:v>39702</c:v>
                </c:pt>
                <c:pt idx="144">
                  <c:v>39704</c:v>
                </c:pt>
                <c:pt idx="145">
                  <c:v>39706</c:v>
                </c:pt>
                <c:pt idx="146">
                  <c:v>39708</c:v>
                </c:pt>
                <c:pt idx="147">
                  <c:v>39710</c:v>
                </c:pt>
                <c:pt idx="148">
                  <c:v>39712</c:v>
                </c:pt>
                <c:pt idx="149">
                  <c:v>39714</c:v>
                </c:pt>
                <c:pt idx="150">
                  <c:v>39716</c:v>
                </c:pt>
                <c:pt idx="151">
                  <c:v>39718</c:v>
                </c:pt>
                <c:pt idx="152">
                  <c:v>39720</c:v>
                </c:pt>
                <c:pt idx="153">
                  <c:v>39722</c:v>
                </c:pt>
                <c:pt idx="154">
                  <c:v>39724</c:v>
                </c:pt>
                <c:pt idx="155">
                  <c:v>39726</c:v>
                </c:pt>
                <c:pt idx="156">
                  <c:v>39728</c:v>
                </c:pt>
                <c:pt idx="157">
                  <c:v>39730</c:v>
                </c:pt>
                <c:pt idx="158">
                  <c:v>39732</c:v>
                </c:pt>
                <c:pt idx="159">
                  <c:v>39734</c:v>
                </c:pt>
                <c:pt idx="160">
                  <c:v>39736</c:v>
                </c:pt>
                <c:pt idx="161">
                  <c:v>39738</c:v>
                </c:pt>
                <c:pt idx="162">
                  <c:v>39740</c:v>
                </c:pt>
                <c:pt idx="163">
                  <c:v>39742</c:v>
                </c:pt>
                <c:pt idx="164">
                  <c:v>39744</c:v>
                </c:pt>
                <c:pt idx="165">
                  <c:v>39746</c:v>
                </c:pt>
                <c:pt idx="166">
                  <c:v>39748</c:v>
                </c:pt>
                <c:pt idx="167">
                  <c:v>39750</c:v>
                </c:pt>
                <c:pt idx="168">
                  <c:v>39752</c:v>
                </c:pt>
                <c:pt idx="169">
                  <c:v>39754</c:v>
                </c:pt>
                <c:pt idx="170">
                  <c:v>39756</c:v>
                </c:pt>
                <c:pt idx="171">
                  <c:v>39758</c:v>
                </c:pt>
                <c:pt idx="172">
                  <c:v>39760</c:v>
                </c:pt>
                <c:pt idx="173">
                  <c:v>39762</c:v>
                </c:pt>
                <c:pt idx="174">
                  <c:v>39764</c:v>
                </c:pt>
                <c:pt idx="175">
                  <c:v>39766</c:v>
                </c:pt>
                <c:pt idx="176">
                  <c:v>39768</c:v>
                </c:pt>
                <c:pt idx="177">
                  <c:v>39770</c:v>
                </c:pt>
                <c:pt idx="178">
                  <c:v>39772</c:v>
                </c:pt>
                <c:pt idx="179">
                  <c:v>39774</c:v>
                </c:pt>
                <c:pt idx="180">
                  <c:v>39776</c:v>
                </c:pt>
                <c:pt idx="181">
                  <c:v>39778</c:v>
                </c:pt>
                <c:pt idx="182">
                  <c:v>39780</c:v>
                </c:pt>
                <c:pt idx="183">
                  <c:v>39782</c:v>
                </c:pt>
                <c:pt idx="184">
                  <c:v>39784</c:v>
                </c:pt>
                <c:pt idx="185">
                  <c:v>39786</c:v>
                </c:pt>
                <c:pt idx="186">
                  <c:v>39788</c:v>
                </c:pt>
                <c:pt idx="187">
                  <c:v>39790</c:v>
                </c:pt>
                <c:pt idx="188">
                  <c:v>39792</c:v>
                </c:pt>
                <c:pt idx="189">
                  <c:v>39794</c:v>
                </c:pt>
                <c:pt idx="190">
                  <c:v>39796</c:v>
                </c:pt>
                <c:pt idx="191">
                  <c:v>39798</c:v>
                </c:pt>
                <c:pt idx="192">
                  <c:v>39800</c:v>
                </c:pt>
                <c:pt idx="193">
                  <c:v>39802</c:v>
                </c:pt>
                <c:pt idx="194">
                  <c:v>39804</c:v>
                </c:pt>
                <c:pt idx="195">
                  <c:v>39806</c:v>
                </c:pt>
                <c:pt idx="196">
                  <c:v>39808</c:v>
                </c:pt>
                <c:pt idx="197">
                  <c:v>39810</c:v>
                </c:pt>
                <c:pt idx="198">
                  <c:v>39812</c:v>
                </c:pt>
                <c:pt idx="199">
                  <c:v>39814</c:v>
                </c:pt>
                <c:pt idx="200">
                  <c:v>39816</c:v>
                </c:pt>
                <c:pt idx="201">
                  <c:v>39818</c:v>
                </c:pt>
                <c:pt idx="202">
                  <c:v>39820</c:v>
                </c:pt>
                <c:pt idx="203">
                  <c:v>39822</c:v>
                </c:pt>
                <c:pt idx="204">
                  <c:v>39824</c:v>
                </c:pt>
                <c:pt idx="205">
                  <c:v>39826</c:v>
                </c:pt>
                <c:pt idx="206">
                  <c:v>39828</c:v>
                </c:pt>
                <c:pt idx="207">
                  <c:v>39830</c:v>
                </c:pt>
                <c:pt idx="208">
                  <c:v>39832</c:v>
                </c:pt>
                <c:pt idx="209">
                  <c:v>39834</c:v>
                </c:pt>
                <c:pt idx="210">
                  <c:v>39836</c:v>
                </c:pt>
                <c:pt idx="211">
                  <c:v>39838</c:v>
                </c:pt>
                <c:pt idx="212">
                  <c:v>39840</c:v>
                </c:pt>
                <c:pt idx="213">
                  <c:v>39842</c:v>
                </c:pt>
                <c:pt idx="214">
                  <c:v>39844</c:v>
                </c:pt>
                <c:pt idx="215">
                  <c:v>39846</c:v>
                </c:pt>
                <c:pt idx="216">
                  <c:v>39848</c:v>
                </c:pt>
                <c:pt idx="217">
                  <c:v>39850</c:v>
                </c:pt>
                <c:pt idx="218">
                  <c:v>39852</c:v>
                </c:pt>
                <c:pt idx="219">
                  <c:v>39854</c:v>
                </c:pt>
                <c:pt idx="220">
                  <c:v>39856</c:v>
                </c:pt>
                <c:pt idx="221">
                  <c:v>39858</c:v>
                </c:pt>
                <c:pt idx="222">
                  <c:v>39860</c:v>
                </c:pt>
                <c:pt idx="223">
                  <c:v>39862</c:v>
                </c:pt>
                <c:pt idx="224">
                  <c:v>39864</c:v>
                </c:pt>
                <c:pt idx="225">
                  <c:v>39866</c:v>
                </c:pt>
                <c:pt idx="226">
                  <c:v>39868</c:v>
                </c:pt>
                <c:pt idx="227">
                  <c:v>39870</c:v>
                </c:pt>
                <c:pt idx="228">
                  <c:v>39872</c:v>
                </c:pt>
                <c:pt idx="229">
                  <c:v>39874</c:v>
                </c:pt>
                <c:pt idx="230">
                  <c:v>39876</c:v>
                </c:pt>
                <c:pt idx="231">
                  <c:v>39878</c:v>
                </c:pt>
                <c:pt idx="232">
                  <c:v>39880</c:v>
                </c:pt>
                <c:pt idx="233">
                  <c:v>39882</c:v>
                </c:pt>
                <c:pt idx="234">
                  <c:v>39884</c:v>
                </c:pt>
                <c:pt idx="235">
                  <c:v>39886</c:v>
                </c:pt>
                <c:pt idx="236">
                  <c:v>39888</c:v>
                </c:pt>
                <c:pt idx="237">
                  <c:v>39890</c:v>
                </c:pt>
                <c:pt idx="238">
                  <c:v>39892</c:v>
                </c:pt>
                <c:pt idx="239">
                  <c:v>39894</c:v>
                </c:pt>
                <c:pt idx="240">
                  <c:v>39896</c:v>
                </c:pt>
                <c:pt idx="241">
                  <c:v>39898</c:v>
                </c:pt>
                <c:pt idx="242">
                  <c:v>39900</c:v>
                </c:pt>
                <c:pt idx="243">
                  <c:v>39902</c:v>
                </c:pt>
                <c:pt idx="244">
                  <c:v>39904</c:v>
                </c:pt>
                <c:pt idx="245">
                  <c:v>39906</c:v>
                </c:pt>
                <c:pt idx="246">
                  <c:v>39908</c:v>
                </c:pt>
                <c:pt idx="247">
                  <c:v>39910</c:v>
                </c:pt>
                <c:pt idx="248">
                  <c:v>39912</c:v>
                </c:pt>
                <c:pt idx="249">
                  <c:v>39914</c:v>
                </c:pt>
                <c:pt idx="250">
                  <c:v>39916</c:v>
                </c:pt>
                <c:pt idx="251">
                  <c:v>39918</c:v>
                </c:pt>
                <c:pt idx="252">
                  <c:v>39920</c:v>
                </c:pt>
                <c:pt idx="253">
                  <c:v>39922</c:v>
                </c:pt>
                <c:pt idx="254">
                  <c:v>39924</c:v>
                </c:pt>
                <c:pt idx="255">
                  <c:v>39926</c:v>
                </c:pt>
                <c:pt idx="256">
                  <c:v>39928</c:v>
                </c:pt>
                <c:pt idx="257">
                  <c:v>39930</c:v>
                </c:pt>
                <c:pt idx="258">
                  <c:v>39932</c:v>
                </c:pt>
                <c:pt idx="259">
                  <c:v>39934</c:v>
                </c:pt>
                <c:pt idx="260">
                  <c:v>39936</c:v>
                </c:pt>
                <c:pt idx="261">
                  <c:v>39938</c:v>
                </c:pt>
                <c:pt idx="262">
                  <c:v>39940</c:v>
                </c:pt>
                <c:pt idx="263">
                  <c:v>39942</c:v>
                </c:pt>
                <c:pt idx="264">
                  <c:v>39944</c:v>
                </c:pt>
                <c:pt idx="265">
                  <c:v>39946</c:v>
                </c:pt>
                <c:pt idx="266">
                  <c:v>39948</c:v>
                </c:pt>
                <c:pt idx="267">
                  <c:v>39950</c:v>
                </c:pt>
                <c:pt idx="268">
                  <c:v>39952</c:v>
                </c:pt>
                <c:pt idx="269">
                  <c:v>39954</c:v>
                </c:pt>
                <c:pt idx="270">
                  <c:v>39956</c:v>
                </c:pt>
                <c:pt idx="271">
                  <c:v>39958</c:v>
                </c:pt>
                <c:pt idx="272">
                  <c:v>39960</c:v>
                </c:pt>
                <c:pt idx="273">
                  <c:v>39962</c:v>
                </c:pt>
                <c:pt idx="274">
                  <c:v>39964</c:v>
                </c:pt>
                <c:pt idx="275">
                  <c:v>39966</c:v>
                </c:pt>
                <c:pt idx="276">
                  <c:v>39968</c:v>
                </c:pt>
                <c:pt idx="277">
                  <c:v>39970</c:v>
                </c:pt>
                <c:pt idx="278">
                  <c:v>39972</c:v>
                </c:pt>
                <c:pt idx="279">
                  <c:v>39974</c:v>
                </c:pt>
                <c:pt idx="280">
                  <c:v>39976</c:v>
                </c:pt>
                <c:pt idx="281">
                  <c:v>39978</c:v>
                </c:pt>
                <c:pt idx="282">
                  <c:v>39980</c:v>
                </c:pt>
                <c:pt idx="283">
                  <c:v>39982</c:v>
                </c:pt>
                <c:pt idx="284">
                  <c:v>39984</c:v>
                </c:pt>
                <c:pt idx="285">
                  <c:v>39986</c:v>
                </c:pt>
                <c:pt idx="286">
                  <c:v>39988</c:v>
                </c:pt>
                <c:pt idx="287">
                  <c:v>39990</c:v>
                </c:pt>
                <c:pt idx="288">
                  <c:v>39992</c:v>
                </c:pt>
                <c:pt idx="289">
                  <c:v>39994</c:v>
                </c:pt>
                <c:pt idx="290">
                  <c:v>39996</c:v>
                </c:pt>
                <c:pt idx="291">
                  <c:v>39998</c:v>
                </c:pt>
                <c:pt idx="292">
                  <c:v>40000</c:v>
                </c:pt>
                <c:pt idx="293">
                  <c:v>40002</c:v>
                </c:pt>
                <c:pt idx="294">
                  <c:v>40004</c:v>
                </c:pt>
                <c:pt idx="295">
                  <c:v>40006</c:v>
                </c:pt>
                <c:pt idx="296">
                  <c:v>40008</c:v>
                </c:pt>
                <c:pt idx="297">
                  <c:v>40010</c:v>
                </c:pt>
                <c:pt idx="298">
                  <c:v>40012</c:v>
                </c:pt>
                <c:pt idx="299">
                  <c:v>40014</c:v>
                </c:pt>
                <c:pt idx="300">
                  <c:v>40016</c:v>
                </c:pt>
                <c:pt idx="301">
                  <c:v>40018</c:v>
                </c:pt>
                <c:pt idx="302">
                  <c:v>40020</c:v>
                </c:pt>
                <c:pt idx="303">
                  <c:v>40022</c:v>
                </c:pt>
                <c:pt idx="304">
                  <c:v>40024</c:v>
                </c:pt>
                <c:pt idx="305">
                  <c:v>40026</c:v>
                </c:pt>
                <c:pt idx="306">
                  <c:v>40028</c:v>
                </c:pt>
                <c:pt idx="307">
                  <c:v>40030</c:v>
                </c:pt>
                <c:pt idx="308">
                  <c:v>40032</c:v>
                </c:pt>
                <c:pt idx="309">
                  <c:v>40034</c:v>
                </c:pt>
                <c:pt idx="310">
                  <c:v>40036</c:v>
                </c:pt>
                <c:pt idx="311">
                  <c:v>40038</c:v>
                </c:pt>
                <c:pt idx="312">
                  <c:v>40040</c:v>
                </c:pt>
                <c:pt idx="313">
                  <c:v>40042</c:v>
                </c:pt>
                <c:pt idx="314">
                  <c:v>40044</c:v>
                </c:pt>
                <c:pt idx="315">
                  <c:v>40046</c:v>
                </c:pt>
                <c:pt idx="316">
                  <c:v>40048</c:v>
                </c:pt>
                <c:pt idx="317">
                  <c:v>40050</c:v>
                </c:pt>
                <c:pt idx="318">
                  <c:v>40052</c:v>
                </c:pt>
                <c:pt idx="319">
                  <c:v>40054</c:v>
                </c:pt>
                <c:pt idx="320">
                  <c:v>40056</c:v>
                </c:pt>
                <c:pt idx="321">
                  <c:v>40058</c:v>
                </c:pt>
                <c:pt idx="322">
                  <c:v>40060</c:v>
                </c:pt>
                <c:pt idx="323">
                  <c:v>40062</c:v>
                </c:pt>
                <c:pt idx="324">
                  <c:v>40064</c:v>
                </c:pt>
                <c:pt idx="325">
                  <c:v>40066</c:v>
                </c:pt>
                <c:pt idx="326">
                  <c:v>40068</c:v>
                </c:pt>
                <c:pt idx="327">
                  <c:v>40070</c:v>
                </c:pt>
                <c:pt idx="328">
                  <c:v>40072</c:v>
                </c:pt>
                <c:pt idx="329">
                  <c:v>40074</c:v>
                </c:pt>
                <c:pt idx="330">
                  <c:v>40076</c:v>
                </c:pt>
                <c:pt idx="331">
                  <c:v>40078</c:v>
                </c:pt>
                <c:pt idx="332">
                  <c:v>40080</c:v>
                </c:pt>
                <c:pt idx="333">
                  <c:v>40082</c:v>
                </c:pt>
                <c:pt idx="334">
                  <c:v>40084</c:v>
                </c:pt>
                <c:pt idx="335">
                  <c:v>40086</c:v>
                </c:pt>
                <c:pt idx="336">
                  <c:v>40088</c:v>
                </c:pt>
                <c:pt idx="337">
                  <c:v>40090</c:v>
                </c:pt>
                <c:pt idx="338">
                  <c:v>40092</c:v>
                </c:pt>
                <c:pt idx="339">
                  <c:v>40094</c:v>
                </c:pt>
                <c:pt idx="340">
                  <c:v>40096</c:v>
                </c:pt>
                <c:pt idx="341">
                  <c:v>40098</c:v>
                </c:pt>
                <c:pt idx="342">
                  <c:v>40100</c:v>
                </c:pt>
                <c:pt idx="343">
                  <c:v>40102</c:v>
                </c:pt>
                <c:pt idx="344">
                  <c:v>40104</c:v>
                </c:pt>
                <c:pt idx="345">
                  <c:v>40106</c:v>
                </c:pt>
                <c:pt idx="346">
                  <c:v>40108</c:v>
                </c:pt>
                <c:pt idx="347">
                  <c:v>40110</c:v>
                </c:pt>
                <c:pt idx="348">
                  <c:v>40112</c:v>
                </c:pt>
                <c:pt idx="349">
                  <c:v>40114</c:v>
                </c:pt>
                <c:pt idx="350">
                  <c:v>40116</c:v>
                </c:pt>
                <c:pt idx="351">
                  <c:v>40118</c:v>
                </c:pt>
                <c:pt idx="352">
                  <c:v>40120</c:v>
                </c:pt>
                <c:pt idx="353">
                  <c:v>40122</c:v>
                </c:pt>
                <c:pt idx="354">
                  <c:v>40124</c:v>
                </c:pt>
                <c:pt idx="355">
                  <c:v>40126</c:v>
                </c:pt>
                <c:pt idx="356">
                  <c:v>40128</c:v>
                </c:pt>
                <c:pt idx="357">
                  <c:v>40130</c:v>
                </c:pt>
                <c:pt idx="358">
                  <c:v>40132</c:v>
                </c:pt>
                <c:pt idx="359">
                  <c:v>40134</c:v>
                </c:pt>
                <c:pt idx="360">
                  <c:v>40136</c:v>
                </c:pt>
                <c:pt idx="361">
                  <c:v>40138</c:v>
                </c:pt>
                <c:pt idx="362">
                  <c:v>40140</c:v>
                </c:pt>
                <c:pt idx="363">
                  <c:v>40142</c:v>
                </c:pt>
                <c:pt idx="364">
                  <c:v>40144</c:v>
                </c:pt>
                <c:pt idx="365">
                  <c:v>40146</c:v>
                </c:pt>
                <c:pt idx="366">
                  <c:v>40148</c:v>
                </c:pt>
                <c:pt idx="367">
                  <c:v>40150</c:v>
                </c:pt>
                <c:pt idx="368">
                  <c:v>40152</c:v>
                </c:pt>
                <c:pt idx="369">
                  <c:v>40154</c:v>
                </c:pt>
                <c:pt idx="370">
                  <c:v>40156</c:v>
                </c:pt>
                <c:pt idx="371">
                  <c:v>40158</c:v>
                </c:pt>
                <c:pt idx="372">
                  <c:v>40160</c:v>
                </c:pt>
                <c:pt idx="373">
                  <c:v>40162</c:v>
                </c:pt>
                <c:pt idx="374">
                  <c:v>40164</c:v>
                </c:pt>
                <c:pt idx="375">
                  <c:v>40166</c:v>
                </c:pt>
                <c:pt idx="376">
                  <c:v>40168</c:v>
                </c:pt>
                <c:pt idx="377">
                  <c:v>40170</c:v>
                </c:pt>
                <c:pt idx="378">
                  <c:v>40172</c:v>
                </c:pt>
                <c:pt idx="379">
                  <c:v>40174</c:v>
                </c:pt>
                <c:pt idx="380">
                  <c:v>40176</c:v>
                </c:pt>
                <c:pt idx="381">
                  <c:v>40178</c:v>
                </c:pt>
                <c:pt idx="382">
                  <c:v>40180</c:v>
                </c:pt>
                <c:pt idx="383">
                  <c:v>40182</c:v>
                </c:pt>
                <c:pt idx="384">
                  <c:v>40184</c:v>
                </c:pt>
                <c:pt idx="385">
                  <c:v>40186</c:v>
                </c:pt>
                <c:pt idx="386">
                  <c:v>40188</c:v>
                </c:pt>
                <c:pt idx="387">
                  <c:v>40190</c:v>
                </c:pt>
                <c:pt idx="388">
                  <c:v>40192</c:v>
                </c:pt>
                <c:pt idx="389">
                  <c:v>40194</c:v>
                </c:pt>
                <c:pt idx="390">
                  <c:v>40196</c:v>
                </c:pt>
                <c:pt idx="391">
                  <c:v>40198</c:v>
                </c:pt>
                <c:pt idx="392">
                  <c:v>40200</c:v>
                </c:pt>
                <c:pt idx="393">
                  <c:v>40202</c:v>
                </c:pt>
                <c:pt idx="394">
                  <c:v>40204</c:v>
                </c:pt>
                <c:pt idx="395">
                  <c:v>40206</c:v>
                </c:pt>
                <c:pt idx="396">
                  <c:v>40208</c:v>
                </c:pt>
                <c:pt idx="397">
                  <c:v>40210</c:v>
                </c:pt>
                <c:pt idx="398">
                  <c:v>40212</c:v>
                </c:pt>
                <c:pt idx="399">
                  <c:v>40214</c:v>
                </c:pt>
                <c:pt idx="400">
                  <c:v>40216</c:v>
                </c:pt>
                <c:pt idx="401">
                  <c:v>40218</c:v>
                </c:pt>
                <c:pt idx="402">
                  <c:v>40220</c:v>
                </c:pt>
                <c:pt idx="403">
                  <c:v>40222</c:v>
                </c:pt>
                <c:pt idx="404">
                  <c:v>40224</c:v>
                </c:pt>
                <c:pt idx="405">
                  <c:v>40226</c:v>
                </c:pt>
                <c:pt idx="406">
                  <c:v>40228</c:v>
                </c:pt>
                <c:pt idx="407">
                  <c:v>40230</c:v>
                </c:pt>
                <c:pt idx="408">
                  <c:v>40232</c:v>
                </c:pt>
                <c:pt idx="409">
                  <c:v>40234</c:v>
                </c:pt>
                <c:pt idx="410">
                  <c:v>40236</c:v>
                </c:pt>
                <c:pt idx="411">
                  <c:v>40238</c:v>
                </c:pt>
                <c:pt idx="412">
                  <c:v>40240</c:v>
                </c:pt>
                <c:pt idx="413">
                  <c:v>40242</c:v>
                </c:pt>
                <c:pt idx="414">
                  <c:v>40244</c:v>
                </c:pt>
                <c:pt idx="415">
                  <c:v>40246</c:v>
                </c:pt>
                <c:pt idx="416">
                  <c:v>40248</c:v>
                </c:pt>
                <c:pt idx="417">
                  <c:v>40250</c:v>
                </c:pt>
                <c:pt idx="418">
                  <c:v>40252</c:v>
                </c:pt>
                <c:pt idx="419">
                  <c:v>40254</c:v>
                </c:pt>
                <c:pt idx="420">
                  <c:v>40256</c:v>
                </c:pt>
                <c:pt idx="421">
                  <c:v>40258</c:v>
                </c:pt>
                <c:pt idx="422">
                  <c:v>40260</c:v>
                </c:pt>
                <c:pt idx="423">
                  <c:v>40262</c:v>
                </c:pt>
                <c:pt idx="424">
                  <c:v>40264</c:v>
                </c:pt>
                <c:pt idx="425">
                  <c:v>40266</c:v>
                </c:pt>
                <c:pt idx="426">
                  <c:v>40268</c:v>
                </c:pt>
                <c:pt idx="427">
                  <c:v>40270</c:v>
                </c:pt>
                <c:pt idx="428">
                  <c:v>40272</c:v>
                </c:pt>
                <c:pt idx="429">
                  <c:v>40274</c:v>
                </c:pt>
                <c:pt idx="430">
                  <c:v>40276</c:v>
                </c:pt>
                <c:pt idx="431">
                  <c:v>40278</c:v>
                </c:pt>
                <c:pt idx="432">
                  <c:v>40280</c:v>
                </c:pt>
                <c:pt idx="433">
                  <c:v>40282</c:v>
                </c:pt>
                <c:pt idx="434">
                  <c:v>40284</c:v>
                </c:pt>
                <c:pt idx="435">
                  <c:v>40286</c:v>
                </c:pt>
                <c:pt idx="436">
                  <c:v>40288</c:v>
                </c:pt>
                <c:pt idx="437">
                  <c:v>40290</c:v>
                </c:pt>
                <c:pt idx="438">
                  <c:v>40292</c:v>
                </c:pt>
                <c:pt idx="439">
                  <c:v>40294</c:v>
                </c:pt>
                <c:pt idx="440">
                  <c:v>40296</c:v>
                </c:pt>
                <c:pt idx="441">
                  <c:v>40298</c:v>
                </c:pt>
                <c:pt idx="442">
                  <c:v>40300</c:v>
                </c:pt>
                <c:pt idx="443">
                  <c:v>40302</c:v>
                </c:pt>
                <c:pt idx="444">
                  <c:v>40304</c:v>
                </c:pt>
                <c:pt idx="445">
                  <c:v>40306</c:v>
                </c:pt>
                <c:pt idx="446">
                  <c:v>40308</c:v>
                </c:pt>
                <c:pt idx="447">
                  <c:v>40310</c:v>
                </c:pt>
                <c:pt idx="448">
                  <c:v>40312</c:v>
                </c:pt>
                <c:pt idx="449">
                  <c:v>40314</c:v>
                </c:pt>
                <c:pt idx="450">
                  <c:v>40316</c:v>
                </c:pt>
                <c:pt idx="451">
                  <c:v>40318</c:v>
                </c:pt>
                <c:pt idx="452">
                  <c:v>40320</c:v>
                </c:pt>
                <c:pt idx="453">
                  <c:v>40322</c:v>
                </c:pt>
                <c:pt idx="454">
                  <c:v>40324</c:v>
                </c:pt>
                <c:pt idx="455">
                  <c:v>40326</c:v>
                </c:pt>
                <c:pt idx="456">
                  <c:v>40328</c:v>
                </c:pt>
                <c:pt idx="457">
                  <c:v>40330</c:v>
                </c:pt>
                <c:pt idx="458">
                  <c:v>40332</c:v>
                </c:pt>
                <c:pt idx="459">
                  <c:v>40334</c:v>
                </c:pt>
                <c:pt idx="460">
                  <c:v>40336</c:v>
                </c:pt>
                <c:pt idx="461">
                  <c:v>40338</c:v>
                </c:pt>
                <c:pt idx="462">
                  <c:v>40340</c:v>
                </c:pt>
                <c:pt idx="463">
                  <c:v>40342</c:v>
                </c:pt>
                <c:pt idx="464">
                  <c:v>40344</c:v>
                </c:pt>
                <c:pt idx="465">
                  <c:v>40346</c:v>
                </c:pt>
                <c:pt idx="466">
                  <c:v>40348</c:v>
                </c:pt>
                <c:pt idx="467">
                  <c:v>40350</c:v>
                </c:pt>
                <c:pt idx="468">
                  <c:v>40352</c:v>
                </c:pt>
                <c:pt idx="469">
                  <c:v>40354</c:v>
                </c:pt>
                <c:pt idx="470">
                  <c:v>40356</c:v>
                </c:pt>
                <c:pt idx="471">
                  <c:v>40358</c:v>
                </c:pt>
                <c:pt idx="472">
                  <c:v>40360</c:v>
                </c:pt>
                <c:pt idx="473">
                  <c:v>40362</c:v>
                </c:pt>
                <c:pt idx="474">
                  <c:v>40364</c:v>
                </c:pt>
                <c:pt idx="475">
                  <c:v>40366</c:v>
                </c:pt>
                <c:pt idx="476">
                  <c:v>40368</c:v>
                </c:pt>
                <c:pt idx="477">
                  <c:v>40370</c:v>
                </c:pt>
                <c:pt idx="478">
                  <c:v>40372</c:v>
                </c:pt>
                <c:pt idx="479">
                  <c:v>40374</c:v>
                </c:pt>
                <c:pt idx="480">
                  <c:v>40376</c:v>
                </c:pt>
                <c:pt idx="481">
                  <c:v>40378</c:v>
                </c:pt>
                <c:pt idx="482">
                  <c:v>40380</c:v>
                </c:pt>
                <c:pt idx="483">
                  <c:v>40382</c:v>
                </c:pt>
                <c:pt idx="484">
                  <c:v>40384</c:v>
                </c:pt>
                <c:pt idx="485">
                  <c:v>40386</c:v>
                </c:pt>
                <c:pt idx="486">
                  <c:v>40388</c:v>
                </c:pt>
                <c:pt idx="487">
                  <c:v>40390</c:v>
                </c:pt>
                <c:pt idx="488">
                  <c:v>40392</c:v>
                </c:pt>
                <c:pt idx="489">
                  <c:v>40394</c:v>
                </c:pt>
                <c:pt idx="490">
                  <c:v>40396</c:v>
                </c:pt>
                <c:pt idx="491">
                  <c:v>40398</c:v>
                </c:pt>
                <c:pt idx="492">
                  <c:v>40400</c:v>
                </c:pt>
                <c:pt idx="493">
                  <c:v>40402</c:v>
                </c:pt>
                <c:pt idx="494">
                  <c:v>40404</c:v>
                </c:pt>
                <c:pt idx="495">
                  <c:v>40406</c:v>
                </c:pt>
                <c:pt idx="496">
                  <c:v>40408</c:v>
                </c:pt>
                <c:pt idx="497">
                  <c:v>40410</c:v>
                </c:pt>
                <c:pt idx="498">
                  <c:v>40412</c:v>
                </c:pt>
                <c:pt idx="499">
                  <c:v>40414</c:v>
                </c:pt>
                <c:pt idx="500">
                  <c:v>40416</c:v>
                </c:pt>
                <c:pt idx="501">
                  <c:v>40418</c:v>
                </c:pt>
                <c:pt idx="502">
                  <c:v>40420</c:v>
                </c:pt>
                <c:pt idx="503">
                  <c:v>40422</c:v>
                </c:pt>
                <c:pt idx="504">
                  <c:v>40424</c:v>
                </c:pt>
                <c:pt idx="505">
                  <c:v>40426</c:v>
                </c:pt>
                <c:pt idx="506">
                  <c:v>40428</c:v>
                </c:pt>
                <c:pt idx="507">
                  <c:v>40430</c:v>
                </c:pt>
                <c:pt idx="508">
                  <c:v>40432</c:v>
                </c:pt>
                <c:pt idx="509">
                  <c:v>40434</c:v>
                </c:pt>
                <c:pt idx="510">
                  <c:v>40436</c:v>
                </c:pt>
                <c:pt idx="511">
                  <c:v>40438</c:v>
                </c:pt>
                <c:pt idx="512">
                  <c:v>40440</c:v>
                </c:pt>
                <c:pt idx="513">
                  <c:v>40442</c:v>
                </c:pt>
                <c:pt idx="514">
                  <c:v>40444</c:v>
                </c:pt>
                <c:pt idx="515">
                  <c:v>40446</c:v>
                </c:pt>
                <c:pt idx="516">
                  <c:v>40448</c:v>
                </c:pt>
                <c:pt idx="517">
                  <c:v>40450</c:v>
                </c:pt>
                <c:pt idx="518">
                  <c:v>40452</c:v>
                </c:pt>
                <c:pt idx="519">
                  <c:v>40454</c:v>
                </c:pt>
                <c:pt idx="520">
                  <c:v>40456</c:v>
                </c:pt>
                <c:pt idx="521">
                  <c:v>40458</c:v>
                </c:pt>
                <c:pt idx="522">
                  <c:v>40460</c:v>
                </c:pt>
                <c:pt idx="523">
                  <c:v>40462</c:v>
                </c:pt>
                <c:pt idx="524">
                  <c:v>40464</c:v>
                </c:pt>
                <c:pt idx="525">
                  <c:v>40466</c:v>
                </c:pt>
                <c:pt idx="526">
                  <c:v>40468</c:v>
                </c:pt>
                <c:pt idx="527">
                  <c:v>40470</c:v>
                </c:pt>
                <c:pt idx="528">
                  <c:v>40472</c:v>
                </c:pt>
                <c:pt idx="529">
                  <c:v>40474</c:v>
                </c:pt>
                <c:pt idx="530">
                  <c:v>40476</c:v>
                </c:pt>
                <c:pt idx="531">
                  <c:v>40478</c:v>
                </c:pt>
                <c:pt idx="532">
                  <c:v>40480</c:v>
                </c:pt>
                <c:pt idx="533">
                  <c:v>40482</c:v>
                </c:pt>
                <c:pt idx="534">
                  <c:v>40484</c:v>
                </c:pt>
                <c:pt idx="535">
                  <c:v>40486</c:v>
                </c:pt>
                <c:pt idx="536">
                  <c:v>40488</c:v>
                </c:pt>
                <c:pt idx="537">
                  <c:v>40490</c:v>
                </c:pt>
                <c:pt idx="538">
                  <c:v>40492</c:v>
                </c:pt>
                <c:pt idx="539">
                  <c:v>40494</c:v>
                </c:pt>
                <c:pt idx="540">
                  <c:v>40496</c:v>
                </c:pt>
                <c:pt idx="541">
                  <c:v>40498</c:v>
                </c:pt>
                <c:pt idx="542">
                  <c:v>40500</c:v>
                </c:pt>
                <c:pt idx="543">
                  <c:v>40502</c:v>
                </c:pt>
                <c:pt idx="544">
                  <c:v>40504</c:v>
                </c:pt>
                <c:pt idx="545">
                  <c:v>40506</c:v>
                </c:pt>
                <c:pt idx="546">
                  <c:v>40508</c:v>
                </c:pt>
                <c:pt idx="547">
                  <c:v>40510</c:v>
                </c:pt>
                <c:pt idx="548">
                  <c:v>40512</c:v>
                </c:pt>
                <c:pt idx="549">
                  <c:v>40514</c:v>
                </c:pt>
                <c:pt idx="550">
                  <c:v>40516</c:v>
                </c:pt>
                <c:pt idx="551">
                  <c:v>40518</c:v>
                </c:pt>
                <c:pt idx="552">
                  <c:v>40520</c:v>
                </c:pt>
                <c:pt idx="553">
                  <c:v>40522</c:v>
                </c:pt>
                <c:pt idx="554">
                  <c:v>40524</c:v>
                </c:pt>
                <c:pt idx="555">
                  <c:v>40526</c:v>
                </c:pt>
                <c:pt idx="556">
                  <c:v>40528</c:v>
                </c:pt>
                <c:pt idx="557">
                  <c:v>40530</c:v>
                </c:pt>
                <c:pt idx="558">
                  <c:v>40532</c:v>
                </c:pt>
                <c:pt idx="559">
                  <c:v>40534</c:v>
                </c:pt>
                <c:pt idx="560">
                  <c:v>40536</c:v>
                </c:pt>
                <c:pt idx="561">
                  <c:v>40538</c:v>
                </c:pt>
                <c:pt idx="562">
                  <c:v>40540</c:v>
                </c:pt>
                <c:pt idx="563">
                  <c:v>40542</c:v>
                </c:pt>
                <c:pt idx="564">
                  <c:v>40544</c:v>
                </c:pt>
                <c:pt idx="565">
                  <c:v>40546</c:v>
                </c:pt>
                <c:pt idx="566">
                  <c:v>40548</c:v>
                </c:pt>
                <c:pt idx="567">
                  <c:v>40550</c:v>
                </c:pt>
                <c:pt idx="568">
                  <c:v>40552</c:v>
                </c:pt>
                <c:pt idx="569">
                  <c:v>40554</c:v>
                </c:pt>
                <c:pt idx="570">
                  <c:v>40556</c:v>
                </c:pt>
                <c:pt idx="571">
                  <c:v>40558</c:v>
                </c:pt>
                <c:pt idx="572">
                  <c:v>40560</c:v>
                </c:pt>
                <c:pt idx="573">
                  <c:v>40562</c:v>
                </c:pt>
                <c:pt idx="574">
                  <c:v>40564</c:v>
                </c:pt>
                <c:pt idx="575">
                  <c:v>40566</c:v>
                </c:pt>
                <c:pt idx="576">
                  <c:v>40568</c:v>
                </c:pt>
                <c:pt idx="577">
                  <c:v>40570</c:v>
                </c:pt>
                <c:pt idx="578">
                  <c:v>40572</c:v>
                </c:pt>
                <c:pt idx="579">
                  <c:v>40574</c:v>
                </c:pt>
                <c:pt idx="580">
                  <c:v>40576</c:v>
                </c:pt>
                <c:pt idx="581">
                  <c:v>40578</c:v>
                </c:pt>
                <c:pt idx="582">
                  <c:v>40580</c:v>
                </c:pt>
                <c:pt idx="583">
                  <c:v>40582</c:v>
                </c:pt>
                <c:pt idx="584">
                  <c:v>40584</c:v>
                </c:pt>
                <c:pt idx="585">
                  <c:v>40586</c:v>
                </c:pt>
                <c:pt idx="586">
                  <c:v>40588</c:v>
                </c:pt>
                <c:pt idx="587">
                  <c:v>40590</c:v>
                </c:pt>
                <c:pt idx="588">
                  <c:v>40592</c:v>
                </c:pt>
                <c:pt idx="589">
                  <c:v>40594</c:v>
                </c:pt>
                <c:pt idx="590">
                  <c:v>40596</c:v>
                </c:pt>
                <c:pt idx="591">
                  <c:v>40598</c:v>
                </c:pt>
                <c:pt idx="592">
                  <c:v>40600</c:v>
                </c:pt>
                <c:pt idx="593">
                  <c:v>40602</c:v>
                </c:pt>
                <c:pt idx="594">
                  <c:v>40604</c:v>
                </c:pt>
                <c:pt idx="595">
                  <c:v>40606</c:v>
                </c:pt>
                <c:pt idx="596">
                  <c:v>40608</c:v>
                </c:pt>
                <c:pt idx="597">
                  <c:v>40610</c:v>
                </c:pt>
                <c:pt idx="598">
                  <c:v>40612</c:v>
                </c:pt>
                <c:pt idx="599">
                  <c:v>40614</c:v>
                </c:pt>
                <c:pt idx="600">
                  <c:v>40616</c:v>
                </c:pt>
                <c:pt idx="601">
                  <c:v>40618</c:v>
                </c:pt>
                <c:pt idx="602">
                  <c:v>40620</c:v>
                </c:pt>
                <c:pt idx="603">
                  <c:v>40622</c:v>
                </c:pt>
                <c:pt idx="604">
                  <c:v>40624</c:v>
                </c:pt>
                <c:pt idx="605">
                  <c:v>40626</c:v>
                </c:pt>
                <c:pt idx="606">
                  <c:v>40628</c:v>
                </c:pt>
              </c:numCache>
            </c:numRef>
          </c:xVal>
          <c:yVal>
            <c:numRef>
              <c:f>'Fixed Strike Bootstrap'!$C$12:$C$618</c:f>
              <c:numCache>
                <c:formatCode>0.00%</c:formatCode>
                <c:ptCount val="607"/>
                <c:pt idx="0">
                  <c:v>8.8198197115384597E-2</c:v>
                </c:pt>
                <c:pt idx="1">
                  <c:v>8.8188410027472505E-2</c:v>
                </c:pt>
                <c:pt idx="2">
                  <c:v>8.8180683379120897E-2</c:v>
                </c:pt>
                <c:pt idx="3">
                  <c:v>8.8187379807692298E-2</c:v>
                </c:pt>
                <c:pt idx="4">
                  <c:v>8.8216837829481198E-2</c:v>
                </c:pt>
                <c:pt idx="5">
                  <c:v>8.8252604731339196E-2</c:v>
                </c:pt>
                <c:pt idx="6">
                  <c:v>8.8291082990189396E-2</c:v>
                </c:pt>
                <c:pt idx="7">
                  <c:v>8.8332180245789704E-2</c:v>
                </c:pt>
                <c:pt idx="8">
                  <c:v>8.8375804137898098E-2</c:v>
                </c:pt>
                <c:pt idx="9">
                  <c:v>8.84218623062724E-2</c:v>
                </c:pt>
                <c:pt idx="10">
                  <c:v>8.8470262390670601E-2</c:v>
                </c:pt>
                <c:pt idx="11">
                  <c:v>8.8520912030850399E-2</c:v>
                </c:pt>
                <c:pt idx="12">
                  <c:v>8.8573718866570006E-2</c:v>
                </c:pt>
                <c:pt idx="13">
                  <c:v>8.8628590537586996E-2</c:v>
                </c:pt>
                <c:pt idx="14">
                  <c:v>8.8685434683659498E-2</c:v>
                </c:pt>
                <c:pt idx="15">
                  <c:v>8.8744158944545404E-2</c:v>
                </c:pt>
                <c:pt idx="16">
                  <c:v>8.8804670960002399E-2</c:v>
                </c:pt>
                <c:pt idx="17">
                  <c:v>8.8866878369788696E-2</c:v>
                </c:pt>
                <c:pt idx="18">
                  <c:v>8.8930688813661896E-2</c:v>
                </c:pt>
                <c:pt idx="19">
                  <c:v>8.8996009931380099E-2</c:v>
                </c:pt>
                <c:pt idx="20">
                  <c:v>8.9062749362701102E-2</c:v>
                </c:pt>
                <c:pt idx="21">
                  <c:v>8.9130814747382797E-2</c:v>
                </c:pt>
                <c:pt idx="22">
                  <c:v>8.9200113725183203E-2</c:v>
                </c:pt>
                <c:pt idx="23">
                  <c:v>8.92705539358601E-2</c:v>
                </c:pt>
                <c:pt idx="24">
                  <c:v>8.9342043019171397E-2</c:v>
                </c:pt>
                <c:pt idx="25">
                  <c:v>8.9414488614874998E-2</c:v>
                </c:pt>
                <c:pt idx="26">
                  <c:v>8.9487798362728896E-2</c:v>
                </c:pt>
                <c:pt idx="27">
                  <c:v>8.9561879902490898E-2</c:v>
                </c:pt>
                <c:pt idx="28">
                  <c:v>8.9636640873918996E-2</c:v>
                </c:pt>
                <c:pt idx="29">
                  <c:v>8.9711988916770902E-2</c:v>
                </c:pt>
                <c:pt idx="30">
                  <c:v>8.9787831670804702E-2</c:v>
                </c:pt>
                <c:pt idx="31">
                  <c:v>8.9864076775778304E-2</c:v>
                </c:pt>
                <c:pt idx="32">
                  <c:v>8.9940631871449406E-2</c:v>
                </c:pt>
                <c:pt idx="33">
                  <c:v>9.0017404597576095E-2</c:v>
                </c:pt>
                <c:pt idx="34">
                  <c:v>9.0094302593916195E-2</c:v>
                </c:pt>
                <c:pt idx="35">
                  <c:v>9.0171233500227599E-2</c:v>
                </c:pt>
                <c:pt idx="36">
                  <c:v>9.0248104956268199E-2</c:v>
                </c:pt>
                <c:pt idx="37">
                  <c:v>9.0324824601796E-2</c:v>
                </c:pt>
                <c:pt idx="38">
                  <c:v>9.0401300076568797E-2</c:v>
                </c:pt>
                <c:pt idx="39">
                  <c:v>9.0477439020344497E-2</c:v>
                </c:pt>
                <c:pt idx="40">
                  <c:v>9.0553149072881006E-2</c:v>
                </c:pt>
                <c:pt idx="41">
                  <c:v>9.0628337873936204E-2</c:v>
                </c:pt>
                <c:pt idx="42">
                  <c:v>9.0702913063268095E-2</c:v>
                </c:pt>
                <c:pt idx="43">
                  <c:v>9.0776782280634502E-2</c:v>
                </c:pt>
                <c:pt idx="44">
                  <c:v>9.0849853165793304E-2</c:v>
                </c:pt>
                <c:pt idx="45">
                  <c:v>9.0922033358502394E-2</c:v>
                </c:pt>
                <c:pt idx="46">
                  <c:v>9.0993230498519706E-2</c:v>
                </c:pt>
                <c:pt idx="47">
                  <c:v>9.1063352225603203E-2</c:v>
                </c:pt>
                <c:pt idx="48">
                  <c:v>9.1132306179510597E-2</c:v>
                </c:pt>
                <c:pt idx="49">
                  <c:v>9.1200000000000003E-2</c:v>
                </c:pt>
                <c:pt idx="50">
                  <c:v>9.1267151602171498E-2</c:v>
                </c:pt>
                <c:pt idx="51">
                  <c:v>9.1334531981724407E-2</c:v>
                </c:pt>
                <c:pt idx="52">
                  <c:v>9.1402128399314705E-2</c:v>
                </c:pt>
                <c:pt idx="53">
                  <c:v>9.1469928115598897E-2</c:v>
                </c:pt>
                <c:pt idx="54">
                  <c:v>9.1537918391233195E-2</c:v>
                </c:pt>
                <c:pt idx="55">
                  <c:v>9.1606086486873795E-2</c:v>
                </c:pt>
                <c:pt idx="56">
                  <c:v>9.1674419663177104E-2</c:v>
                </c:pt>
                <c:pt idx="57">
                  <c:v>9.1742905180799195E-2</c:v>
                </c:pt>
                <c:pt idx="58">
                  <c:v>9.1811530300396405E-2</c:v>
                </c:pt>
                <c:pt idx="59">
                  <c:v>9.1880282282625E-2</c:v>
                </c:pt>
                <c:pt idx="60">
                  <c:v>9.1949148388141305E-2</c:v>
                </c:pt>
                <c:pt idx="61">
                  <c:v>9.2018115877601406E-2</c:v>
                </c:pt>
                <c:pt idx="62">
                  <c:v>9.2087172011661805E-2</c:v>
                </c:pt>
                <c:pt idx="63">
                  <c:v>9.2156304050978605E-2</c:v>
                </c:pt>
                <c:pt idx="64">
                  <c:v>9.2225499256208099E-2</c:v>
                </c:pt>
                <c:pt idx="65">
                  <c:v>9.2294744888006597E-2</c:v>
                </c:pt>
                <c:pt idx="66">
                  <c:v>9.2364028207030296E-2</c:v>
                </c:pt>
                <c:pt idx="67">
                  <c:v>9.2433336473935396E-2</c:v>
                </c:pt>
                <c:pt idx="68">
                  <c:v>9.2502656949378398E-2</c:v>
                </c:pt>
                <c:pt idx="69">
                  <c:v>9.2571976894015306E-2</c:v>
                </c:pt>
                <c:pt idx="70">
                  <c:v>9.26412835685025E-2</c:v>
                </c:pt>
                <c:pt idx="71">
                  <c:v>9.2710564233496204E-2</c:v>
                </c:pt>
                <c:pt idx="72">
                  <c:v>9.2779806149652796E-2</c:v>
                </c:pt>
                <c:pt idx="73">
                  <c:v>9.2848996577628407E-2</c:v>
                </c:pt>
                <c:pt idx="74">
                  <c:v>9.2918122778079301E-2</c:v>
                </c:pt>
                <c:pt idx="75">
                  <c:v>9.2987172011661803E-2</c:v>
                </c:pt>
                <c:pt idx="76">
                  <c:v>9.3056131539032194E-2</c:v>
                </c:pt>
                <c:pt idx="77">
                  <c:v>9.3124988620846602E-2</c:v>
                </c:pt>
                <c:pt idx="78">
                  <c:v>9.3193730517761406E-2</c:v>
                </c:pt>
                <c:pt idx="79">
                  <c:v>9.32623444904329E-2</c:v>
                </c:pt>
                <c:pt idx="80">
                  <c:v>9.3330817799517199E-2</c:v>
                </c:pt>
                <c:pt idx="81">
                  <c:v>9.3399137705670696E-2</c:v>
                </c:pt>
                <c:pt idx="82">
                  <c:v>9.3467291469549699E-2</c:v>
                </c:pt>
                <c:pt idx="83">
                  <c:v>9.3535266351810295E-2</c:v>
                </c:pt>
                <c:pt idx="84">
                  <c:v>9.3603049613108794E-2</c:v>
                </c:pt>
                <c:pt idx="85">
                  <c:v>9.3670628514101503E-2</c:v>
                </c:pt>
                <c:pt idx="86">
                  <c:v>9.3737990315444705E-2</c:v>
                </c:pt>
                <c:pt idx="87">
                  <c:v>9.3805122277794695E-2</c:v>
                </c:pt>
                <c:pt idx="88">
                  <c:v>9.38720116618076E-2</c:v>
                </c:pt>
                <c:pt idx="89">
                  <c:v>9.39386457281398E-2</c:v>
                </c:pt>
                <c:pt idx="90">
                  <c:v>9.4005011737447394E-2</c:v>
                </c:pt>
                <c:pt idx="91">
                  <c:v>9.4071096950386901E-2</c:v>
                </c:pt>
                <c:pt idx="92">
                  <c:v>9.4136888627614407E-2</c:v>
                </c:pt>
                <c:pt idx="93">
                  <c:v>9.4202374029786207E-2</c:v>
                </c:pt>
                <c:pt idx="94">
                  <c:v>9.4267540417558499E-2</c:v>
                </c:pt>
                <c:pt idx="95">
                  <c:v>9.4332296505093699E-2</c:v>
                </c:pt>
                <c:pt idx="96">
                  <c:v>9.4396183644051196E-2</c:v>
                </c:pt>
                <c:pt idx="97">
                  <c:v>9.4459175382955604E-2</c:v>
                </c:pt>
                <c:pt idx="98">
                  <c:v>9.4521326635710598E-2</c:v>
                </c:pt>
                <c:pt idx="99">
                  <c:v>9.4582692316220005E-2</c:v>
                </c:pt>
                <c:pt idx="100">
                  <c:v>9.4643327338387498E-2</c:v>
                </c:pt>
                <c:pt idx="101">
                  <c:v>9.4703286616116905E-2</c:v>
                </c:pt>
                <c:pt idx="102">
                  <c:v>9.4762625063311998E-2</c:v>
                </c:pt>
                <c:pt idx="103">
                  <c:v>9.4821397593876505E-2</c:v>
                </c:pt>
                <c:pt idx="104">
                  <c:v>9.4879659121714199E-2</c:v>
                </c:pt>
                <c:pt idx="105">
                  <c:v>9.4937464560728907E-2</c:v>
                </c:pt>
                <c:pt idx="106">
                  <c:v>9.4994868824824399E-2</c:v>
                </c:pt>
                <c:pt idx="107">
                  <c:v>9.5051926827904296E-2</c:v>
                </c:pt>
                <c:pt idx="108">
                  <c:v>9.5108693483872506E-2</c:v>
                </c:pt>
                <c:pt idx="109">
                  <c:v>9.5165223706632704E-2</c:v>
                </c:pt>
                <c:pt idx="110">
                  <c:v>9.5221572410088801E-2</c:v>
                </c:pt>
                <c:pt idx="111">
                  <c:v>9.5277794508144401E-2</c:v>
                </c:pt>
                <c:pt idx="112">
                  <c:v>9.5333944914703303E-2</c:v>
                </c:pt>
                <c:pt idx="113">
                  <c:v>9.5390078543669404E-2</c:v>
                </c:pt>
                <c:pt idx="114">
                  <c:v>9.5446250308946295E-2</c:v>
                </c:pt>
                <c:pt idx="115">
                  <c:v>9.5502515124437901E-2</c:v>
                </c:pt>
                <c:pt idx="116">
                  <c:v>9.5558927904047797E-2</c:v>
                </c:pt>
                <c:pt idx="117">
                  <c:v>9.5615543561679894E-2</c:v>
                </c:pt>
                <c:pt idx="118">
                  <c:v>9.5672417011238006E-2</c:v>
                </c:pt>
                <c:pt idx="119">
                  <c:v>9.5729603166625807E-2</c:v>
                </c:pt>
                <c:pt idx="120">
                  <c:v>9.5787156941746998E-2</c:v>
                </c:pt>
                <c:pt idx="121">
                  <c:v>9.5845133250505393E-2</c:v>
                </c:pt>
                <c:pt idx="122">
                  <c:v>9.5903587006804902E-2</c:v>
                </c:pt>
                <c:pt idx="123">
                  <c:v>9.5962573124549103E-2</c:v>
                </c:pt>
                <c:pt idx="124">
                  <c:v>9.6022146517641904E-2</c:v>
                </c:pt>
                <c:pt idx="125">
                  <c:v>9.6082362099986898E-2</c:v>
                </c:pt>
                <c:pt idx="126">
                  <c:v>9.6143274785488106E-2</c:v>
                </c:pt>
                <c:pt idx="127">
                  <c:v>9.6204939488048993E-2</c:v>
                </c:pt>
                <c:pt idx="128">
                  <c:v>9.6267411121573596E-2</c:v>
                </c:pt>
                <c:pt idx="129">
                  <c:v>9.6330744599965504E-2</c:v>
                </c:pt>
                <c:pt idx="130">
                  <c:v>9.63949948371286E-2</c:v>
                </c:pt>
                <c:pt idx="131">
                  <c:v>9.6460216746966504E-2</c:v>
                </c:pt>
                <c:pt idx="132">
                  <c:v>9.6526465243383097E-2</c:v>
                </c:pt>
                <c:pt idx="133">
                  <c:v>9.6593795240282193E-2</c:v>
                </c:pt>
                <c:pt idx="134">
                  <c:v>9.6662261651567397E-2</c:v>
                </c:pt>
                <c:pt idx="135">
                  <c:v>9.6731919391142604E-2</c:v>
                </c:pt>
                <c:pt idx="136">
                  <c:v>9.6802823372911601E-2</c:v>
                </c:pt>
                <c:pt idx="137">
                  <c:v>9.6875028510778005E-2</c:v>
                </c:pt>
                <c:pt idx="138">
                  <c:v>9.69485897186457E-2</c:v>
                </c:pt>
                <c:pt idx="139">
                  <c:v>9.7023561910418499E-2</c:v>
                </c:pt>
                <c:pt idx="140">
                  <c:v>9.7100000000000006E-2</c:v>
                </c:pt>
                <c:pt idx="141">
                  <c:v>9.7177686677311206E-2</c:v>
                </c:pt>
                <c:pt idx="142">
                  <c:v>9.7256358852392505E-2</c:v>
                </c:pt>
                <c:pt idx="143">
                  <c:v>9.7336002769327301E-2</c:v>
                </c:pt>
                <c:pt idx="144">
                  <c:v>9.7416604672198898E-2</c:v>
                </c:pt>
                <c:pt idx="145">
                  <c:v>9.74981508050905E-2</c:v>
                </c:pt>
                <c:pt idx="146">
                  <c:v>9.7580627412085397E-2</c:v>
                </c:pt>
                <c:pt idx="147">
                  <c:v>9.7664020737266904E-2</c:v>
                </c:pt>
                <c:pt idx="148">
                  <c:v>9.7748317024718395E-2</c:v>
                </c:pt>
                <c:pt idx="149">
                  <c:v>9.7833502518523005E-2</c:v>
                </c:pt>
                <c:pt idx="150">
                  <c:v>9.7919563462764106E-2</c:v>
                </c:pt>
                <c:pt idx="151">
                  <c:v>9.8006486101525001E-2</c:v>
                </c:pt>
                <c:pt idx="152">
                  <c:v>9.8094256678889005E-2</c:v>
                </c:pt>
                <c:pt idx="153">
                  <c:v>9.8182861438939298E-2</c:v>
                </c:pt>
                <c:pt idx="154">
                  <c:v>9.8272286625759306E-2</c:v>
                </c:pt>
                <c:pt idx="155">
                  <c:v>9.8362518483432193E-2</c:v>
                </c:pt>
                <c:pt idx="156">
                  <c:v>9.8453543256041207E-2</c:v>
                </c:pt>
                <c:pt idx="157">
                  <c:v>9.8545347187669899E-2</c:v>
                </c:pt>
                <c:pt idx="158">
                  <c:v>9.8637916522401295E-2</c:v>
                </c:pt>
                <c:pt idx="159">
                  <c:v>9.8731237504318795E-2</c:v>
                </c:pt>
                <c:pt idx="160">
                  <c:v>9.88252963775057E-2</c:v>
                </c:pt>
                <c:pt idx="161">
                  <c:v>9.8920079386045204E-2</c:v>
                </c:pt>
                <c:pt idx="162">
                  <c:v>9.9015572774020802E-2</c:v>
                </c:pt>
                <c:pt idx="163">
                  <c:v>9.9111762785515506E-2</c:v>
                </c:pt>
                <c:pt idx="164">
                  <c:v>9.9208635664612799E-2</c:v>
                </c:pt>
                <c:pt idx="165">
                  <c:v>9.93061776553959E-2</c:v>
                </c:pt>
                <c:pt idx="166">
                  <c:v>9.9404375001948195E-2</c:v>
                </c:pt>
                <c:pt idx="167">
                  <c:v>9.9503213948352806E-2</c:v>
                </c:pt>
                <c:pt idx="168">
                  <c:v>9.9602680738693203E-2</c:v>
                </c:pt>
                <c:pt idx="169">
                  <c:v>9.9702761617052493E-2</c:v>
                </c:pt>
                <c:pt idx="170">
                  <c:v>9.9803442827514105E-2</c:v>
                </c:pt>
                <c:pt idx="171">
                  <c:v>9.9904710614161202E-2</c:v>
                </c:pt>
                <c:pt idx="172">
                  <c:v>0.100006551221077</c:v>
                </c:pt>
                <c:pt idx="173">
                  <c:v>0.10010895089234501</c:v>
                </c:pt>
                <c:pt idx="174">
                  <c:v>0.100211895872049</c:v>
                </c:pt>
                <c:pt idx="175">
                  <c:v>0.10031537240427101</c:v>
                </c:pt>
                <c:pt idx="176">
                  <c:v>0.100419366733096</c:v>
                </c:pt>
                <c:pt idx="177">
                  <c:v>0.100523865102605</c:v>
                </c:pt>
                <c:pt idx="178">
                  <c:v>0.100628853756883</c:v>
                </c:pt>
                <c:pt idx="179">
                  <c:v>0.100734318940013</c:v>
                </c:pt>
                <c:pt idx="180">
                  <c:v>0.100840246896079</c:v>
                </c:pt>
                <c:pt idx="181">
                  <c:v>0.10094662386916201</c:v>
                </c:pt>
                <c:pt idx="182">
                  <c:v>0.10105343610334799</c:v>
                </c:pt>
                <c:pt idx="183">
                  <c:v>0.101160669842718</c:v>
                </c:pt>
                <c:pt idx="184">
                  <c:v>0.101268311331357</c:v>
                </c:pt>
                <c:pt idx="185">
                  <c:v>0.10137634681334801</c:v>
                </c:pt>
                <c:pt idx="186">
                  <c:v>0.101484762532773</c:v>
                </c:pt>
                <c:pt idx="187">
                  <c:v>0.101593544733716</c:v>
                </c:pt>
                <c:pt idx="188">
                  <c:v>0.101702679660262</c:v>
                </c:pt>
                <c:pt idx="189">
                  <c:v>0.10181215355649099</c:v>
                </c:pt>
                <c:pt idx="190">
                  <c:v>0.101921952666489</c:v>
                </c:pt>
                <c:pt idx="191">
                  <c:v>0.102032063234338</c:v>
                </c:pt>
                <c:pt idx="192">
                  <c:v>0.10214247150412201</c:v>
                </c:pt>
                <c:pt idx="193">
                  <c:v>0.102253163719924</c:v>
                </c:pt>
                <c:pt idx="194">
                  <c:v>0.102364126125827</c:v>
                </c:pt>
                <c:pt idx="195">
                  <c:v>0.102475344965914</c:v>
                </c:pt>
                <c:pt idx="196">
                  <c:v>0.10258680648427</c:v>
                </c:pt>
                <c:pt idx="197">
                  <c:v>0.102698496924976</c:v>
                </c:pt>
                <c:pt idx="198">
                  <c:v>0.102810402532117</c:v>
                </c:pt>
                <c:pt idx="199">
                  <c:v>0.102922509549775</c:v>
                </c:pt>
                <c:pt idx="200">
                  <c:v>0.103034804222034</c:v>
                </c:pt>
                <c:pt idx="201">
                  <c:v>0.103147272792978</c:v>
                </c:pt>
                <c:pt idx="202">
                  <c:v>0.103259901506689</c:v>
                </c:pt>
                <c:pt idx="203">
                  <c:v>0.103372676607251</c:v>
                </c:pt>
                <c:pt idx="204">
                  <c:v>0.10348558433874699</c:v>
                </c:pt>
                <c:pt idx="205">
                  <c:v>0.103598610945261</c:v>
                </c:pt>
                <c:pt idx="206">
                  <c:v>0.103711742670875</c:v>
                </c:pt>
                <c:pt idx="207">
                  <c:v>0.103824965759673</c:v>
                </c:pt>
                <c:pt idx="208">
                  <c:v>0.103938266455739</c:v>
                </c:pt>
                <c:pt idx="209">
                  <c:v>0.104051631003155</c:v>
                </c:pt>
                <c:pt idx="210">
                  <c:v>0.104165045646005</c:v>
                </c:pt>
                <c:pt idx="211">
                  <c:v>0.10427849662837101</c:v>
                </c:pt>
                <c:pt idx="212">
                  <c:v>0.104391970194339</c:v>
                </c:pt>
                <c:pt idx="213">
                  <c:v>0.10450545258799</c:v>
                </c:pt>
                <c:pt idx="214">
                  <c:v>0.104618930053408</c:v>
                </c:pt>
                <c:pt idx="215">
                  <c:v>0.104732388834677</c:v>
                </c:pt>
                <c:pt idx="216">
                  <c:v>0.104845815175879</c:v>
                </c:pt>
                <c:pt idx="217">
                  <c:v>0.104959195321098</c:v>
                </c:pt>
                <c:pt idx="218">
                  <c:v>0.105072515514416</c:v>
                </c:pt>
                <c:pt idx="219">
                  <c:v>0.105185761999919</c:v>
                </c:pt>
                <c:pt idx="220">
                  <c:v>0.105298921021688</c:v>
                </c:pt>
                <c:pt idx="221">
                  <c:v>0.105411978823808</c:v>
                </c:pt>
                <c:pt idx="222">
                  <c:v>0.10552492165036</c:v>
                </c:pt>
                <c:pt idx="223">
                  <c:v>0.10563773574543001</c:v>
                </c:pt>
                <c:pt idx="224">
                  <c:v>0.105750407353099</c:v>
                </c:pt>
                <c:pt idx="225">
                  <c:v>0.105862922717451</c:v>
                </c:pt>
                <c:pt idx="226">
                  <c:v>0.10597526808257</c:v>
                </c:pt>
                <c:pt idx="227">
                  <c:v>0.106087429692538</c:v>
                </c:pt>
                <c:pt idx="228">
                  <c:v>0.10619939379144</c:v>
                </c:pt>
                <c:pt idx="229">
                  <c:v>0.106311146623358</c:v>
                </c:pt>
                <c:pt idx="230">
                  <c:v>0.106422674432376</c:v>
                </c:pt>
                <c:pt idx="231">
                  <c:v>0.106533963462576</c:v>
                </c:pt>
                <c:pt idx="232">
                  <c:v>0.106644999958043</c:v>
                </c:pt>
                <c:pt idx="233">
                  <c:v>0.106755770162859</c:v>
                </c:pt>
                <c:pt idx="234">
                  <c:v>0.10686626032110801</c:v>
                </c:pt>
                <c:pt idx="235">
                  <c:v>0.106976456676873</c:v>
                </c:pt>
                <c:pt idx="236">
                  <c:v>0.107086345474238</c:v>
                </c:pt>
                <c:pt idx="237">
                  <c:v>0.10719591295728501</c:v>
                </c:pt>
                <c:pt idx="238">
                  <c:v>0.107305145370098</c:v>
                </c:pt>
                <c:pt idx="239">
                  <c:v>0.107414028956761</c:v>
                </c:pt>
                <c:pt idx="240">
                  <c:v>0.107522549961355</c:v>
                </c:pt>
                <c:pt idx="241">
                  <c:v>0.107630694627966</c:v>
                </c:pt>
                <c:pt idx="242">
                  <c:v>0.107738449200676</c:v>
                </c:pt>
                <c:pt idx="243">
                  <c:v>0.10784579992356801</c:v>
                </c:pt>
                <c:pt idx="244">
                  <c:v>0.107952733040726</c:v>
                </c:pt>
                <c:pt idx="245">
                  <c:v>0.108059234796233</c:v>
                </c:pt>
                <c:pt idx="246">
                  <c:v>0.108165291434172</c:v>
                </c:pt>
                <c:pt idx="247">
                  <c:v>0.108270889198627</c:v>
                </c:pt>
                <c:pt idx="248">
                  <c:v>0.10837601433368101</c:v>
                </c:pt>
                <c:pt idx="249">
                  <c:v>0.10848065308341601</c:v>
                </c:pt>
                <c:pt idx="250">
                  <c:v>0.108584791691918</c:v>
                </c:pt>
                <c:pt idx="251">
                  <c:v>0.108688416403268</c:v>
                </c:pt>
                <c:pt idx="252">
                  <c:v>0.10879151346155</c:v>
                </c:pt>
                <c:pt idx="253">
                  <c:v>0.10889406911084699</c:v>
                </c:pt>
                <c:pt idx="254">
                  <c:v>0.108996069595242</c:v>
                </c:pt>
                <c:pt idx="255">
                  <c:v>0.10909750115882</c:v>
                </c:pt>
                <c:pt idx="256">
                  <c:v>0.109198350045663</c:v>
                </c:pt>
                <c:pt idx="257">
                  <c:v>0.109298602499854</c:v>
                </c:pt>
                <c:pt idx="258">
                  <c:v>0.10939824476547701</c:v>
                </c:pt>
                <c:pt idx="259">
                  <c:v>0.109497263086615</c:v>
                </c:pt>
                <c:pt idx="260">
                  <c:v>0.109595643707351</c:v>
                </c:pt>
                <c:pt idx="261">
                  <c:v>0.109693372871769</c:v>
                </c:pt>
                <c:pt idx="262">
                  <c:v>0.109790436823952</c:v>
                </c:pt>
                <c:pt idx="263">
                  <c:v>0.109886821807983</c:v>
                </c:pt>
                <c:pt idx="264">
                  <c:v>0.109982514067946</c:v>
                </c:pt>
                <c:pt idx="265">
                  <c:v>0.110077499847923</c:v>
                </c:pt>
                <c:pt idx="266">
                  <c:v>0.11017176539199799</c:v>
                </c:pt>
                <c:pt idx="267">
                  <c:v>0.11026529694425501</c:v>
                </c:pt>
                <c:pt idx="268">
                  <c:v>0.110358080748777</c:v>
                </c:pt>
                <c:pt idx="269">
                  <c:v>0.110450103049646</c:v>
                </c:pt>
                <c:pt idx="270">
                  <c:v>0.110541350090946</c:v>
                </c:pt>
                <c:pt idx="271">
                  <c:v>0.110631808116761</c:v>
                </c:pt>
                <c:pt idx="272">
                  <c:v>0.110721463371174</c:v>
                </c:pt>
                <c:pt idx="273">
                  <c:v>0.110810302098268</c:v>
                </c:pt>
                <c:pt idx="274">
                  <c:v>0.110898310542126</c:v>
                </c:pt>
                <c:pt idx="275">
                  <c:v>0.110985474946832</c:v>
                </c:pt>
                <c:pt idx="276">
                  <c:v>0.111071781556469</c:v>
                </c:pt>
                <c:pt idx="277">
                  <c:v>0.11115721661512</c:v>
                </c:pt>
                <c:pt idx="278">
                  <c:v>0.111241766366868</c:v>
                </c:pt>
                <c:pt idx="279">
                  <c:v>0.111325417055798</c:v>
                </c:pt>
                <c:pt idx="280">
                  <c:v>0.111408154925991</c:v>
                </c:pt>
                <c:pt idx="281">
                  <c:v>0.111489966221532</c:v>
                </c:pt>
                <c:pt idx="282">
                  <c:v>0.111570837186504</c:v>
                </c:pt>
                <c:pt idx="283">
                  <c:v>0.11165075406499</c:v>
                </c:pt>
                <c:pt idx="284">
                  <c:v>0.111729703101072</c:v>
                </c:pt>
                <c:pt idx="285">
                  <c:v>0.111807670538836</c:v>
                </c:pt>
                <c:pt idx="286">
                  <c:v>0.111884642622363</c:v>
                </c:pt>
                <c:pt idx="287">
                  <c:v>0.11196060559573801</c:v>
                </c:pt>
                <c:pt idx="288">
                  <c:v>0.112035545703042</c:v>
                </c:pt>
                <c:pt idx="289">
                  <c:v>0.11210944918836099</c:v>
                </c:pt>
                <c:pt idx="290">
                  <c:v>0.112182302295777</c:v>
                </c:pt>
                <c:pt idx="291">
                  <c:v>0.112254091269372</c:v>
                </c:pt>
                <c:pt idx="292">
                  <c:v>0.112324802353232</c:v>
                </c:pt>
                <c:pt idx="293">
                  <c:v>0.11239442179143801</c:v>
                </c:pt>
                <c:pt idx="294">
                  <c:v>0.112462935828075</c:v>
                </c:pt>
                <c:pt idx="295">
                  <c:v>0.112530330707224</c:v>
                </c:pt>
                <c:pt idx="296">
                  <c:v>0.11259659267297099</c:v>
                </c:pt>
                <c:pt idx="297">
                  <c:v>0.11266170796939801</c:v>
                </c:pt>
                <c:pt idx="298">
                  <c:v>0.11272566284058801</c:v>
                </c:pt>
                <c:pt idx="299">
                  <c:v>0.11278844353062401</c:v>
                </c:pt>
                <c:pt idx="300">
                  <c:v>0.112850036283591</c:v>
                </c:pt>
                <c:pt idx="301">
                  <c:v>0.112910427343571</c:v>
                </c:pt>
                <c:pt idx="302">
                  <c:v>0.112969602954647</c:v>
                </c:pt>
                <c:pt idx="303">
                  <c:v>0.11302754936090301</c:v>
                </c:pt>
                <c:pt idx="304">
                  <c:v>0.11308425280642199</c:v>
                </c:pt>
                <c:pt idx="305">
                  <c:v>0.11313969953528701</c:v>
                </c:pt>
                <c:pt idx="306">
                  <c:v>0.11319387579158199</c:v>
                </c:pt>
                <c:pt idx="307">
                  <c:v>0.11324676781939</c:v>
                </c:pt>
                <c:pt idx="308">
                  <c:v>0.113298361862794</c:v>
                </c:pt>
                <c:pt idx="309">
                  <c:v>0.113348644165877</c:v>
                </c:pt>
                <c:pt idx="310">
                  <c:v>0.113397600972724</c:v>
                </c:pt>
                <c:pt idx="311">
                  <c:v>0.113445218527416</c:v>
                </c:pt>
                <c:pt idx="312">
                  <c:v>0.113491483074038</c:v>
                </c:pt>
                <c:pt idx="313">
                  <c:v>0.113536380856673</c:v>
                </c:pt>
                <c:pt idx="314">
                  <c:v>0.113579898119403</c:v>
                </c:pt>
                <c:pt idx="315">
                  <c:v>0.113622021106313</c:v>
                </c:pt>
                <c:pt idx="316">
                  <c:v>0.113662736061485</c:v>
                </c:pt>
                <c:pt idx="317">
                  <c:v>0.11370202922900299</c:v>
                </c:pt>
                <c:pt idx="318">
                  <c:v>0.11373988685295</c:v>
                </c:pt>
                <c:pt idx="319">
                  <c:v>0.11377629517741</c:v>
                </c:pt>
                <c:pt idx="320">
                  <c:v>0.113811240446465</c:v>
                </c:pt>
                <c:pt idx="321">
                  <c:v>0.11384470844993901</c:v>
                </c:pt>
                <c:pt idx="322">
                  <c:v>0.113876703408019</c:v>
                </c:pt>
                <c:pt idx="323">
                  <c:v>0.11390723921033501</c:v>
                </c:pt>
                <c:pt idx="324">
                  <c:v>0.113936329746517</c:v>
                </c:pt>
                <c:pt idx="325">
                  <c:v>0.113963988906196</c:v>
                </c:pt>
                <c:pt idx="326">
                  <c:v>0.113990230579002</c:v>
                </c:pt>
                <c:pt idx="327">
                  <c:v>0.114015068654565</c:v>
                </c:pt>
                <c:pt idx="328">
                  <c:v>0.11403851702251599</c:v>
                </c:pt>
                <c:pt idx="329">
                  <c:v>0.11406058957248399</c:v>
                </c:pt>
                <c:pt idx="330">
                  <c:v>0.1140813001941</c:v>
                </c:pt>
                <c:pt idx="331">
                  <c:v>0.114100662776993</c:v>
                </c:pt>
                <c:pt idx="332">
                  <c:v>0.114118691210795</c:v>
                </c:pt>
                <c:pt idx="333">
                  <c:v>0.11413539938513501</c:v>
                </c:pt>
                <c:pt idx="334">
                  <c:v>0.11415080118964401</c:v>
                </c:pt>
                <c:pt idx="335">
                  <c:v>0.114164910513952</c:v>
                </c:pt>
                <c:pt idx="336">
                  <c:v>0.11417774124768899</c:v>
                </c:pt>
                <c:pt idx="337">
                  <c:v>0.114189307280485</c:v>
                </c:pt>
                <c:pt idx="338">
                  <c:v>0.11419962250196999</c:v>
                </c:pt>
                <c:pt idx="339">
                  <c:v>0.114208700801776</c:v>
                </c:pt>
                <c:pt idx="340">
                  <c:v>0.114216556069531</c:v>
                </c:pt>
                <c:pt idx="341">
                  <c:v>0.11422320219486599</c:v>
                </c:pt>
                <c:pt idx="342">
                  <c:v>0.11422865306741101</c:v>
                </c:pt>
                <c:pt idx="343">
                  <c:v>0.114232922576798</c:v>
                </c:pt>
                <c:pt idx="344">
                  <c:v>0.114236024612655</c:v>
                </c:pt>
                <c:pt idx="345">
                  <c:v>0.114237973064612</c:v>
                </c:pt>
                <c:pt idx="346">
                  <c:v>0.114238781822302</c:v>
                </c:pt>
                <c:pt idx="347">
                  <c:v>0.114238464775352</c:v>
                </c:pt>
                <c:pt idx="348">
                  <c:v>0.11423703581339401</c:v>
                </c:pt>
                <c:pt idx="349">
                  <c:v>0.114234508826058</c:v>
                </c:pt>
                <c:pt idx="350">
                  <c:v>0.114230897702974</c:v>
                </c:pt>
                <c:pt idx="351">
                  <c:v>0.114226216333773</c:v>
                </c:pt>
                <c:pt idx="352">
                  <c:v>0.114220478608084</c:v>
                </c:pt>
                <c:pt idx="353">
                  <c:v>0.114213698415537</c:v>
                </c:pt>
                <c:pt idx="354">
                  <c:v>0.114205889645764</c:v>
                </c:pt>
                <c:pt idx="355">
                  <c:v>0.11419706618839399</c:v>
                </c:pt>
                <c:pt idx="356">
                  <c:v>0.114187241933057</c:v>
                </c:pt>
                <c:pt idx="357">
                  <c:v>0.114176430769383</c:v>
                </c:pt>
                <c:pt idx="358">
                  <c:v>0.114164646587004</c:v>
                </c:pt>
                <c:pt idx="359">
                  <c:v>0.114151903275548</c:v>
                </c:pt>
                <c:pt idx="360">
                  <c:v>0.114138214724647</c:v>
                </c:pt>
                <c:pt idx="361">
                  <c:v>0.11412359482393</c:v>
                </c:pt>
                <c:pt idx="362">
                  <c:v>0.114108057463028</c:v>
                </c:pt>
                <c:pt idx="363">
                  <c:v>0.114091616531571</c:v>
                </c:pt>
                <c:pt idx="364">
                  <c:v>0.114074285919189</c:v>
                </c:pt>
                <c:pt idx="365">
                  <c:v>0.114056079515512</c:v>
                </c:pt>
                <c:pt idx="366">
                  <c:v>0.114037011210171</c:v>
                </c:pt>
                <c:pt idx="367">
                  <c:v>0.114017094892795</c:v>
                </c:pt>
                <c:pt idx="368">
                  <c:v>0.113996344453015</c:v>
                </c:pt>
                <c:pt idx="369">
                  <c:v>0.113974773780462</c:v>
                </c:pt>
                <c:pt idx="370">
                  <c:v>0.113952396764765</c:v>
                </c:pt>
                <c:pt idx="371">
                  <c:v>0.11392922729555501</c:v>
                </c:pt>
                <c:pt idx="372">
                  <c:v>0.113905279262461</c:v>
                </c:pt>
                <c:pt idx="373">
                  <c:v>0.113880566555114</c:v>
                </c:pt>
                <c:pt idx="374">
                  <c:v>0.113855103063145</c:v>
                </c:pt>
                <c:pt idx="375">
                  <c:v>0.11382890267618299</c:v>
                </c:pt>
                <c:pt idx="376">
                  <c:v>0.113801979283859</c:v>
                </c:pt>
                <c:pt idx="377">
                  <c:v>0.113774346775803</c:v>
                </c:pt>
                <c:pt idx="378">
                  <c:v>0.113746019041645</c:v>
                </c:pt>
                <c:pt idx="379">
                  <c:v>0.113717009971015</c:v>
                </c:pt>
                <c:pt idx="380">
                  <c:v>0.113687333453544</c:v>
                </c:pt>
                <c:pt idx="381">
                  <c:v>0.113657003378862</c:v>
                </c:pt>
                <c:pt idx="382">
                  <c:v>0.113626033636598</c:v>
                </c:pt>
                <c:pt idx="383">
                  <c:v>0.11359443811638401</c:v>
                </c:pt>
                <c:pt idx="384">
                  <c:v>0.113562230707849</c:v>
                </c:pt>
                <c:pt idx="385">
                  <c:v>0.113529425300624</c:v>
                </c:pt>
                <c:pt idx="386">
                  <c:v>0.11349603578433901</c:v>
                </c:pt>
                <c:pt idx="387">
                  <c:v>0.113462076048624</c:v>
                </c:pt>
                <c:pt idx="388">
                  <c:v>0.11342755998310899</c:v>
                </c:pt>
                <c:pt idx="389">
                  <c:v>0.113392501477424</c:v>
                </c:pt>
                <c:pt idx="390">
                  <c:v>0.11335691442120099</c:v>
                </c:pt>
                <c:pt idx="391">
                  <c:v>0.11332081270406801</c:v>
                </c:pt>
                <c:pt idx="392">
                  <c:v>0.113284210215656</c:v>
                </c:pt>
                <c:pt idx="393">
                  <c:v>0.113247120845596</c:v>
                </c:pt>
                <c:pt idx="394">
                  <c:v>0.11320955848351701</c:v>
                </c:pt>
                <c:pt idx="395">
                  <c:v>0.11317153701905</c:v>
                </c:pt>
                <c:pt idx="396">
                  <c:v>0.113133070341826</c:v>
                </c:pt>
                <c:pt idx="397">
                  <c:v>0.113094172341473</c:v>
                </c:pt>
                <c:pt idx="398">
                  <c:v>0.113054856907623</c:v>
                </c:pt>
                <c:pt idx="399">
                  <c:v>0.113015137929905</c:v>
                </c:pt>
                <c:pt idx="400">
                  <c:v>0.112975029297951</c:v>
                </c:pt>
                <c:pt idx="401">
                  <c:v>0.112934544901389</c:v>
                </c:pt>
                <c:pt idx="402">
                  <c:v>0.11289369862985101</c:v>
                </c:pt>
                <c:pt idx="403">
                  <c:v>0.112852504372966</c:v>
                </c:pt>
                <c:pt idx="404">
                  <c:v>0.11281097602036499</c:v>
                </c:pt>
                <c:pt idx="405">
                  <c:v>0.112769127461678</c:v>
                </c:pt>
                <c:pt idx="406">
                  <c:v>0.112726972586536</c:v>
                </c:pt>
                <c:pt idx="407">
                  <c:v>0.112684525284567</c:v>
                </c:pt>
                <c:pt idx="408">
                  <c:v>0.11264179944540301</c:v>
                </c:pt>
                <c:pt idx="409">
                  <c:v>0.112598808958674</c:v>
                </c:pt>
                <c:pt idx="410">
                  <c:v>0.112555567714011</c:v>
                </c:pt>
                <c:pt idx="411">
                  <c:v>0.112512089601042</c:v>
                </c:pt>
                <c:pt idx="412">
                  <c:v>0.112468388509399</c:v>
                </c:pt>
                <c:pt idx="413">
                  <c:v>0.112424478328711</c:v>
                </c:pt>
                <c:pt idx="414">
                  <c:v>0.11238037294861</c:v>
                </c:pt>
                <c:pt idx="415">
                  <c:v>0.112336086258724</c:v>
                </c:pt>
                <c:pt idx="416">
                  <c:v>0.112291632148685</c:v>
                </c:pt>
                <c:pt idx="417">
                  <c:v>0.112247024508123</c:v>
                </c:pt>
                <c:pt idx="418">
                  <c:v>0.11220227722666699</c:v>
                </c:pt>
                <c:pt idx="419">
                  <c:v>0.112157404193948</c:v>
                </c:pt>
                <c:pt idx="420">
                  <c:v>0.11211241929959601</c:v>
                </c:pt>
                <c:pt idx="421">
                  <c:v>0.112067336433242</c:v>
                </c:pt>
                <c:pt idx="422">
                  <c:v>0.112022169484516</c:v>
                </c:pt>
                <c:pt idx="423">
                  <c:v>0.11197693234304699</c:v>
                </c:pt>
                <c:pt idx="424">
                  <c:v>0.111931638898467</c:v>
                </c:pt>
                <c:pt idx="425">
                  <c:v>0.11188630304040401</c:v>
                </c:pt>
                <c:pt idx="426">
                  <c:v>0.11184093865849</c:v>
                </c:pt>
                <c:pt idx="427">
                  <c:v>0.11179555964235501</c:v>
                </c:pt>
                <c:pt idx="428">
                  <c:v>0.111750179881629</c:v>
                </c:pt>
                <c:pt idx="429">
                  <c:v>0.111704813265942</c:v>
                </c:pt>
                <c:pt idx="430">
                  <c:v>0.111659473684925</c:v>
                </c:pt>
                <c:pt idx="431">
                  <c:v>0.111614175028206</c:v>
                </c:pt>
                <c:pt idx="432">
                  <c:v>0.111568931185418</c:v>
                </c:pt>
                <c:pt idx="433">
                  <c:v>0.11152375604619</c:v>
                </c:pt>
                <c:pt idx="434">
                  <c:v>0.11147866350015199</c:v>
                </c:pt>
                <c:pt idx="435">
                  <c:v>0.111433667436934</c:v>
                </c:pt>
                <c:pt idx="436">
                  <c:v>0.111388781746167</c:v>
                </c:pt>
                <c:pt idx="437">
                  <c:v>0.111344020317482</c:v>
                </c:pt>
                <c:pt idx="438">
                  <c:v>0.11129939704050699</c:v>
                </c:pt>
                <c:pt idx="439">
                  <c:v>0.11125492580487301</c:v>
                </c:pt>
                <c:pt idx="440">
                  <c:v>0.11121062050021099</c:v>
                </c:pt>
                <c:pt idx="441">
                  <c:v>0.111166495016151</c:v>
                </c:pt>
                <c:pt idx="442">
                  <c:v>0.111122563242322</c:v>
                </c:pt>
                <c:pt idx="443">
                  <c:v>0.111078839068356</c:v>
                </c:pt>
                <c:pt idx="444">
                  <c:v>0.11103533638388199</c:v>
                </c:pt>
                <c:pt idx="445">
                  <c:v>0.110992069078531</c:v>
                </c:pt>
                <c:pt idx="446">
                  <c:v>0.11094905104193301</c:v>
                </c:pt>
                <c:pt idx="447">
                  <c:v>0.110906296163717</c:v>
                </c:pt>
                <c:pt idx="448">
                  <c:v>0.110863818333515</c:v>
                </c:pt>
                <c:pt idx="449">
                  <c:v>0.110821631440957</c:v>
                </c:pt>
                <c:pt idx="450">
                  <c:v>0.110779749375672</c:v>
                </c:pt>
                <c:pt idx="451">
                  <c:v>0.11073818602729101</c:v>
                </c:pt>
                <c:pt idx="452">
                  <c:v>0.110696955285444</c:v>
                </c:pt>
                <c:pt idx="453">
                  <c:v>0.11065607103976099</c:v>
                </c:pt>
                <c:pt idx="454">
                  <c:v>0.110615547179873</c:v>
                </c:pt>
                <c:pt idx="455">
                  <c:v>0.11057539759541</c:v>
                </c:pt>
                <c:pt idx="456">
                  <c:v>0.110535636176002</c:v>
                </c:pt>
                <c:pt idx="457">
                  <c:v>0.11049627681127901</c:v>
                </c:pt>
                <c:pt idx="458">
                  <c:v>0.11045733339087099</c:v>
                </c:pt>
                <c:pt idx="459">
                  <c:v>0.110418819804409</c:v>
                </c:pt>
                <c:pt idx="460">
                  <c:v>0.110380749941523</c:v>
                </c:pt>
                <c:pt idx="461">
                  <c:v>0.11034313769184299</c:v>
                </c:pt>
                <c:pt idx="462">
                  <c:v>0.110305996945</c:v>
                </c:pt>
                <c:pt idx="463">
                  <c:v>0.110269341590622</c:v>
                </c:pt>
                <c:pt idx="464">
                  <c:v>0.11023318551834201</c:v>
                </c:pt>
                <c:pt idx="465">
                  <c:v>0.110197542617788</c:v>
                </c:pt>
                <c:pt idx="466">
                  <c:v>0.110162426778592</c:v>
                </c:pt>
                <c:pt idx="467">
                  <c:v>0.110127851890383</c:v>
                </c:pt>
                <c:pt idx="468">
                  <c:v>0.11009383184279101</c:v>
                </c:pt>
                <c:pt idx="469">
                  <c:v>0.110060380525447</c:v>
                </c:pt>
                <c:pt idx="470">
                  <c:v>0.110027511827982</c:v>
                </c:pt>
                <c:pt idx="471">
                  <c:v>0.109995239640024</c:v>
                </c:pt>
                <c:pt idx="472">
                  <c:v>0.109963577851205</c:v>
                </c:pt>
                <c:pt idx="473">
                  <c:v>0.109932540351155</c:v>
                </c:pt>
                <c:pt idx="474">
                  <c:v>0.10990214102950401</c:v>
                </c:pt>
                <c:pt idx="475">
                  <c:v>0.109872393775881</c:v>
                </c:pt>
                <c:pt idx="476">
                  <c:v>0.10984331247991801</c:v>
                </c:pt>
                <c:pt idx="477">
                  <c:v>0.10981491103124499</c:v>
                </c:pt>
                <c:pt idx="478">
                  <c:v>0.109787203319491</c:v>
                </c:pt>
                <c:pt idx="479">
                  <c:v>0.10976020323428699</c:v>
                </c:pt>
                <c:pt idx="480">
                  <c:v>0.10973392466526299</c:v>
                </c:pt>
                <c:pt idx="481">
                  <c:v>0.10970838150205001</c:v>
                </c:pt>
                <c:pt idx="482">
                  <c:v>0.109683587634277</c:v>
                </c:pt>
                <c:pt idx="483">
                  <c:v>0.109659556951576</c:v>
                </c:pt>
                <c:pt idx="484">
                  <c:v>0.10963630334357501</c:v>
                </c:pt>
                <c:pt idx="485">
                  <c:v>0.109613840699905</c:v>
                </c:pt>
                <c:pt idx="486">
                  <c:v>0.109592182910197</c:v>
                </c:pt>
                <c:pt idx="487">
                  <c:v>0.109571343864081</c:v>
                </c:pt>
                <c:pt idx="488">
                  <c:v>0.109551337451186</c:v>
                </c:pt>
                <c:pt idx="489">
                  <c:v>0.109532177561144</c:v>
                </c:pt>
                <c:pt idx="490">
                  <c:v>0.109513878083584</c:v>
                </c:pt>
                <c:pt idx="491">
                  <c:v>0.109496452908137</c:v>
                </c:pt>
                <c:pt idx="492">
                  <c:v>0.109479915924432</c:v>
                </c:pt>
                <c:pt idx="493">
                  <c:v>0.1094642810221</c:v>
                </c:pt>
                <c:pt idx="494">
                  <c:v>0.109449562090772</c:v>
                </c:pt>
                <c:pt idx="495">
                  <c:v>0.109435773020077</c:v>
                </c:pt>
                <c:pt idx="496">
                  <c:v>0.109422927699645</c:v>
                </c:pt>
                <c:pt idx="497">
                  <c:v>0.10941104001910799</c:v>
                </c:pt>
                <c:pt idx="498">
                  <c:v>0.109400123868094</c:v>
                </c:pt>
                <c:pt idx="499">
                  <c:v>0.10939019313623501</c:v>
                </c:pt>
                <c:pt idx="500">
                  <c:v>0.10938126171316</c:v>
                </c:pt>
                <c:pt idx="501">
                  <c:v>0.1093733434885</c:v>
                </c:pt>
                <c:pt idx="502">
                  <c:v>0.109366452351885</c:v>
                </c:pt>
                <c:pt idx="503">
                  <c:v>0.10936030403078</c:v>
                </c:pt>
                <c:pt idx="504">
                  <c:v>0.109354602221696</c:v>
                </c:pt>
                <c:pt idx="505">
                  <c:v>0.109349342767831</c:v>
                </c:pt>
                <c:pt idx="506">
                  <c:v>0.109344521512383</c:v>
                </c:pt>
                <c:pt idx="507">
                  <c:v>0.10934013429855099</c:v>
                </c:pt>
                <c:pt idx="508">
                  <c:v>0.109336176969532</c:v>
                </c:pt>
                <c:pt idx="509">
                  <c:v>0.10933264536852499</c:v>
                </c:pt>
                <c:pt idx="510">
                  <c:v>0.109329535338727</c:v>
                </c:pt>
                <c:pt idx="511">
                  <c:v>0.10932684272333799</c:v>
                </c:pt>
                <c:pt idx="512">
                  <c:v>0.109324563365555</c:v>
                </c:pt>
                <c:pt idx="513">
                  <c:v>0.10932269310857599</c:v>
                </c:pt>
                <c:pt idx="514">
                  <c:v>0.109321227795599</c:v>
                </c:pt>
                <c:pt idx="515">
                  <c:v>0.10932016326982399</c:v>
                </c:pt>
                <c:pt idx="516">
                  <c:v>0.109319495374447</c:v>
                </c:pt>
                <c:pt idx="517">
                  <c:v>0.109319219952667</c:v>
                </c:pt>
                <c:pt idx="518">
                  <c:v>0.109319332847683</c:v>
                </c:pt>
                <c:pt idx="519">
                  <c:v>0.109319829902691</c:v>
                </c:pt>
                <c:pt idx="520">
                  <c:v>0.109320706960891</c:v>
                </c:pt>
                <c:pt idx="521">
                  <c:v>0.109321959865481</c:v>
                </c:pt>
                <c:pt idx="522">
                  <c:v>0.10932358445965901</c:v>
                </c:pt>
                <c:pt idx="523">
                  <c:v>0.10932557658662299</c:v>
                </c:pt>
                <c:pt idx="524">
                  <c:v>0.10932793208957101</c:v>
                </c:pt>
                <c:pt idx="525">
                  <c:v>0.109330646811701</c:v>
                </c:pt>
                <c:pt idx="526">
                  <c:v>0.10933371659621199</c:v>
                </c:pt>
                <c:pt idx="527">
                  <c:v>0.109337137286301</c:v>
                </c:pt>
                <c:pt idx="528">
                  <c:v>0.109340904725168</c:v>
                </c:pt>
                <c:pt idx="529">
                  <c:v>0.109345014756009</c:v>
                </c:pt>
                <c:pt idx="530">
                  <c:v>0.10934946322202301</c:v>
                </c:pt>
                <c:pt idx="531">
                  <c:v>0.109354245966409</c:v>
                </c:pt>
                <c:pt idx="532">
                  <c:v>0.109359358832365</c:v>
                </c:pt>
                <c:pt idx="533">
                  <c:v>0.109364797663088</c:v>
                </c:pt>
                <c:pt idx="534">
                  <c:v>0.109370558301776</c:v>
                </c:pt>
                <c:pt idx="535">
                  <c:v>0.109376636591629</c:v>
                </c:pt>
                <c:pt idx="536">
                  <c:v>0.109383028375844</c:v>
                </c:pt>
                <c:pt idx="537">
                  <c:v>0.10938972949762001</c:v>
                </c:pt>
                <c:pt idx="538">
                  <c:v>0.10939673580015399</c:v>
                </c:pt>
                <c:pt idx="539">
                  <c:v>0.10940404312664399</c:v>
                </c:pt>
                <c:pt idx="540">
                  <c:v>0.10941164732029</c:v>
                </c:pt>
                <c:pt idx="541">
                  <c:v>0.109419544224288</c:v>
                </c:pt>
                <c:pt idx="542">
                  <c:v>0.109427729681838</c:v>
                </c:pt>
                <c:pt idx="543">
                  <c:v>0.10943619953613699</c:v>
                </c:pt>
                <c:pt idx="544">
                  <c:v>0.109444949630383</c:v>
                </c:pt>
                <c:pt idx="545">
                  <c:v>0.10945397580777499</c:v>
                </c:pt>
                <c:pt idx="546">
                  <c:v>0.10946327391151101</c:v>
                </c:pt>
                <c:pt idx="547">
                  <c:v>0.109472839784789</c:v>
                </c:pt>
                <c:pt idx="548">
                  <c:v>0.10948266927080701</c:v>
                </c:pt>
                <c:pt idx="549">
                  <c:v>0.109492758212764</c:v>
                </c:pt>
                <c:pt idx="550">
                  <c:v>0.109503102453857</c:v>
                </c:pt>
                <c:pt idx="551">
                  <c:v>0.109513697837284</c:v>
                </c:pt>
                <c:pt idx="552">
                  <c:v>0.109524540206245</c:v>
                </c:pt>
                <c:pt idx="553">
                  <c:v>0.10953562540393599</c:v>
                </c:pt>
                <c:pt idx="554">
                  <c:v>0.109546949273557</c:v>
                </c:pt>
                <c:pt idx="555">
                  <c:v>0.10955850765830499</c:v>
                </c:pt>
                <c:pt idx="556">
                  <c:v>0.109570296401378</c:v>
                </c:pt>
                <c:pt idx="557">
                  <c:v>0.109582311345976</c:v>
                </c:pt>
                <c:pt idx="558">
                  <c:v>0.109594548335295</c:v>
                </c:pt>
                <c:pt idx="559">
                  <c:v>0.109607003212534</c:v>
                </c:pt>
                <c:pt idx="560">
                  <c:v>0.109619671820891</c:v>
                </c:pt>
                <c:pt idx="561">
                  <c:v>0.10963255000356401</c:v>
                </c:pt>
                <c:pt idx="562">
                  <c:v>0.109645633603752</c:v>
                </c:pt>
                <c:pt idx="563">
                  <c:v>0.109658918464653</c:v>
                </c:pt>
                <c:pt idx="564">
                  <c:v>0.10967240042946499</c:v>
                </c:pt>
                <c:pt idx="565">
                  <c:v>0.109686075341385</c:v>
                </c:pt>
                <c:pt idx="566">
                  <c:v>0.109699939043613</c:v>
                </c:pt>
                <c:pt idx="567">
                  <c:v>0.109713987379346</c:v>
                </c:pt>
                <c:pt idx="568">
                  <c:v>0.109728216191783</c:v>
                </c:pt>
                <c:pt idx="569">
                  <c:v>0.10974262132412101</c:v>
                </c:pt>
                <c:pt idx="570">
                  <c:v>0.109757198619559</c:v>
                </c:pt>
                <c:pt idx="571">
                  <c:v>0.109771943921295</c:v>
                </c:pt>
                <c:pt idx="572">
                  <c:v>0.109786853072527</c:v>
                </c:pt>
                <c:pt idx="573">
                  <c:v>0.10980192191645401</c:v>
                </c:pt>
                <c:pt idx="574">
                  <c:v>0.109817146296273</c:v>
                </c:pt>
                <c:pt idx="575">
                  <c:v>0.109832522055183</c:v>
                </c:pt>
                <c:pt idx="576">
                  <c:v>0.109848045036381</c:v>
                </c:pt>
                <c:pt idx="577">
                  <c:v>0.109863711083067</c:v>
                </c:pt>
                <c:pt idx="578">
                  <c:v>0.109879516038437</c:v>
                </c:pt>
                <c:pt idx="579">
                  <c:v>0.109895455745691</c:v>
                </c:pt>
                <c:pt idx="580">
                  <c:v>0.10991152604802699</c:v>
                </c:pt>
                <c:pt idx="581">
                  <c:v>0.109927722788642</c:v>
                </c:pt>
                <c:pt idx="582">
                  <c:v>0.109944041810735</c:v>
                </c:pt>
                <c:pt idx="583">
                  <c:v>0.10996047895750399</c:v>
                </c:pt>
                <c:pt idx="584">
                  <c:v>0.109977030072148</c:v>
                </c:pt>
                <c:pt idx="585">
                  <c:v>0.10999369099786301</c:v>
                </c:pt>
                <c:pt idx="586">
                  <c:v>0.110010457577849</c:v>
                </c:pt>
                <c:pt idx="587">
                  <c:v>0.110027325655304</c:v>
                </c:pt>
                <c:pt idx="588">
                  <c:v>0.110044291073425</c:v>
                </c:pt>
                <c:pt idx="589">
                  <c:v>0.11006134967541201</c:v>
                </c:pt>
                <c:pt idx="590">
                  <c:v>0.11007849730446199</c:v>
                </c:pt>
                <c:pt idx="591">
                  <c:v>0.110095729803773</c:v>
                </c:pt>
                <c:pt idx="592">
                  <c:v>0.110113043016543</c:v>
                </c:pt>
                <c:pt idx="593">
                  <c:v>0.110130432785972</c:v>
                </c:pt>
                <c:pt idx="594">
                  <c:v>0.110147894955256</c:v>
                </c:pt>
                <c:pt idx="595">
                  <c:v>0.11016542536759399</c:v>
                </c:pt>
                <c:pt idx="596">
                  <c:v>0.11018301986618401</c:v>
                </c:pt>
                <c:pt idx="597">
                  <c:v>0.110200674294224</c:v>
                </c:pt>
                <c:pt idx="598">
                  <c:v>0.110218384494913</c:v>
                </c:pt>
                <c:pt idx="599">
                  <c:v>0.110236146311449</c:v>
                </c:pt>
                <c:pt idx="600">
                  <c:v>0.11025395558702999</c:v>
                </c:pt>
                <c:pt idx="601">
                  <c:v>0.11027180816485301</c:v>
                </c:pt>
                <c:pt idx="602">
                  <c:v>0.110289699888118</c:v>
                </c:pt>
                <c:pt idx="603">
                  <c:v>0.110307626600022</c:v>
                </c:pt>
                <c:pt idx="604">
                  <c:v>0.11032558414376301</c:v>
                </c:pt>
                <c:pt idx="605">
                  <c:v>0.11034356836254</c:v>
                </c:pt>
                <c:pt idx="606">
                  <c:v>0.110361575099551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2-4911-8B88-DCAC3560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9760"/>
        <c:axId val="113082368"/>
      </c:scatterChart>
      <c:valAx>
        <c:axId val="10766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Expiry</a:t>
                </a:r>
              </a:p>
            </c:rich>
          </c:tx>
          <c:layout>
            <c:manualLayout>
              <c:xMode val="edge"/>
              <c:yMode val="edge"/>
              <c:x val="0.49923430321592677"/>
              <c:y val="0.88985750694206656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082368"/>
        <c:crosses val="autoZero"/>
        <c:crossBetween val="midCat"/>
      </c:valAx>
      <c:valAx>
        <c:axId val="113082368"/>
        <c:scaling>
          <c:orientation val="minMax"/>
          <c:min val="8.000000000000004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Black Caplet Volatility</a:t>
                </a:r>
              </a:p>
            </c:rich>
          </c:tx>
          <c:layout>
            <c:manualLayout>
              <c:xMode val="edge"/>
              <c:yMode val="edge"/>
              <c:x val="2.4502297090352222E-2"/>
              <c:y val="0.231884666590589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697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0C0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21</xdr:row>
      <xdr:rowOff>47625</xdr:rowOff>
    </xdr:from>
    <xdr:to>
      <xdr:col>16</xdr:col>
      <xdr:colOff>514351</xdr:colOff>
      <xdr:row>39</xdr:row>
      <xdr:rowOff>66676</xdr:rowOff>
    </xdr:to>
    <xdr:graphicFrame macro="">
      <xdr:nvGraphicFramePr>
        <xdr:cNvPr id="22521" name="Chart 624">
          <a:extLst>
            <a:ext uri="{FF2B5EF4-FFF2-40B4-BE49-F238E27FC236}">
              <a16:creationId xmlns:a16="http://schemas.microsoft.com/office/drawing/2014/main" id="{00000000-0008-0000-0200-0000F957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22</xdr:row>
      <xdr:rowOff>152400</xdr:rowOff>
    </xdr:from>
    <xdr:to>
      <xdr:col>18</xdr:col>
      <xdr:colOff>466726</xdr:colOff>
      <xdr:row>39</xdr:row>
      <xdr:rowOff>66675</xdr:rowOff>
    </xdr:to>
    <xdr:graphicFrame macro="">
      <xdr:nvGraphicFramePr>
        <xdr:cNvPr id="26781" name="Chart 8">
          <a:extLst>
            <a:ext uri="{FF2B5EF4-FFF2-40B4-BE49-F238E27FC236}">
              <a16:creationId xmlns:a16="http://schemas.microsoft.com/office/drawing/2014/main" id="{00000000-0008-0000-0300-00009D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M33"/>
  <sheetViews>
    <sheetView showGridLines="0" zoomScale="80" workbookViewId="0">
      <selection activeCell="C11" sqref="C11"/>
    </sheetView>
  </sheetViews>
  <sheetFormatPr defaultRowHeight="12.75"/>
  <cols>
    <col min="1" max="2" width="1.7109375" style="8" customWidth="1"/>
    <col min="3" max="3" width="53.28515625" style="8" customWidth="1"/>
    <col min="4" max="4" width="11.7109375" style="8" customWidth="1"/>
    <col min="5" max="5" width="10" style="8" customWidth="1"/>
    <col min="6" max="10" width="8.7109375" style="8" customWidth="1"/>
    <col min="11" max="11" width="9.140625" style="8"/>
    <col min="12" max="12" width="6.140625" style="8" customWidth="1"/>
    <col min="13" max="13" width="0.85546875" style="8" customWidth="1"/>
    <col min="14" max="16384" width="9.140625" style="8"/>
  </cols>
  <sheetData>
    <row r="1" spans="2:13" ht="6" customHeight="1"/>
    <row r="2" spans="2:13" ht="9.75" customHeight="1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3" ht="30" customHeight="1" thickBot="1">
      <c r="B3" s="10"/>
      <c r="C3" s="10" t="s">
        <v>12</v>
      </c>
      <c r="D3" s="10"/>
      <c r="E3" s="10"/>
      <c r="F3" s="10"/>
      <c r="G3" s="10"/>
      <c r="H3" s="10"/>
      <c r="I3" s="10"/>
      <c r="J3" s="10"/>
      <c r="K3" s="10"/>
      <c r="L3" s="10"/>
      <c r="M3" s="11"/>
    </row>
    <row r="4" spans="2:13" ht="13.5" thickTop="1">
      <c r="B4" s="12"/>
      <c r="C4" s="12"/>
      <c r="D4" s="12"/>
      <c r="E4" s="12"/>
      <c r="F4" s="12"/>
      <c r="G4" s="12"/>
      <c r="H4" s="12"/>
      <c r="I4" s="12"/>
      <c r="J4" s="12"/>
      <c r="K4" s="13"/>
      <c r="L4" s="12"/>
      <c r="M4" s="11"/>
    </row>
    <row r="5" spans="2:13" ht="22.5">
      <c r="B5" s="14"/>
      <c r="C5" s="15" t="s">
        <v>8</v>
      </c>
      <c r="D5" s="16"/>
      <c r="E5" s="16"/>
      <c r="F5" s="16"/>
      <c r="G5" s="16"/>
      <c r="H5" s="16"/>
      <c r="I5" s="14"/>
      <c r="J5" s="14"/>
      <c r="K5" s="14"/>
      <c r="L5" s="14"/>
      <c r="M5" s="11"/>
    </row>
    <row r="6" spans="2:13">
      <c r="B6" s="14"/>
      <c r="C6" s="14"/>
      <c r="D6" s="16"/>
      <c r="E6" s="16"/>
      <c r="F6" s="16"/>
      <c r="G6" s="16"/>
      <c r="H6" s="16"/>
      <c r="I6" s="14"/>
      <c r="J6" s="14"/>
      <c r="K6" s="14"/>
      <c r="L6" s="14"/>
      <c r="M6" s="11"/>
    </row>
    <row r="7" spans="2:13" ht="16.5">
      <c r="B7" s="14"/>
      <c r="C7" s="17" t="s">
        <v>11</v>
      </c>
      <c r="D7" s="14"/>
      <c r="E7" s="14"/>
      <c r="F7" s="14"/>
      <c r="G7" s="14"/>
      <c r="H7" s="14"/>
      <c r="I7" s="14"/>
      <c r="J7" s="14"/>
      <c r="K7" s="14"/>
      <c r="L7" s="14"/>
      <c r="M7" s="11"/>
    </row>
    <row r="8" spans="2:13">
      <c r="B8" s="14"/>
      <c r="C8" s="16"/>
      <c r="D8" s="14"/>
      <c r="E8" s="14"/>
      <c r="F8" s="14"/>
      <c r="G8" s="14"/>
      <c r="H8" s="14"/>
      <c r="I8" s="14"/>
      <c r="J8" s="14"/>
      <c r="K8" s="14"/>
      <c r="L8" s="14"/>
      <c r="M8" s="11"/>
    </row>
    <row r="9" spans="2:13">
      <c r="B9" s="14"/>
      <c r="C9" s="14"/>
      <c r="D9" s="18"/>
      <c r="E9" s="18"/>
      <c r="F9" s="18"/>
      <c r="G9" s="18"/>
      <c r="H9" s="18"/>
      <c r="I9" s="14"/>
      <c r="J9" s="14"/>
      <c r="K9" s="14"/>
      <c r="L9" s="14"/>
      <c r="M9" s="11"/>
    </row>
    <row r="10" spans="2:13" ht="15.75">
      <c r="B10" s="14"/>
      <c r="C10" s="19" t="s">
        <v>9</v>
      </c>
      <c r="D10" s="18"/>
      <c r="E10" s="18"/>
      <c r="F10" s="18"/>
      <c r="G10" s="18"/>
      <c r="H10" s="18"/>
      <c r="I10" s="14"/>
      <c r="J10" s="14"/>
      <c r="K10" s="14"/>
      <c r="L10" s="14"/>
      <c r="M10" s="11"/>
    </row>
    <row r="11" spans="2:13">
      <c r="B11" s="14"/>
      <c r="C11" s="25" t="s">
        <v>13</v>
      </c>
      <c r="D11" s="18"/>
      <c r="E11" s="18"/>
      <c r="F11" s="18"/>
      <c r="G11" s="18"/>
      <c r="H11" s="18"/>
      <c r="I11" s="14"/>
      <c r="J11" s="14"/>
      <c r="K11" s="14"/>
      <c r="L11" s="14"/>
      <c r="M11" s="11"/>
    </row>
    <row r="12" spans="2:13">
      <c r="B12" s="14"/>
      <c r="C12" s="25" t="s">
        <v>14</v>
      </c>
      <c r="D12" s="18"/>
      <c r="E12" s="18"/>
      <c r="F12" s="18"/>
      <c r="G12" s="18"/>
      <c r="H12" s="18"/>
      <c r="I12" s="14"/>
      <c r="J12" s="14"/>
      <c r="K12" s="14"/>
      <c r="L12" s="14"/>
      <c r="M12" s="11"/>
    </row>
    <row r="13" spans="2:13">
      <c r="B13" s="14"/>
      <c r="C13" s="25" t="s">
        <v>15</v>
      </c>
      <c r="D13" s="18"/>
      <c r="E13" s="18"/>
      <c r="F13" s="18"/>
      <c r="G13" s="18"/>
      <c r="H13" s="18"/>
      <c r="I13" s="14"/>
      <c r="J13" s="14"/>
      <c r="K13" s="14"/>
      <c r="L13" s="14"/>
      <c r="M13" s="11"/>
    </row>
    <row r="14" spans="2:13">
      <c r="B14" s="14"/>
      <c r="C14" s="18"/>
      <c r="D14" s="18"/>
      <c r="E14" s="18"/>
      <c r="F14" s="18"/>
      <c r="G14" s="18"/>
      <c r="H14" s="18"/>
      <c r="I14" s="14"/>
      <c r="J14" s="14"/>
      <c r="K14" s="14"/>
      <c r="L14" s="14"/>
      <c r="M14" s="11"/>
    </row>
    <row r="15" spans="2:13">
      <c r="B15" s="14"/>
      <c r="C15"/>
      <c r="D15" s="18"/>
      <c r="E15" s="18"/>
      <c r="F15" s="18"/>
      <c r="G15" s="18"/>
      <c r="H15" s="18"/>
      <c r="I15" s="14"/>
      <c r="J15" s="14"/>
      <c r="K15" s="14"/>
      <c r="L15" s="14"/>
      <c r="M15" s="11"/>
    </row>
    <row r="16" spans="2:13">
      <c r="B16" s="14"/>
      <c r="C16" s="18"/>
      <c r="D16" s="18"/>
      <c r="E16" s="18"/>
      <c r="F16" s="18"/>
      <c r="G16" s="18"/>
      <c r="H16" s="18"/>
      <c r="I16" s="14"/>
      <c r="J16" s="14"/>
      <c r="K16" s="14"/>
      <c r="L16" s="14"/>
      <c r="M16" s="11"/>
    </row>
    <row r="17" spans="2:13">
      <c r="B17" s="14"/>
      <c r="C17" s="20"/>
      <c r="D17" s="18"/>
      <c r="E17" s="18"/>
      <c r="F17" s="18"/>
      <c r="G17" s="18"/>
      <c r="H17" s="18"/>
      <c r="I17" s="14"/>
      <c r="J17" s="14"/>
      <c r="K17" s="14"/>
      <c r="L17" s="14"/>
      <c r="M17" s="11"/>
    </row>
    <row r="18" spans="2:13">
      <c r="B18" s="14"/>
      <c r="C18" s="21"/>
      <c r="D18" s="18"/>
      <c r="E18" s="18"/>
      <c r="F18" s="18"/>
      <c r="G18" s="18"/>
      <c r="H18" s="18"/>
      <c r="I18" s="14"/>
      <c r="J18" s="14"/>
      <c r="K18" s="14"/>
      <c r="L18" s="14"/>
      <c r="M18" s="11"/>
    </row>
    <row r="19" spans="2:13">
      <c r="B19" s="14"/>
      <c r="C19" s="21"/>
      <c r="D19" s="18"/>
      <c r="E19" s="18"/>
      <c r="F19" s="18"/>
      <c r="G19" s="18"/>
      <c r="H19" s="18"/>
      <c r="I19" s="14"/>
      <c r="J19" s="14"/>
      <c r="K19" s="14"/>
      <c r="L19" s="14"/>
      <c r="M19" s="11"/>
    </row>
    <row r="20" spans="2:13">
      <c r="B20" s="14"/>
      <c r="C20" s="21"/>
      <c r="D20" s="18"/>
      <c r="E20" s="18"/>
      <c r="F20" s="18"/>
      <c r="G20" s="18"/>
      <c r="H20" s="18"/>
      <c r="I20" s="14"/>
      <c r="J20" s="14"/>
      <c r="K20" s="14"/>
      <c r="L20" s="14"/>
      <c r="M20" s="11"/>
    </row>
    <row r="21" spans="2:13">
      <c r="B21" s="14"/>
      <c r="C21" s="21"/>
      <c r="D21" s="18"/>
      <c r="E21" s="18"/>
      <c r="F21" s="18"/>
      <c r="G21" s="18"/>
      <c r="H21" s="18"/>
      <c r="I21" s="14"/>
      <c r="J21" s="14"/>
      <c r="K21" s="14"/>
      <c r="L21" s="14"/>
      <c r="M21" s="11"/>
    </row>
    <row r="22" spans="2:13">
      <c r="B22" s="14"/>
      <c r="C22" s="21"/>
      <c r="D22" s="18"/>
      <c r="E22" s="18"/>
      <c r="F22" s="18"/>
      <c r="G22" s="18"/>
      <c r="H22" s="18"/>
      <c r="I22" s="14"/>
      <c r="J22" s="14"/>
      <c r="K22" s="14"/>
      <c r="L22" s="14"/>
      <c r="M22" s="11"/>
    </row>
    <row r="23" spans="2:13">
      <c r="B23" s="14"/>
      <c r="C23" s="21"/>
      <c r="D23" s="18"/>
      <c r="E23" s="18"/>
      <c r="F23" s="18"/>
      <c r="G23" s="18"/>
      <c r="H23" s="18"/>
      <c r="I23" s="14"/>
      <c r="J23" s="14"/>
      <c r="K23" s="14"/>
      <c r="L23" s="14"/>
      <c r="M23" s="11"/>
    </row>
    <row r="24" spans="2:13">
      <c r="B24" s="14"/>
      <c r="C24" s="21"/>
      <c r="D24" s="18"/>
      <c r="E24" s="18"/>
      <c r="F24" s="18"/>
      <c r="G24" s="18"/>
      <c r="H24" s="18"/>
      <c r="I24" s="14"/>
      <c r="J24" s="14"/>
      <c r="K24" s="14"/>
      <c r="L24" s="14"/>
      <c r="M24" s="11"/>
    </row>
    <row r="25" spans="2:13">
      <c r="B25" s="14"/>
      <c r="C25" s="21"/>
      <c r="D25" s="18"/>
      <c r="E25" s="18"/>
      <c r="F25" s="18"/>
      <c r="G25" s="18"/>
      <c r="H25" s="18"/>
      <c r="I25" s="14"/>
      <c r="J25" s="14"/>
      <c r="K25" s="14"/>
      <c r="L25" s="14"/>
      <c r="M25" s="11"/>
    </row>
    <row r="26" spans="2:13">
      <c r="B26" s="14"/>
      <c r="C26" s="21"/>
      <c r="D26" s="18"/>
      <c r="E26" s="18"/>
      <c r="F26" s="18"/>
      <c r="G26" s="18"/>
      <c r="H26" s="18"/>
      <c r="I26" s="14"/>
      <c r="J26" s="14"/>
      <c r="K26" s="14"/>
      <c r="L26" s="14"/>
      <c r="M26" s="11"/>
    </row>
    <row r="27" spans="2:13">
      <c r="B27" s="14"/>
      <c r="C27" s="21"/>
      <c r="D27" s="18"/>
      <c r="E27" s="18"/>
      <c r="F27" s="18"/>
      <c r="G27" s="18"/>
      <c r="H27" s="18"/>
      <c r="I27" s="14"/>
      <c r="J27" s="14"/>
      <c r="K27" s="14"/>
      <c r="L27" s="14"/>
      <c r="M27" s="11"/>
    </row>
    <row r="28" spans="2:13">
      <c r="B28" s="14"/>
      <c r="C28" s="21"/>
      <c r="D28" s="18"/>
      <c r="E28" s="18"/>
      <c r="F28" s="18"/>
      <c r="G28" s="18"/>
      <c r="H28" s="18"/>
      <c r="I28" s="14"/>
      <c r="J28" s="14"/>
      <c r="K28" s="14"/>
      <c r="L28" s="14"/>
      <c r="M28" s="11"/>
    </row>
    <row r="29" spans="2:13">
      <c r="B29" s="14"/>
      <c r="C29" s="21"/>
      <c r="D29" s="18"/>
      <c r="E29" s="18"/>
      <c r="F29" s="18"/>
      <c r="G29" s="18"/>
      <c r="H29" s="18"/>
      <c r="I29" s="14"/>
      <c r="J29" s="14"/>
      <c r="K29" s="14"/>
      <c r="L29" s="14"/>
      <c r="M29" s="11"/>
    </row>
    <row r="30" spans="2:13">
      <c r="B30" s="14"/>
      <c r="C30" s="21"/>
      <c r="D30" s="18"/>
      <c r="E30" s="18"/>
      <c r="F30" s="18"/>
      <c r="G30" s="18"/>
      <c r="H30" s="18"/>
      <c r="I30" s="14"/>
      <c r="J30" s="14"/>
      <c r="K30" s="14"/>
      <c r="L30" s="14"/>
      <c r="M30" s="11"/>
    </row>
    <row r="31" spans="2:13">
      <c r="B31" s="14"/>
      <c r="C31" s="21"/>
      <c r="D31" s="18"/>
      <c r="E31" s="18"/>
      <c r="F31" s="18"/>
      <c r="G31" s="18"/>
      <c r="H31" s="18"/>
      <c r="I31" s="14"/>
      <c r="J31" s="14"/>
      <c r="K31" s="14"/>
      <c r="L31" s="14"/>
      <c r="M31" s="11"/>
    </row>
    <row r="32" spans="2:13">
      <c r="B32" s="22" t="str">
        <f ca="1">"Last Update "&amp;TEXT(TODAY(),"dd-mmm-yy")</f>
        <v>Last Update 07-Apr-18</v>
      </c>
      <c r="C32" s="14"/>
      <c r="D32" s="14"/>
      <c r="E32" s="14"/>
      <c r="F32" s="14"/>
      <c r="G32" s="14"/>
      <c r="H32" s="14"/>
      <c r="I32" s="14"/>
      <c r="J32" s="14"/>
      <c r="K32" s="14"/>
      <c r="L32" s="23"/>
      <c r="M32" s="11"/>
    </row>
    <row r="33" spans="3:13" ht="6" customHeight="1"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</sheetData>
  <phoneticPr fontId="3" type="noConversion"/>
  <hyperlinks>
    <hyperlink ref="C11" location="'Market Data'!A1" display="Market Data" xr:uid="{00000000-0004-0000-0000-000000000000}"/>
    <hyperlink ref="C12" location="'ATM Bootstrap'!A1" display="ATM Bootstrap" xr:uid="{00000000-0004-0000-0000-000001000000}"/>
    <hyperlink ref="C13" location="'Fixed Strike Bootstrap'!A1" display="Fixed Strike Bootstrap" xr:uid="{00000000-0004-0000-0000-000002000000}"/>
  </hyperlinks>
  <pageMargins left="0.75" right="0.75" top="1" bottom="1" header="0.5" footer="0.5"/>
  <pageSetup orientation="portrait" r:id="rId1"/>
  <headerFooter alignWithMargins="0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C2:Z69"/>
  <sheetViews>
    <sheetView workbookViewId="0">
      <selection activeCell="D9" sqref="D9:D19"/>
    </sheetView>
  </sheetViews>
  <sheetFormatPr defaultRowHeight="12.75"/>
  <cols>
    <col min="1" max="1" width="4" customWidth="1"/>
    <col min="2" max="2" width="5.28515625" customWidth="1"/>
    <col min="3" max="3" width="18.7109375" bestFit="1" customWidth="1"/>
    <col min="4" max="4" width="7.28515625" bestFit="1" customWidth="1"/>
    <col min="5" max="5" width="12.42578125" customWidth="1"/>
    <col min="6" max="6" width="3.5703125" customWidth="1"/>
    <col min="7" max="7" width="2.85546875" customWidth="1"/>
    <col min="8" max="8" width="9.7109375" bestFit="1" customWidth="1"/>
    <col min="9" max="9" width="15.140625" bestFit="1" customWidth="1"/>
    <col min="10" max="11" width="3.42578125" customWidth="1"/>
    <col min="12" max="12" width="6.7109375" bestFit="1" customWidth="1"/>
    <col min="13" max="13" width="7.42578125" bestFit="1" customWidth="1"/>
    <col min="14" max="14" width="7" customWidth="1"/>
    <col min="15" max="15" width="7.28515625" bestFit="1" customWidth="1"/>
    <col min="16" max="21" width="7.42578125" bestFit="1" customWidth="1"/>
    <col min="22" max="22" width="19.7109375" bestFit="1" customWidth="1"/>
    <col min="23" max="23" width="3.42578125" customWidth="1"/>
    <col min="24" max="24" width="3.5703125" customWidth="1"/>
    <col min="25" max="25" width="9.7109375" bestFit="1" customWidth="1"/>
    <col min="26" max="26" width="15.140625" bestFit="1" customWidth="1"/>
  </cols>
  <sheetData>
    <row r="2" spans="3:26" ht="13.5" thickBot="1"/>
    <row r="3" spans="3:26" ht="13.5" thickBot="1">
      <c r="D3" s="73" t="s">
        <v>16</v>
      </c>
      <c r="E3" s="74"/>
      <c r="F3" s="74"/>
      <c r="G3" s="74"/>
      <c r="H3" s="74"/>
      <c r="I3" s="75"/>
      <c r="L3" s="73" t="s">
        <v>35</v>
      </c>
      <c r="M3" s="74"/>
      <c r="N3" s="74"/>
      <c r="O3" s="74"/>
      <c r="P3" s="74"/>
      <c r="Q3" s="75"/>
    </row>
    <row r="4" spans="3:26" ht="13.5" thickBot="1"/>
    <row r="5" spans="3:26" ht="13.5" thickBot="1">
      <c r="C5" s="76" t="s">
        <v>34</v>
      </c>
      <c r="D5" s="77"/>
      <c r="E5" s="78"/>
      <c r="M5" s="76" t="s">
        <v>36</v>
      </c>
      <c r="N5" s="77"/>
      <c r="O5" s="77"/>
      <c r="P5" s="78"/>
    </row>
    <row r="7" spans="3:26" ht="13.5" thickBot="1"/>
    <row r="8" spans="3:26" ht="13.5" thickBot="1">
      <c r="C8" s="5" t="s">
        <v>6</v>
      </c>
      <c r="D8" s="6" t="s">
        <v>1</v>
      </c>
      <c r="E8" s="26" t="s">
        <v>18</v>
      </c>
      <c r="H8" s="5" t="s">
        <v>21</v>
      </c>
      <c r="I8" s="26" t="s">
        <v>17</v>
      </c>
      <c r="M8" s="79" t="s">
        <v>0</v>
      </c>
      <c r="N8" s="80"/>
      <c r="O8" s="80"/>
      <c r="P8" s="80"/>
      <c r="Q8" s="80"/>
      <c r="R8" s="80"/>
      <c r="S8" s="80"/>
      <c r="T8" s="80"/>
      <c r="U8" s="81"/>
      <c r="Y8" s="5" t="s">
        <v>21</v>
      </c>
      <c r="Z8" s="26" t="s">
        <v>17</v>
      </c>
    </row>
    <row r="9" spans="3:26" ht="13.5" thickBot="1">
      <c r="C9" s="47" t="s">
        <v>47</v>
      </c>
      <c r="D9" s="49">
        <v>0.13539999999999999</v>
      </c>
      <c r="E9" s="29" t="s">
        <v>19</v>
      </c>
      <c r="H9" s="32">
        <v>39577</v>
      </c>
      <c r="I9" s="33">
        <v>0.99980140930910988</v>
      </c>
      <c r="L9" s="1" t="s">
        <v>6</v>
      </c>
      <c r="M9" s="53">
        <v>7.0000000000000007E-2</v>
      </c>
      <c r="N9" s="54">
        <v>7.1249999999999994E-2</v>
      </c>
      <c r="O9" s="54">
        <v>7.2499999999999995E-2</v>
      </c>
      <c r="P9" s="54">
        <v>7.3749999999999996E-2</v>
      </c>
      <c r="Q9" s="54">
        <v>7.4999999999999997E-2</v>
      </c>
      <c r="R9" s="54">
        <v>7.6249999999999998E-2</v>
      </c>
      <c r="S9" s="54">
        <v>7.7499999999999999E-2</v>
      </c>
      <c r="T9" s="54">
        <v>7.8750000000000001E-2</v>
      </c>
      <c r="U9" s="55">
        <v>0.08</v>
      </c>
      <c r="V9" s="1" t="s">
        <v>18</v>
      </c>
      <c r="Y9" s="34">
        <v>39416</v>
      </c>
      <c r="Z9" s="31">
        <v>0.99982000000000004</v>
      </c>
    </row>
    <row r="10" spans="3:26">
      <c r="C10" s="48" t="s">
        <v>48</v>
      </c>
      <c r="D10" s="50">
        <v>0.1234</v>
      </c>
      <c r="E10" s="28" t="s">
        <v>19</v>
      </c>
      <c r="H10" s="34">
        <v>39671</v>
      </c>
      <c r="I10" s="31">
        <v>0.98012558949565376</v>
      </c>
      <c r="L10" s="35" t="s">
        <v>51</v>
      </c>
      <c r="M10" s="56">
        <v>8.8200000000000001E-2</v>
      </c>
      <c r="N10" s="57">
        <v>8.8200000000000001E-2</v>
      </c>
      <c r="O10" s="57">
        <v>8.8200000000000001E-2</v>
      </c>
      <c r="P10" s="57">
        <v>8.8200000000000001E-2</v>
      </c>
      <c r="Q10" s="57">
        <v>8.8200000000000001E-2</v>
      </c>
      <c r="R10" s="57">
        <v>8.8200000000000001E-2</v>
      </c>
      <c r="S10" s="57">
        <v>8.8200000000000001E-2</v>
      </c>
      <c r="T10" s="57">
        <v>8.8200000000000001E-2</v>
      </c>
      <c r="U10" s="58">
        <v>8.8200000000000001E-2</v>
      </c>
      <c r="V10" s="65" t="s">
        <v>98</v>
      </c>
      <c r="Y10" s="34">
        <v>39507</v>
      </c>
      <c r="Z10" s="31">
        <v>0.98209000000000002</v>
      </c>
    </row>
    <row r="11" spans="3:26">
      <c r="C11" s="48" t="s">
        <v>49</v>
      </c>
      <c r="D11" s="50">
        <v>0.1381</v>
      </c>
      <c r="E11" s="28" t="s">
        <v>19</v>
      </c>
      <c r="H11" s="34">
        <v>39763</v>
      </c>
      <c r="I11" s="31">
        <v>0.9612466009116557</v>
      </c>
      <c r="L11" s="36" t="s">
        <v>52</v>
      </c>
      <c r="M11" s="59">
        <v>8.8200000000000001E-2</v>
      </c>
      <c r="N11" s="50">
        <v>8.8200000000000001E-2</v>
      </c>
      <c r="O11" s="50">
        <v>8.8200000000000001E-2</v>
      </c>
      <c r="P11" s="50">
        <v>8.8200000000000001E-2</v>
      </c>
      <c r="Q11" s="50">
        <v>8.8200000000000001E-2</v>
      </c>
      <c r="R11" s="50">
        <v>8.8200000000000001E-2</v>
      </c>
      <c r="S11" s="50">
        <v>8.8200000000000001E-2</v>
      </c>
      <c r="T11" s="50">
        <v>8.8200000000000001E-2</v>
      </c>
      <c r="U11" s="60">
        <v>8.8200000000000001E-2</v>
      </c>
      <c r="V11" s="65" t="s">
        <v>99</v>
      </c>
      <c r="Y11" s="34">
        <v>39598</v>
      </c>
      <c r="Z11" s="31">
        <v>0.96448</v>
      </c>
    </row>
    <row r="12" spans="3:26">
      <c r="C12" s="48" t="s">
        <v>50</v>
      </c>
      <c r="D12" s="50">
        <v>0.1216</v>
      </c>
      <c r="E12" s="28" t="s">
        <v>19</v>
      </c>
      <c r="H12" s="34">
        <v>39853</v>
      </c>
      <c r="I12" s="31">
        <v>0.94324940231547649</v>
      </c>
      <c r="L12" s="36" t="s">
        <v>53</v>
      </c>
      <c r="M12" s="59">
        <v>9.1199999999999989E-2</v>
      </c>
      <c r="N12" s="50">
        <v>9.1199999999999989E-2</v>
      </c>
      <c r="O12" s="50">
        <v>9.1199999999999989E-2</v>
      </c>
      <c r="P12" s="50">
        <v>9.1199999999999989E-2</v>
      </c>
      <c r="Q12" s="50">
        <v>9.1199999999999989E-2</v>
      </c>
      <c r="R12" s="50">
        <v>9.1199999999999989E-2</v>
      </c>
      <c r="S12" s="50">
        <v>9.1199999999999989E-2</v>
      </c>
      <c r="T12" s="50">
        <v>9.1199999999999989E-2</v>
      </c>
      <c r="U12" s="60">
        <v>9.1199999999999989E-2</v>
      </c>
      <c r="V12" s="48" t="s">
        <v>100</v>
      </c>
      <c r="Y12" s="34">
        <v>39689</v>
      </c>
      <c r="Z12" s="31">
        <v>0.94694</v>
      </c>
    </row>
    <row r="13" spans="3:26">
      <c r="C13" s="30" t="s">
        <v>22</v>
      </c>
      <c r="D13" s="50">
        <v>0.13083</v>
      </c>
      <c r="E13" s="28" t="s">
        <v>20</v>
      </c>
      <c r="H13" s="34">
        <v>39944</v>
      </c>
      <c r="I13" s="31">
        <v>0.92562305413033341</v>
      </c>
      <c r="L13" s="36" t="s">
        <v>54</v>
      </c>
      <c r="M13" s="59">
        <v>9.4299999999999995E-2</v>
      </c>
      <c r="N13" s="50">
        <v>9.4299999999999995E-2</v>
      </c>
      <c r="O13" s="50">
        <v>9.4299999999999995E-2</v>
      </c>
      <c r="P13" s="50">
        <v>9.4299999999999995E-2</v>
      </c>
      <c r="Q13" s="50">
        <v>9.4299999999999995E-2</v>
      </c>
      <c r="R13" s="50">
        <v>9.4299999999999995E-2</v>
      </c>
      <c r="S13" s="50">
        <v>9.4299999999999995E-2</v>
      </c>
      <c r="T13" s="50">
        <v>9.4299999999999995E-2</v>
      </c>
      <c r="U13" s="60">
        <v>9.4299999999999995E-2</v>
      </c>
      <c r="V13" s="48" t="s">
        <v>101</v>
      </c>
      <c r="Y13" s="34">
        <v>39780</v>
      </c>
      <c r="Z13" s="31">
        <v>0.92971000000000004</v>
      </c>
    </row>
    <row r="14" spans="3:26">
      <c r="C14" s="30" t="s">
        <v>23</v>
      </c>
      <c r="D14" s="50">
        <v>0.13369999999999999</v>
      </c>
      <c r="E14" s="28" t="s">
        <v>20</v>
      </c>
      <c r="H14" s="34">
        <v>40035</v>
      </c>
      <c r="I14" s="31">
        <v>0.90853947523385536</v>
      </c>
      <c r="L14" s="36" t="s">
        <v>55</v>
      </c>
      <c r="M14" s="59">
        <v>9.7100000000000006E-2</v>
      </c>
      <c r="N14" s="50">
        <v>9.7100000000000006E-2</v>
      </c>
      <c r="O14" s="50">
        <v>9.7100000000000006E-2</v>
      </c>
      <c r="P14" s="50">
        <v>9.7100000000000006E-2</v>
      </c>
      <c r="Q14" s="50">
        <v>9.7100000000000006E-2</v>
      </c>
      <c r="R14" s="50">
        <v>9.7100000000000006E-2</v>
      </c>
      <c r="S14" s="50">
        <v>9.7100000000000006E-2</v>
      </c>
      <c r="T14" s="50">
        <v>9.7100000000000006E-2</v>
      </c>
      <c r="U14" s="60">
        <v>9.7100000000000006E-2</v>
      </c>
      <c r="V14" s="48" t="s">
        <v>102</v>
      </c>
      <c r="Y14" s="34">
        <v>39871</v>
      </c>
      <c r="Z14" s="31">
        <v>0.91279999999999994</v>
      </c>
    </row>
    <row r="15" spans="3:26">
      <c r="C15" s="30" t="s">
        <v>24</v>
      </c>
      <c r="D15" s="50">
        <v>0.13489999999999999</v>
      </c>
      <c r="E15" s="28" t="s">
        <v>20</v>
      </c>
      <c r="H15" s="34">
        <v>40126</v>
      </c>
      <c r="I15" s="31">
        <v>0.89198074468944055</v>
      </c>
      <c r="L15" s="36" t="s">
        <v>22</v>
      </c>
      <c r="M15" s="59">
        <v>0.10339999999999999</v>
      </c>
      <c r="N15" s="50">
        <v>0.10339999999999999</v>
      </c>
      <c r="O15" s="50">
        <v>0.10339999999999999</v>
      </c>
      <c r="P15" s="50">
        <v>0.10339999999999999</v>
      </c>
      <c r="Q15" s="50">
        <v>0.10339999999999999</v>
      </c>
      <c r="R15" s="50">
        <v>0.10339999999999999</v>
      </c>
      <c r="S15" s="50">
        <v>0.10339999999999999</v>
      </c>
      <c r="T15" s="50">
        <v>0.10339999999999999</v>
      </c>
      <c r="U15" s="60">
        <v>0.10339999999999999</v>
      </c>
      <c r="V15" s="65" t="s">
        <v>60</v>
      </c>
      <c r="Y15" s="34">
        <v>39962</v>
      </c>
      <c r="Z15" s="31">
        <v>0.89617000000000002</v>
      </c>
    </row>
    <row r="16" spans="3:26">
      <c r="C16" s="30" t="s">
        <v>25</v>
      </c>
      <c r="D16" s="50">
        <v>0.13394999999999999</v>
      </c>
      <c r="E16" s="28" t="s">
        <v>20</v>
      </c>
      <c r="H16" s="34">
        <v>40218</v>
      </c>
      <c r="I16" s="31">
        <v>0.87573911903779766</v>
      </c>
      <c r="L16" s="36" t="s">
        <v>23</v>
      </c>
      <c r="M16" s="59">
        <v>0.1075</v>
      </c>
      <c r="N16" s="50">
        <v>0.1075</v>
      </c>
      <c r="O16" s="50">
        <v>0.1075</v>
      </c>
      <c r="P16" s="50">
        <v>0.1075</v>
      </c>
      <c r="Q16" s="50">
        <v>0.1075</v>
      </c>
      <c r="R16" s="50">
        <v>0.1075</v>
      </c>
      <c r="S16" s="50">
        <v>0.1075</v>
      </c>
      <c r="T16" s="50">
        <v>0.1075</v>
      </c>
      <c r="U16" s="60">
        <v>0.1075</v>
      </c>
      <c r="V16" s="65" t="s">
        <v>61</v>
      </c>
      <c r="Y16" s="34">
        <v>40056</v>
      </c>
      <c r="Z16" s="31">
        <v>0.87929999999999997</v>
      </c>
    </row>
    <row r="17" spans="3:26">
      <c r="C17" s="30" t="s">
        <v>26</v>
      </c>
      <c r="D17" s="50">
        <v>0.13158</v>
      </c>
      <c r="E17" s="28" t="s">
        <v>20</v>
      </c>
      <c r="H17" s="34">
        <v>40308</v>
      </c>
      <c r="I17" s="31">
        <v>0.86028996120570167</v>
      </c>
      <c r="L17" s="36" t="s">
        <v>24</v>
      </c>
      <c r="M17" s="59">
        <v>0.1084</v>
      </c>
      <c r="N17" s="50">
        <v>0.1084</v>
      </c>
      <c r="O17" s="50">
        <v>0.1084</v>
      </c>
      <c r="P17" s="50">
        <v>0.1084</v>
      </c>
      <c r="Q17" s="50">
        <v>0.1084</v>
      </c>
      <c r="R17" s="50">
        <v>0.1084</v>
      </c>
      <c r="S17" s="50">
        <v>0.1084</v>
      </c>
      <c r="T17" s="50">
        <v>0.1084</v>
      </c>
      <c r="U17" s="60">
        <v>0.1084</v>
      </c>
      <c r="V17" s="65" t="s">
        <v>62</v>
      </c>
      <c r="Y17" s="34">
        <v>40147</v>
      </c>
      <c r="Z17" s="31">
        <v>0.86323000000000005</v>
      </c>
    </row>
    <row r="18" spans="3:26">
      <c r="C18" s="30" t="s">
        <v>27</v>
      </c>
      <c r="D18" s="50">
        <v>0.12013</v>
      </c>
      <c r="E18" s="28" t="s">
        <v>20</v>
      </c>
      <c r="H18" s="34">
        <v>40399</v>
      </c>
      <c r="I18" s="31">
        <v>0.84500152229329872</v>
      </c>
      <c r="L18" s="36" t="s">
        <v>25</v>
      </c>
      <c r="M18" s="59">
        <v>0.10929999999999999</v>
      </c>
      <c r="N18" s="50">
        <v>0.10929999999999999</v>
      </c>
      <c r="O18" s="50">
        <v>0.10929999999999999</v>
      </c>
      <c r="P18" s="50">
        <v>0.10929999999999999</v>
      </c>
      <c r="Q18" s="50">
        <v>0.10929999999999999</v>
      </c>
      <c r="R18" s="50">
        <v>0.10929999999999999</v>
      </c>
      <c r="S18" s="50">
        <v>0.10929999999999999</v>
      </c>
      <c r="T18" s="50">
        <v>0.10929999999999999</v>
      </c>
      <c r="U18" s="60">
        <v>0.10929999999999999</v>
      </c>
      <c r="V18" s="65" t="s">
        <v>103</v>
      </c>
      <c r="Y18" s="34">
        <v>40235</v>
      </c>
      <c r="Z18" s="31">
        <v>0.84811999999999999</v>
      </c>
    </row>
    <row r="19" spans="3:26">
      <c r="C19" s="30" t="s">
        <v>29</v>
      </c>
      <c r="D19" s="50">
        <v>0.10865</v>
      </c>
      <c r="E19" s="28" t="s">
        <v>20</v>
      </c>
      <c r="H19" s="34">
        <v>40491</v>
      </c>
      <c r="I19" s="31">
        <v>0.82997064030280676</v>
      </c>
      <c r="L19" s="36" t="s">
        <v>26</v>
      </c>
      <c r="M19" s="59">
        <v>0.10949999999999999</v>
      </c>
      <c r="N19" s="50">
        <v>0.10949999999999999</v>
      </c>
      <c r="O19" s="50">
        <v>0.10949999999999999</v>
      </c>
      <c r="P19" s="50">
        <v>0.10949999999999999</v>
      </c>
      <c r="Q19" s="50">
        <v>0.10949999999999999</v>
      </c>
      <c r="R19" s="50">
        <v>0.10949999999999999</v>
      </c>
      <c r="S19" s="50">
        <v>0.10949999999999999</v>
      </c>
      <c r="T19" s="50">
        <v>0.10949999999999999</v>
      </c>
      <c r="U19" s="60">
        <v>0.10949999999999999</v>
      </c>
      <c r="V19" s="65" t="s">
        <v>64</v>
      </c>
      <c r="Y19" s="34">
        <v>40329</v>
      </c>
      <c r="Z19" s="31">
        <v>0.83230999999999999</v>
      </c>
    </row>
    <row r="20" spans="3:26" ht="13.5" thickBot="1">
      <c r="H20" s="34">
        <v>40583</v>
      </c>
      <c r="I20" s="31">
        <v>0.81535650308106233</v>
      </c>
      <c r="L20" s="37" t="s">
        <v>27</v>
      </c>
      <c r="M20" s="61">
        <v>0.1099</v>
      </c>
      <c r="N20" s="62">
        <v>0.1099</v>
      </c>
      <c r="O20" s="62">
        <v>0.1099</v>
      </c>
      <c r="P20" s="62">
        <v>0.1099</v>
      </c>
      <c r="Q20" s="62">
        <v>0.1099</v>
      </c>
      <c r="R20" s="62">
        <v>0.1099</v>
      </c>
      <c r="S20" s="62">
        <v>0.1099</v>
      </c>
      <c r="T20" s="62">
        <v>0.1099</v>
      </c>
      <c r="U20" s="63">
        <v>0.1099</v>
      </c>
      <c r="V20" s="65" t="s">
        <v>65</v>
      </c>
      <c r="Y20" s="34">
        <v>40420</v>
      </c>
      <c r="Z20" s="31">
        <v>0.81728999999999996</v>
      </c>
    </row>
    <row r="21" spans="3:26">
      <c r="C21" s="65" t="s">
        <v>67</v>
      </c>
      <c r="D21" s="50">
        <f>M10</f>
        <v>8.8200000000000001E-2</v>
      </c>
      <c r="H21" s="34">
        <v>40672</v>
      </c>
      <c r="I21" s="31">
        <v>0.8016058874584312</v>
      </c>
      <c r="Y21" s="34">
        <v>40512</v>
      </c>
      <c r="Z21" s="31">
        <v>0.8024</v>
      </c>
    </row>
    <row r="22" spans="3:26">
      <c r="C22" s="30" t="s">
        <v>56</v>
      </c>
      <c r="D22" s="50">
        <f>M11</f>
        <v>8.8200000000000001E-2</v>
      </c>
      <c r="H22" s="34">
        <v>40764</v>
      </c>
      <c r="I22" s="31">
        <v>0.78707023129965326</v>
      </c>
      <c r="Y22" s="34">
        <v>40602</v>
      </c>
      <c r="Z22" s="31">
        <v>0.78839000000000004</v>
      </c>
    </row>
    <row r="23" spans="3:26">
      <c r="C23" s="48" t="s">
        <v>57</v>
      </c>
      <c r="D23" s="50">
        <f t="shared" ref="D23:D32" si="0">M11</f>
        <v>8.8200000000000001E-2</v>
      </c>
      <c r="H23" s="34">
        <v>40856</v>
      </c>
      <c r="I23" s="31">
        <v>0.77283066745104567</v>
      </c>
      <c r="M23" s="52"/>
      <c r="N23" s="52"/>
      <c r="O23" s="52"/>
      <c r="P23" s="52"/>
      <c r="Q23" s="52"/>
      <c r="R23" s="52"/>
      <c r="S23" s="52"/>
      <c r="T23" s="52"/>
      <c r="U23" s="52"/>
      <c r="Y23" s="34">
        <v>40693</v>
      </c>
      <c r="Z23" s="31">
        <v>0.77454000000000001</v>
      </c>
    </row>
    <row r="24" spans="3:26">
      <c r="C24" s="48" t="s">
        <v>58</v>
      </c>
      <c r="D24" s="50">
        <f t="shared" si="0"/>
        <v>9.1199999999999989E-2</v>
      </c>
      <c r="H24" s="34">
        <v>40948</v>
      </c>
      <c r="I24" s="31">
        <v>0.75889004445792607</v>
      </c>
      <c r="M24" s="52"/>
      <c r="N24" s="52"/>
      <c r="O24" s="52"/>
      <c r="P24" s="52"/>
      <c r="Q24" s="52"/>
      <c r="R24" s="52"/>
      <c r="S24" s="52"/>
      <c r="T24" s="52"/>
      <c r="U24" s="52"/>
      <c r="Y24" s="34">
        <v>40785</v>
      </c>
      <c r="Z24" s="31">
        <v>0.76083000000000001</v>
      </c>
    </row>
    <row r="25" spans="3:26">
      <c r="C25" s="48" t="s">
        <v>59</v>
      </c>
      <c r="D25" s="50">
        <f t="shared" si="0"/>
        <v>9.4299999999999995E-2</v>
      </c>
      <c r="H25" s="34">
        <v>41038</v>
      </c>
      <c r="I25" s="31">
        <v>0.74552572980016574</v>
      </c>
      <c r="M25" s="52"/>
      <c r="N25" s="52"/>
      <c r="O25" s="52"/>
      <c r="P25" s="52"/>
      <c r="Q25" s="52"/>
      <c r="R25" s="52"/>
      <c r="S25" s="52"/>
      <c r="T25" s="52"/>
      <c r="U25" s="52"/>
      <c r="Y25" s="34">
        <v>40877</v>
      </c>
      <c r="Z25" s="31">
        <v>0.74741999999999997</v>
      </c>
    </row>
    <row r="26" spans="3:26">
      <c r="C26" s="65" t="s">
        <v>60</v>
      </c>
      <c r="D26" s="50">
        <f t="shared" si="0"/>
        <v>9.7100000000000006E-2</v>
      </c>
      <c r="H26" s="34">
        <v>41130</v>
      </c>
      <c r="I26" s="31">
        <v>0.73247104880506286</v>
      </c>
      <c r="M26" s="52"/>
      <c r="N26" s="52"/>
      <c r="O26" s="52"/>
      <c r="P26" s="52"/>
      <c r="Q26" s="52"/>
      <c r="R26" s="52"/>
      <c r="S26" s="52"/>
      <c r="T26" s="52"/>
      <c r="U26" s="52"/>
      <c r="Y26" s="34">
        <v>40968</v>
      </c>
      <c r="Z26" s="31">
        <v>0.73480999999999996</v>
      </c>
    </row>
    <row r="27" spans="3:26">
      <c r="C27" s="65" t="s">
        <v>61</v>
      </c>
      <c r="D27" s="50">
        <f t="shared" si="0"/>
        <v>0.10339999999999999</v>
      </c>
      <c r="H27" s="34">
        <v>41222</v>
      </c>
      <c r="I27" s="31">
        <v>0.71971447453079296</v>
      </c>
      <c r="M27" s="52"/>
      <c r="N27" s="52"/>
      <c r="O27" s="52"/>
      <c r="P27" s="52"/>
      <c r="Q27" s="52"/>
      <c r="R27" s="52"/>
      <c r="S27" s="52"/>
      <c r="T27" s="52"/>
      <c r="U27" s="52"/>
      <c r="Y27" s="34">
        <v>41059</v>
      </c>
      <c r="Z27" s="31">
        <v>0.72250000000000003</v>
      </c>
    </row>
    <row r="28" spans="3:26">
      <c r="C28" s="65" t="s">
        <v>62</v>
      </c>
      <c r="D28" s="50">
        <f t="shared" si="0"/>
        <v>0.1075</v>
      </c>
      <c r="H28" s="34">
        <v>41316</v>
      </c>
      <c r="I28" s="31">
        <v>0.70698932524183877</v>
      </c>
      <c r="M28" s="52"/>
      <c r="N28" s="52"/>
      <c r="O28" s="52"/>
      <c r="P28" s="52"/>
      <c r="Q28" s="52"/>
      <c r="R28" s="52"/>
      <c r="S28" s="52"/>
      <c r="T28" s="52"/>
      <c r="U28" s="52"/>
      <c r="Y28" s="34">
        <v>41151</v>
      </c>
      <c r="Z28" s="31">
        <v>0.71035999999999999</v>
      </c>
    </row>
    <row r="29" spans="3:26">
      <c r="C29" s="65" t="s">
        <v>63</v>
      </c>
      <c r="D29" s="50">
        <f t="shared" si="0"/>
        <v>0.1084</v>
      </c>
      <c r="H29" s="34">
        <v>41403</v>
      </c>
      <c r="I29" s="31">
        <v>0.69547652123423487</v>
      </c>
      <c r="M29" s="52"/>
      <c r="N29" s="52"/>
      <c r="O29" s="52"/>
      <c r="P29" s="52"/>
      <c r="Q29" s="52"/>
      <c r="R29" s="52"/>
      <c r="S29" s="52"/>
      <c r="T29" s="52"/>
      <c r="U29" s="52"/>
      <c r="Y29" s="34">
        <v>41243</v>
      </c>
      <c r="Z29" s="31">
        <v>0.69852000000000003</v>
      </c>
    </row>
    <row r="30" spans="3:26">
      <c r="C30" s="65" t="s">
        <v>64</v>
      </c>
      <c r="D30" s="50">
        <f t="shared" si="0"/>
        <v>0.10929999999999999</v>
      </c>
      <c r="H30" s="34">
        <v>41495</v>
      </c>
      <c r="I30" s="31">
        <v>0.68325255276851748</v>
      </c>
      <c r="M30" s="52"/>
      <c r="N30" s="52"/>
      <c r="O30" s="52"/>
      <c r="P30" s="52"/>
      <c r="Q30" s="52"/>
      <c r="R30" s="52"/>
      <c r="S30" s="52"/>
      <c r="T30" s="52"/>
      <c r="U30" s="52"/>
      <c r="Y30" s="34">
        <v>41333</v>
      </c>
      <c r="Z30" s="31">
        <v>0.68735999999999997</v>
      </c>
    </row>
    <row r="31" spans="3:26">
      <c r="C31" s="65" t="s">
        <v>65</v>
      </c>
      <c r="D31" s="50">
        <f t="shared" si="0"/>
        <v>0.10949999999999999</v>
      </c>
      <c r="H31" s="34">
        <v>41589</v>
      </c>
      <c r="I31" s="31">
        <v>0.67102269534910253</v>
      </c>
      <c r="M31" s="52"/>
      <c r="N31" s="52"/>
      <c r="O31" s="52"/>
      <c r="P31" s="52"/>
      <c r="Q31" s="52"/>
      <c r="R31" s="52"/>
      <c r="S31" s="52"/>
      <c r="T31" s="52"/>
      <c r="U31" s="52"/>
      <c r="Y31" s="34">
        <v>41424</v>
      </c>
      <c r="Z31" s="31">
        <v>0.67635999999999996</v>
      </c>
    </row>
    <row r="32" spans="3:26">
      <c r="C32" s="65" t="s">
        <v>66</v>
      </c>
      <c r="D32" s="50">
        <f t="shared" si="0"/>
        <v>0.1099</v>
      </c>
      <c r="H32" s="34">
        <v>41680</v>
      </c>
      <c r="I32" s="31">
        <v>0.65943689497381164</v>
      </c>
      <c r="M32" s="52"/>
      <c r="N32" s="52"/>
      <c r="O32" s="52"/>
      <c r="P32" s="52"/>
      <c r="Q32" s="52"/>
      <c r="R32" s="52"/>
      <c r="S32" s="52"/>
      <c r="T32" s="52"/>
      <c r="U32" s="52"/>
      <c r="Y32" s="34">
        <v>41516</v>
      </c>
      <c r="Z32" s="31">
        <v>0.66552999999999995</v>
      </c>
    </row>
    <row r="33" spans="8:26">
      <c r="H33" s="34">
        <v>41768</v>
      </c>
      <c r="I33" s="31">
        <v>0.64845711254845151</v>
      </c>
      <c r="M33" s="52"/>
      <c r="N33" s="52"/>
      <c r="O33" s="52"/>
      <c r="P33" s="52"/>
      <c r="Q33" s="52"/>
      <c r="R33" s="52"/>
      <c r="S33" s="52"/>
      <c r="T33" s="52"/>
      <c r="U33" s="52"/>
      <c r="Y33" s="34">
        <v>41607</v>
      </c>
      <c r="Z33" s="31">
        <v>0.65508</v>
      </c>
    </row>
    <row r="34" spans="8:26">
      <c r="H34" s="34">
        <v>41862</v>
      </c>
      <c r="I34" s="31">
        <v>0.6369725155444862</v>
      </c>
      <c r="M34" s="52"/>
      <c r="N34" s="52"/>
      <c r="O34" s="52"/>
      <c r="P34" s="52"/>
      <c r="Q34" s="52"/>
      <c r="R34" s="52"/>
      <c r="S34" s="52"/>
      <c r="T34" s="52"/>
      <c r="U34" s="52"/>
      <c r="Y34" s="34">
        <v>41698</v>
      </c>
      <c r="Z34" s="31">
        <v>0.64488999999999996</v>
      </c>
    </row>
    <row r="35" spans="8:26">
      <c r="H35" s="34">
        <v>41953</v>
      </c>
      <c r="I35" s="31">
        <v>0.62608199927291441</v>
      </c>
      <c r="M35" s="52"/>
      <c r="N35" s="52"/>
      <c r="O35" s="52"/>
      <c r="P35" s="52"/>
      <c r="Q35" s="52"/>
      <c r="R35" s="52"/>
      <c r="S35" s="52"/>
      <c r="T35" s="52"/>
      <c r="U35" s="52"/>
      <c r="Y35" s="34">
        <v>41789</v>
      </c>
      <c r="Z35" s="31">
        <v>0.63495000000000001</v>
      </c>
    </row>
    <row r="36" spans="8:26">
      <c r="H36" s="34">
        <v>42044</v>
      </c>
      <c r="I36" s="31">
        <v>0.61542141658197058</v>
      </c>
      <c r="M36" s="52"/>
      <c r="N36" s="52"/>
      <c r="O36" s="52"/>
      <c r="P36" s="52"/>
      <c r="Q36" s="52"/>
      <c r="R36" s="52"/>
      <c r="S36" s="52"/>
      <c r="T36" s="52"/>
      <c r="U36" s="52"/>
      <c r="Y36" s="34">
        <v>41880</v>
      </c>
      <c r="Z36" s="31">
        <v>0.62526000000000004</v>
      </c>
    </row>
    <row r="37" spans="8:26">
      <c r="H37" s="34">
        <v>42135</v>
      </c>
      <c r="I37" s="31">
        <v>0.60497497392671318</v>
      </c>
      <c r="Y37" s="34">
        <v>41971</v>
      </c>
      <c r="Z37" s="31">
        <v>0.61580999999999997</v>
      </c>
    </row>
    <row r="38" spans="8:26">
      <c r="H38" s="34">
        <v>42226</v>
      </c>
      <c r="I38" s="31">
        <v>0.59456013730350243</v>
      </c>
      <c r="Y38" s="34">
        <v>42062</v>
      </c>
      <c r="Z38" s="31">
        <v>0.60616999999999999</v>
      </c>
    </row>
    <row r="39" spans="8:26">
      <c r="H39" s="34">
        <v>42317</v>
      </c>
      <c r="I39" s="31">
        <v>0.58434607214259704</v>
      </c>
      <c r="Y39" s="34">
        <v>42153</v>
      </c>
      <c r="Z39" s="31">
        <v>0.59672999999999998</v>
      </c>
    </row>
    <row r="40" spans="8:26">
      <c r="H40" s="34">
        <v>42409</v>
      </c>
      <c r="I40" s="31">
        <v>0.57422610014038589</v>
      </c>
      <c r="Y40" s="34">
        <v>42247</v>
      </c>
      <c r="Z40" s="31">
        <v>0.58720000000000006</v>
      </c>
    </row>
    <row r="41" spans="8:26">
      <c r="H41" s="34">
        <v>42499</v>
      </c>
      <c r="I41" s="31">
        <v>0.56451580956834779</v>
      </c>
      <c r="Y41" s="34">
        <v>42338</v>
      </c>
      <c r="Z41" s="31">
        <v>0.57818000000000003</v>
      </c>
    </row>
    <row r="42" spans="8:26">
      <c r="H42" s="34">
        <v>42591</v>
      </c>
      <c r="I42" s="31">
        <v>0.55478598810851665</v>
      </c>
      <c r="Y42" s="34">
        <v>42429</v>
      </c>
      <c r="Z42" s="31">
        <v>0.56935999999999998</v>
      </c>
    </row>
    <row r="43" spans="8:26">
      <c r="H43" s="34">
        <v>42683</v>
      </c>
      <c r="I43" s="31">
        <v>0.54524412626962671</v>
      </c>
      <c r="Y43" s="34">
        <v>42520</v>
      </c>
      <c r="Z43" s="31">
        <v>0.56072999999999995</v>
      </c>
    </row>
    <row r="44" spans="8:26">
      <c r="H44" s="34">
        <v>42775</v>
      </c>
      <c r="I44" s="31">
        <v>0.53589558200332155</v>
      </c>
      <c r="Y44" s="34">
        <v>42612</v>
      </c>
      <c r="Z44" s="31">
        <v>0.55218999999999996</v>
      </c>
    </row>
    <row r="45" spans="8:26">
      <c r="H45" s="34">
        <v>42864</v>
      </c>
      <c r="I45" s="31">
        <v>0.52702345261698669</v>
      </c>
      <c r="Y45" s="34">
        <v>42704</v>
      </c>
      <c r="Z45" s="31">
        <v>0.54383999999999999</v>
      </c>
    </row>
    <row r="46" spans="8:26">
      <c r="H46" s="34">
        <v>42956</v>
      </c>
      <c r="I46" s="31">
        <v>0.51803222976916419</v>
      </c>
      <c r="Y46" s="34">
        <v>42794</v>
      </c>
      <c r="Z46" s="31">
        <v>0.53583999999999998</v>
      </c>
    </row>
    <row r="47" spans="8:26">
      <c r="H47" s="34">
        <v>43048</v>
      </c>
      <c r="I47" s="31">
        <v>0.5092145862865195</v>
      </c>
      <c r="Y47" s="34">
        <v>42885</v>
      </c>
      <c r="Z47" s="31">
        <v>0.52793000000000001</v>
      </c>
    </row>
    <row r="48" spans="8:26">
      <c r="H48" s="34">
        <v>43140</v>
      </c>
      <c r="I48" s="31">
        <v>0.50057431700158606</v>
      </c>
      <c r="Y48" s="34">
        <v>42977</v>
      </c>
      <c r="Z48" s="31">
        <v>0.52010999999999996</v>
      </c>
    </row>
    <row r="49" spans="8:26">
      <c r="H49" s="34">
        <v>43229</v>
      </c>
      <c r="I49" s="31">
        <v>0.49237432842569223</v>
      </c>
      <c r="Y49" s="34">
        <v>43069</v>
      </c>
      <c r="Z49" s="31">
        <v>0.51244999999999996</v>
      </c>
    </row>
    <row r="50" spans="8:26">
      <c r="H50" s="34">
        <v>43321</v>
      </c>
      <c r="I50" s="31">
        <v>0.48410799999999998</v>
      </c>
    </row>
    <row r="51" spans="8:26">
      <c r="H51" s="34">
        <v>43413</v>
      </c>
      <c r="I51" s="31">
        <v>0.47599999999999998</v>
      </c>
    </row>
    <row r="52" spans="8:26">
      <c r="H52" s="34">
        <v>43507</v>
      </c>
      <c r="I52" s="31">
        <v>0.46788600000000002</v>
      </c>
    </row>
    <row r="53" spans="8:26">
      <c r="H53" s="34">
        <v>43594</v>
      </c>
      <c r="I53" s="31">
        <v>0.46051900000000001</v>
      </c>
    </row>
    <row r="54" spans="8:26">
      <c r="H54" s="34">
        <v>43686</v>
      </c>
      <c r="I54" s="31">
        <v>0.45288</v>
      </c>
    </row>
    <row r="55" spans="8:26">
      <c r="H55" s="34">
        <v>43780</v>
      </c>
      <c r="I55" s="31">
        <v>0.44522699999999998</v>
      </c>
    </row>
    <row r="56" spans="8:26">
      <c r="H56" s="34">
        <v>43871</v>
      </c>
      <c r="I56" s="31">
        <v>0.437971</v>
      </c>
    </row>
    <row r="57" spans="8:26">
      <c r="H57" s="34">
        <v>43962</v>
      </c>
      <c r="I57" s="31">
        <v>0.43085299999999999</v>
      </c>
    </row>
    <row r="58" spans="8:26">
      <c r="H58" s="34">
        <v>44053</v>
      </c>
      <c r="I58" s="31">
        <v>0.42387799999999998</v>
      </c>
    </row>
    <row r="59" spans="8:26">
      <c r="H59" s="34">
        <v>44144</v>
      </c>
      <c r="I59" s="31">
        <v>0.41703499999999999</v>
      </c>
    </row>
    <row r="60" spans="8:26">
      <c r="H60" s="34">
        <v>44236</v>
      </c>
      <c r="I60" s="31">
        <v>0.41025600000000001</v>
      </c>
    </row>
    <row r="61" spans="8:26">
      <c r="H61" s="34">
        <v>44326</v>
      </c>
      <c r="I61" s="31">
        <v>0.40375</v>
      </c>
    </row>
    <row r="62" spans="8:26">
      <c r="H62" s="34">
        <v>44417</v>
      </c>
      <c r="I62" s="31">
        <v>0.39730300000000002</v>
      </c>
    </row>
    <row r="63" spans="8:26">
      <c r="H63" s="34">
        <v>44509</v>
      </c>
      <c r="I63" s="31">
        <v>0.39090799999999998</v>
      </c>
    </row>
    <row r="64" spans="8:26">
      <c r="H64" s="34">
        <v>44601</v>
      </c>
      <c r="I64" s="31">
        <v>0.38464399999999999</v>
      </c>
    </row>
    <row r="65" spans="8:9">
      <c r="H65" s="34">
        <v>44690</v>
      </c>
      <c r="I65" s="31">
        <v>0.37869799999999998</v>
      </c>
    </row>
    <row r="66" spans="8:9">
      <c r="H66" s="34">
        <v>44782</v>
      </c>
      <c r="I66" s="31">
        <v>0.37267299999999998</v>
      </c>
    </row>
    <row r="67" spans="8:9">
      <c r="H67" s="34">
        <v>44874</v>
      </c>
      <c r="I67" s="31">
        <v>0.36676300000000001</v>
      </c>
    </row>
    <row r="68" spans="8:9">
      <c r="H68" s="34">
        <v>44966</v>
      </c>
      <c r="I68" s="31">
        <v>0.36097299999999999</v>
      </c>
    </row>
    <row r="69" spans="8:9">
      <c r="H69" s="34">
        <v>45055</v>
      </c>
      <c r="I69" s="31">
        <v>0.35547699999999999</v>
      </c>
    </row>
  </sheetData>
  <mergeCells count="5">
    <mergeCell ref="D3:I3"/>
    <mergeCell ref="C5:E5"/>
    <mergeCell ref="L3:Q3"/>
    <mergeCell ref="M8:U8"/>
    <mergeCell ref="M5:P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0"/>
  <dimension ref="B1:F980"/>
  <sheetViews>
    <sheetView workbookViewId="0">
      <selection activeCell="C12" sqref="C12:C951"/>
    </sheetView>
  </sheetViews>
  <sheetFormatPr defaultRowHeight="12.75"/>
  <cols>
    <col min="1" max="1" width="2.85546875" customWidth="1"/>
    <col min="2" max="2" width="22.5703125" bestFit="1" customWidth="1"/>
    <col min="3" max="3" width="31.140625" bestFit="1" customWidth="1"/>
    <col min="4" max="4" width="3" customWidth="1"/>
    <col min="5" max="5" width="24.140625" bestFit="1" customWidth="1"/>
    <col min="6" max="6" width="43.140625" bestFit="1" customWidth="1"/>
    <col min="7" max="7" width="6.42578125" customWidth="1"/>
    <col min="8" max="8" width="11" bestFit="1" customWidth="1"/>
    <col min="9" max="9" width="19.85546875" bestFit="1" customWidth="1"/>
    <col min="10" max="10" width="12.28515625" bestFit="1" customWidth="1"/>
    <col min="11" max="11" width="15.28515625" bestFit="1" customWidth="1"/>
    <col min="12" max="12" width="9.85546875" bestFit="1" customWidth="1"/>
    <col min="13" max="13" width="13.7109375" customWidth="1"/>
    <col min="14" max="14" width="11" bestFit="1" customWidth="1"/>
    <col min="15" max="15" width="3.5703125" customWidth="1"/>
    <col min="16" max="16" width="3.140625" customWidth="1"/>
    <col min="17" max="17" width="19.140625" bestFit="1" customWidth="1"/>
    <col min="18" max="18" width="30.5703125" bestFit="1" customWidth="1"/>
    <col min="19" max="19" width="11" bestFit="1" customWidth="1"/>
    <col min="20" max="20" width="8.28515625" bestFit="1" customWidth="1"/>
    <col min="21" max="21" width="12.28515625" bestFit="1" customWidth="1"/>
    <col min="22" max="22" width="15.28515625" bestFit="1" customWidth="1"/>
    <col min="23" max="23" width="9.85546875" bestFit="1" customWidth="1"/>
    <col min="24" max="25" width="11" bestFit="1" customWidth="1"/>
    <col min="26" max="26" width="4.5703125" customWidth="1"/>
    <col min="27" max="27" width="5" customWidth="1"/>
    <col min="28" max="28" width="19.140625" bestFit="1" customWidth="1"/>
    <col min="29" max="29" width="30.5703125" bestFit="1" customWidth="1"/>
    <col min="30" max="30" width="11" bestFit="1" customWidth="1"/>
    <col min="31" max="31" width="8.28515625" bestFit="1" customWidth="1"/>
    <col min="32" max="32" width="12.28515625" bestFit="1" customWidth="1"/>
    <col min="33" max="33" width="15.28515625" bestFit="1" customWidth="1"/>
    <col min="34" max="34" width="9.85546875" bestFit="1" customWidth="1"/>
    <col min="35" max="35" width="14.5703125" customWidth="1"/>
    <col min="36" max="36" width="14" customWidth="1"/>
    <col min="37" max="37" width="3.5703125" customWidth="1"/>
    <col min="38" max="38" width="3.28515625" customWidth="1"/>
    <col min="39" max="39" width="19.140625" bestFit="1" customWidth="1"/>
    <col min="40" max="40" width="30.5703125" bestFit="1" customWidth="1"/>
    <col min="41" max="41" width="11" bestFit="1" customWidth="1"/>
    <col min="42" max="42" width="8.28515625" bestFit="1" customWidth="1"/>
    <col min="43" max="43" width="12.28515625" bestFit="1" customWidth="1"/>
    <col min="44" max="44" width="15.28515625" bestFit="1" customWidth="1"/>
    <col min="45" max="45" width="9.85546875" bestFit="1" customWidth="1"/>
    <col min="46" max="46" width="14.85546875" customWidth="1"/>
    <col min="47" max="47" width="16.85546875" customWidth="1"/>
    <col min="48" max="48" width="2.85546875" customWidth="1"/>
    <col min="49" max="49" width="2.7109375" customWidth="1"/>
    <col min="50" max="50" width="19.140625" bestFit="1" customWidth="1"/>
    <col min="51" max="51" width="30.5703125" bestFit="1" customWidth="1"/>
    <col min="52" max="52" width="11" bestFit="1" customWidth="1"/>
    <col min="53" max="53" width="8.28515625" bestFit="1" customWidth="1"/>
    <col min="54" max="54" width="12.28515625" bestFit="1" customWidth="1"/>
    <col min="55" max="55" width="15.28515625" bestFit="1" customWidth="1"/>
    <col min="56" max="56" width="9.85546875" bestFit="1" customWidth="1"/>
    <col min="57" max="57" width="14.28515625" customWidth="1"/>
    <col min="58" max="58" width="16.5703125" customWidth="1"/>
    <col min="59" max="59" width="3.7109375" customWidth="1"/>
    <col min="60" max="60" width="3.42578125" customWidth="1"/>
    <col min="61" max="61" width="19.85546875" bestFit="1" customWidth="1"/>
    <col min="62" max="62" width="31.5703125" bestFit="1" customWidth="1"/>
    <col min="63" max="63" width="11" bestFit="1" customWidth="1"/>
    <col min="64" max="64" width="8.28515625" bestFit="1" customWidth="1"/>
    <col min="65" max="65" width="12.28515625" bestFit="1" customWidth="1"/>
    <col min="66" max="66" width="15.28515625" bestFit="1" customWidth="1"/>
    <col min="67" max="67" width="9.85546875" bestFit="1" customWidth="1"/>
    <col min="68" max="68" width="14.7109375" customWidth="1"/>
    <col min="69" max="69" width="17.28515625" customWidth="1"/>
  </cols>
  <sheetData>
    <row r="1" spans="2:6" ht="13.5" thickBot="1">
      <c r="B1" s="79" t="s">
        <v>7</v>
      </c>
      <c r="C1" s="80"/>
      <c r="D1" s="80"/>
      <c r="E1" s="38" t="s">
        <v>37</v>
      </c>
      <c r="F1" s="39" t="s">
        <v>42</v>
      </c>
    </row>
    <row r="2" spans="2:6" ht="13.5" thickBot="1">
      <c r="B2" s="24"/>
      <c r="C2" s="24"/>
      <c r="E2" s="5" t="s">
        <v>30</v>
      </c>
      <c r="F2" s="26" t="s">
        <v>31</v>
      </c>
    </row>
    <row r="3" spans="2:6" ht="13.5" thickBot="1">
      <c r="B3" s="38" t="s">
        <v>38</v>
      </c>
      <c r="C3" s="39" t="s">
        <v>39</v>
      </c>
      <c r="E3" s="67" t="s">
        <v>97</v>
      </c>
      <c r="F3" s="71" t="s">
        <v>40</v>
      </c>
    </row>
    <row r="4" spans="2:6" ht="13.5" thickBot="1">
      <c r="B4" s="5"/>
      <c r="C4" s="26" t="str">
        <f>_xll.HLV5r3.Financial.Cache.CreateCapFloorATMEngines(ATMProperties,Instruments,Volatilities,DfDates,Dfs)</f>
        <v>ATM Bootstrap Engine</v>
      </c>
      <c r="E4" s="67" t="s">
        <v>68</v>
      </c>
      <c r="F4" s="72">
        <v>39576</v>
      </c>
    </row>
    <row r="5" spans="2:6" ht="13.5" thickBot="1">
      <c r="E5" s="67" t="s">
        <v>69</v>
      </c>
      <c r="F5" s="72">
        <f>F4</f>
        <v>39576</v>
      </c>
    </row>
    <row r="6" spans="2:6" ht="13.5" thickBot="1">
      <c r="B6" s="38" t="s">
        <v>41</v>
      </c>
      <c r="C6" s="39" t="s">
        <v>43</v>
      </c>
      <c r="E6" s="67" t="s">
        <v>70</v>
      </c>
      <c r="F6" s="68" t="s">
        <v>71</v>
      </c>
    </row>
    <row r="7" spans="2:6">
      <c r="E7" s="67" t="s">
        <v>72</v>
      </c>
      <c r="F7" s="68" t="s">
        <v>105</v>
      </c>
    </row>
    <row r="8" spans="2:6">
      <c r="B8" s="40" t="s">
        <v>0</v>
      </c>
      <c r="C8" s="66">
        <v>0</v>
      </c>
      <c r="E8" s="67" t="s">
        <v>73</v>
      </c>
      <c r="F8" s="68" t="s">
        <v>74</v>
      </c>
    </row>
    <row r="9" spans="2:6" ht="13.5" thickBot="1">
      <c r="E9" s="67" t="s">
        <v>75</v>
      </c>
      <c r="F9" s="68" t="s">
        <v>32</v>
      </c>
    </row>
    <row r="10" spans="2:6" ht="13.5" thickBot="1">
      <c r="B10" s="5" t="s">
        <v>6</v>
      </c>
      <c r="C10" s="26" t="s">
        <v>46</v>
      </c>
      <c r="E10" s="67" t="s">
        <v>76</v>
      </c>
      <c r="F10" s="68" t="s">
        <v>77</v>
      </c>
    </row>
    <row r="11" spans="2:6">
      <c r="B11" s="45">
        <f>F5+1</f>
        <v>39577</v>
      </c>
      <c r="C11" s="51">
        <f>_xll.HLV5r3.Financial.Cache.ComputeCapletVolatility($F$3, $C$8,$F$4, B11)</f>
        <v>8.8200000000000001E-2</v>
      </c>
      <c r="E11" s="67" t="s">
        <v>78</v>
      </c>
      <c r="F11" s="68" t="s">
        <v>77</v>
      </c>
    </row>
    <row r="12" spans="2:6">
      <c r="B12" s="44">
        <f>B11+1</f>
        <v>39578</v>
      </c>
      <c r="C12" s="51">
        <f>_xll.HLV5r3.Financial.Cache.ComputeCapletVolatility($F$3, $C$8,$F$4, B12)</f>
        <v>8.8200000000000001E-2</v>
      </c>
      <c r="E12" s="67" t="s">
        <v>79</v>
      </c>
      <c r="F12" s="68" t="s">
        <v>104</v>
      </c>
    </row>
    <row r="13" spans="2:6">
      <c r="B13" s="44">
        <f t="shared" ref="B13:B69" si="0">B12+1</f>
        <v>39579</v>
      </c>
      <c r="C13" s="51">
        <f>_xll.HLV5r3.Financial.Cache.ComputeCapletVolatility($F$3, $C$8,$F$4, B13)</f>
        <v>8.8200000000000001E-2</v>
      </c>
      <c r="E13" s="67" t="s">
        <v>28</v>
      </c>
      <c r="F13" s="68" t="str">
        <f>MID(F7,1,3)</f>
        <v>AUD</v>
      </c>
    </row>
    <row r="14" spans="2:6">
      <c r="B14" s="44">
        <f t="shared" si="0"/>
        <v>39580</v>
      </c>
      <c r="C14" s="51">
        <f>_xll.HLV5r3.Financial.Cache.ComputeCapletVolatility($F$3, $C$8,$F$4, B14)</f>
        <v>8.8200000000000001E-2</v>
      </c>
      <c r="E14" s="67" t="s">
        <v>81</v>
      </c>
      <c r="F14" s="68" t="s">
        <v>82</v>
      </c>
    </row>
    <row r="15" spans="2:6">
      <c r="B15" s="44">
        <f t="shared" si="0"/>
        <v>39581</v>
      </c>
      <c r="C15" s="51">
        <f>_xll.HLV5r3.Financial.Cache.ComputeCapletVolatility($F$3, $C$8,$F$4, B15)</f>
        <v>8.8200000000000001E-2</v>
      </c>
      <c r="E15" s="67" t="s">
        <v>83</v>
      </c>
      <c r="F15" s="68" t="s">
        <v>84</v>
      </c>
    </row>
    <row r="16" spans="2:6">
      <c r="B16" s="44">
        <f t="shared" si="0"/>
        <v>39582</v>
      </c>
      <c r="C16" s="51">
        <f>_xll.HLV5r3.Financial.Cache.ComputeCapletVolatility($F$3, $C$8,$F$4, B16)</f>
        <v>8.8200000000000001E-2</v>
      </c>
      <c r="E16" s="67" t="s">
        <v>85</v>
      </c>
      <c r="F16" s="68" t="s">
        <v>86</v>
      </c>
    </row>
    <row r="17" spans="2:6">
      <c r="B17" s="44">
        <f t="shared" si="0"/>
        <v>39583</v>
      </c>
      <c r="C17" s="51">
        <f>_xll.HLV5r3.Financial.Cache.ComputeCapletVolatility($F$3, $C$8,$F$4, B17)</f>
        <v>8.8200000000000001E-2</v>
      </c>
      <c r="E17" s="67" t="s">
        <v>87</v>
      </c>
      <c r="F17" s="68" t="s">
        <v>88</v>
      </c>
    </row>
    <row r="18" spans="2:6">
      <c r="B18" s="44">
        <f t="shared" si="0"/>
        <v>39584</v>
      </c>
      <c r="C18" s="51">
        <f>_xll.HLV5r3.Financial.Cache.ComputeCapletVolatility($F$3, $C$8,$F$4, B18)</f>
        <v>8.8200000000000001E-2</v>
      </c>
      <c r="E18" s="67" t="s">
        <v>90</v>
      </c>
      <c r="F18" s="68" t="s">
        <v>91</v>
      </c>
    </row>
    <row r="19" spans="2:6">
      <c r="B19" s="44">
        <f t="shared" si="0"/>
        <v>39585</v>
      </c>
      <c r="C19" s="51">
        <f>_xll.HLV5r3.Financial.Cache.ComputeCapletVolatility($F$3, $C$8,$F$4, B19)</f>
        <v>8.8200000000000001E-2</v>
      </c>
      <c r="E19" s="67" t="s">
        <v>92</v>
      </c>
      <c r="F19" s="68" t="s">
        <v>93</v>
      </c>
    </row>
    <row r="20" spans="2:6">
      <c r="B20" s="44">
        <f t="shared" si="0"/>
        <v>39586</v>
      </c>
      <c r="C20" s="51">
        <f>_xll.HLV5r3.Financial.Cache.ComputeCapletVolatility($F$3, $C$8,$F$4, B20)</f>
        <v>8.8200000000000001E-2</v>
      </c>
      <c r="E20" s="67" t="s">
        <v>94</v>
      </c>
      <c r="F20" s="70">
        <f>F4</f>
        <v>39576</v>
      </c>
    </row>
    <row r="21" spans="2:6">
      <c r="B21" s="44">
        <f t="shared" si="0"/>
        <v>39587</v>
      </c>
      <c r="C21" s="51">
        <f>_xll.HLV5r3.Financial.Cache.ComputeCapletVolatility($F$3, $C$8,$F$4, B21)</f>
        <v>8.8200000000000001E-2</v>
      </c>
      <c r="E21" s="67" t="s">
        <v>95</v>
      </c>
      <c r="F21" s="68" t="s">
        <v>96</v>
      </c>
    </row>
    <row r="22" spans="2:6">
      <c r="B22" s="44">
        <f t="shared" si="0"/>
        <v>39588</v>
      </c>
      <c r="C22" s="51">
        <f>_xll.HLV5r3.Financial.Cache.ComputeCapletVolatility($F$3, $C$8,$F$4, B22)</f>
        <v>8.8200000000000001E-2</v>
      </c>
    </row>
    <row r="23" spans="2:6">
      <c r="B23" s="44">
        <f t="shared" si="0"/>
        <v>39589</v>
      </c>
      <c r="C23" s="51">
        <f>_xll.HLV5r3.Financial.Cache.ComputeCapletVolatility($F$3, $C$8,$F$4, B23)</f>
        <v>8.8200000000000001E-2</v>
      </c>
    </row>
    <row r="24" spans="2:6">
      <c r="B24" s="44">
        <f t="shared" si="0"/>
        <v>39590</v>
      </c>
      <c r="C24" s="51">
        <f>_xll.HLV5r3.Financial.Cache.ComputeCapletVolatility($F$3, $C$8,$F$4, B24)</f>
        <v>8.8200000000000001E-2</v>
      </c>
    </row>
    <row r="25" spans="2:6">
      <c r="B25" s="44">
        <f t="shared" si="0"/>
        <v>39591</v>
      </c>
      <c r="C25" s="51">
        <f>_xll.HLV5r3.Financial.Cache.ComputeCapletVolatility($F$3, $C$8,$F$4, B25)</f>
        <v>8.8200000000000001E-2</v>
      </c>
    </row>
    <row r="26" spans="2:6">
      <c r="B26" s="44">
        <f t="shared" si="0"/>
        <v>39592</v>
      </c>
      <c r="C26" s="51">
        <f>_xll.HLV5r3.Financial.Cache.ComputeCapletVolatility($F$3, $C$8,$F$4, B26)</f>
        <v>8.8200000000000001E-2</v>
      </c>
    </row>
    <row r="27" spans="2:6">
      <c r="B27" s="44">
        <f t="shared" si="0"/>
        <v>39593</v>
      </c>
      <c r="C27" s="51">
        <f>_xll.HLV5r3.Financial.Cache.ComputeCapletVolatility($F$3, $C$8,$F$4, B27)</f>
        <v>8.8200000000000001E-2</v>
      </c>
    </row>
    <row r="28" spans="2:6">
      <c r="B28" s="44">
        <f t="shared" si="0"/>
        <v>39594</v>
      </c>
      <c r="C28" s="51">
        <f>_xll.HLV5r3.Financial.Cache.ComputeCapletVolatility($F$3, $C$8,$F$4, B28)</f>
        <v>8.8200000000000001E-2</v>
      </c>
    </row>
    <row r="29" spans="2:6">
      <c r="B29" s="44">
        <f t="shared" si="0"/>
        <v>39595</v>
      </c>
      <c r="C29" s="51">
        <f>_xll.HLV5r3.Financial.Cache.ComputeCapletVolatility($F$3, $C$8,$F$4, B29)</f>
        <v>8.8200000000000001E-2</v>
      </c>
    </row>
    <row r="30" spans="2:6">
      <c r="B30" s="44">
        <f t="shared" si="0"/>
        <v>39596</v>
      </c>
      <c r="C30" s="51">
        <f>_xll.HLV5r3.Financial.Cache.ComputeCapletVolatility($F$3, $C$8,$F$4, B30)</f>
        <v>8.8200000000000001E-2</v>
      </c>
    </row>
    <row r="31" spans="2:6">
      <c r="B31" s="44">
        <f t="shared" si="0"/>
        <v>39597</v>
      </c>
      <c r="C31" s="51">
        <f>_xll.HLV5r3.Financial.Cache.ComputeCapletVolatility($F$3, $C$8,$F$4, B31)</f>
        <v>8.8200000000000001E-2</v>
      </c>
    </row>
    <row r="32" spans="2:6">
      <c r="B32" s="44">
        <f t="shared" si="0"/>
        <v>39598</v>
      </c>
      <c r="C32" s="51">
        <f>_xll.HLV5r3.Financial.Cache.ComputeCapletVolatility($F$3, $C$8,$F$4, B32)</f>
        <v>8.8200000000000001E-2</v>
      </c>
    </row>
    <row r="33" spans="2:3">
      <c r="B33" s="44">
        <f t="shared" si="0"/>
        <v>39599</v>
      </c>
      <c r="C33" s="51">
        <f>_xll.HLV5r3.Financial.Cache.ComputeCapletVolatility($F$3, $C$8,$F$4, B33)</f>
        <v>8.8200000000000001E-2</v>
      </c>
    </row>
    <row r="34" spans="2:3">
      <c r="B34" s="44">
        <f t="shared" si="0"/>
        <v>39600</v>
      </c>
      <c r="C34" s="51">
        <f>_xll.HLV5r3.Financial.Cache.ComputeCapletVolatility($F$3, $C$8,$F$4, B34)</f>
        <v>8.8200000000000001E-2</v>
      </c>
    </row>
    <row r="35" spans="2:3">
      <c r="B35" s="44">
        <f t="shared" si="0"/>
        <v>39601</v>
      </c>
      <c r="C35" s="51">
        <f>_xll.HLV5r3.Financial.Cache.ComputeCapletVolatility($F$3, $C$8,$F$4, B35)</f>
        <v>8.8200000000000001E-2</v>
      </c>
    </row>
    <row r="36" spans="2:3">
      <c r="B36" s="44">
        <f t="shared" si="0"/>
        <v>39602</v>
      </c>
      <c r="C36" s="51">
        <f>_xll.HLV5r3.Financial.Cache.ComputeCapletVolatility($F$3, $C$8,$F$4, B36)</f>
        <v>8.8200000000000001E-2</v>
      </c>
    </row>
    <row r="37" spans="2:3">
      <c r="B37" s="44">
        <f t="shared" si="0"/>
        <v>39603</v>
      </c>
      <c r="C37" s="51">
        <f>_xll.HLV5r3.Financial.Cache.ComputeCapletVolatility($F$3, $C$8,$F$4, B37)</f>
        <v>8.8200000000000001E-2</v>
      </c>
    </row>
    <row r="38" spans="2:3">
      <c r="B38" s="44">
        <f t="shared" si="0"/>
        <v>39604</v>
      </c>
      <c r="C38" s="51">
        <f>_xll.HLV5r3.Financial.Cache.ComputeCapletVolatility($F$3, $C$8,$F$4, B38)</f>
        <v>8.8200000000000001E-2</v>
      </c>
    </row>
    <row r="39" spans="2:3">
      <c r="B39" s="44">
        <f t="shared" si="0"/>
        <v>39605</v>
      </c>
      <c r="C39" s="51">
        <f>_xll.HLV5r3.Financial.Cache.ComputeCapletVolatility($F$3, $C$8,$F$4, B39)</f>
        <v>8.8200000000000001E-2</v>
      </c>
    </row>
    <row r="40" spans="2:3">
      <c r="B40" s="44">
        <f t="shared" si="0"/>
        <v>39606</v>
      </c>
      <c r="C40" s="51">
        <f>_xll.HLV5r3.Financial.Cache.ComputeCapletVolatility($F$3, $C$8,$F$4, B40)</f>
        <v>8.8200000000000001E-2</v>
      </c>
    </row>
    <row r="41" spans="2:3">
      <c r="B41" s="44">
        <f t="shared" si="0"/>
        <v>39607</v>
      </c>
      <c r="C41" s="51">
        <f>_xll.HLV5r3.Financial.Cache.ComputeCapletVolatility($F$3, $C$8,$F$4, B41)</f>
        <v>8.8200000000000001E-2</v>
      </c>
    </row>
    <row r="42" spans="2:3">
      <c r="B42" s="44">
        <f t="shared" si="0"/>
        <v>39608</v>
      </c>
      <c r="C42" s="51">
        <f>_xll.HLV5r3.Financial.Cache.ComputeCapletVolatility($F$3, $C$8,$F$4, B42)</f>
        <v>8.8200000000000001E-2</v>
      </c>
    </row>
    <row r="43" spans="2:3">
      <c r="B43" s="44">
        <f t="shared" si="0"/>
        <v>39609</v>
      </c>
      <c r="C43" s="51">
        <f>_xll.HLV5r3.Financial.Cache.ComputeCapletVolatility($F$3, $C$8,$F$4, B43)</f>
        <v>8.8200000000000001E-2</v>
      </c>
    </row>
    <row r="44" spans="2:3">
      <c r="B44" s="44">
        <f t="shared" si="0"/>
        <v>39610</v>
      </c>
      <c r="C44" s="51">
        <f>_xll.HLV5r3.Financial.Cache.ComputeCapletVolatility($F$3, $C$8,$F$4, B44)</f>
        <v>8.8200000000000001E-2</v>
      </c>
    </row>
    <row r="45" spans="2:3">
      <c r="B45" s="44">
        <f t="shared" si="0"/>
        <v>39611</v>
      </c>
      <c r="C45" s="51">
        <f>_xll.HLV5r3.Financial.Cache.ComputeCapletVolatility($F$3, $C$8,$F$4, B45)</f>
        <v>8.8200000000000001E-2</v>
      </c>
    </row>
    <row r="46" spans="2:3">
      <c r="B46" s="44">
        <f t="shared" si="0"/>
        <v>39612</v>
      </c>
      <c r="C46" s="51">
        <f>_xll.HLV5r3.Financial.Cache.ComputeCapletVolatility($F$3, $C$8,$F$4, B46)</f>
        <v>8.8200000000000001E-2</v>
      </c>
    </row>
    <row r="47" spans="2:3">
      <c r="B47" s="44">
        <f t="shared" si="0"/>
        <v>39613</v>
      </c>
      <c r="C47" s="51">
        <f>_xll.HLV5r3.Financial.Cache.ComputeCapletVolatility($F$3, $C$8,$F$4, B47)</f>
        <v>8.8200000000000001E-2</v>
      </c>
    </row>
    <row r="48" spans="2:3">
      <c r="B48" s="44">
        <f t="shared" si="0"/>
        <v>39614</v>
      </c>
      <c r="C48" s="51">
        <f>_xll.HLV5r3.Financial.Cache.ComputeCapletVolatility($F$3, $C$8,$F$4, B48)</f>
        <v>8.8200000000000001E-2</v>
      </c>
    </row>
    <row r="49" spans="2:3">
      <c r="B49" s="44">
        <f t="shared" si="0"/>
        <v>39615</v>
      </c>
      <c r="C49" s="51">
        <f>_xll.HLV5r3.Financial.Cache.ComputeCapletVolatility($F$3, $C$8,$F$4, B49)</f>
        <v>8.8200000000000001E-2</v>
      </c>
    </row>
    <row r="50" spans="2:3">
      <c r="B50" s="44">
        <f t="shared" si="0"/>
        <v>39616</v>
      </c>
      <c r="C50" s="51">
        <f>_xll.HLV5r3.Financial.Cache.ComputeCapletVolatility($F$3, $C$8,$F$4, B50)</f>
        <v>8.8200000000000001E-2</v>
      </c>
    </row>
    <row r="51" spans="2:3">
      <c r="B51" s="44">
        <f t="shared" si="0"/>
        <v>39617</v>
      </c>
      <c r="C51" s="51">
        <f>_xll.HLV5r3.Financial.Cache.ComputeCapletVolatility($F$3, $C$8,$F$4, B51)</f>
        <v>8.8200000000000001E-2</v>
      </c>
    </row>
    <row r="52" spans="2:3">
      <c r="B52" s="44">
        <f t="shared" si="0"/>
        <v>39618</v>
      </c>
      <c r="C52" s="51">
        <f>_xll.HLV5r3.Financial.Cache.ComputeCapletVolatility($F$3, $C$8,$F$4, B52)</f>
        <v>8.8200000000000001E-2</v>
      </c>
    </row>
    <row r="53" spans="2:3">
      <c r="B53" s="44">
        <f t="shared" si="0"/>
        <v>39619</v>
      </c>
      <c r="C53" s="51">
        <f>_xll.HLV5r3.Financial.Cache.ComputeCapletVolatility($F$3, $C$8,$F$4, B53)</f>
        <v>8.8200000000000001E-2</v>
      </c>
    </row>
    <row r="54" spans="2:3">
      <c r="B54" s="44">
        <f t="shared" si="0"/>
        <v>39620</v>
      </c>
      <c r="C54" s="51">
        <f>_xll.HLV5r3.Financial.Cache.ComputeCapletVolatility($F$3, $C$8,$F$4, B54)</f>
        <v>8.8200000000000001E-2</v>
      </c>
    </row>
    <row r="55" spans="2:3">
      <c r="B55" s="44">
        <f t="shared" si="0"/>
        <v>39621</v>
      </c>
      <c r="C55" s="51">
        <f>_xll.HLV5r3.Financial.Cache.ComputeCapletVolatility($F$3, $C$8,$F$4, B55)</f>
        <v>8.8200000000000001E-2</v>
      </c>
    </row>
    <row r="56" spans="2:3">
      <c r="B56" s="44">
        <f t="shared" si="0"/>
        <v>39622</v>
      </c>
      <c r="C56" s="51">
        <f>_xll.HLV5r3.Financial.Cache.ComputeCapletVolatility($F$3, $C$8,$F$4, B56)</f>
        <v>8.8200000000000001E-2</v>
      </c>
    </row>
    <row r="57" spans="2:3">
      <c r="B57" s="44">
        <f t="shared" si="0"/>
        <v>39623</v>
      </c>
      <c r="C57" s="51">
        <f>_xll.HLV5r3.Financial.Cache.ComputeCapletVolatility($F$3, $C$8,$F$4, B57)</f>
        <v>8.8200000000000001E-2</v>
      </c>
    </row>
    <row r="58" spans="2:3">
      <c r="B58" s="44">
        <f t="shared" si="0"/>
        <v>39624</v>
      </c>
      <c r="C58" s="51">
        <f>_xll.HLV5r3.Financial.Cache.ComputeCapletVolatility($F$3, $C$8,$F$4, B58)</f>
        <v>8.8200000000000001E-2</v>
      </c>
    </row>
    <row r="59" spans="2:3">
      <c r="B59" s="44">
        <f t="shared" si="0"/>
        <v>39625</v>
      </c>
      <c r="C59" s="51">
        <f>_xll.HLV5r3.Financial.Cache.ComputeCapletVolatility($F$3, $C$8,$F$4, B59)</f>
        <v>8.8200000000000001E-2</v>
      </c>
    </row>
    <row r="60" spans="2:3">
      <c r="B60" s="44">
        <f t="shared" si="0"/>
        <v>39626</v>
      </c>
      <c r="C60" s="51">
        <f>_xll.HLV5r3.Financial.Cache.ComputeCapletVolatility($F$3, $C$8,$F$4, B60)</f>
        <v>8.8200000000000001E-2</v>
      </c>
    </row>
    <row r="61" spans="2:3">
      <c r="B61" s="44">
        <f t="shared" si="0"/>
        <v>39627</v>
      </c>
      <c r="C61" s="51">
        <f>_xll.HLV5r3.Financial.Cache.ComputeCapletVolatility($F$3, $C$8,$F$4, B61)</f>
        <v>8.8200000000000001E-2</v>
      </c>
    </row>
    <row r="62" spans="2:3">
      <c r="B62" s="44">
        <f t="shared" si="0"/>
        <v>39628</v>
      </c>
      <c r="C62" s="51">
        <f>_xll.HLV5r3.Financial.Cache.ComputeCapletVolatility($F$3, $C$8,$F$4, B62)</f>
        <v>8.8200000000000001E-2</v>
      </c>
    </row>
    <row r="63" spans="2:3">
      <c r="B63" s="44">
        <f t="shared" si="0"/>
        <v>39629</v>
      </c>
      <c r="C63" s="51">
        <f>_xll.HLV5r3.Financial.Cache.ComputeCapletVolatility($F$3, $C$8,$F$4, B63)</f>
        <v>8.8200000000000001E-2</v>
      </c>
    </row>
    <row r="64" spans="2:3">
      <c r="B64" s="44">
        <f t="shared" si="0"/>
        <v>39630</v>
      </c>
      <c r="C64" s="51">
        <f>_xll.HLV5r3.Financial.Cache.ComputeCapletVolatility($F$3, $C$8,$F$4, B64)</f>
        <v>8.8200000000000001E-2</v>
      </c>
    </row>
    <row r="65" spans="2:3">
      <c r="B65" s="44">
        <f t="shared" si="0"/>
        <v>39631</v>
      </c>
      <c r="C65" s="51">
        <f>_xll.HLV5r3.Financial.Cache.ComputeCapletVolatility($F$3, $C$8,$F$4, B65)</f>
        <v>8.8200000000000001E-2</v>
      </c>
    </row>
    <row r="66" spans="2:3">
      <c r="B66" s="44">
        <f t="shared" si="0"/>
        <v>39632</v>
      </c>
      <c r="C66" s="51">
        <f>_xll.HLV5r3.Financial.Cache.ComputeCapletVolatility($F$3, $C$8,$F$4, B66)</f>
        <v>8.8200000000000001E-2</v>
      </c>
    </row>
    <row r="67" spans="2:3">
      <c r="B67" s="44">
        <f t="shared" si="0"/>
        <v>39633</v>
      </c>
      <c r="C67" s="51">
        <f>_xll.HLV5r3.Financial.Cache.ComputeCapletVolatility($F$3, $C$8,$F$4, B67)</f>
        <v>8.8200000000000001E-2</v>
      </c>
    </row>
    <row r="68" spans="2:3">
      <c r="B68" s="44">
        <f t="shared" si="0"/>
        <v>39634</v>
      </c>
      <c r="C68" s="51">
        <f>_xll.HLV5r3.Financial.Cache.ComputeCapletVolatility($F$3, $C$8,$F$4, B68)</f>
        <v>8.8200000000000001E-2</v>
      </c>
    </row>
    <row r="69" spans="2:3">
      <c r="B69" s="44">
        <f t="shared" si="0"/>
        <v>39635</v>
      </c>
      <c r="C69" s="51">
        <f>_xll.HLV5r3.Financial.Cache.ComputeCapletVolatility($F$3, $C$8,$F$4, B69)</f>
        <v>8.8200000000000001E-2</v>
      </c>
    </row>
    <row r="70" spans="2:3">
      <c r="B70" s="44">
        <f t="shared" ref="B70:B133" si="1">B69+1</f>
        <v>39636</v>
      </c>
      <c r="C70" s="51">
        <f>_xll.HLV5r3.Financial.Cache.ComputeCapletVolatility($F$3, $C$8,$F$4, B70)</f>
        <v>8.8200000000000001E-2</v>
      </c>
    </row>
    <row r="71" spans="2:3">
      <c r="B71" s="44">
        <f t="shared" si="1"/>
        <v>39637</v>
      </c>
      <c r="C71" s="51">
        <f>_xll.HLV5r3.Financial.Cache.ComputeCapletVolatility($F$3, $C$8,$F$4, B71)</f>
        <v>8.8200000000000001E-2</v>
      </c>
    </row>
    <row r="72" spans="2:3">
      <c r="B72" s="44">
        <f t="shared" si="1"/>
        <v>39638</v>
      </c>
      <c r="C72" s="51">
        <f>_xll.HLV5r3.Financial.Cache.ComputeCapletVolatility($F$3, $C$8,$F$4, B72)</f>
        <v>8.8200000000000001E-2</v>
      </c>
    </row>
    <row r="73" spans="2:3">
      <c r="B73" s="44">
        <f t="shared" si="1"/>
        <v>39639</v>
      </c>
      <c r="C73" s="51">
        <f>_xll.HLV5r3.Financial.Cache.ComputeCapletVolatility($F$3, $C$8,$F$4, B73)</f>
        <v>8.8200000000000001E-2</v>
      </c>
    </row>
    <row r="74" spans="2:3">
      <c r="B74" s="44">
        <f t="shared" si="1"/>
        <v>39640</v>
      </c>
      <c r="C74" s="51">
        <f>_xll.HLV5r3.Financial.Cache.ComputeCapletVolatility($F$3, $C$8,$F$4, B74)</f>
        <v>8.8200000000000001E-2</v>
      </c>
    </row>
    <row r="75" spans="2:3">
      <c r="B75" s="44">
        <f t="shared" si="1"/>
        <v>39641</v>
      </c>
      <c r="C75" s="51">
        <f>_xll.HLV5r3.Financial.Cache.ComputeCapletVolatility($F$3, $C$8,$F$4, B75)</f>
        <v>8.8200000000000001E-2</v>
      </c>
    </row>
    <row r="76" spans="2:3">
      <c r="B76" s="44">
        <f t="shared" si="1"/>
        <v>39642</v>
      </c>
      <c r="C76" s="51">
        <f>_xll.HLV5r3.Financial.Cache.ComputeCapletVolatility($F$3, $C$8,$F$4, B76)</f>
        <v>8.8200000000000001E-2</v>
      </c>
    </row>
    <row r="77" spans="2:3">
      <c r="B77" s="44">
        <f t="shared" si="1"/>
        <v>39643</v>
      </c>
      <c r="C77" s="51">
        <f>_xll.HLV5r3.Financial.Cache.ComputeCapletVolatility($F$3, $C$8,$F$4, B77)</f>
        <v>8.8200000000000001E-2</v>
      </c>
    </row>
    <row r="78" spans="2:3">
      <c r="B78" s="44">
        <f t="shared" si="1"/>
        <v>39644</v>
      </c>
      <c r="C78" s="51">
        <f>_xll.HLV5r3.Financial.Cache.ComputeCapletVolatility($F$3, $C$8,$F$4, B78)</f>
        <v>8.8200000000000001E-2</v>
      </c>
    </row>
    <row r="79" spans="2:3">
      <c r="B79" s="44">
        <f t="shared" si="1"/>
        <v>39645</v>
      </c>
      <c r="C79" s="51">
        <f>_xll.HLV5r3.Financial.Cache.ComputeCapletVolatility($F$3, $C$8,$F$4, B79)</f>
        <v>8.8200000000000001E-2</v>
      </c>
    </row>
    <row r="80" spans="2:3">
      <c r="B80" s="44">
        <f t="shared" si="1"/>
        <v>39646</v>
      </c>
      <c r="C80" s="51">
        <f>_xll.HLV5r3.Financial.Cache.ComputeCapletVolatility($F$3, $C$8,$F$4, B80)</f>
        <v>8.8200000000000001E-2</v>
      </c>
    </row>
    <row r="81" spans="2:3">
      <c r="B81" s="44">
        <f t="shared" si="1"/>
        <v>39647</v>
      </c>
      <c r="C81" s="51">
        <f>_xll.HLV5r3.Financial.Cache.ComputeCapletVolatility($F$3, $C$8,$F$4, B81)</f>
        <v>8.8200000000000001E-2</v>
      </c>
    </row>
    <row r="82" spans="2:3">
      <c r="B82" s="44">
        <f t="shared" si="1"/>
        <v>39648</v>
      </c>
      <c r="C82" s="51">
        <f>_xll.HLV5r3.Financial.Cache.ComputeCapletVolatility($F$3, $C$8,$F$4, B82)</f>
        <v>8.8200000000000001E-2</v>
      </c>
    </row>
    <row r="83" spans="2:3">
      <c r="B83" s="44">
        <f t="shared" si="1"/>
        <v>39649</v>
      </c>
      <c r="C83" s="51">
        <f>_xll.HLV5r3.Financial.Cache.ComputeCapletVolatility($F$3, $C$8,$F$4, B83)</f>
        <v>8.8200000000000001E-2</v>
      </c>
    </row>
    <row r="84" spans="2:3">
      <c r="B84" s="44">
        <f t="shared" si="1"/>
        <v>39650</v>
      </c>
      <c r="C84" s="51">
        <f>_xll.HLV5r3.Financial.Cache.ComputeCapletVolatility($F$3, $C$8,$F$4, B84)</f>
        <v>8.8200000000000001E-2</v>
      </c>
    </row>
    <row r="85" spans="2:3">
      <c r="B85" s="44">
        <f t="shared" si="1"/>
        <v>39651</v>
      </c>
      <c r="C85" s="51">
        <f>_xll.HLV5r3.Financial.Cache.ComputeCapletVolatility($F$3, $C$8,$F$4, B85)</f>
        <v>8.8200000000000001E-2</v>
      </c>
    </row>
    <row r="86" spans="2:3">
      <c r="B86" s="44">
        <f t="shared" si="1"/>
        <v>39652</v>
      </c>
      <c r="C86" s="51">
        <f>_xll.HLV5r3.Financial.Cache.ComputeCapletVolatility($F$3, $C$8,$F$4, B86)</f>
        <v>8.8200000000000001E-2</v>
      </c>
    </row>
    <row r="87" spans="2:3">
      <c r="B87" s="44">
        <f t="shared" si="1"/>
        <v>39653</v>
      </c>
      <c r="C87" s="51">
        <f>_xll.HLV5r3.Financial.Cache.ComputeCapletVolatility($F$3, $C$8,$F$4, B87)</f>
        <v>8.8200000000000001E-2</v>
      </c>
    </row>
    <row r="88" spans="2:3">
      <c r="B88" s="44">
        <f t="shared" si="1"/>
        <v>39654</v>
      </c>
      <c r="C88" s="51">
        <f>_xll.HLV5r3.Financial.Cache.ComputeCapletVolatility($F$3, $C$8,$F$4, B88)</f>
        <v>8.8200000000000001E-2</v>
      </c>
    </row>
    <row r="89" spans="2:3">
      <c r="B89" s="44">
        <f t="shared" si="1"/>
        <v>39655</v>
      </c>
      <c r="C89" s="51">
        <f>_xll.HLV5r3.Financial.Cache.ComputeCapletVolatility($F$3, $C$8,$F$4, B89)</f>
        <v>8.8200000000000001E-2</v>
      </c>
    </row>
    <row r="90" spans="2:3">
      <c r="B90" s="44">
        <f t="shared" si="1"/>
        <v>39656</v>
      </c>
      <c r="C90" s="51">
        <f>_xll.HLV5r3.Financial.Cache.ComputeCapletVolatility($F$3, $C$8,$F$4, B90)</f>
        <v>8.8200000000000001E-2</v>
      </c>
    </row>
    <row r="91" spans="2:3">
      <c r="B91" s="44">
        <f t="shared" si="1"/>
        <v>39657</v>
      </c>
      <c r="C91" s="51">
        <f>_xll.HLV5r3.Financial.Cache.ComputeCapletVolatility($F$3, $C$8,$F$4, B91)</f>
        <v>8.8200000000000001E-2</v>
      </c>
    </row>
    <row r="92" spans="2:3">
      <c r="B92" s="44">
        <f t="shared" si="1"/>
        <v>39658</v>
      </c>
      <c r="C92" s="51">
        <f>_xll.HLV5r3.Financial.Cache.ComputeCapletVolatility($F$3, $C$8,$F$4, B92)</f>
        <v>8.8200000000000001E-2</v>
      </c>
    </row>
    <row r="93" spans="2:3">
      <c r="B93" s="44">
        <f t="shared" si="1"/>
        <v>39659</v>
      </c>
      <c r="C93" s="51">
        <f>_xll.HLV5r3.Financial.Cache.ComputeCapletVolatility($F$3, $C$8,$F$4, B93)</f>
        <v>8.8200000000000001E-2</v>
      </c>
    </row>
    <row r="94" spans="2:3">
      <c r="B94" s="44">
        <f t="shared" si="1"/>
        <v>39660</v>
      </c>
      <c r="C94" s="51">
        <f>_xll.HLV5r3.Financial.Cache.ComputeCapletVolatility($F$3, $C$8,$F$4, B94)</f>
        <v>8.8200000000000001E-2</v>
      </c>
    </row>
    <row r="95" spans="2:3">
      <c r="B95" s="44">
        <f t="shared" si="1"/>
        <v>39661</v>
      </c>
      <c r="C95" s="51">
        <f>_xll.HLV5r3.Financial.Cache.ComputeCapletVolatility($F$3, $C$8,$F$4, B95)</f>
        <v>8.8200000000000001E-2</v>
      </c>
    </row>
    <row r="96" spans="2:3">
      <c r="B96" s="44">
        <f t="shared" si="1"/>
        <v>39662</v>
      </c>
      <c r="C96" s="51">
        <f>_xll.HLV5r3.Financial.Cache.ComputeCapletVolatility($F$3, $C$8,$F$4, B96)</f>
        <v>8.8200000000000001E-2</v>
      </c>
    </row>
    <row r="97" spans="2:3">
      <c r="B97" s="44">
        <f t="shared" si="1"/>
        <v>39663</v>
      </c>
      <c r="C97" s="51">
        <f>_xll.HLV5r3.Financial.Cache.ComputeCapletVolatility($F$3, $C$8,$F$4, B97)</f>
        <v>8.8200000000000001E-2</v>
      </c>
    </row>
    <row r="98" spans="2:3">
      <c r="B98" s="44">
        <f t="shared" si="1"/>
        <v>39664</v>
      </c>
      <c r="C98" s="51">
        <f>_xll.HLV5r3.Financial.Cache.ComputeCapletVolatility($F$3, $C$8,$F$4, B98)</f>
        <v>8.8200000000000001E-2</v>
      </c>
    </row>
    <row r="99" spans="2:3">
      <c r="B99" s="44">
        <f t="shared" si="1"/>
        <v>39665</v>
      </c>
      <c r="C99" s="51">
        <f>_xll.HLV5r3.Financial.Cache.ComputeCapletVolatility($F$3, $C$8,$F$4, B99)</f>
        <v>8.8200000000000001E-2</v>
      </c>
    </row>
    <row r="100" spans="2:3">
      <c r="B100" s="44">
        <f t="shared" si="1"/>
        <v>39666</v>
      </c>
      <c r="C100" s="51">
        <f>_xll.HLV5r3.Financial.Cache.ComputeCapletVolatility($F$3, $C$8,$F$4, B100)</f>
        <v>8.8200000000000001E-2</v>
      </c>
    </row>
    <row r="101" spans="2:3">
      <c r="B101" s="44">
        <f t="shared" si="1"/>
        <v>39667</v>
      </c>
      <c r="C101" s="51">
        <f>_xll.HLV5r3.Financial.Cache.ComputeCapletVolatility($F$3, $C$8,$F$4, B101)</f>
        <v>8.8200000000000001E-2</v>
      </c>
    </row>
    <row r="102" spans="2:3">
      <c r="B102" s="44">
        <f t="shared" si="1"/>
        <v>39668</v>
      </c>
      <c r="C102" s="51">
        <f>_xll.HLV5r3.Financial.Cache.ComputeCapletVolatility($F$3, $C$8,$F$4, B102)</f>
        <v>8.8200000000000001E-2</v>
      </c>
    </row>
    <row r="103" spans="2:3">
      <c r="B103" s="44">
        <f t="shared" si="1"/>
        <v>39669</v>
      </c>
      <c r="C103" s="51">
        <f>_xll.HLV5r3.Financial.Cache.ComputeCapletVolatility($F$3, $C$8,$F$4, B103)</f>
        <v>8.8200000000000001E-2</v>
      </c>
    </row>
    <row r="104" spans="2:3">
      <c r="B104" s="44">
        <f t="shared" si="1"/>
        <v>39670</v>
      </c>
      <c r="C104" s="51">
        <f>_xll.HLV5r3.Financial.Cache.ComputeCapletVolatility($F$3, $C$8,$F$4, B104)</f>
        <v>8.8200000000000001E-2</v>
      </c>
    </row>
    <row r="105" spans="2:3">
      <c r="B105" s="44">
        <f t="shared" si="1"/>
        <v>39671</v>
      </c>
      <c r="C105" s="51">
        <f>_xll.HLV5r3.Financial.Cache.ComputeCapletVolatility($F$3, $C$8,$F$4, B105)</f>
        <v>8.8200000000000001E-2</v>
      </c>
    </row>
    <row r="106" spans="2:3">
      <c r="B106" s="44">
        <f t="shared" si="1"/>
        <v>39672</v>
      </c>
      <c r="C106" s="51">
        <f>_xll.HLV5r3.Financial.Cache.ComputeCapletVolatility($F$3, $C$8,$F$4, B106)</f>
        <v>8.8200000000000001E-2</v>
      </c>
    </row>
    <row r="107" spans="2:3">
      <c r="B107" s="44">
        <f t="shared" si="1"/>
        <v>39673</v>
      </c>
      <c r="C107" s="51">
        <f>_xll.HLV5r3.Financial.Cache.ComputeCapletVolatility($F$3, $C$8,$F$4, B107)</f>
        <v>8.8200000000000001E-2</v>
      </c>
    </row>
    <row r="108" spans="2:3">
      <c r="B108" s="44">
        <f t="shared" si="1"/>
        <v>39674</v>
      </c>
      <c r="C108" s="51">
        <f>_xll.HLV5r3.Financial.Cache.ComputeCapletVolatility($F$3, $C$8,$F$4, B108)</f>
        <v>8.8200000000000001E-2</v>
      </c>
    </row>
    <row r="109" spans="2:3">
      <c r="B109" s="44">
        <f t="shared" si="1"/>
        <v>39675</v>
      </c>
      <c r="C109" s="51">
        <f>_xll.HLV5r3.Financial.Cache.ComputeCapletVolatility($F$3, $C$8,$F$4, B109)</f>
        <v>8.8200000000000001E-2</v>
      </c>
    </row>
    <row r="110" spans="2:3">
      <c r="B110" s="44">
        <f t="shared" si="1"/>
        <v>39676</v>
      </c>
      <c r="C110" s="51">
        <f>_xll.HLV5r3.Financial.Cache.ComputeCapletVolatility($F$3, $C$8,$F$4, B110)</f>
        <v>8.8200000000000001E-2</v>
      </c>
    </row>
    <row r="111" spans="2:3">
      <c r="B111" s="44">
        <f t="shared" si="1"/>
        <v>39677</v>
      </c>
      <c r="C111" s="51">
        <f>_xll.HLV5r3.Financial.Cache.ComputeCapletVolatility($F$3, $C$8,$F$4, B111)</f>
        <v>8.8200000000000001E-2</v>
      </c>
    </row>
    <row r="112" spans="2:3">
      <c r="B112" s="44">
        <f t="shared" si="1"/>
        <v>39678</v>
      </c>
      <c r="C112" s="51">
        <f>_xll.HLV5r3.Financial.Cache.ComputeCapletVolatility($F$3, $C$8,$F$4, B112)</f>
        <v>8.8200000000000001E-2</v>
      </c>
    </row>
    <row r="113" spans="2:3">
      <c r="B113" s="44">
        <f t="shared" si="1"/>
        <v>39679</v>
      </c>
      <c r="C113" s="51">
        <f>_xll.HLV5r3.Financial.Cache.ComputeCapletVolatility($F$3, $C$8,$F$4, B113)</f>
        <v>8.8200000000000001E-2</v>
      </c>
    </row>
    <row r="114" spans="2:3">
      <c r="B114" s="44">
        <f t="shared" si="1"/>
        <v>39680</v>
      </c>
      <c r="C114" s="51">
        <f>_xll.HLV5r3.Financial.Cache.ComputeCapletVolatility($F$3, $C$8,$F$4, B114)</f>
        <v>8.8200000000000001E-2</v>
      </c>
    </row>
    <row r="115" spans="2:3">
      <c r="B115" s="44">
        <f t="shared" si="1"/>
        <v>39681</v>
      </c>
      <c r="C115" s="51">
        <f>_xll.HLV5r3.Financial.Cache.ComputeCapletVolatility($F$3, $C$8,$F$4, B115)</f>
        <v>8.8200000000000001E-2</v>
      </c>
    </row>
    <row r="116" spans="2:3">
      <c r="B116" s="44">
        <f t="shared" si="1"/>
        <v>39682</v>
      </c>
      <c r="C116" s="51">
        <f>_xll.HLV5r3.Financial.Cache.ComputeCapletVolatility($F$3, $C$8,$F$4, B116)</f>
        <v>8.8200000000000001E-2</v>
      </c>
    </row>
    <row r="117" spans="2:3">
      <c r="B117" s="44">
        <f t="shared" si="1"/>
        <v>39683</v>
      </c>
      <c r="C117" s="51">
        <f>_xll.HLV5r3.Financial.Cache.ComputeCapletVolatility($F$3, $C$8,$F$4, B117)</f>
        <v>8.8200000000000001E-2</v>
      </c>
    </row>
    <row r="118" spans="2:3">
      <c r="B118" s="44">
        <f t="shared" si="1"/>
        <v>39684</v>
      </c>
      <c r="C118" s="51">
        <f>_xll.HLV5r3.Financial.Cache.ComputeCapletVolatility($F$3, $C$8,$F$4, B118)</f>
        <v>8.8200000000000001E-2</v>
      </c>
    </row>
    <row r="119" spans="2:3">
      <c r="B119" s="44">
        <f t="shared" si="1"/>
        <v>39685</v>
      </c>
      <c r="C119" s="51">
        <f>_xll.HLV5r3.Financial.Cache.ComputeCapletVolatility($F$3, $C$8,$F$4, B119)</f>
        <v>8.8200000000000001E-2</v>
      </c>
    </row>
    <row r="120" spans="2:3">
      <c r="B120" s="44">
        <f t="shared" si="1"/>
        <v>39686</v>
      </c>
      <c r="C120" s="51">
        <f>_xll.HLV5r3.Financial.Cache.ComputeCapletVolatility($F$3, $C$8,$F$4, B120)</f>
        <v>8.8200000000000001E-2</v>
      </c>
    </row>
    <row r="121" spans="2:3">
      <c r="B121" s="44">
        <f t="shared" si="1"/>
        <v>39687</v>
      </c>
      <c r="C121" s="51">
        <f>_xll.HLV5r3.Financial.Cache.ComputeCapletVolatility($F$3, $C$8,$F$4, B121)</f>
        <v>8.8200000000000001E-2</v>
      </c>
    </row>
    <row r="122" spans="2:3">
      <c r="B122" s="44">
        <f t="shared" si="1"/>
        <v>39688</v>
      </c>
      <c r="C122" s="51">
        <f>_xll.HLV5r3.Financial.Cache.ComputeCapletVolatility($F$3, $C$8,$F$4, B122)</f>
        <v>8.8200000000000001E-2</v>
      </c>
    </row>
    <row r="123" spans="2:3">
      <c r="B123" s="44">
        <f t="shared" si="1"/>
        <v>39689</v>
      </c>
      <c r="C123" s="51">
        <f>_xll.HLV5r3.Financial.Cache.ComputeCapletVolatility($F$3, $C$8,$F$4, B123)</f>
        <v>8.8200000000000001E-2</v>
      </c>
    </row>
    <row r="124" spans="2:3">
      <c r="B124" s="44">
        <f t="shared" si="1"/>
        <v>39690</v>
      </c>
      <c r="C124" s="51">
        <f>_xll.HLV5r3.Financial.Cache.ComputeCapletVolatility($F$3, $C$8,$F$4, B124)</f>
        <v>8.8200000000000001E-2</v>
      </c>
    </row>
    <row r="125" spans="2:3">
      <c r="B125" s="44">
        <f t="shared" si="1"/>
        <v>39691</v>
      </c>
      <c r="C125" s="51">
        <f>_xll.HLV5r3.Financial.Cache.ComputeCapletVolatility($F$3, $C$8,$F$4, B125)</f>
        <v>8.8200000000000001E-2</v>
      </c>
    </row>
    <row r="126" spans="2:3">
      <c r="B126" s="44">
        <f t="shared" si="1"/>
        <v>39692</v>
      </c>
      <c r="C126" s="51">
        <f>_xll.HLV5r3.Financial.Cache.ComputeCapletVolatility($F$3, $C$8,$F$4, B126)</f>
        <v>8.8200000000000001E-2</v>
      </c>
    </row>
    <row r="127" spans="2:3">
      <c r="B127" s="44">
        <f t="shared" si="1"/>
        <v>39693</v>
      </c>
      <c r="C127" s="51">
        <f>_xll.HLV5r3.Financial.Cache.ComputeCapletVolatility($F$3, $C$8,$F$4, B127)</f>
        <v>8.8200000000000001E-2</v>
      </c>
    </row>
    <row r="128" spans="2:3">
      <c r="B128" s="44">
        <f t="shared" si="1"/>
        <v>39694</v>
      </c>
      <c r="C128" s="51">
        <f>_xll.HLV5r3.Financial.Cache.ComputeCapletVolatility($F$3, $C$8,$F$4, B128)</f>
        <v>8.8200000000000001E-2</v>
      </c>
    </row>
    <row r="129" spans="2:3">
      <c r="B129" s="44">
        <f t="shared" si="1"/>
        <v>39695</v>
      </c>
      <c r="C129" s="51">
        <f>_xll.HLV5r3.Financial.Cache.ComputeCapletVolatility($F$3, $C$8,$F$4, B129)</f>
        <v>8.8200000000000001E-2</v>
      </c>
    </row>
    <row r="130" spans="2:3">
      <c r="B130" s="44">
        <f t="shared" si="1"/>
        <v>39696</v>
      </c>
      <c r="C130" s="51">
        <f>_xll.HLV5r3.Financial.Cache.ComputeCapletVolatility($F$3, $C$8,$F$4, B130)</f>
        <v>8.8200000000000001E-2</v>
      </c>
    </row>
    <row r="131" spans="2:3">
      <c r="B131" s="44">
        <f t="shared" si="1"/>
        <v>39697</v>
      </c>
      <c r="C131" s="51">
        <f>_xll.HLV5r3.Financial.Cache.ComputeCapletVolatility($F$3, $C$8,$F$4, B131)</f>
        <v>8.8200000000000001E-2</v>
      </c>
    </row>
    <row r="132" spans="2:3">
      <c r="B132" s="44">
        <f t="shared" si="1"/>
        <v>39698</v>
      </c>
      <c r="C132" s="51">
        <f>_xll.HLV5r3.Financial.Cache.ComputeCapletVolatility($F$3, $C$8,$F$4, B132)</f>
        <v>8.8200000000000001E-2</v>
      </c>
    </row>
    <row r="133" spans="2:3">
      <c r="B133" s="44">
        <f t="shared" si="1"/>
        <v>39699</v>
      </c>
      <c r="C133" s="51">
        <f>_xll.HLV5r3.Financial.Cache.ComputeCapletVolatility($F$3, $C$8,$F$4, B133)</f>
        <v>8.8200000000000001E-2</v>
      </c>
    </row>
    <row r="134" spans="2:3">
      <c r="B134" s="44">
        <f t="shared" ref="B134:B197" si="2">B133+1</f>
        <v>39700</v>
      </c>
      <c r="C134" s="51">
        <f>_xll.HLV5r3.Financial.Cache.ComputeCapletVolatility($F$3, $C$8,$F$4, B134)</f>
        <v>8.8200000000000001E-2</v>
      </c>
    </row>
    <row r="135" spans="2:3">
      <c r="B135" s="44">
        <f t="shared" si="2"/>
        <v>39701</v>
      </c>
      <c r="C135" s="51">
        <f>_xll.HLV5r3.Financial.Cache.ComputeCapletVolatility($F$3, $C$8,$F$4, B135)</f>
        <v>8.8200000000000001E-2</v>
      </c>
    </row>
    <row r="136" spans="2:3">
      <c r="B136" s="44">
        <f t="shared" si="2"/>
        <v>39702</v>
      </c>
      <c r="C136" s="51">
        <f>_xll.HLV5r3.Financial.Cache.ComputeCapletVolatility($F$3, $C$8,$F$4, B136)</f>
        <v>8.8200000000000001E-2</v>
      </c>
    </row>
    <row r="137" spans="2:3">
      <c r="B137" s="44">
        <f t="shared" si="2"/>
        <v>39703</v>
      </c>
      <c r="C137" s="51">
        <f>_xll.HLV5r3.Financial.Cache.ComputeCapletVolatility($F$3, $C$8,$F$4, B137)</f>
        <v>8.8200000000000001E-2</v>
      </c>
    </row>
    <row r="138" spans="2:3">
      <c r="B138" s="44">
        <f t="shared" si="2"/>
        <v>39704</v>
      </c>
      <c r="C138" s="51">
        <f>_xll.HLV5r3.Financial.Cache.ComputeCapletVolatility($F$3, $C$8,$F$4, B138)</f>
        <v>8.8232967032967E-2</v>
      </c>
    </row>
    <row r="139" spans="2:3">
      <c r="B139" s="44">
        <f t="shared" si="2"/>
        <v>39705</v>
      </c>
      <c r="C139" s="51">
        <f>_xll.HLV5r3.Financial.Cache.ComputeCapletVolatility($F$3, $C$8,$F$4, B139)</f>
        <v>8.8265934065934096E-2</v>
      </c>
    </row>
    <row r="140" spans="2:3">
      <c r="B140" s="44">
        <f t="shared" si="2"/>
        <v>39706</v>
      </c>
      <c r="C140" s="51">
        <f>_xll.HLV5r3.Financial.Cache.ComputeCapletVolatility($F$3, $C$8,$F$4, B140)</f>
        <v>8.8298901098901095E-2</v>
      </c>
    </row>
    <row r="141" spans="2:3">
      <c r="B141" s="44">
        <f t="shared" si="2"/>
        <v>39707</v>
      </c>
      <c r="C141" s="51">
        <f>_xll.HLV5r3.Financial.Cache.ComputeCapletVolatility($F$3, $C$8,$F$4, B141)</f>
        <v>8.8331868131868094E-2</v>
      </c>
    </row>
    <row r="142" spans="2:3">
      <c r="B142" s="44">
        <f t="shared" si="2"/>
        <v>39708</v>
      </c>
      <c r="C142" s="51">
        <f>_xll.HLV5r3.Financial.Cache.ComputeCapletVolatility($F$3, $C$8,$F$4, B142)</f>
        <v>8.8364835164835204E-2</v>
      </c>
    </row>
    <row r="143" spans="2:3">
      <c r="B143" s="44">
        <f t="shared" si="2"/>
        <v>39709</v>
      </c>
      <c r="C143" s="51">
        <f>_xll.HLV5r3.Financial.Cache.ComputeCapletVolatility($F$3, $C$8,$F$4, B143)</f>
        <v>8.8397802197802203E-2</v>
      </c>
    </row>
    <row r="144" spans="2:3">
      <c r="B144" s="44">
        <f t="shared" si="2"/>
        <v>39710</v>
      </c>
      <c r="C144" s="51">
        <f>_xll.HLV5r3.Financial.Cache.ComputeCapletVolatility($F$3, $C$8,$F$4, B144)</f>
        <v>8.8430769230769202E-2</v>
      </c>
    </row>
    <row r="145" spans="2:3">
      <c r="B145" s="44">
        <f t="shared" si="2"/>
        <v>39711</v>
      </c>
      <c r="C145" s="51">
        <f>_xll.HLV5r3.Financial.Cache.ComputeCapletVolatility($F$3, $C$8,$F$4, B145)</f>
        <v>8.8463736263736298E-2</v>
      </c>
    </row>
    <row r="146" spans="2:3">
      <c r="B146" s="44">
        <f t="shared" si="2"/>
        <v>39712</v>
      </c>
      <c r="C146" s="51">
        <f>_xll.HLV5r3.Financial.Cache.ComputeCapletVolatility($F$3, $C$8,$F$4, B146)</f>
        <v>8.8496703296703297E-2</v>
      </c>
    </row>
    <row r="147" spans="2:3">
      <c r="B147" s="44">
        <f t="shared" si="2"/>
        <v>39713</v>
      </c>
      <c r="C147" s="51">
        <f>_xll.HLV5r3.Financial.Cache.ComputeCapletVolatility($F$3, $C$8,$F$4, B147)</f>
        <v>8.8529670329670296E-2</v>
      </c>
    </row>
    <row r="148" spans="2:3">
      <c r="B148" s="44">
        <f t="shared" si="2"/>
        <v>39714</v>
      </c>
      <c r="C148" s="51">
        <f>_xll.HLV5r3.Financial.Cache.ComputeCapletVolatility($F$3, $C$8,$F$4, B148)</f>
        <v>8.8562637362637406E-2</v>
      </c>
    </row>
    <row r="149" spans="2:3">
      <c r="B149" s="44">
        <f t="shared" si="2"/>
        <v>39715</v>
      </c>
      <c r="C149" s="51">
        <f>_xll.HLV5r3.Financial.Cache.ComputeCapletVolatility($F$3, $C$8,$F$4, B149)</f>
        <v>8.8595604395604405E-2</v>
      </c>
    </row>
    <row r="150" spans="2:3">
      <c r="B150" s="44">
        <f t="shared" si="2"/>
        <v>39716</v>
      </c>
      <c r="C150" s="51">
        <f>_xll.HLV5r3.Financial.Cache.ComputeCapletVolatility($F$3, $C$8,$F$4, B150)</f>
        <v>8.8628571428571404E-2</v>
      </c>
    </row>
    <row r="151" spans="2:3">
      <c r="B151" s="44">
        <f t="shared" si="2"/>
        <v>39717</v>
      </c>
      <c r="C151" s="51">
        <f>_xll.HLV5r3.Financial.Cache.ComputeCapletVolatility($F$3, $C$8,$F$4, B151)</f>
        <v>8.86615384615385E-2</v>
      </c>
    </row>
    <row r="152" spans="2:3">
      <c r="B152" s="44">
        <f t="shared" si="2"/>
        <v>39718</v>
      </c>
      <c r="C152" s="51">
        <f>_xll.HLV5r3.Financial.Cache.ComputeCapletVolatility($F$3, $C$8,$F$4, B152)</f>
        <v>8.8694505494505499E-2</v>
      </c>
    </row>
    <row r="153" spans="2:3">
      <c r="B153" s="44">
        <f t="shared" si="2"/>
        <v>39719</v>
      </c>
      <c r="C153" s="51">
        <f>_xll.HLV5r3.Financial.Cache.ComputeCapletVolatility($F$3, $C$8,$F$4, B153)</f>
        <v>8.8727472527472498E-2</v>
      </c>
    </row>
    <row r="154" spans="2:3">
      <c r="B154" s="44">
        <f t="shared" si="2"/>
        <v>39720</v>
      </c>
      <c r="C154" s="51">
        <f>_xll.HLV5r3.Financial.Cache.ComputeCapletVolatility($F$3, $C$8,$F$4, B154)</f>
        <v>8.8760439560439594E-2</v>
      </c>
    </row>
    <row r="155" spans="2:3">
      <c r="B155" s="44">
        <f t="shared" si="2"/>
        <v>39721</v>
      </c>
      <c r="C155" s="51">
        <f>_xll.HLV5r3.Financial.Cache.ComputeCapletVolatility($F$3, $C$8,$F$4, B155)</f>
        <v>8.8793406593406607E-2</v>
      </c>
    </row>
    <row r="156" spans="2:3">
      <c r="B156" s="44">
        <f t="shared" si="2"/>
        <v>39722</v>
      </c>
      <c r="C156" s="51">
        <f>_xll.HLV5r3.Financial.Cache.ComputeCapletVolatility($F$3, $C$8,$F$4, B156)</f>
        <v>8.8826373626373606E-2</v>
      </c>
    </row>
    <row r="157" spans="2:3">
      <c r="B157" s="44">
        <f t="shared" si="2"/>
        <v>39723</v>
      </c>
      <c r="C157" s="51">
        <f>_xll.HLV5r3.Financial.Cache.ComputeCapletVolatility($F$3, $C$8,$F$4, B157)</f>
        <v>8.8859340659340702E-2</v>
      </c>
    </row>
    <row r="158" spans="2:3">
      <c r="B158" s="44">
        <f t="shared" si="2"/>
        <v>39724</v>
      </c>
      <c r="C158" s="51">
        <f>_xll.HLV5r3.Financial.Cache.ComputeCapletVolatility($F$3, $C$8,$F$4, B158)</f>
        <v>8.8892307692307701E-2</v>
      </c>
    </row>
    <row r="159" spans="2:3">
      <c r="B159" s="44">
        <f t="shared" si="2"/>
        <v>39725</v>
      </c>
      <c r="C159" s="51">
        <f>_xll.HLV5r3.Financial.Cache.ComputeCapletVolatility($F$3, $C$8,$F$4, B159)</f>
        <v>8.89252747252747E-2</v>
      </c>
    </row>
    <row r="160" spans="2:3">
      <c r="B160" s="44">
        <f t="shared" si="2"/>
        <v>39726</v>
      </c>
      <c r="C160" s="51">
        <f>_xll.HLV5r3.Financial.Cache.ComputeCapletVolatility($F$3, $C$8,$F$4, B160)</f>
        <v>8.8958241758241796E-2</v>
      </c>
    </row>
    <row r="161" spans="2:3">
      <c r="B161" s="44">
        <f t="shared" si="2"/>
        <v>39727</v>
      </c>
      <c r="C161" s="51">
        <f>_xll.HLV5r3.Financial.Cache.ComputeCapletVolatility($F$3, $C$8,$F$4, B161)</f>
        <v>8.8991208791208795E-2</v>
      </c>
    </row>
    <row r="162" spans="2:3">
      <c r="B162" s="44">
        <f t="shared" si="2"/>
        <v>39728</v>
      </c>
      <c r="C162" s="51">
        <f>_xll.HLV5r3.Financial.Cache.ComputeCapletVolatility($F$3, $C$8,$F$4, B162)</f>
        <v>8.9024175824175794E-2</v>
      </c>
    </row>
    <row r="163" spans="2:3">
      <c r="B163" s="44">
        <f t="shared" si="2"/>
        <v>39729</v>
      </c>
      <c r="C163" s="51">
        <f>_xll.HLV5r3.Financial.Cache.ComputeCapletVolatility($F$3, $C$8,$F$4, B163)</f>
        <v>8.9057142857142904E-2</v>
      </c>
    </row>
    <row r="164" spans="2:3">
      <c r="B164" s="44">
        <f t="shared" si="2"/>
        <v>39730</v>
      </c>
      <c r="C164" s="51">
        <f>_xll.HLV5r3.Financial.Cache.ComputeCapletVolatility($F$3, $C$8,$F$4, B164)</f>
        <v>8.9090109890109903E-2</v>
      </c>
    </row>
    <row r="165" spans="2:3">
      <c r="B165" s="44">
        <f t="shared" si="2"/>
        <v>39731</v>
      </c>
      <c r="C165" s="51">
        <f>_xll.HLV5r3.Financial.Cache.ComputeCapletVolatility($F$3, $C$8,$F$4, B165)</f>
        <v>8.9123076923076902E-2</v>
      </c>
    </row>
    <row r="166" spans="2:3">
      <c r="B166" s="44">
        <f t="shared" si="2"/>
        <v>39732</v>
      </c>
      <c r="C166" s="51">
        <f>_xll.HLV5r3.Financial.Cache.ComputeCapletVolatility($F$3, $C$8,$F$4, B166)</f>
        <v>8.9156043956043998E-2</v>
      </c>
    </row>
    <row r="167" spans="2:3">
      <c r="B167" s="44">
        <f t="shared" si="2"/>
        <v>39733</v>
      </c>
      <c r="C167" s="51">
        <f>_xll.HLV5r3.Financial.Cache.ComputeCapletVolatility($F$3, $C$8,$F$4, B167)</f>
        <v>8.9189010989010997E-2</v>
      </c>
    </row>
    <row r="168" spans="2:3">
      <c r="B168" s="44">
        <f t="shared" si="2"/>
        <v>39734</v>
      </c>
      <c r="C168" s="51">
        <f>_xll.HLV5r3.Financial.Cache.ComputeCapletVolatility($F$3, $C$8,$F$4, B168)</f>
        <v>8.9221978021977996E-2</v>
      </c>
    </row>
    <row r="169" spans="2:3">
      <c r="B169" s="44">
        <f t="shared" si="2"/>
        <v>39735</v>
      </c>
      <c r="C169" s="51">
        <f>_xll.HLV5r3.Financial.Cache.ComputeCapletVolatility($F$3, $C$8,$F$4, B169)</f>
        <v>8.9254945054945106E-2</v>
      </c>
    </row>
    <row r="170" spans="2:3">
      <c r="B170" s="44">
        <f t="shared" si="2"/>
        <v>39736</v>
      </c>
      <c r="C170" s="51">
        <f>_xll.HLV5r3.Financial.Cache.ComputeCapletVolatility($F$3, $C$8,$F$4, B170)</f>
        <v>8.9287912087912105E-2</v>
      </c>
    </row>
    <row r="171" spans="2:3">
      <c r="B171" s="44">
        <f t="shared" si="2"/>
        <v>39737</v>
      </c>
      <c r="C171" s="51">
        <f>_xll.HLV5r3.Financial.Cache.ComputeCapletVolatility($F$3, $C$8,$F$4, B171)</f>
        <v>8.9320879120879104E-2</v>
      </c>
    </row>
    <row r="172" spans="2:3">
      <c r="B172" s="44">
        <f t="shared" si="2"/>
        <v>39738</v>
      </c>
      <c r="C172" s="51">
        <f>_xll.HLV5r3.Financial.Cache.ComputeCapletVolatility($F$3, $C$8,$F$4, B172)</f>
        <v>8.93538461538462E-2</v>
      </c>
    </row>
    <row r="173" spans="2:3">
      <c r="B173" s="44">
        <f t="shared" si="2"/>
        <v>39739</v>
      </c>
      <c r="C173" s="51">
        <f>_xll.HLV5r3.Financial.Cache.ComputeCapletVolatility($F$3, $C$8,$F$4, B173)</f>
        <v>8.9386813186813199E-2</v>
      </c>
    </row>
    <row r="174" spans="2:3">
      <c r="B174" s="44">
        <f t="shared" si="2"/>
        <v>39740</v>
      </c>
      <c r="C174" s="51">
        <f>_xll.HLV5r3.Financial.Cache.ComputeCapletVolatility($F$3, $C$8,$F$4, B174)</f>
        <v>8.9419780219780198E-2</v>
      </c>
    </row>
    <row r="175" spans="2:3">
      <c r="B175" s="44">
        <f t="shared" si="2"/>
        <v>39741</v>
      </c>
      <c r="C175" s="51">
        <f>_xll.HLV5r3.Financial.Cache.ComputeCapletVolatility($F$3, $C$8,$F$4, B175)</f>
        <v>8.9452747252747294E-2</v>
      </c>
    </row>
    <row r="176" spans="2:3">
      <c r="B176" s="44">
        <f t="shared" si="2"/>
        <v>39742</v>
      </c>
      <c r="C176" s="51">
        <f>_xll.HLV5r3.Financial.Cache.ComputeCapletVolatility($F$3, $C$8,$F$4, B176)</f>
        <v>8.9485714285714293E-2</v>
      </c>
    </row>
    <row r="177" spans="2:3">
      <c r="B177" s="44">
        <f t="shared" si="2"/>
        <v>39743</v>
      </c>
      <c r="C177" s="51">
        <f>_xll.HLV5r3.Financial.Cache.ComputeCapletVolatility($F$3, $C$8,$F$4, B177)</f>
        <v>8.9518681318681306E-2</v>
      </c>
    </row>
    <row r="178" spans="2:3">
      <c r="B178" s="44">
        <f t="shared" si="2"/>
        <v>39744</v>
      </c>
      <c r="C178" s="51">
        <f>_xll.HLV5r3.Financial.Cache.ComputeCapletVolatility($F$3, $C$8,$F$4, B178)</f>
        <v>8.9551648351648305E-2</v>
      </c>
    </row>
    <row r="179" spans="2:3">
      <c r="B179" s="44">
        <f t="shared" si="2"/>
        <v>39745</v>
      </c>
      <c r="C179" s="51">
        <f>_xll.HLV5r3.Financial.Cache.ComputeCapletVolatility($F$3, $C$8,$F$4, B179)</f>
        <v>8.9584615384615401E-2</v>
      </c>
    </row>
    <row r="180" spans="2:3">
      <c r="B180" s="44">
        <f t="shared" si="2"/>
        <v>39746</v>
      </c>
      <c r="C180" s="51">
        <f>_xll.HLV5r3.Financial.Cache.ComputeCapletVolatility($F$3, $C$8,$F$4, B180)</f>
        <v>8.96175824175824E-2</v>
      </c>
    </row>
    <row r="181" spans="2:3">
      <c r="B181" s="44">
        <f t="shared" si="2"/>
        <v>39747</v>
      </c>
      <c r="C181" s="51">
        <f>_xll.HLV5r3.Financial.Cache.ComputeCapletVolatility($F$3, $C$8,$F$4, B181)</f>
        <v>8.9650549450549497E-2</v>
      </c>
    </row>
    <row r="182" spans="2:3">
      <c r="B182" s="44">
        <f t="shared" si="2"/>
        <v>39748</v>
      </c>
      <c r="C182" s="51">
        <f>_xll.HLV5r3.Financial.Cache.ComputeCapletVolatility($F$3, $C$8,$F$4, B182)</f>
        <v>8.9683516483516496E-2</v>
      </c>
    </row>
    <row r="183" spans="2:3">
      <c r="B183" s="44">
        <f t="shared" si="2"/>
        <v>39749</v>
      </c>
      <c r="C183" s="51">
        <f>_xll.HLV5r3.Financial.Cache.ComputeCapletVolatility($F$3, $C$8,$F$4, B183)</f>
        <v>8.9716483516483495E-2</v>
      </c>
    </row>
    <row r="184" spans="2:3">
      <c r="B184" s="44">
        <f t="shared" si="2"/>
        <v>39750</v>
      </c>
      <c r="C184" s="51">
        <f>_xll.HLV5r3.Financial.Cache.ComputeCapletVolatility($F$3, $C$8,$F$4, B184)</f>
        <v>8.9749450549450493E-2</v>
      </c>
    </row>
    <row r="185" spans="2:3">
      <c r="B185" s="44">
        <f t="shared" si="2"/>
        <v>39751</v>
      </c>
      <c r="C185" s="51">
        <f>_xll.HLV5r3.Financial.Cache.ComputeCapletVolatility($F$3, $C$8,$F$4, B185)</f>
        <v>8.9782417582417604E-2</v>
      </c>
    </row>
    <row r="186" spans="2:3">
      <c r="B186" s="44">
        <f t="shared" si="2"/>
        <v>39752</v>
      </c>
      <c r="C186" s="51">
        <f>_xll.HLV5r3.Financial.Cache.ComputeCapletVolatility($F$3, $C$8,$F$4, B186)</f>
        <v>8.9815384615384602E-2</v>
      </c>
    </row>
    <row r="187" spans="2:3">
      <c r="B187" s="44">
        <f t="shared" si="2"/>
        <v>39753</v>
      </c>
      <c r="C187" s="51">
        <f>_xll.HLV5r3.Financial.Cache.ComputeCapletVolatility($F$3, $C$8,$F$4, B187)</f>
        <v>8.9848351648351699E-2</v>
      </c>
    </row>
    <row r="188" spans="2:3">
      <c r="B188" s="44">
        <f t="shared" si="2"/>
        <v>39754</v>
      </c>
      <c r="C188" s="51">
        <f>_xll.HLV5r3.Financial.Cache.ComputeCapletVolatility($F$3, $C$8,$F$4, B188)</f>
        <v>8.9881318681318698E-2</v>
      </c>
    </row>
    <row r="189" spans="2:3">
      <c r="B189" s="44">
        <f t="shared" si="2"/>
        <v>39755</v>
      </c>
      <c r="C189" s="51">
        <f>_xll.HLV5r3.Financial.Cache.ComputeCapletVolatility($F$3, $C$8,$F$4, B189)</f>
        <v>8.9914285714285697E-2</v>
      </c>
    </row>
    <row r="190" spans="2:3">
      <c r="B190" s="44">
        <f t="shared" si="2"/>
        <v>39756</v>
      </c>
      <c r="C190" s="51">
        <f>_xll.HLV5r3.Financial.Cache.ComputeCapletVolatility($F$3, $C$8,$F$4, B190)</f>
        <v>8.9947252747252807E-2</v>
      </c>
    </row>
    <row r="191" spans="2:3">
      <c r="B191" s="44">
        <f t="shared" si="2"/>
        <v>39757</v>
      </c>
      <c r="C191" s="51">
        <f>_xll.HLV5r3.Financial.Cache.ComputeCapletVolatility($F$3, $C$8,$F$4, B191)</f>
        <v>8.9980219780219806E-2</v>
      </c>
    </row>
    <row r="192" spans="2:3">
      <c r="B192" s="44">
        <f t="shared" si="2"/>
        <v>39758</v>
      </c>
      <c r="C192" s="51">
        <f>_xll.HLV5r3.Financial.Cache.ComputeCapletVolatility($F$3, $C$8,$F$4, B192)</f>
        <v>9.0013186813186805E-2</v>
      </c>
    </row>
    <row r="193" spans="2:3">
      <c r="B193" s="44">
        <f t="shared" si="2"/>
        <v>39759</v>
      </c>
      <c r="C193" s="51">
        <f>_xll.HLV5r3.Financial.Cache.ComputeCapletVolatility($F$3, $C$8,$F$4, B193)</f>
        <v>9.0046153846153901E-2</v>
      </c>
    </row>
    <row r="194" spans="2:3">
      <c r="B194" s="44">
        <f t="shared" si="2"/>
        <v>39760</v>
      </c>
      <c r="C194" s="51">
        <f>_xll.HLV5r3.Financial.Cache.ComputeCapletVolatility($F$3, $C$8,$F$4, B194)</f>
        <v>9.00791208791209E-2</v>
      </c>
    </row>
    <row r="195" spans="2:3">
      <c r="B195" s="44">
        <f t="shared" si="2"/>
        <v>39761</v>
      </c>
      <c r="C195" s="51">
        <f>_xll.HLV5r3.Financial.Cache.ComputeCapletVolatility($F$3, $C$8,$F$4, B195)</f>
        <v>9.0112087912087899E-2</v>
      </c>
    </row>
    <row r="196" spans="2:3">
      <c r="B196" s="44">
        <f t="shared" si="2"/>
        <v>39762</v>
      </c>
      <c r="C196" s="51">
        <f>_xll.HLV5r3.Financial.Cache.ComputeCapletVolatility($F$3, $C$8,$F$4, B196)</f>
        <v>9.0145054945054898E-2</v>
      </c>
    </row>
    <row r="197" spans="2:3">
      <c r="B197" s="44">
        <f t="shared" si="2"/>
        <v>39763</v>
      </c>
      <c r="C197" s="51">
        <f>_xll.HLV5r3.Financial.Cache.ComputeCapletVolatility($F$3, $C$8,$F$4, B197)</f>
        <v>9.0178021978021994E-2</v>
      </c>
    </row>
    <row r="198" spans="2:3">
      <c r="B198" s="44">
        <f t="shared" ref="B198:B261" si="3">B197+1</f>
        <v>39764</v>
      </c>
      <c r="C198" s="51">
        <f>_xll.HLV5r3.Financial.Cache.ComputeCapletVolatility($F$3, $C$8,$F$4, B198)</f>
        <v>9.0210989010989007E-2</v>
      </c>
    </row>
    <row r="199" spans="2:3">
      <c r="B199" s="44">
        <f t="shared" si="3"/>
        <v>39765</v>
      </c>
      <c r="C199" s="51">
        <f>_xll.HLV5r3.Financial.Cache.ComputeCapletVolatility($F$3, $C$8,$F$4, B199)</f>
        <v>9.0243956043956006E-2</v>
      </c>
    </row>
    <row r="200" spans="2:3">
      <c r="B200" s="44">
        <f t="shared" si="3"/>
        <v>39766</v>
      </c>
      <c r="C200" s="51">
        <f>_xll.HLV5r3.Financial.Cache.ComputeCapletVolatility($F$3, $C$8,$F$4, B200)</f>
        <v>9.0276923076923102E-2</v>
      </c>
    </row>
    <row r="201" spans="2:3">
      <c r="B201" s="44">
        <f t="shared" si="3"/>
        <v>39767</v>
      </c>
      <c r="C201" s="51">
        <f>_xll.HLV5r3.Financial.Cache.ComputeCapletVolatility($F$3, $C$8,$F$4, B201)</f>
        <v>9.0309890109890101E-2</v>
      </c>
    </row>
    <row r="202" spans="2:3">
      <c r="B202" s="44">
        <f t="shared" si="3"/>
        <v>39768</v>
      </c>
      <c r="C202" s="51">
        <f>_xll.HLV5r3.Financial.Cache.ComputeCapletVolatility($F$3, $C$8,$F$4, B202)</f>
        <v>9.03428571428571E-2</v>
      </c>
    </row>
    <row r="203" spans="2:3">
      <c r="B203" s="44">
        <f t="shared" si="3"/>
        <v>39769</v>
      </c>
      <c r="C203" s="51">
        <f>_xll.HLV5r3.Financial.Cache.ComputeCapletVolatility($F$3, $C$8,$F$4, B203)</f>
        <v>9.0375824175824196E-2</v>
      </c>
    </row>
    <row r="204" spans="2:3">
      <c r="B204" s="44">
        <f t="shared" si="3"/>
        <v>39770</v>
      </c>
      <c r="C204" s="51">
        <f>_xll.HLV5r3.Financial.Cache.ComputeCapletVolatility($F$3, $C$8,$F$4, B204)</f>
        <v>9.0408791208791195E-2</v>
      </c>
    </row>
    <row r="205" spans="2:3">
      <c r="B205" s="44">
        <f t="shared" si="3"/>
        <v>39771</v>
      </c>
      <c r="C205" s="51">
        <f>_xll.HLV5r3.Financial.Cache.ComputeCapletVolatility($F$3, $C$8,$F$4, B205)</f>
        <v>9.0441758241758194E-2</v>
      </c>
    </row>
    <row r="206" spans="2:3">
      <c r="B206" s="44">
        <f t="shared" si="3"/>
        <v>39772</v>
      </c>
      <c r="C206" s="51">
        <f>_xll.HLV5r3.Financial.Cache.ComputeCapletVolatility($F$3, $C$8,$F$4, B206)</f>
        <v>9.0474725274725304E-2</v>
      </c>
    </row>
    <row r="207" spans="2:3">
      <c r="B207" s="44">
        <f t="shared" si="3"/>
        <v>39773</v>
      </c>
      <c r="C207" s="51">
        <f>_xll.HLV5r3.Financial.Cache.ComputeCapletVolatility($F$3, $C$8,$F$4, B207)</f>
        <v>9.0507692307692303E-2</v>
      </c>
    </row>
    <row r="208" spans="2:3">
      <c r="B208" s="44">
        <f t="shared" si="3"/>
        <v>39774</v>
      </c>
      <c r="C208" s="51">
        <f>_xll.HLV5r3.Financial.Cache.ComputeCapletVolatility($F$3, $C$8,$F$4, B208)</f>
        <v>9.0540659340659302E-2</v>
      </c>
    </row>
    <row r="209" spans="2:3">
      <c r="B209" s="44">
        <f t="shared" si="3"/>
        <v>39775</v>
      </c>
      <c r="C209" s="51">
        <f>_xll.HLV5r3.Financial.Cache.ComputeCapletVolatility($F$3, $C$8,$F$4, B209)</f>
        <v>9.0573626373626398E-2</v>
      </c>
    </row>
    <row r="210" spans="2:3">
      <c r="B210" s="44">
        <f t="shared" si="3"/>
        <v>39776</v>
      </c>
      <c r="C210" s="51">
        <f>_xll.HLV5r3.Financial.Cache.ComputeCapletVolatility($F$3, $C$8,$F$4, B210)</f>
        <v>9.0606593406593397E-2</v>
      </c>
    </row>
    <row r="211" spans="2:3">
      <c r="B211" s="44">
        <f t="shared" si="3"/>
        <v>39777</v>
      </c>
      <c r="C211" s="51">
        <f>_xll.HLV5r3.Financial.Cache.ComputeCapletVolatility($F$3, $C$8,$F$4, B211)</f>
        <v>9.0639560439560396E-2</v>
      </c>
    </row>
    <row r="212" spans="2:3">
      <c r="B212" s="44">
        <f t="shared" si="3"/>
        <v>39778</v>
      </c>
      <c r="C212" s="51">
        <f>_xll.HLV5r3.Financial.Cache.ComputeCapletVolatility($F$3, $C$8,$F$4, B212)</f>
        <v>9.0672527472527506E-2</v>
      </c>
    </row>
    <row r="213" spans="2:3">
      <c r="B213" s="44">
        <f t="shared" si="3"/>
        <v>39779</v>
      </c>
      <c r="C213" s="51">
        <f>_xll.HLV5r3.Financial.Cache.ComputeCapletVolatility($F$3, $C$8,$F$4, B213)</f>
        <v>9.0705494505494505E-2</v>
      </c>
    </row>
    <row r="214" spans="2:3">
      <c r="B214" s="44">
        <f t="shared" si="3"/>
        <v>39780</v>
      </c>
      <c r="C214" s="51">
        <f>_xll.HLV5r3.Financial.Cache.ComputeCapletVolatility($F$3, $C$8,$F$4, B214)</f>
        <v>9.0738461538461504E-2</v>
      </c>
    </row>
    <row r="215" spans="2:3">
      <c r="B215" s="44">
        <f t="shared" si="3"/>
        <v>39781</v>
      </c>
      <c r="C215" s="51">
        <f>_xll.HLV5r3.Financial.Cache.ComputeCapletVolatility($F$3, $C$8,$F$4, B215)</f>
        <v>9.07714285714286E-2</v>
      </c>
    </row>
    <row r="216" spans="2:3">
      <c r="B216" s="44">
        <f t="shared" si="3"/>
        <v>39782</v>
      </c>
      <c r="C216" s="51">
        <f>_xll.HLV5r3.Financial.Cache.ComputeCapletVolatility($F$3, $C$8,$F$4, B216)</f>
        <v>9.0804395604395599E-2</v>
      </c>
    </row>
    <row r="217" spans="2:3">
      <c r="B217" s="44">
        <f t="shared" si="3"/>
        <v>39783</v>
      </c>
      <c r="C217" s="51">
        <f>_xll.HLV5r3.Financial.Cache.ComputeCapletVolatility($F$3, $C$8,$F$4, B217)</f>
        <v>9.0837362637362598E-2</v>
      </c>
    </row>
    <row r="218" spans="2:3">
      <c r="B218" s="44">
        <f t="shared" si="3"/>
        <v>39784</v>
      </c>
      <c r="C218" s="51">
        <f>_xll.HLV5r3.Financial.Cache.ComputeCapletVolatility($F$3, $C$8,$F$4, B218)</f>
        <v>9.0870329670329694E-2</v>
      </c>
    </row>
    <row r="219" spans="2:3">
      <c r="B219" s="44">
        <f t="shared" si="3"/>
        <v>39785</v>
      </c>
      <c r="C219" s="51">
        <f>_xll.HLV5r3.Financial.Cache.ComputeCapletVolatility($F$3, $C$8,$F$4, B219)</f>
        <v>9.0903296703296693E-2</v>
      </c>
    </row>
    <row r="220" spans="2:3">
      <c r="B220" s="44">
        <f t="shared" si="3"/>
        <v>39786</v>
      </c>
      <c r="C220" s="51">
        <f>_xll.HLV5r3.Financial.Cache.ComputeCapletVolatility($F$3, $C$8,$F$4, B220)</f>
        <v>9.0936263736263706E-2</v>
      </c>
    </row>
    <row r="221" spans="2:3">
      <c r="B221" s="44">
        <f t="shared" si="3"/>
        <v>39787</v>
      </c>
      <c r="C221" s="51">
        <f>_xll.HLV5r3.Financial.Cache.ComputeCapletVolatility($F$3, $C$8,$F$4, B221)</f>
        <v>9.0969230769230802E-2</v>
      </c>
    </row>
    <row r="222" spans="2:3">
      <c r="B222" s="44">
        <f t="shared" si="3"/>
        <v>39788</v>
      </c>
      <c r="C222" s="51">
        <f>_xll.HLV5r3.Financial.Cache.ComputeCapletVolatility($F$3, $C$8,$F$4, B222)</f>
        <v>9.1002197802197801E-2</v>
      </c>
    </row>
    <row r="223" spans="2:3">
      <c r="B223" s="44">
        <f t="shared" si="3"/>
        <v>39789</v>
      </c>
      <c r="C223" s="51">
        <f>_xll.HLV5r3.Financial.Cache.ComputeCapletVolatility($F$3, $C$8,$F$4, B223)</f>
        <v>9.10351648351648E-2</v>
      </c>
    </row>
    <row r="224" spans="2:3">
      <c r="B224" s="44">
        <f t="shared" si="3"/>
        <v>39790</v>
      </c>
      <c r="C224" s="51">
        <f>_xll.HLV5r3.Financial.Cache.ComputeCapletVolatility($F$3, $C$8,$F$4, B224)</f>
        <v>9.1068131868131896E-2</v>
      </c>
    </row>
    <row r="225" spans="2:3">
      <c r="B225" s="44">
        <f t="shared" si="3"/>
        <v>39791</v>
      </c>
      <c r="C225" s="51">
        <f>_xll.HLV5r3.Financial.Cache.ComputeCapletVolatility($F$3, $C$8,$F$4, B225)</f>
        <v>9.1101098901098895E-2</v>
      </c>
    </row>
    <row r="226" spans="2:3">
      <c r="B226" s="44">
        <f t="shared" si="3"/>
        <v>39792</v>
      </c>
      <c r="C226" s="51">
        <f>_xll.HLV5r3.Financial.Cache.ComputeCapletVolatility($F$3, $C$8,$F$4, B226)</f>
        <v>9.1134065934065894E-2</v>
      </c>
    </row>
    <row r="227" spans="2:3">
      <c r="B227" s="44">
        <f t="shared" si="3"/>
        <v>39793</v>
      </c>
      <c r="C227" s="51">
        <f>_xll.HLV5r3.Financial.Cache.ComputeCapletVolatility($F$3, $C$8,$F$4, B227)</f>
        <v>9.1167032967033004E-2</v>
      </c>
    </row>
    <row r="228" spans="2:3">
      <c r="B228" s="44">
        <f t="shared" si="3"/>
        <v>39794</v>
      </c>
      <c r="C228" s="51">
        <f>_xll.HLV5r3.Financial.Cache.ComputeCapletVolatility($F$3, $C$8,$F$4, B228)</f>
        <v>9.1200000000000003E-2</v>
      </c>
    </row>
    <row r="229" spans="2:3">
      <c r="B229" s="44">
        <f t="shared" si="3"/>
        <v>39795</v>
      </c>
      <c r="C229" s="51">
        <f>_xll.HLV5r3.Financial.Cache.ComputeCapletVolatility($F$3, $C$8,$F$4, B229)</f>
        <v>9.1234065934065897E-2</v>
      </c>
    </row>
    <row r="230" spans="2:3">
      <c r="B230" s="44">
        <f t="shared" si="3"/>
        <v>39796</v>
      </c>
      <c r="C230" s="51">
        <f>_xll.HLV5r3.Financial.Cache.ComputeCapletVolatility($F$3, $C$8,$F$4, B230)</f>
        <v>9.1268131868131902E-2</v>
      </c>
    </row>
    <row r="231" spans="2:3">
      <c r="B231" s="44">
        <f t="shared" si="3"/>
        <v>39797</v>
      </c>
      <c r="C231" s="51">
        <f>_xll.HLV5r3.Financial.Cache.ComputeCapletVolatility($F$3, $C$8,$F$4, B231)</f>
        <v>9.1302197802197796E-2</v>
      </c>
    </row>
    <row r="232" spans="2:3">
      <c r="B232" s="44">
        <f t="shared" si="3"/>
        <v>39798</v>
      </c>
      <c r="C232" s="51">
        <f>_xll.HLV5r3.Financial.Cache.ComputeCapletVolatility($F$3, $C$8,$F$4, B232)</f>
        <v>9.1336263736263704E-2</v>
      </c>
    </row>
    <row r="233" spans="2:3">
      <c r="B233" s="44">
        <f t="shared" si="3"/>
        <v>39799</v>
      </c>
      <c r="C233" s="51">
        <f>_xll.HLV5r3.Financial.Cache.ComputeCapletVolatility($F$3, $C$8,$F$4, B233)</f>
        <v>9.1370329670329695E-2</v>
      </c>
    </row>
    <row r="234" spans="2:3">
      <c r="B234" s="44">
        <f t="shared" si="3"/>
        <v>39800</v>
      </c>
      <c r="C234" s="51">
        <f>_xll.HLV5r3.Financial.Cache.ComputeCapletVolatility($F$3, $C$8,$F$4, B234)</f>
        <v>9.1404395604395602E-2</v>
      </c>
    </row>
    <row r="235" spans="2:3">
      <c r="B235" s="44">
        <f t="shared" si="3"/>
        <v>39801</v>
      </c>
      <c r="C235" s="51">
        <f>_xll.HLV5r3.Financial.Cache.ComputeCapletVolatility($F$3, $C$8,$F$4, B235)</f>
        <v>9.1438461538461496E-2</v>
      </c>
    </row>
    <row r="236" spans="2:3">
      <c r="B236" s="44">
        <f t="shared" si="3"/>
        <v>39802</v>
      </c>
      <c r="C236" s="51">
        <f>_xll.HLV5r3.Financial.Cache.ComputeCapletVolatility($F$3, $C$8,$F$4, B236)</f>
        <v>9.1472527472527501E-2</v>
      </c>
    </row>
    <row r="237" spans="2:3">
      <c r="B237" s="44">
        <f t="shared" si="3"/>
        <v>39803</v>
      </c>
      <c r="C237" s="51">
        <f>_xll.HLV5r3.Financial.Cache.ComputeCapletVolatility($F$3, $C$8,$F$4, B237)</f>
        <v>9.1506593406593395E-2</v>
      </c>
    </row>
    <row r="238" spans="2:3">
      <c r="B238" s="44">
        <f t="shared" si="3"/>
        <v>39804</v>
      </c>
      <c r="C238" s="51">
        <f>_xll.HLV5r3.Financial.Cache.ComputeCapletVolatility($F$3, $C$8,$F$4, B238)</f>
        <v>9.1540659340659303E-2</v>
      </c>
    </row>
    <row r="239" spans="2:3">
      <c r="B239" s="44">
        <f t="shared" si="3"/>
        <v>39805</v>
      </c>
      <c r="C239" s="51">
        <f>_xll.HLV5r3.Financial.Cache.ComputeCapletVolatility($F$3, $C$8,$F$4, B239)</f>
        <v>9.1574725274725294E-2</v>
      </c>
    </row>
    <row r="240" spans="2:3">
      <c r="B240" s="44">
        <f t="shared" si="3"/>
        <v>39806</v>
      </c>
      <c r="C240" s="51">
        <f>_xll.HLV5r3.Financial.Cache.ComputeCapletVolatility($F$3, $C$8,$F$4, B240)</f>
        <v>9.1608791208791202E-2</v>
      </c>
    </row>
    <row r="241" spans="2:3">
      <c r="B241" s="44">
        <f t="shared" si="3"/>
        <v>39807</v>
      </c>
      <c r="C241" s="51">
        <f>_xll.HLV5r3.Financial.Cache.ComputeCapletVolatility($F$3, $C$8,$F$4, B241)</f>
        <v>9.1642857142857206E-2</v>
      </c>
    </row>
    <row r="242" spans="2:3">
      <c r="B242" s="44">
        <f t="shared" si="3"/>
        <v>39808</v>
      </c>
      <c r="C242" s="51">
        <f>_xll.HLV5r3.Financial.Cache.ComputeCapletVolatility($F$3, $C$8,$F$4, B242)</f>
        <v>9.16769230769231E-2</v>
      </c>
    </row>
    <row r="243" spans="2:3">
      <c r="B243" s="44">
        <f t="shared" si="3"/>
        <v>39809</v>
      </c>
      <c r="C243" s="51">
        <f>_xll.HLV5r3.Financial.Cache.ComputeCapletVolatility($F$3, $C$8,$F$4, B243)</f>
        <v>9.1710989010988994E-2</v>
      </c>
    </row>
    <row r="244" spans="2:3">
      <c r="B244" s="44">
        <f t="shared" si="3"/>
        <v>39810</v>
      </c>
      <c r="C244" s="51">
        <f>_xll.HLV5r3.Financial.Cache.ComputeCapletVolatility($F$3, $C$8,$F$4, B244)</f>
        <v>9.1745054945054902E-2</v>
      </c>
    </row>
    <row r="245" spans="2:3">
      <c r="B245" s="44">
        <f t="shared" si="3"/>
        <v>39811</v>
      </c>
      <c r="C245" s="51">
        <f>_xll.HLV5r3.Financial.Cache.ComputeCapletVolatility($F$3, $C$8,$F$4, B245)</f>
        <v>9.1779120879120907E-2</v>
      </c>
    </row>
    <row r="246" spans="2:3">
      <c r="B246" s="44">
        <f t="shared" si="3"/>
        <v>39812</v>
      </c>
      <c r="C246" s="51">
        <f>_xll.HLV5r3.Financial.Cache.ComputeCapletVolatility($F$3, $C$8,$F$4, B246)</f>
        <v>9.1813186813186801E-2</v>
      </c>
    </row>
    <row r="247" spans="2:3">
      <c r="B247" s="44">
        <f t="shared" si="3"/>
        <v>39813</v>
      </c>
      <c r="C247" s="51">
        <f>_xll.HLV5r3.Financial.Cache.ComputeCapletVolatility($F$3, $C$8,$F$4, B247)</f>
        <v>9.1847252747252806E-2</v>
      </c>
    </row>
    <row r="248" spans="2:3">
      <c r="B248" s="44">
        <f t="shared" si="3"/>
        <v>39814</v>
      </c>
      <c r="C248" s="51">
        <f>_xll.HLV5r3.Financial.Cache.ComputeCapletVolatility($F$3, $C$8,$F$4, B248)</f>
        <v>9.1881318681318699E-2</v>
      </c>
    </row>
    <row r="249" spans="2:3">
      <c r="B249" s="44">
        <f t="shared" si="3"/>
        <v>39815</v>
      </c>
      <c r="C249" s="51">
        <f>_xll.HLV5r3.Financial.Cache.ComputeCapletVolatility($F$3, $C$8,$F$4, B249)</f>
        <v>9.1915384615384593E-2</v>
      </c>
    </row>
    <row r="250" spans="2:3">
      <c r="B250" s="44">
        <f t="shared" si="3"/>
        <v>39816</v>
      </c>
      <c r="C250" s="51">
        <f>_xll.HLV5r3.Financial.Cache.ComputeCapletVolatility($F$3, $C$8,$F$4, B250)</f>
        <v>9.1949450549450598E-2</v>
      </c>
    </row>
    <row r="251" spans="2:3">
      <c r="B251" s="44">
        <f t="shared" si="3"/>
        <v>39817</v>
      </c>
      <c r="C251" s="51">
        <f>_xll.HLV5r3.Financial.Cache.ComputeCapletVolatility($F$3, $C$8,$F$4, B251)</f>
        <v>9.1983516483516506E-2</v>
      </c>
    </row>
    <row r="252" spans="2:3">
      <c r="B252" s="44">
        <f t="shared" si="3"/>
        <v>39818</v>
      </c>
      <c r="C252" s="51">
        <f>_xll.HLV5r3.Financial.Cache.ComputeCapletVolatility($F$3, $C$8,$F$4, B252)</f>
        <v>9.20175824175824E-2</v>
      </c>
    </row>
    <row r="253" spans="2:3">
      <c r="B253" s="44">
        <f t="shared" si="3"/>
        <v>39819</v>
      </c>
      <c r="C253" s="51">
        <f>_xll.HLV5r3.Financial.Cache.ComputeCapletVolatility($F$3, $C$8,$F$4, B253)</f>
        <v>9.2051648351648294E-2</v>
      </c>
    </row>
    <row r="254" spans="2:3">
      <c r="B254" s="44">
        <f t="shared" si="3"/>
        <v>39820</v>
      </c>
      <c r="C254" s="51">
        <f>_xll.HLV5r3.Financial.Cache.ComputeCapletVolatility($F$3, $C$8,$F$4, B254)</f>
        <v>9.2085714285714299E-2</v>
      </c>
    </row>
    <row r="255" spans="2:3">
      <c r="B255" s="44">
        <f t="shared" si="3"/>
        <v>39821</v>
      </c>
      <c r="C255" s="51">
        <f>_xll.HLV5r3.Financial.Cache.ComputeCapletVolatility($F$3, $C$8,$F$4, B255)</f>
        <v>9.2119780219780206E-2</v>
      </c>
    </row>
    <row r="256" spans="2:3">
      <c r="B256" s="44">
        <f t="shared" si="3"/>
        <v>39822</v>
      </c>
      <c r="C256" s="51">
        <f>_xll.HLV5r3.Financial.Cache.ComputeCapletVolatility($F$3, $C$8,$F$4, B256)</f>
        <v>9.2153846153846197E-2</v>
      </c>
    </row>
    <row r="257" spans="2:3">
      <c r="B257" s="44">
        <f t="shared" si="3"/>
        <v>39823</v>
      </c>
      <c r="C257" s="51">
        <f>_xll.HLV5r3.Financial.Cache.ComputeCapletVolatility($F$3, $C$8,$F$4, B257)</f>
        <v>9.2187912087912105E-2</v>
      </c>
    </row>
    <row r="258" spans="2:3">
      <c r="B258" s="44">
        <f t="shared" si="3"/>
        <v>39824</v>
      </c>
      <c r="C258" s="51">
        <f>_xll.HLV5r3.Financial.Cache.ComputeCapletVolatility($F$3, $C$8,$F$4, B258)</f>
        <v>9.2221978021977999E-2</v>
      </c>
    </row>
    <row r="259" spans="2:3">
      <c r="B259" s="44">
        <f t="shared" si="3"/>
        <v>39825</v>
      </c>
      <c r="C259" s="51">
        <f>_xll.HLV5r3.Financial.Cache.ComputeCapletVolatility($F$3, $C$8,$F$4, B259)</f>
        <v>9.2256043956043907E-2</v>
      </c>
    </row>
    <row r="260" spans="2:3">
      <c r="B260" s="44">
        <f t="shared" si="3"/>
        <v>39826</v>
      </c>
      <c r="C260" s="51">
        <f>_xll.HLV5r3.Financial.Cache.ComputeCapletVolatility($F$3, $C$8,$F$4, B260)</f>
        <v>9.2290109890109898E-2</v>
      </c>
    </row>
    <row r="261" spans="2:3">
      <c r="B261" s="44">
        <f t="shared" si="3"/>
        <v>39827</v>
      </c>
      <c r="C261" s="51">
        <f>_xll.HLV5r3.Financial.Cache.ComputeCapletVolatility($F$3, $C$8,$F$4, B261)</f>
        <v>9.2324175824175805E-2</v>
      </c>
    </row>
    <row r="262" spans="2:3">
      <c r="B262" s="44">
        <f t="shared" ref="B262:B325" si="4">B261+1</f>
        <v>39828</v>
      </c>
      <c r="C262" s="51">
        <f>_xll.HLV5r3.Financial.Cache.ComputeCapletVolatility($F$3, $C$8,$F$4, B262)</f>
        <v>9.2358241758241796E-2</v>
      </c>
    </row>
    <row r="263" spans="2:3">
      <c r="B263" s="44">
        <f t="shared" si="4"/>
        <v>39829</v>
      </c>
      <c r="C263" s="51">
        <f>_xll.HLV5r3.Financial.Cache.ComputeCapletVolatility($F$3, $C$8,$F$4, B263)</f>
        <v>9.2392307692307704E-2</v>
      </c>
    </row>
    <row r="264" spans="2:3">
      <c r="B264" s="44">
        <f t="shared" si="4"/>
        <v>39830</v>
      </c>
      <c r="C264" s="51">
        <f>_xll.HLV5r3.Financial.Cache.ComputeCapletVolatility($F$3, $C$8,$F$4, B264)</f>
        <v>9.2426373626373598E-2</v>
      </c>
    </row>
    <row r="265" spans="2:3">
      <c r="B265" s="44">
        <f t="shared" si="4"/>
        <v>39831</v>
      </c>
      <c r="C265" s="51">
        <f>_xll.HLV5r3.Financial.Cache.ComputeCapletVolatility($F$3, $C$8,$F$4, B265)</f>
        <v>9.2460439560439603E-2</v>
      </c>
    </row>
    <row r="266" spans="2:3">
      <c r="B266" s="44">
        <f t="shared" si="4"/>
        <v>39832</v>
      </c>
      <c r="C266" s="51">
        <f>_xll.HLV5r3.Financial.Cache.ComputeCapletVolatility($F$3, $C$8,$F$4, B266)</f>
        <v>9.2494505494505497E-2</v>
      </c>
    </row>
    <row r="267" spans="2:3">
      <c r="B267" s="44">
        <f t="shared" si="4"/>
        <v>39833</v>
      </c>
      <c r="C267" s="51">
        <f>_xll.HLV5r3.Financial.Cache.ComputeCapletVolatility($F$3, $C$8,$F$4, B267)</f>
        <v>9.2528571428571404E-2</v>
      </c>
    </row>
    <row r="268" spans="2:3">
      <c r="B268" s="44">
        <f t="shared" si="4"/>
        <v>39834</v>
      </c>
      <c r="C268" s="51">
        <f>_xll.HLV5r3.Financial.Cache.ComputeCapletVolatility($F$3, $C$8,$F$4, B268)</f>
        <v>9.2562637362637395E-2</v>
      </c>
    </row>
    <row r="269" spans="2:3">
      <c r="B269" s="44">
        <f t="shared" si="4"/>
        <v>39835</v>
      </c>
      <c r="C269" s="51">
        <f>_xll.HLV5r3.Financial.Cache.ComputeCapletVolatility($F$3, $C$8,$F$4, B269)</f>
        <v>9.2596703296703303E-2</v>
      </c>
    </row>
    <row r="270" spans="2:3">
      <c r="B270" s="44">
        <f t="shared" si="4"/>
        <v>39836</v>
      </c>
      <c r="C270" s="51">
        <f>_xll.HLV5r3.Financial.Cache.ComputeCapletVolatility($F$3, $C$8,$F$4, B270)</f>
        <v>9.2630769230769197E-2</v>
      </c>
    </row>
    <row r="271" spans="2:3">
      <c r="B271" s="44">
        <f t="shared" si="4"/>
        <v>39837</v>
      </c>
      <c r="C271" s="51">
        <f>_xll.HLV5r3.Financial.Cache.ComputeCapletVolatility($F$3, $C$8,$F$4, B271)</f>
        <v>9.2664835164835202E-2</v>
      </c>
    </row>
    <row r="272" spans="2:3">
      <c r="B272" s="44">
        <f t="shared" si="4"/>
        <v>39838</v>
      </c>
      <c r="C272" s="51">
        <f>_xll.HLV5r3.Financial.Cache.ComputeCapletVolatility($F$3, $C$8,$F$4, B272)</f>
        <v>9.2698901098901096E-2</v>
      </c>
    </row>
    <row r="273" spans="2:3">
      <c r="B273" s="44">
        <f t="shared" si="4"/>
        <v>39839</v>
      </c>
      <c r="C273" s="51">
        <f>_xll.HLV5r3.Financial.Cache.ComputeCapletVolatility($F$3, $C$8,$F$4, B273)</f>
        <v>9.2732967032967004E-2</v>
      </c>
    </row>
    <row r="274" spans="2:3">
      <c r="B274" s="44">
        <f t="shared" si="4"/>
        <v>39840</v>
      </c>
      <c r="C274" s="51">
        <f>_xll.HLV5r3.Financial.Cache.ComputeCapletVolatility($F$3, $C$8,$F$4, B274)</f>
        <v>9.2767032967032995E-2</v>
      </c>
    </row>
    <row r="275" spans="2:3">
      <c r="B275" s="44">
        <f t="shared" si="4"/>
        <v>39841</v>
      </c>
      <c r="C275" s="51">
        <f>_xll.HLV5r3.Financial.Cache.ComputeCapletVolatility($F$3, $C$8,$F$4, B275)</f>
        <v>9.2801098901098902E-2</v>
      </c>
    </row>
    <row r="276" spans="2:3">
      <c r="B276" s="44">
        <f t="shared" si="4"/>
        <v>39842</v>
      </c>
      <c r="C276" s="51">
        <f>_xll.HLV5r3.Financial.Cache.ComputeCapletVolatility($F$3, $C$8,$F$4, B276)</f>
        <v>9.2835164835164796E-2</v>
      </c>
    </row>
    <row r="277" spans="2:3">
      <c r="B277" s="44">
        <f t="shared" si="4"/>
        <v>39843</v>
      </c>
      <c r="C277" s="51">
        <f>_xll.HLV5r3.Financial.Cache.ComputeCapletVolatility($F$3, $C$8,$F$4, B277)</f>
        <v>9.2869230769230801E-2</v>
      </c>
    </row>
    <row r="278" spans="2:3">
      <c r="B278" s="44">
        <f t="shared" si="4"/>
        <v>39844</v>
      </c>
      <c r="C278" s="51">
        <f>_xll.HLV5r3.Financial.Cache.ComputeCapletVolatility($F$3, $C$8,$F$4, B278)</f>
        <v>9.2903296703296695E-2</v>
      </c>
    </row>
    <row r="279" spans="2:3">
      <c r="B279" s="44">
        <f t="shared" si="4"/>
        <v>39845</v>
      </c>
      <c r="C279" s="51">
        <f>_xll.HLV5r3.Financial.Cache.ComputeCapletVolatility($F$3, $C$8,$F$4, B279)</f>
        <v>9.2937362637362603E-2</v>
      </c>
    </row>
    <row r="280" spans="2:3">
      <c r="B280" s="44">
        <f t="shared" si="4"/>
        <v>39846</v>
      </c>
      <c r="C280" s="51">
        <f>_xll.HLV5r3.Financial.Cache.ComputeCapletVolatility($F$3, $C$8,$F$4, B280)</f>
        <v>9.2971428571428594E-2</v>
      </c>
    </row>
    <row r="281" spans="2:3">
      <c r="B281" s="44">
        <f t="shared" si="4"/>
        <v>39847</v>
      </c>
      <c r="C281" s="51">
        <f>_xll.HLV5r3.Financial.Cache.ComputeCapletVolatility($F$3, $C$8,$F$4, B281)</f>
        <v>9.3005494505494501E-2</v>
      </c>
    </row>
    <row r="282" spans="2:3">
      <c r="B282" s="44">
        <f t="shared" si="4"/>
        <v>39848</v>
      </c>
      <c r="C282" s="51">
        <f>_xll.HLV5r3.Financial.Cache.ComputeCapletVolatility($F$3, $C$8,$F$4, B282)</f>
        <v>9.3039560439560506E-2</v>
      </c>
    </row>
    <row r="283" spans="2:3">
      <c r="B283" s="44">
        <f t="shared" si="4"/>
        <v>39849</v>
      </c>
      <c r="C283" s="51">
        <f>_xll.HLV5r3.Financial.Cache.ComputeCapletVolatility($F$3, $C$8,$F$4, B283)</f>
        <v>9.30736263736264E-2</v>
      </c>
    </row>
    <row r="284" spans="2:3">
      <c r="B284" s="44">
        <f t="shared" si="4"/>
        <v>39850</v>
      </c>
      <c r="C284" s="51">
        <f>_xll.HLV5r3.Financial.Cache.ComputeCapletVolatility($F$3, $C$8,$F$4, B284)</f>
        <v>9.3107692307692294E-2</v>
      </c>
    </row>
    <row r="285" spans="2:3">
      <c r="B285" s="44">
        <f t="shared" si="4"/>
        <v>39851</v>
      </c>
      <c r="C285" s="51">
        <f>_xll.HLV5r3.Financial.Cache.ComputeCapletVolatility($F$3, $C$8,$F$4, B285)</f>
        <v>9.3141758241758202E-2</v>
      </c>
    </row>
    <row r="286" spans="2:3">
      <c r="B286" s="44">
        <f t="shared" si="4"/>
        <v>39852</v>
      </c>
      <c r="C286" s="51">
        <f>_xll.HLV5r3.Financial.Cache.ComputeCapletVolatility($F$3, $C$8,$F$4, B286)</f>
        <v>9.3175824175824207E-2</v>
      </c>
    </row>
    <row r="287" spans="2:3">
      <c r="B287" s="44">
        <f t="shared" si="4"/>
        <v>39853</v>
      </c>
      <c r="C287" s="51">
        <f>_xll.HLV5r3.Financial.Cache.ComputeCapletVolatility($F$3, $C$8,$F$4, B287)</f>
        <v>9.3209890109890101E-2</v>
      </c>
    </row>
    <row r="288" spans="2:3">
      <c r="B288" s="44">
        <f t="shared" si="4"/>
        <v>39854</v>
      </c>
      <c r="C288" s="51">
        <f>_xll.HLV5r3.Financial.Cache.ComputeCapletVolatility($F$3, $C$8,$F$4, B288)</f>
        <v>9.3243956043955994E-2</v>
      </c>
    </row>
    <row r="289" spans="2:3">
      <c r="B289" s="44">
        <f t="shared" si="4"/>
        <v>39855</v>
      </c>
      <c r="C289" s="51">
        <f>_xll.HLV5r3.Financial.Cache.ComputeCapletVolatility($F$3, $C$8,$F$4, B289)</f>
        <v>9.3278021978021999E-2</v>
      </c>
    </row>
    <row r="290" spans="2:3">
      <c r="B290" s="44">
        <f t="shared" si="4"/>
        <v>39856</v>
      </c>
      <c r="C290" s="51">
        <f>_xll.HLV5r3.Financial.Cache.ComputeCapletVolatility($F$3, $C$8,$F$4, B290)</f>
        <v>9.3312087912087893E-2</v>
      </c>
    </row>
    <row r="291" spans="2:3">
      <c r="B291" s="44">
        <f t="shared" si="4"/>
        <v>39857</v>
      </c>
      <c r="C291" s="51">
        <f>_xll.HLV5r3.Financial.Cache.ComputeCapletVolatility($F$3, $C$8,$F$4, B291)</f>
        <v>9.3346153846153801E-2</v>
      </c>
    </row>
    <row r="292" spans="2:3">
      <c r="B292" s="44">
        <f t="shared" si="4"/>
        <v>39858</v>
      </c>
      <c r="C292" s="51">
        <f>_xll.HLV5r3.Financial.Cache.ComputeCapletVolatility($F$3, $C$8,$F$4, B292)</f>
        <v>9.3380219780219806E-2</v>
      </c>
    </row>
    <row r="293" spans="2:3">
      <c r="B293" s="44">
        <f t="shared" si="4"/>
        <v>39859</v>
      </c>
      <c r="C293" s="51">
        <f>_xll.HLV5r3.Financial.Cache.ComputeCapletVolatility($F$3, $C$8,$F$4, B293)</f>
        <v>9.34142857142857E-2</v>
      </c>
    </row>
    <row r="294" spans="2:3">
      <c r="B294" s="44">
        <f t="shared" si="4"/>
        <v>39860</v>
      </c>
      <c r="C294" s="51">
        <f>_xll.HLV5r3.Financial.Cache.ComputeCapletVolatility($F$3, $C$8,$F$4, B294)</f>
        <v>9.3448351648351594E-2</v>
      </c>
    </row>
    <row r="295" spans="2:3">
      <c r="B295" s="44">
        <f t="shared" si="4"/>
        <v>39861</v>
      </c>
      <c r="C295" s="51">
        <f>_xll.HLV5r3.Financial.Cache.ComputeCapletVolatility($F$3, $C$8,$F$4, B295)</f>
        <v>9.3482417582417598E-2</v>
      </c>
    </row>
    <row r="296" spans="2:3">
      <c r="B296" s="44">
        <f t="shared" si="4"/>
        <v>39862</v>
      </c>
      <c r="C296" s="51">
        <f>_xll.HLV5r3.Financial.Cache.ComputeCapletVolatility($F$3, $C$8,$F$4, B296)</f>
        <v>9.3516483516483506E-2</v>
      </c>
    </row>
    <row r="297" spans="2:3">
      <c r="B297" s="44">
        <f t="shared" si="4"/>
        <v>39863</v>
      </c>
      <c r="C297" s="51">
        <f>_xll.HLV5r3.Financial.Cache.ComputeCapletVolatility($F$3, $C$8,$F$4, B297)</f>
        <v>9.35505494505494E-2</v>
      </c>
    </row>
    <row r="298" spans="2:3">
      <c r="B298" s="44">
        <f t="shared" si="4"/>
        <v>39864</v>
      </c>
      <c r="C298" s="51">
        <f>_xll.HLV5r3.Financial.Cache.ComputeCapletVolatility($F$3, $C$8,$F$4, B298)</f>
        <v>9.3584615384615405E-2</v>
      </c>
    </row>
    <row r="299" spans="2:3">
      <c r="B299" s="44">
        <f t="shared" si="4"/>
        <v>39865</v>
      </c>
      <c r="C299" s="51">
        <f>_xll.HLV5r3.Financial.Cache.ComputeCapletVolatility($F$3, $C$8,$F$4, B299)</f>
        <v>9.3618681318681299E-2</v>
      </c>
    </row>
    <row r="300" spans="2:3">
      <c r="B300" s="44">
        <f t="shared" si="4"/>
        <v>39866</v>
      </c>
      <c r="C300" s="51">
        <f>_xll.HLV5r3.Financial.Cache.ComputeCapletVolatility($F$3, $C$8,$F$4, B300)</f>
        <v>9.3652747252747207E-2</v>
      </c>
    </row>
    <row r="301" spans="2:3">
      <c r="B301" s="44">
        <f t="shared" si="4"/>
        <v>39867</v>
      </c>
      <c r="C301" s="51">
        <f>_xll.HLV5r3.Financial.Cache.ComputeCapletVolatility($F$3, $C$8,$F$4, B301)</f>
        <v>9.3686813186813198E-2</v>
      </c>
    </row>
    <row r="302" spans="2:3">
      <c r="B302" s="44">
        <f t="shared" si="4"/>
        <v>39868</v>
      </c>
      <c r="C302" s="51">
        <f>_xll.HLV5r3.Financial.Cache.ComputeCapletVolatility($F$3, $C$8,$F$4, B302)</f>
        <v>9.3720879120879105E-2</v>
      </c>
    </row>
    <row r="303" spans="2:3">
      <c r="B303" s="44">
        <f t="shared" si="4"/>
        <v>39869</v>
      </c>
      <c r="C303" s="51">
        <f>_xll.HLV5r3.Financial.Cache.ComputeCapletVolatility($F$3, $C$8,$F$4, B303)</f>
        <v>9.3754945054945096E-2</v>
      </c>
    </row>
    <row r="304" spans="2:3">
      <c r="B304" s="44">
        <f t="shared" si="4"/>
        <v>39870</v>
      </c>
      <c r="C304" s="51">
        <f>_xll.HLV5r3.Financial.Cache.ComputeCapletVolatility($F$3, $C$8,$F$4, B304)</f>
        <v>9.3789010989011004E-2</v>
      </c>
    </row>
    <row r="305" spans="2:3">
      <c r="B305" s="44">
        <f t="shared" si="4"/>
        <v>39871</v>
      </c>
      <c r="C305" s="51">
        <f>_xll.HLV5r3.Financial.Cache.ComputeCapletVolatility($F$3, $C$8,$F$4, B305)</f>
        <v>9.3823076923076898E-2</v>
      </c>
    </row>
    <row r="306" spans="2:3">
      <c r="B306" s="44">
        <f t="shared" si="4"/>
        <v>39872</v>
      </c>
      <c r="C306" s="51">
        <f>_xll.HLV5r3.Financial.Cache.ComputeCapletVolatility($F$3, $C$8,$F$4, B306)</f>
        <v>9.3857142857142903E-2</v>
      </c>
    </row>
    <row r="307" spans="2:3">
      <c r="B307" s="44">
        <f t="shared" si="4"/>
        <v>39873</v>
      </c>
      <c r="C307" s="51">
        <f>_xll.HLV5r3.Financial.Cache.ComputeCapletVolatility($F$3, $C$8,$F$4, B307)</f>
        <v>9.3891208791208797E-2</v>
      </c>
    </row>
    <row r="308" spans="2:3">
      <c r="B308" s="44">
        <f t="shared" si="4"/>
        <v>39874</v>
      </c>
      <c r="C308" s="51">
        <f>_xll.HLV5r3.Financial.Cache.ComputeCapletVolatility($F$3, $C$8,$F$4, B308)</f>
        <v>9.3925274725274704E-2</v>
      </c>
    </row>
    <row r="309" spans="2:3">
      <c r="B309" s="44">
        <f t="shared" si="4"/>
        <v>39875</v>
      </c>
      <c r="C309" s="51">
        <f>_xll.HLV5r3.Financial.Cache.ComputeCapletVolatility($F$3, $C$8,$F$4, B309)</f>
        <v>9.3959340659340695E-2</v>
      </c>
    </row>
    <row r="310" spans="2:3">
      <c r="B310" s="44">
        <f t="shared" si="4"/>
        <v>39876</v>
      </c>
      <c r="C310" s="51">
        <f>_xll.HLV5r3.Financial.Cache.ComputeCapletVolatility($F$3, $C$8,$F$4, B310)</f>
        <v>9.3993406593406603E-2</v>
      </c>
    </row>
    <row r="311" spans="2:3">
      <c r="B311" s="44">
        <f t="shared" si="4"/>
        <v>39877</v>
      </c>
      <c r="C311" s="51">
        <f>_xll.HLV5r3.Financial.Cache.ComputeCapletVolatility($F$3, $C$8,$F$4, B311)</f>
        <v>9.4027472527472497E-2</v>
      </c>
    </row>
    <row r="312" spans="2:3">
      <c r="B312" s="44">
        <f t="shared" si="4"/>
        <v>39878</v>
      </c>
      <c r="C312" s="51">
        <f>_xll.HLV5r3.Financial.Cache.ComputeCapletVolatility($F$3, $C$8,$F$4, B312)</f>
        <v>9.4061538461538502E-2</v>
      </c>
    </row>
    <row r="313" spans="2:3">
      <c r="B313" s="44">
        <f t="shared" si="4"/>
        <v>39879</v>
      </c>
      <c r="C313" s="51">
        <f>_xll.HLV5r3.Financial.Cache.ComputeCapletVolatility($F$3, $C$8,$F$4, B313)</f>
        <v>9.4095604395604396E-2</v>
      </c>
    </row>
    <row r="314" spans="2:3">
      <c r="B314" s="44">
        <f t="shared" si="4"/>
        <v>39880</v>
      </c>
      <c r="C314" s="51">
        <f>_xll.HLV5r3.Financial.Cache.ComputeCapletVolatility($F$3, $C$8,$F$4, B314)</f>
        <v>9.4129670329670304E-2</v>
      </c>
    </row>
    <row r="315" spans="2:3">
      <c r="B315" s="44">
        <f t="shared" si="4"/>
        <v>39881</v>
      </c>
      <c r="C315" s="51">
        <f>_xll.HLV5r3.Financial.Cache.ComputeCapletVolatility($F$3, $C$8,$F$4, B315)</f>
        <v>9.4163736263736295E-2</v>
      </c>
    </row>
    <row r="316" spans="2:3">
      <c r="B316" s="44">
        <f t="shared" si="4"/>
        <v>39882</v>
      </c>
      <c r="C316" s="51">
        <f>_xll.HLV5r3.Financial.Cache.ComputeCapletVolatility($F$3, $C$8,$F$4, B316)</f>
        <v>9.4197802197802202E-2</v>
      </c>
    </row>
    <row r="317" spans="2:3">
      <c r="B317" s="44">
        <f t="shared" si="4"/>
        <v>39883</v>
      </c>
      <c r="C317" s="51">
        <f>_xll.HLV5r3.Financial.Cache.ComputeCapletVolatility($F$3, $C$8,$F$4, B317)</f>
        <v>9.4231868131868096E-2</v>
      </c>
    </row>
    <row r="318" spans="2:3">
      <c r="B318" s="44">
        <f t="shared" si="4"/>
        <v>39884</v>
      </c>
      <c r="C318" s="51">
        <f>_xll.HLV5r3.Financial.Cache.ComputeCapletVolatility($F$3, $C$8,$F$4, B318)</f>
        <v>9.4265934065934101E-2</v>
      </c>
    </row>
    <row r="319" spans="2:3">
      <c r="B319" s="44">
        <f t="shared" si="4"/>
        <v>39885</v>
      </c>
      <c r="C319" s="51">
        <f>_xll.HLV5r3.Financial.Cache.ComputeCapletVolatility($F$3, $C$8,$F$4, B319)</f>
        <v>9.4299999999999995E-2</v>
      </c>
    </row>
    <row r="320" spans="2:3">
      <c r="B320" s="44">
        <f t="shared" si="4"/>
        <v>39886</v>
      </c>
      <c r="C320" s="51">
        <f>_xll.HLV5r3.Financial.Cache.ComputeCapletVolatility($F$3, $C$8,$F$4, B320)</f>
        <v>9.4328133061519201E-2</v>
      </c>
    </row>
    <row r="321" spans="2:3">
      <c r="B321" s="44">
        <f t="shared" si="4"/>
        <v>39887</v>
      </c>
      <c r="C321" s="51">
        <f>_xll.HLV5r3.Financial.Cache.ComputeCapletVolatility($F$3, $C$8,$F$4, B321)</f>
        <v>9.4356266123038393E-2</v>
      </c>
    </row>
    <row r="322" spans="2:3">
      <c r="B322" s="44">
        <f t="shared" si="4"/>
        <v>39888</v>
      </c>
      <c r="C322" s="51">
        <f>_xll.HLV5r3.Financial.Cache.ComputeCapletVolatility($F$3, $C$8,$F$4, B322)</f>
        <v>9.4384399184557696E-2</v>
      </c>
    </row>
    <row r="323" spans="2:3">
      <c r="B323" s="44">
        <f t="shared" si="4"/>
        <v>39889</v>
      </c>
      <c r="C323" s="51">
        <f>_xll.HLV5r3.Financial.Cache.ComputeCapletVolatility($F$3, $C$8,$F$4, B323)</f>
        <v>9.4412532246076902E-2</v>
      </c>
    </row>
    <row r="324" spans="2:3">
      <c r="B324" s="44">
        <f t="shared" si="4"/>
        <v>39890</v>
      </c>
      <c r="C324" s="51">
        <f>_xll.HLV5r3.Financial.Cache.ComputeCapletVolatility($F$3, $C$8,$F$4, B324)</f>
        <v>9.4440665307596094E-2</v>
      </c>
    </row>
    <row r="325" spans="2:3">
      <c r="B325" s="44">
        <f t="shared" si="4"/>
        <v>39891</v>
      </c>
      <c r="C325" s="51">
        <f>_xll.HLV5r3.Financial.Cache.ComputeCapletVolatility($F$3, $C$8,$F$4, B325)</f>
        <v>9.4468798369115398E-2</v>
      </c>
    </row>
    <row r="326" spans="2:3">
      <c r="B326" s="44">
        <f t="shared" ref="B326:B389" si="5">B325+1</f>
        <v>39892</v>
      </c>
      <c r="C326" s="51">
        <f>_xll.HLV5r3.Financial.Cache.ComputeCapletVolatility($F$3, $C$8,$F$4, B326)</f>
        <v>9.4496931430634604E-2</v>
      </c>
    </row>
    <row r="327" spans="2:3">
      <c r="B327" s="44">
        <f t="shared" si="5"/>
        <v>39893</v>
      </c>
      <c r="C327" s="51">
        <f>_xll.HLV5r3.Financial.Cache.ComputeCapletVolatility($F$3, $C$8,$F$4, B327)</f>
        <v>9.4525064492153796E-2</v>
      </c>
    </row>
    <row r="328" spans="2:3">
      <c r="B328" s="44">
        <f t="shared" si="5"/>
        <v>39894</v>
      </c>
      <c r="C328" s="51">
        <f>_xll.HLV5r3.Financial.Cache.ComputeCapletVolatility($F$3, $C$8,$F$4, B328)</f>
        <v>9.4553197553673002E-2</v>
      </c>
    </row>
    <row r="329" spans="2:3">
      <c r="B329" s="44">
        <f t="shared" si="5"/>
        <v>39895</v>
      </c>
      <c r="C329" s="51">
        <f>_xll.HLV5r3.Financial.Cache.ComputeCapletVolatility($F$3, $C$8,$F$4, B329)</f>
        <v>9.4581330615192305E-2</v>
      </c>
    </row>
    <row r="330" spans="2:3">
      <c r="B330" s="44">
        <f t="shared" si="5"/>
        <v>39896</v>
      </c>
      <c r="C330" s="51">
        <f>_xll.HLV5r3.Financial.Cache.ComputeCapletVolatility($F$3, $C$8,$F$4, B330)</f>
        <v>9.4609463676711497E-2</v>
      </c>
    </row>
    <row r="331" spans="2:3">
      <c r="B331" s="44">
        <f t="shared" si="5"/>
        <v>39897</v>
      </c>
      <c r="C331" s="51">
        <f>_xll.HLV5r3.Financial.Cache.ComputeCapletVolatility($F$3, $C$8,$F$4, B331)</f>
        <v>9.4637596738230703E-2</v>
      </c>
    </row>
    <row r="332" spans="2:3">
      <c r="B332" s="44">
        <f t="shared" si="5"/>
        <v>39898</v>
      </c>
      <c r="C332" s="51">
        <f>_xll.HLV5r3.Financial.Cache.ComputeCapletVolatility($F$3, $C$8,$F$4, B332)</f>
        <v>9.4665729799750006E-2</v>
      </c>
    </row>
    <row r="333" spans="2:3">
      <c r="B333" s="44">
        <f t="shared" si="5"/>
        <v>39899</v>
      </c>
      <c r="C333" s="51">
        <f>_xll.HLV5r3.Financial.Cache.ComputeCapletVolatility($F$3, $C$8,$F$4, B333)</f>
        <v>9.4693862861269198E-2</v>
      </c>
    </row>
    <row r="334" spans="2:3">
      <c r="B334" s="44">
        <f t="shared" si="5"/>
        <v>39900</v>
      </c>
      <c r="C334" s="51">
        <f>_xll.HLV5r3.Financial.Cache.ComputeCapletVolatility($F$3, $C$8,$F$4, B334)</f>
        <v>9.4721995922788405E-2</v>
      </c>
    </row>
    <row r="335" spans="2:3">
      <c r="B335" s="44">
        <f t="shared" si="5"/>
        <v>39901</v>
      </c>
      <c r="C335" s="51">
        <f>_xll.HLV5r3.Financial.Cache.ComputeCapletVolatility($F$3, $C$8,$F$4, B335)</f>
        <v>9.4750128984307694E-2</v>
      </c>
    </row>
    <row r="336" spans="2:3">
      <c r="B336" s="44">
        <f t="shared" si="5"/>
        <v>39902</v>
      </c>
      <c r="C336" s="51">
        <f>_xll.HLV5r3.Financial.Cache.ComputeCapletVolatility($F$3, $C$8,$F$4, B336)</f>
        <v>9.47782620458269E-2</v>
      </c>
    </row>
    <row r="337" spans="2:3">
      <c r="B337" s="44">
        <f t="shared" si="5"/>
        <v>39903</v>
      </c>
      <c r="C337" s="51">
        <f>_xll.HLV5r3.Financial.Cache.ComputeCapletVolatility($F$3, $C$8,$F$4, B337)</f>
        <v>9.4806395107346106E-2</v>
      </c>
    </row>
    <row r="338" spans="2:3">
      <c r="B338" s="44">
        <f t="shared" si="5"/>
        <v>39904</v>
      </c>
      <c r="C338" s="51">
        <f>_xll.HLV5r3.Financial.Cache.ComputeCapletVolatility($F$3, $C$8,$F$4, B338)</f>
        <v>9.4834528168865298E-2</v>
      </c>
    </row>
    <row r="339" spans="2:3">
      <c r="B339" s="44">
        <f t="shared" si="5"/>
        <v>39905</v>
      </c>
      <c r="C339" s="51">
        <f>_xll.HLV5r3.Financial.Cache.ComputeCapletVolatility($F$3, $C$8,$F$4, B339)</f>
        <v>9.4862661230384601E-2</v>
      </c>
    </row>
    <row r="340" spans="2:3">
      <c r="B340" s="44">
        <f t="shared" si="5"/>
        <v>39906</v>
      </c>
      <c r="C340" s="51">
        <f>_xll.HLV5r3.Financial.Cache.ComputeCapletVolatility($F$3, $C$8,$F$4, B340)</f>
        <v>9.4890794291903793E-2</v>
      </c>
    </row>
    <row r="341" spans="2:3">
      <c r="B341" s="44">
        <f t="shared" si="5"/>
        <v>39907</v>
      </c>
      <c r="C341" s="51">
        <f>_xll.HLV5r3.Financial.Cache.ComputeCapletVolatility($F$3, $C$8,$F$4, B341)</f>
        <v>9.4918927353422999E-2</v>
      </c>
    </row>
    <row r="342" spans="2:3">
      <c r="B342" s="44">
        <f t="shared" si="5"/>
        <v>39908</v>
      </c>
      <c r="C342" s="51">
        <f>_xll.HLV5r3.Financial.Cache.ComputeCapletVolatility($F$3, $C$8,$F$4, B342)</f>
        <v>9.4947060414942205E-2</v>
      </c>
    </row>
    <row r="343" spans="2:3">
      <c r="B343" s="44">
        <f t="shared" si="5"/>
        <v>39909</v>
      </c>
      <c r="C343" s="51">
        <f>_xll.HLV5r3.Financial.Cache.ComputeCapletVolatility($F$3, $C$8,$F$4, B343)</f>
        <v>9.4975193476461495E-2</v>
      </c>
    </row>
    <row r="344" spans="2:3">
      <c r="B344" s="44">
        <f t="shared" si="5"/>
        <v>39910</v>
      </c>
      <c r="C344" s="51">
        <f>_xll.HLV5r3.Financial.Cache.ComputeCapletVolatility($F$3, $C$8,$F$4, B344)</f>
        <v>9.5003326537980701E-2</v>
      </c>
    </row>
    <row r="345" spans="2:3">
      <c r="B345" s="44">
        <f t="shared" si="5"/>
        <v>39911</v>
      </c>
      <c r="C345" s="51">
        <f>_xll.HLV5r3.Financial.Cache.ComputeCapletVolatility($F$3, $C$8,$F$4, B345)</f>
        <v>9.5031459599499907E-2</v>
      </c>
    </row>
    <row r="346" spans="2:3">
      <c r="B346" s="44">
        <f t="shared" si="5"/>
        <v>39912</v>
      </c>
      <c r="C346" s="51">
        <f>_xll.HLV5r3.Financial.Cache.ComputeCapletVolatility($F$3, $C$8,$F$4, B346)</f>
        <v>9.5059592661019196E-2</v>
      </c>
    </row>
    <row r="347" spans="2:3">
      <c r="B347" s="44">
        <f t="shared" si="5"/>
        <v>39913</v>
      </c>
      <c r="C347" s="51">
        <f>_xll.HLV5r3.Financial.Cache.ComputeCapletVolatility($F$3, $C$8,$F$4, B347)</f>
        <v>9.5087725722538402E-2</v>
      </c>
    </row>
    <row r="348" spans="2:3">
      <c r="B348" s="44">
        <f t="shared" si="5"/>
        <v>39914</v>
      </c>
      <c r="C348" s="51">
        <f>_xll.HLV5r3.Financial.Cache.ComputeCapletVolatility($F$3, $C$8,$F$4, B348)</f>
        <v>9.5115858784057594E-2</v>
      </c>
    </row>
    <row r="349" spans="2:3">
      <c r="B349" s="44">
        <f t="shared" si="5"/>
        <v>39915</v>
      </c>
      <c r="C349" s="51">
        <f>_xll.HLV5r3.Financial.Cache.ComputeCapletVolatility($F$3, $C$8,$F$4, B349)</f>
        <v>9.51439918455768E-2</v>
      </c>
    </row>
    <row r="350" spans="2:3">
      <c r="B350" s="44">
        <f t="shared" si="5"/>
        <v>39916</v>
      </c>
      <c r="C350" s="51">
        <f>_xll.HLV5r3.Financial.Cache.ComputeCapletVolatility($F$3, $C$8,$F$4, B350)</f>
        <v>9.5172124907096103E-2</v>
      </c>
    </row>
    <row r="351" spans="2:3">
      <c r="B351" s="44">
        <f t="shared" si="5"/>
        <v>39917</v>
      </c>
      <c r="C351" s="51">
        <f>_xll.HLV5r3.Financial.Cache.ComputeCapletVolatility($F$3, $C$8,$F$4, B351)</f>
        <v>9.5200257968615296E-2</v>
      </c>
    </row>
    <row r="352" spans="2:3">
      <c r="B352" s="44">
        <f t="shared" si="5"/>
        <v>39918</v>
      </c>
      <c r="C352" s="51">
        <f>_xll.HLV5r3.Financial.Cache.ComputeCapletVolatility($F$3, $C$8,$F$4, B352)</f>
        <v>9.5228391030134502E-2</v>
      </c>
    </row>
    <row r="353" spans="2:3">
      <c r="B353" s="44">
        <f t="shared" si="5"/>
        <v>39919</v>
      </c>
      <c r="C353" s="51">
        <f>_xll.HLV5r3.Financial.Cache.ComputeCapletVolatility($F$3, $C$8,$F$4, B353)</f>
        <v>9.5256524091653805E-2</v>
      </c>
    </row>
    <row r="354" spans="2:3">
      <c r="B354" s="44">
        <f t="shared" si="5"/>
        <v>39920</v>
      </c>
      <c r="C354" s="51">
        <f>_xll.HLV5r3.Financial.Cache.ComputeCapletVolatility($F$3, $C$8,$F$4, B354)</f>
        <v>9.5284657153172997E-2</v>
      </c>
    </row>
    <row r="355" spans="2:3">
      <c r="B355" s="44">
        <f t="shared" si="5"/>
        <v>39921</v>
      </c>
      <c r="C355" s="51">
        <f>_xll.HLV5r3.Financial.Cache.ComputeCapletVolatility($F$3, $C$8,$F$4, B355)</f>
        <v>9.5312790214692203E-2</v>
      </c>
    </row>
    <row r="356" spans="2:3">
      <c r="B356" s="44">
        <f t="shared" si="5"/>
        <v>39922</v>
      </c>
      <c r="C356" s="51">
        <f>_xll.HLV5r3.Financial.Cache.ComputeCapletVolatility($F$3, $C$8,$F$4, B356)</f>
        <v>9.5340923276211395E-2</v>
      </c>
    </row>
    <row r="357" spans="2:3">
      <c r="B357" s="44">
        <f t="shared" si="5"/>
        <v>39923</v>
      </c>
      <c r="C357" s="51">
        <f>_xll.HLV5r3.Financial.Cache.ComputeCapletVolatility($F$3, $C$8,$F$4, B357)</f>
        <v>9.5369056337730698E-2</v>
      </c>
    </row>
    <row r="358" spans="2:3">
      <c r="B358" s="44">
        <f t="shared" si="5"/>
        <v>39924</v>
      </c>
      <c r="C358" s="51">
        <f>_xll.HLV5r3.Financial.Cache.ComputeCapletVolatility($F$3, $C$8,$F$4, B358)</f>
        <v>9.5397189399249904E-2</v>
      </c>
    </row>
    <row r="359" spans="2:3">
      <c r="B359" s="44">
        <f t="shared" si="5"/>
        <v>39925</v>
      </c>
      <c r="C359" s="51">
        <f>_xll.HLV5r3.Financial.Cache.ComputeCapletVolatility($F$3, $C$8,$F$4, B359)</f>
        <v>9.5425322460769096E-2</v>
      </c>
    </row>
    <row r="360" spans="2:3">
      <c r="B360" s="44">
        <f t="shared" si="5"/>
        <v>39926</v>
      </c>
      <c r="C360" s="51">
        <f>_xll.HLV5r3.Financial.Cache.ComputeCapletVolatility($F$3, $C$8,$F$4, B360)</f>
        <v>9.5453455522288302E-2</v>
      </c>
    </row>
    <row r="361" spans="2:3">
      <c r="B361" s="44">
        <f t="shared" si="5"/>
        <v>39927</v>
      </c>
      <c r="C361" s="51">
        <f>_xll.HLV5r3.Financial.Cache.ComputeCapletVolatility($F$3, $C$8,$F$4, B361)</f>
        <v>9.5481588583807606E-2</v>
      </c>
    </row>
    <row r="362" spans="2:3">
      <c r="B362" s="44">
        <f t="shared" si="5"/>
        <v>39928</v>
      </c>
      <c r="C362" s="51">
        <f>_xll.HLV5r3.Financial.Cache.ComputeCapletVolatility($F$3, $C$8,$F$4, B362)</f>
        <v>9.5509721645326798E-2</v>
      </c>
    </row>
    <row r="363" spans="2:3">
      <c r="B363" s="44">
        <f t="shared" si="5"/>
        <v>39929</v>
      </c>
      <c r="C363" s="51">
        <f>_xll.HLV5r3.Financial.Cache.ComputeCapletVolatility($F$3, $C$8,$F$4, B363)</f>
        <v>9.5537854706846004E-2</v>
      </c>
    </row>
    <row r="364" spans="2:3">
      <c r="B364" s="44">
        <f t="shared" si="5"/>
        <v>39930</v>
      </c>
      <c r="C364" s="51">
        <f>_xll.HLV5r3.Financial.Cache.ComputeCapletVolatility($F$3, $C$8,$F$4, B364)</f>
        <v>9.5565987768365293E-2</v>
      </c>
    </row>
    <row r="365" spans="2:3">
      <c r="B365" s="44">
        <f t="shared" si="5"/>
        <v>39931</v>
      </c>
      <c r="C365" s="51">
        <f>_xll.HLV5r3.Financial.Cache.ComputeCapletVolatility($F$3, $C$8,$F$4, B365)</f>
        <v>9.5594120829884499E-2</v>
      </c>
    </row>
    <row r="366" spans="2:3">
      <c r="B366" s="44">
        <f t="shared" si="5"/>
        <v>39932</v>
      </c>
      <c r="C366" s="51">
        <f>_xll.HLV5r3.Financial.Cache.ComputeCapletVolatility($F$3, $C$8,$F$4, B366)</f>
        <v>9.5622253891403705E-2</v>
      </c>
    </row>
    <row r="367" spans="2:3">
      <c r="B367" s="44">
        <f t="shared" si="5"/>
        <v>39933</v>
      </c>
      <c r="C367" s="51">
        <f>_xll.HLV5r3.Financial.Cache.ComputeCapletVolatility($F$3, $C$8,$F$4, B367)</f>
        <v>9.5650386952922994E-2</v>
      </c>
    </row>
    <row r="368" spans="2:3">
      <c r="B368" s="44">
        <f t="shared" si="5"/>
        <v>39934</v>
      </c>
      <c r="C368" s="51">
        <f>_xll.HLV5r3.Financial.Cache.ComputeCapletVolatility($F$3, $C$8,$F$4, B368)</f>
        <v>9.56785200144422E-2</v>
      </c>
    </row>
    <row r="369" spans="2:3">
      <c r="B369" s="44">
        <f t="shared" si="5"/>
        <v>39935</v>
      </c>
      <c r="C369" s="51">
        <f>_xll.HLV5r3.Financial.Cache.ComputeCapletVolatility($F$3, $C$8,$F$4, B369)</f>
        <v>9.5706653075961406E-2</v>
      </c>
    </row>
    <row r="370" spans="2:3">
      <c r="B370" s="44">
        <f t="shared" si="5"/>
        <v>39936</v>
      </c>
      <c r="C370" s="51">
        <f>_xll.HLV5r3.Financial.Cache.ComputeCapletVolatility($F$3, $C$8,$F$4, B370)</f>
        <v>9.5734786137480599E-2</v>
      </c>
    </row>
    <row r="371" spans="2:3">
      <c r="B371" s="44">
        <f t="shared" si="5"/>
        <v>39937</v>
      </c>
      <c r="C371" s="51">
        <f>_xll.HLV5r3.Financial.Cache.ComputeCapletVolatility($F$3, $C$8,$F$4, B371)</f>
        <v>9.5762919198999902E-2</v>
      </c>
    </row>
    <row r="372" spans="2:3">
      <c r="B372" s="44">
        <f t="shared" si="5"/>
        <v>39938</v>
      </c>
      <c r="C372" s="51">
        <f>_xll.HLV5r3.Financial.Cache.ComputeCapletVolatility($F$3, $C$8,$F$4, B372)</f>
        <v>9.5791052260519094E-2</v>
      </c>
    </row>
    <row r="373" spans="2:3">
      <c r="B373" s="44">
        <f t="shared" si="5"/>
        <v>39939</v>
      </c>
      <c r="C373" s="51">
        <f>_xll.HLV5r3.Financial.Cache.ComputeCapletVolatility($F$3, $C$8,$F$4, B373)</f>
        <v>9.58191853220383E-2</v>
      </c>
    </row>
    <row r="374" spans="2:3">
      <c r="B374" s="44">
        <f t="shared" si="5"/>
        <v>39940</v>
      </c>
      <c r="C374" s="51">
        <f>_xll.HLV5r3.Financial.Cache.ComputeCapletVolatility($F$3, $C$8,$F$4, B374)</f>
        <v>9.5847318383557506E-2</v>
      </c>
    </row>
    <row r="375" spans="2:3">
      <c r="B375" s="44">
        <f t="shared" si="5"/>
        <v>39941</v>
      </c>
      <c r="C375" s="51">
        <f>_xll.HLV5r3.Financial.Cache.ComputeCapletVolatility($F$3, $C$8,$F$4, B375)</f>
        <v>9.5875451445076795E-2</v>
      </c>
    </row>
    <row r="376" spans="2:3">
      <c r="B376" s="44">
        <f t="shared" si="5"/>
        <v>39942</v>
      </c>
      <c r="C376" s="51">
        <f>_xll.HLV5r3.Financial.Cache.ComputeCapletVolatility($F$3, $C$8,$F$4, B376)</f>
        <v>9.5903584506596001E-2</v>
      </c>
    </row>
    <row r="377" spans="2:3">
      <c r="B377" s="44">
        <f t="shared" si="5"/>
        <v>39943</v>
      </c>
      <c r="C377" s="51">
        <f>_xll.HLV5r3.Financial.Cache.ComputeCapletVolatility($F$3, $C$8,$F$4, B377)</f>
        <v>9.5931717568115193E-2</v>
      </c>
    </row>
    <row r="378" spans="2:3">
      <c r="B378" s="44">
        <f t="shared" si="5"/>
        <v>39944</v>
      </c>
      <c r="C378" s="51">
        <f>_xll.HLV5r3.Financial.Cache.ComputeCapletVolatility($F$3, $C$8,$F$4, B378)</f>
        <v>9.5959850629634497E-2</v>
      </c>
    </row>
    <row r="379" spans="2:3">
      <c r="B379" s="44">
        <f t="shared" si="5"/>
        <v>39945</v>
      </c>
      <c r="C379" s="51">
        <f>_xll.HLV5r3.Financial.Cache.ComputeCapletVolatility($F$3, $C$8,$F$4, B379)</f>
        <v>9.5987983691153703E-2</v>
      </c>
    </row>
    <row r="380" spans="2:3">
      <c r="B380" s="44">
        <f t="shared" si="5"/>
        <v>39946</v>
      </c>
      <c r="C380" s="51">
        <f>_xll.HLV5r3.Financial.Cache.ComputeCapletVolatility($F$3, $C$8,$F$4, B380)</f>
        <v>9.6016116752672895E-2</v>
      </c>
    </row>
    <row r="381" spans="2:3">
      <c r="B381" s="44">
        <f t="shared" si="5"/>
        <v>39947</v>
      </c>
      <c r="C381" s="51">
        <f>_xll.HLV5r3.Financial.Cache.ComputeCapletVolatility($F$3, $C$8,$F$4, B381)</f>
        <v>9.6044249814192101E-2</v>
      </c>
    </row>
    <row r="382" spans="2:3">
      <c r="B382" s="44">
        <f t="shared" si="5"/>
        <v>39948</v>
      </c>
      <c r="C382" s="51">
        <f>_xll.HLV5r3.Financial.Cache.ComputeCapletVolatility($F$3, $C$8,$F$4, B382)</f>
        <v>9.6072382875711404E-2</v>
      </c>
    </row>
    <row r="383" spans="2:3">
      <c r="B383" s="44">
        <f t="shared" si="5"/>
        <v>39949</v>
      </c>
      <c r="C383" s="51">
        <f>_xll.HLV5r3.Financial.Cache.ComputeCapletVolatility($F$3, $C$8,$F$4, B383)</f>
        <v>9.6100515937230596E-2</v>
      </c>
    </row>
    <row r="384" spans="2:3">
      <c r="B384" s="44">
        <f t="shared" si="5"/>
        <v>39950</v>
      </c>
      <c r="C384" s="51">
        <f>_xll.HLV5r3.Financial.Cache.ComputeCapletVolatility($F$3, $C$8,$F$4, B384)</f>
        <v>9.6128648998749802E-2</v>
      </c>
    </row>
    <row r="385" spans="2:3">
      <c r="B385" s="44">
        <f t="shared" si="5"/>
        <v>39951</v>
      </c>
      <c r="C385" s="51">
        <f>_xll.HLV5r3.Financial.Cache.ComputeCapletVolatility($F$3, $C$8,$F$4, B385)</f>
        <v>9.6156782060269105E-2</v>
      </c>
    </row>
    <row r="386" spans="2:3">
      <c r="B386" s="44">
        <f t="shared" si="5"/>
        <v>39952</v>
      </c>
      <c r="C386" s="51">
        <f>_xll.HLV5r3.Financial.Cache.ComputeCapletVolatility($F$3, $C$8,$F$4, B386)</f>
        <v>9.6184915121788297E-2</v>
      </c>
    </row>
    <row r="387" spans="2:3">
      <c r="B387" s="44">
        <f t="shared" si="5"/>
        <v>39953</v>
      </c>
      <c r="C387" s="51">
        <f>_xll.HLV5r3.Financial.Cache.ComputeCapletVolatility($F$3, $C$8,$F$4, B387)</f>
        <v>9.6213048183307504E-2</v>
      </c>
    </row>
    <row r="388" spans="2:3">
      <c r="B388" s="44">
        <f t="shared" si="5"/>
        <v>39954</v>
      </c>
      <c r="C388" s="51">
        <f>_xll.HLV5r3.Financial.Cache.ComputeCapletVolatility($F$3, $C$8,$F$4, B388)</f>
        <v>9.6241181244826696E-2</v>
      </c>
    </row>
    <row r="389" spans="2:3">
      <c r="B389" s="44">
        <f t="shared" si="5"/>
        <v>39955</v>
      </c>
      <c r="C389" s="51">
        <f>_xll.HLV5r3.Financial.Cache.ComputeCapletVolatility($F$3, $C$8,$F$4, B389)</f>
        <v>9.6269314306345999E-2</v>
      </c>
    </row>
    <row r="390" spans="2:3">
      <c r="B390" s="44">
        <f t="shared" ref="B390:B453" si="6">B389+1</f>
        <v>39956</v>
      </c>
      <c r="C390" s="51">
        <f>_xll.HLV5r3.Financial.Cache.ComputeCapletVolatility($F$3, $C$8,$F$4, B390)</f>
        <v>9.6297447367865205E-2</v>
      </c>
    </row>
    <row r="391" spans="2:3">
      <c r="B391" s="44">
        <f t="shared" si="6"/>
        <v>39957</v>
      </c>
      <c r="C391" s="51">
        <f>_xll.HLV5r3.Financial.Cache.ComputeCapletVolatility($F$3, $C$8,$F$4, B391)</f>
        <v>9.6325580429384397E-2</v>
      </c>
    </row>
    <row r="392" spans="2:3">
      <c r="B392" s="44">
        <f t="shared" si="6"/>
        <v>39958</v>
      </c>
      <c r="C392" s="51">
        <f>_xll.HLV5r3.Financial.Cache.ComputeCapletVolatility($F$3, $C$8,$F$4, B392)</f>
        <v>9.63537134909037E-2</v>
      </c>
    </row>
    <row r="393" spans="2:3">
      <c r="B393" s="44">
        <f t="shared" si="6"/>
        <v>39959</v>
      </c>
      <c r="C393" s="51">
        <f>_xll.HLV5r3.Financial.Cache.ComputeCapletVolatility($F$3, $C$8,$F$4, B393)</f>
        <v>9.6381846552422906E-2</v>
      </c>
    </row>
    <row r="394" spans="2:3">
      <c r="B394" s="44">
        <f t="shared" si="6"/>
        <v>39960</v>
      </c>
      <c r="C394" s="51">
        <f>_xll.HLV5r3.Financial.Cache.ComputeCapletVolatility($F$3, $C$8,$F$4, B394)</f>
        <v>9.6409979613942098E-2</v>
      </c>
    </row>
    <row r="395" spans="2:3">
      <c r="B395" s="44">
        <f t="shared" si="6"/>
        <v>39961</v>
      </c>
      <c r="C395" s="51">
        <f>_xll.HLV5r3.Financial.Cache.ComputeCapletVolatility($F$3, $C$8,$F$4, B395)</f>
        <v>9.6438112675461304E-2</v>
      </c>
    </row>
    <row r="396" spans="2:3">
      <c r="B396" s="44">
        <f t="shared" si="6"/>
        <v>39962</v>
      </c>
      <c r="C396" s="51">
        <f>_xll.HLV5r3.Financial.Cache.ComputeCapletVolatility($F$3, $C$8,$F$4, B396)</f>
        <v>9.6466245736980594E-2</v>
      </c>
    </row>
    <row r="397" spans="2:3">
      <c r="B397" s="44">
        <f t="shared" si="6"/>
        <v>39963</v>
      </c>
      <c r="C397" s="51">
        <f>_xll.HLV5r3.Financial.Cache.ComputeCapletVolatility($F$3, $C$8,$F$4, B397)</f>
        <v>9.64943787984998E-2</v>
      </c>
    </row>
    <row r="398" spans="2:3">
      <c r="B398" s="44">
        <f t="shared" si="6"/>
        <v>39964</v>
      </c>
      <c r="C398" s="51">
        <f>_xll.HLV5r3.Financial.Cache.ComputeCapletVolatility($F$3, $C$8,$F$4, B398)</f>
        <v>9.6522511860019006E-2</v>
      </c>
    </row>
    <row r="399" spans="2:3">
      <c r="B399" s="44">
        <f t="shared" si="6"/>
        <v>39965</v>
      </c>
      <c r="C399" s="51">
        <f>_xll.HLV5r3.Financial.Cache.ComputeCapletVolatility($F$3, $C$8,$F$4, B399)</f>
        <v>9.6550644921538295E-2</v>
      </c>
    </row>
    <row r="400" spans="2:3">
      <c r="B400" s="44">
        <f t="shared" si="6"/>
        <v>39966</v>
      </c>
      <c r="C400" s="51">
        <f>_xll.HLV5r3.Financial.Cache.ComputeCapletVolatility($F$3, $C$8,$F$4, B400)</f>
        <v>9.6578777983057501E-2</v>
      </c>
    </row>
    <row r="401" spans="2:3">
      <c r="B401" s="44">
        <f t="shared" si="6"/>
        <v>39967</v>
      </c>
      <c r="C401" s="51">
        <f>_xll.HLV5r3.Financial.Cache.ComputeCapletVolatility($F$3, $C$8,$F$4, B401)</f>
        <v>9.6606911044576693E-2</v>
      </c>
    </row>
    <row r="402" spans="2:3">
      <c r="B402" s="44">
        <f t="shared" si="6"/>
        <v>39968</v>
      </c>
      <c r="C402" s="51">
        <f>_xll.HLV5r3.Financial.Cache.ComputeCapletVolatility($F$3, $C$8,$F$4, B402)</f>
        <v>9.6635044106095899E-2</v>
      </c>
    </row>
    <row r="403" spans="2:3">
      <c r="B403" s="44">
        <f t="shared" si="6"/>
        <v>39969</v>
      </c>
      <c r="C403" s="51">
        <f>_xll.HLV5r3.Financial.Cache.ComputeCapletVolatility($F$3, $C$8,$F$4, B403)</f>
        <v>9.6663177167615202E-2</v>
      </c>
    </row>
    <row r="404" spans="2:3">
      <c r="B404" s="44">
        <f t="shared" si="6"/>
        <v>39970</v>
      </c>
      <c r="C404" s="51">
        <f>_xll.HLV5r3.Financial.Cache.ComputeCapletVolatility($F$3, $C$8,$F$4, B404)</f>
        <v>9.6691310229134395E-2</v>
      </c>
    </row>
    <row r="405" spans="2:3">
      <c r="B405" s="44">
        <f t="shared" si="6"/>
        <v>39971</v>
      </c>
      <c r="C405" s="51">
        <f>_xll.HLV5r3.Financial.Cache.ComputeCapletVolatility($F$3, $C$8,$F$4, B405)</f>
        <v>9.6719443290653601E-2</v>
      </c>
    </row>
    <row r="406" spans="2:3">
      <c r="B406" s="44">
        <f t="shared" si="6"/>
        <v>39972</v>
      </c>
      <c r="C406" s="51">
        <f>_xll.HLV5r3.Financial.Cache.ComputeCapletVolatility($F$3, $C$8,$F$4, B406)</f>
        <v>9.6747576352172807E-2</v>
      </c>
    </row>
    <row r="407" spans="2:3">
      <c r="B407" s="44">
        <f t="shared" si="6"/>
        <v>39973</v>
      </c>
      <c r="C407" s="51">
        <f>_xll.HLV5r3.Financial.Cache.ComputeCapletVolatility($F$3, $C$8,$F$4, B407)</f>
        <v>9.6775709413692096E-2</v>
      </c>
    </row>
    <row r="408" spans="2:3">
      <c r="B408" s="44">
        <f t="shared" si="6"/>
        <v>39974</v>
      </c>
      <c r="C408" s="51">
        <f>_xll.HLV5r3.Financial.Cache.ComputeCapletVolatility($F$3, $C$8,$F$4, B408)</f>
        <v>9.6803842475211302E-2</v>
      </c>
    </row>
    <row r="409" spans="2:3">
      <c r="B409" s="44">
        <f t="shared" si="6"/>
        <v>39975</v>
      </c>
      <c r="C409" s="51">
        <f>_xll.HLV5r3.Financial.Cache.ComputeCapletVolatility($F$3, $C$8,$F$4, B409)</f>
        <v>9.6831975536730494E-2</v>
      </c>
    </row>
    <row r="410" spans="2:3">
      <c r="B410" s="44">
        <f t="shared" si="6"/>
        <v>39976</v>
      </c>
      <c r="C410" s="51">
        <f>_xll.HLV5r3.Financial.Cache.ComputeCapletVolatility($F$3, $C$8,$F$4, B410)</f>
        <v>9.6860108598249797E-2</v>
      </c>
    </row>
    <row r="411" spans="2:3">
      <c r="B411" s="44">
        <f t="shared" si="6"/>
        <v>39977</v>
      </c>
      <c r="C411" s="51">
        <f>_xll.HLV5r3.Financial.Cache.ComputeCapletVolatility($F$3, $C$8,$F$4, B411)</f>
        <v>9.6888241659769003E-2</v>
      </c>
    </row>
    <row r="412" spans="2:3">
      <c r="B412" s="44">
        <f t="shared" si="6"/>
        <v>39978</v>
      </c>
      <c r="C412" s="51">
        <f>_xll.HLV5r3.Financial.Cache.ComputeCapletVolatility($F$3, $C$8,$F$4, B412)</f>
        <v>9.6916374721288195E-2</v>
      </c>
    </row>
    <row r="413" spans="2:3">
      <c r="B413" s="44">
        <f t="shared" si="6"/>
        <v>39979</v>
      </c>
      <c r="C413" s="51">
        <f>_xll.HLV5r3.Financial.Cache.ComputeCapletVolatility($F$3, $C$8,$F$4, B413)</f>
        <v>9.6944507782807499E-2</v>
      </c>
    </row>
    <row r="414" spans="2:3">
      <c r="B414" s="44">
        <f t="shared" si="6"/>
        <v>39980</v>
      </c>
      <c r="C414" s="51">
        <f>_xll.HLV5r3.Financial.Cache.ComputeCapletVolatility($F$3, $C$8,$F$4, B414)</f>
        <v>9.6972640844326705E-2</v>
      </c>
    </row>
    <row r="415" spans="2:3">
      <c r="B415" s="44">
        <f t="shared" si="6"/>
        <v>39981</v>
      </c>
      <c r="C415" s="51">
        <f>_xll.HLV5r3.Financial.Cache.ComputeCapletVolatility($F$3, $C$8,$F$4, B415)</f>
        <v>9.7000773905845897E-2</v>
      </c>
    </row>
    <row r="416" spans="2:3">
      <c r="B416" s="44">
        <f t="shared" si="6"/>
        <v>39982</v>
      </c>
      <c r="C416" s="51">
        <f>_xll.HLV5r3.Financial.Cache.ComputeCapletVolatility($F$3, $C$8,$F$4, B416)</f>
        <v>9.7028906967365103E-2</v>
      </c>
    </row>
    <row r="417" spans="2:3">
      <c r="B417" s="44">
        <f t="shared" si="6"/>
        <v>39983</v>
      </c>
      <c r="C417" s="51">
        <f>_xll.HLV5r3.Financial.Cache.ComputeCapletVolatility($F$3, $C$8,$F$4, B417)</f>
        <v>9.7057040028884406E-2</v>
      </c>
    </row>
    <row r="418" spans="2:3">
      <c r="B418" s="44">
        <f t="shared" si="6"/>
        <v>39984</v>
      </c>
      <c r="C418" s="51">
        <f>_xll.HLV5r3.Financial.Cache.ComputeCapletVolatility($F$3, $C$8,$F$4, B418)</f>
        <v>9.7085173090403598E-2</v>
      </c>
    </row>
    <row r="419" spans="2:3">
      <c r="B419" s="44">
        <f t="shared" si="6"/>
        <v>39985</v>
      </c>
      <c r="C419" s="51">
        <f>_xll.HLV5r3.Financial.Cache.ComputeCapletVolatility($F$3, $C$8,$F$4, B419)</f>
        <v>9.7113306151922804E-2</v>
      </c>
    </row>
    <row r="420" spans="2:3">
      <c r="B420" s="44">
        <f t="shared" si="6"/>
        <v>39986</v>
      </c>
      <c r="C420" s="51">
        <f>_xll.HLV5r3.Financial.Cache.ComputeCapletVolatility($F$3, $C$8,$F$4, B420)</f>
        <v>9.7141439213442093E-2</v>
      </c>
    </row>
    <row r="421" spans="2:3">
      <c r="B421" s="44">
        <f t="shared" si="6"/>
        <v>39987</v>
      </c>
      <c r="C421" s="51">
        <f>_xll.HLV5r3.Financial.Cache.ComputeCapletVolatility($F$3, $C$8,$F$4, B421)</f>
        <v>9.7169572274961299E-2</v>
      </c>
    </row>
    <row r="422" spans="2:3">
      <c r="B422" s="44">
        <f t="shared" si="6"/>
        <v>39988</v>
      </c>
      <c r="C422" s="51">
        <f>_xll.HLV5r3.Financial.Cache.ComputeCapletVolatility($F$3, $C$8,$F$4, B422)</f>
        <v>9.7197705336480505E-2</v>
      </c>
    </row>
    <row r="423" spans="2:3">
      <c r="B423" s="44">
        <f t="shared" si="6"/>
        <v>39989</v>
      </c>
      <c r="C423" s="51">
        <f>_xll.HLV5r3.Financial.Cache.ComputeCapletVolatility($F$3, $C$8,$F$4, B423)</f>
        <v>9.7225838397999698E-2</v>
      </c>
    </row>
    <row r="424" spans="2:3">
      <c r="B424" s="44">
        <f t="shared" si="6"/>
        <v>39990</v>
      </c>
      <c r="C424" s="51">
        <f>_xll.HLV5r3.Financial.Cache.ComputeCapletVolatility($F$3, $C$8,$F$4, B424)</f>
        <v>9.7253971459519001E-2</v>
      </c>
    </row>
    <row r="425" spans="2:3">
      <c r="B425" s="44">
        <f t="shared" si="6"/>
        <v>39991</v>
      </c>
      <c r="C425" s="51">
        <f>_xll.HLV5r3.Financial.Cache.ComputeCapletVolatility($F$3, $C$8,$F$4, B425)</f>
        <v>9.7282104521038207E-2</v>
      </c>
    </row>
    <row r="426" spans="2:3">
      <c r="B426" s="44">
        <f t="shared" si="6"/>
        <v>39992</v>
      </c>
      <c r="C426" s="51">
        <f>_xll.HLV5r3.Financial.Cache.ComputeCapletVolatility($F$3, $C$8,$F$4, B426)</f>
        <v>9.7310237582557399E-2</v>
      </c>
    </row>
    <row r="427" spans="2:3">
      <c r="B427" s="44">
        <f t="shared" si="6"/>
        <v>39993</v>
      </c>
      <c r="C427" s="51">
        <f>_xll.HLV5r3.Financial.Cache.ComputeCapletVolatility($F$3, $C$8,$F$4, B427)</f>
        <v>9.7338370644076605E-2</v>
      </c>
    </row>
    <row r="428" spans="2:3">
      <c r="B428" s="44">
        <f t="shared" si="6"/>
        <v>39994</v>
      </c>
      <c r="C428" s="51">
        <f>_xll.HLV5r3.Financial.Cache.ComputeCapletVolatility($F$3, $C$8,$F$4, B428)</f>
        <v>9.7366503705595894E-2</v>
      </c>
    </row>
    <row r="429" spans="2:3">
      <c r="B429" s="44">
        <f t="shared" si="6"/>
        <v>39995</v>
      </c>
      <c r="C429" s="51">
        <f>_xll.HLV5r3.Financial.Cache.ComputeCapletVolatility($F$3, $C$8,$F$4, B429)</f>
        <v>9.73946367671151E-2</v>
      </c>
    </row>
    <row r="430" spans="2:3">
      <c r="B430" s="44">
        <f t="shared" si="6"/>
        <v>39996</v>
      </c>
      <c r="C430" s="51">
        <f>_xll.HLV5r3.Financial.Cache.ComputeCapletVolatility($F$3, $C$8,$F$4, B430)</f>
        <v>9.7422769828634306E-2</v>
      </c>
    </row>
    <row r="431" spans="2:3">
      <c r="B431" s="44">
        <f t="shared" si="6"/>
        <v>39997</v>
      </c>
      <c r="C431" s="51">
        <f>_xll.HLV5r3.Financial.Cache.ComputeCapletVolatility($F$3, $C$8,$F$4, B431)</f>
        <v>9.7450902890153596E-2</v>
      </c>
    </row>
    <row r="432" spans="2:3">
      <c r="B432" s="44">
        <f t="shared" si="6"/>
        <v>39998</v>
      </c>
      <c r="C432" s="51">
        <f>_xll.HLV5r3.Financial.Cache.ComputeCapletVolatility($F$3, $C$8,$F$4, B432)</f>
        <v>9.7479035951672802E-2</v>
      </c>
    </row>
    <row r="433" spans="2:3">
      <c r="B433" s="44">
        <f t="shared" si="6"/>
        <v>39999</v>
      </c>
      <c r="C433" s="51">
        <f>_xll.HLV5r3.Financial.Cache.ComputeCapletVolatility($F$3, $C$8,$F$4, B433)</f>
        <v>9.7507169013191994E-2</v>
      </c>
    </row>
    <row r="434" spans="2:3">
      <c r="B434" s="44">
        <f t="shared" si="6"/>
        <v>40000</v>
      </c>
      <c r="C434" s="51">
        <f>_xll.HLV5r3.Financial.Cache.ComputeCapletVolatility($F$3, $C$8,$F$4, B434)</f>
        <v>9.75353020747112E-2</v>
      </c>
    </row>
    <row r="435" spans="2:3">
      <c r="B435" s="44">
        <f t="shared" si="6"/>
        <v>40001</v>
      </c>
      <c r="C435" s="51">
        <f>_xll.HLV5r3.Financial.Cache.ComputeCapletVolatility($F$3, $C$8,$F$4, B435)</f>
        <v>9.7563435136230503E-2</v>
      </c>
    </row>
    <row r="436" spans="2:3">
      <c r="B436" s="44">
        <f t="shared" si="6"/>
        <v>40002</v>
      </c>
      <c r="C436" s="51">
        <f>_xll.HLV5r3.Financial.Cache.ComputeCapletVolatility($F$3, $C$8,$F$4, B436)</f>
        <v>9.7591568197749695E-2</v>
      </c>
    </row>
    <row r="437" spans="2:3">
      <c r="B437" s="44">
        <f t="shared" si="6"/>
        <v>40003</v>
      </c>
      <c r="C437" s="51">
        <f>_xll.HLV5r3.Financial.Cache.ComputeCapletVolatility($F$3, $C$8,$F$4, B437)</f>
        <v>9.7619701259268901E-2</v>
      </c>
    </row>
    <row r="438" spans="2:3">
      <c r="B438" s="44">
        <f t="shared" si="6"/>
        <v>40004</v>
      </c>
      <c r="C438" s="51">
        <f>_xll.HLV5r3.Financial.Cache.ComputeCapletVolatility($F$3, $C$8,$F$4, B438)</f>
        <v>9.7647834320788204E-2</v>
      </c>
    </row>
    <row r="439" spans="2:3">
      <c r="B439" s="44">
        <f t="shared" si="6"/>
        <v>40005</v>
      </c>
      <c r="C439" s="51">
        <f>_xll.HLV5r3.Financial.Cache.ComputeCapletVolatility($F$3, $C$8,$F$4, B439)</f>
        <v>9.7675967382307397E-2</v>
      </c>
    </row>
    <row r="440" spans="2:3">
      <c r="B440" s="44">
        <f t="shared" si="6"/>
        <v>40006</v>
      </c>
      <c r="C440" s="51">
        <f>_xll.HLV5r3.Financial.Cache.ComputeCapletVolatility($F$3, $C$8,$F$4, B440)</f>
        <v>9.7704100443826603E-2</v>
      </c>
    </row>
    <row r="441" spans="2:3">
      <c r="B441" s="44">
        <f t="shared" si="6"/>
        <v>40007</v>
      </c>
      <c r="C441" s="51">
        <f>_xll.HLV5r3.Financial.Cache.ComputeCapletVolatility($F$3, $C$8,$F$4, B441)</f>
        <v>9.7732233505345906E-2</v>
      </c>
    </row>
    <row r="442" spans="2:3">
      <c r="B442" s="44">
        <f t="shared" si="6"/>
        <v>40008</v>
      </c>
      <c r="C442" s="51">
        <f>_xll.HLV5r3.Financial.Cache.ComputeCapletVolatility($F$3, $C$8,$F$4, B442)</f>
        <v>9.7760366566865098E-2</v>
      </c>
    </row>
    <row r="443" spans="2:3">
      <c r="B443" s="44">
        <f t="shared" si="6"/>
        <v>40009</v>
      </c>
      <c r="C443" s="51">
        <f>_xll.HLV5r3.Financial.Cache.ComputeCapletVolatility($F$3, $C$8,$F$4, B443)</f>
        <v>9.7788499628384304E-2</v>
      </c>
    </row>
    <row r="444" spans="2:3">
      <c r="B444" s="44">
        <f t="shared" si="6"/>
        <v>40010</v>
      </c>
      <c r="C444" s="51">
        <f>_xll.HLV5r3.Financial.Cache.ComputeCapletVolatility($F$3, $C$8,$F$4, B444)</f>
        <v>9.7816632689903496E-2</v>
      </c>
    </row>
    <row r="445" spans="2:3">
      <c r="B445" s="44">
        <f t="shared" si="6"/>
        <v>40011</v>
      </c>
      <c r="C445" s="51">
        <f>_xll.HLV5r3.Financial.Cache.ComputeCapletVolatility($F$3, $C$8,$F$4, B445)</f>
        <v>9.7844765751422702E-2</v>
      </c>
    </row>
    <row r="446" spans="2:3">
      <c r="B446" s="44">
        <f t="shared" si="6"/>
        <v>40012</v>
      </c>
      <c r="C446" s="51">
        <f>_xll.HLV5r3.Financial.Cache.ComputeCapletVolatility($F$3, $C$8,$F$4, B446)</f>
        <v>9.7872898812942005E-2</v>
      </c>
    </row>
    <row r="447" spans="2:3">
      <c r="B447" s="44">
        <f t="shared" si="6"/>
        <v>40013</v>
      </c>
      <c r="C447" s="51">
        <f>_xll.HLV5r3.Financial.Cache.ComputeCapletVolatility($F$3, $C$8,$F$4, B447)</f>
        <v>9.7901031874461197E-2</v>
      </c>
    </row>
    <row r="448" spans="2:3">
      <c r="B448" s="44">
        <f t="shared" si="6"/>
        <v>40014</v>
      </c>
      <c r="C448" s="51">
        <f>_xll.HLV5r3.Financial.Cache.ComputeCapletVolatility($F$3, $C$8,$F$4, B448)</f>
        <v>9.7929164935980403E-2</v>
      </c>
    </row>
    <row r="449" spans="2:3">
      <c r="B449" s="44">
        <f t="shared" si="6"/>
        <v>40015</v>
      </c>
      <c r="C449" s="51">
        <f>_xll.HLV5r3.Financial.Cache.ComputeCapletVolatility($F$3, $C$8,$F$4, B449)</f>
        <v>9.7957297997499707E-2</v>
      </c>
    </row>
    <row r="450" spans="2:3">
      <c r="B450" s="44">
        <f t="shared" si="6"/>
        <v>40016</v>
      </c>
      <c r="C450" s="51">
        <f>_xll.HLV5r3.Financial.Cache.ComputeCapletVolatility($F$3, $C$8,$F$4, B450)</f>
        <v>9.7985431059018899E-2</v>
      </c>
    </row>
    <row r="451" spans="2:3">
      <c r="B451" s="44">
        <f t="shared" si="6"/>
        <v>40017</v>
      </c>
      <c r="C451" s="51">
        <f>_xll.HLV5r3.Financial.Cache.ComputeCapletVolatility($F$3, $C$8,$F$4, B451)</f>
        <v>9.8013564120538105E-2</v>
      </c>
    </row>
    <row r="452" spans="2:3">
      <c r="B452" s="44">
        <f t="shared" si="6"/>
        <v>40018</v>
      </c>
      <c r="C452" s="51">
        <f>_xll.HLV5r3.Financial.Cache.ComputeCapletVolatility($F$3, $C$8,$F$4, B452)</f>
        <v>9.8041697182057394E-2</v>
      </c>
    </row>
    <row r="453" spans="2:3">
      <c r="B453" s="44">
        <f t="shared" si="6"/>
        <v>40019</v>
      </c>
      <c r="C453" s="51">
        <f>_xll.HLV5r3.Financial.Cache.ComputeCapletVolatility($F$3, $C$8,$F$4, B453)</f>
        <v>9.80698302435766E-2</v>
      </c>
    </row>
    <row r="454" spans="2:3">
      <c r="B454" s="44">
        <f t="shared" ref="B454:B517" si="7">B453+1</f>
        <v>40020</v>
      </c>
      <c r="C454" s="51">
        <f>_xll.HLV5r3.Financial.Cache.ComputeCapletVolatility($F$3, $C$8,$F$4, B454)</f>
        <v>9.8097963305095806E-2</v>
      </c>
    </row>
    <row r="455" spans="2:3">
      <c r="B455" s="44">
        <f t="shared" si="7"/>
        <v>40021</v>
      </c>
      <c r="C455" s="51">
        <f>_xll.HLV5r3.Financial.Cache.ComputeCapletVolatility($F$3, $C$8,$F$4, B455)</f>
        <v>9.8126096366614998E-2</v>
      </c>
    </row>
    <row r="456" spans="2:3">
      <c r="B456" s="44">
        <f t="shared" si="7"/>
        <v>40022</v>
      </c>
      <c r="C456" s="51">
        <f>_xll.HLV5r3.Financial.Cache.ComputeCapletVolatility($F$3, $C$8,$F$4, B456)</f>
        <v>9.8154229428134301E-2</v>
      </c>
    </row>
    <row r="457" spans="2:3">
      <c r="B457" s="44">
        <f t="shared" si="7"/>
        <v>40023</v>
      </c>
      <c r="C457" s="51">
        <f>_xll.HLV5r3.Financial.Cache.ComputeCapletVolatility($F$3, $C$8,$F$4, B457)</f>
        <v>9.8182362489653494E-2</v>
      </c>
    </row>
    <row r="458" spans="2:3">
      <c r="B458" s="44">
        <f t="shared" si="7"/>
        <v>40024</v>
      </c>
      <c r="C458" s="51">
        <f>_xll.HLV5r3.Financial.Cache.ComputeCapletVolatility($F$3, $C$8,$F$4, B458)</f>
        <v>9.82104955511727E-2</v>
      </c>
    </row>
    <row r="459" spans="2:3">
      <c r="B459" s="44">
        <f t="shared" si="7"/>
        <v>40025</v>
      </c>
      <c r="C459" s="51">
        <f>_xll.HLV5r3.Financial.Cache.ComputeCapletVolatility($F$3, $C$8,$F$4, B459)</f>
        <v>9.8238628612691906E-2</v>
      </c>
    </row>
    <row r="460" spans="2:3">
      <c r="B460" s="44">
        <f t="shared" si="7"/>
        <v>40026</v>
      </c>
      <c r="C460" s="51">
        <f>_xll.HLV5r3.Financial.Cache.ComputeCapletVolatility($F$3, $C$8,$F$4, B460)</f>
        <v>9.8266761674211195E-2</v>
      </c>
    </row>
    <row r="461" spans="2:3">
      <c r="B461" s="44">
        <f t="shared" si="7"/>
        <v>40027</v>
      </c>
      <c r="C461" s="51">
        <f>_xll.HLV5r3.Financial.Cache.ComputeCapletVolatility($F$3, $C$8,$F$4, B461)</f>
        <v>9.8294894735730401E-2</v>
      </c>
    </row>
    <row r="462" spans="2:3">
      <c r="B462" s="44">
        <f t="shared" si="7"/>
        <v>40028</v>
      </c>
      <c r="C462" s="51">
        <f>_xll.HLV5r3.Financial.Cache.ComputeCapletVolatility($F$3, $C$8,$F$4, B462)</f>
        <v>9.8323027797249593E-2</v>
      </c>
    </row>
    <row r="463" spans="2:3">
      <c r="B463" s="44">
        <f t="shared" si="7"/>
        <v>40029</v>
      </c>
      <c r="C463" s="51">
        <f>_xll.HLV5r3.Financial.Cache.ComputeCapletVolatility($F$3, $C$8,$F$4, B463)</f>
        <v>9.8351160858768896E-2</v>
      </c>
    </row>
    <row r="464" spans="2:3">
      <c r="B464" s="44">
        <f t="shared" si="7"/>
        <v>40030</v>
      </c>
      <c r="C464" s="51">
        <f>_xll.HLV5r3.Financial.Cache.ComputeCapletVolatility($F$3, $C$8,$F$4, B464)</f>
        <v>9.8379293920288102E-2</v>
      </c>
    </row>
    <row r="465" spans="2:3">
      <c r="B465" s="44">
        <f t="shared" si="7"/>
        <v>40031</v>
      </c>
      <c r="C465" s="51">
        <f>_xll.HLV5r3.Financial.Cache.ComputeCapletVolatility($F$3, $C$8,$F$4, B465)</f>
        <v>9.8407426981807294E-2</v>
      </c>
    </row>
    <row r="466" spans="2:3">
      <c r="B466" s="44">
        <f t="shared" si="7"/>
        <v>40032</v>
      </c>
      <c r="C466" s="51">
        <f>_xll.HLV5r3.Financial.Cache.ComputeCapletVolatility($F$3, $C$8,$F$4, B466)</f>
        <v>9.84355600433265E-2</v>
      </c>
    </row>
    <row r="467" spans="2:3">
      <c r="B467" s="44">
        <f t="shared" si="7"/>
        <v>40033</v>
      </c>
      <c r="C467" s="51">
        <f>_xll.HLV5r3.Financial.Cache.ComputeCapletVolatility($F$3, $C$8,$F$4, B467)</f>
        <v>9.8463693104845804E-2</v>
      </c>
    </row>
    <row r="468" spans="2:3">
      <c r="B468" s="44">
        <f t="shared" si="7"/>
        <v>40034</v>
      </c>
      <c r="C468" s="51">
        <f>_xll.HLV5r3.Financial.Cache.ComputeCapletVolatility($F$3, $C$8,$F$4, B468)</f>
        <v>9.8491826166364996E-2</v>
      </c>
    </row>
    <row r="469" spans="2:3">
      <c r="B469" s="44">
        <f t="shared" si="7"/>
        <v>40035</v>
      </c>
      <c r="C469" s="51">
        <f>_xll.HLV5r3.Financial.Cache.ComputeCapletVolatility($F$3, $C$8,$F$4, B469)</f>
        <v>9.8519959227884202E-2</v>
      </c>
    </row>
    <row r="470" spans="2:3">
      <c r="B470" s="44">
        <f t="shared" si="7"/>
        <v>40036</v>
      </c>
      <c r="C470" s="51">
        <f>_xll.HLV5r3.Financial.Cache.ComputeCapletVolatility($F$3, $C$8,$F$4, B470)</f>
        <v>9.8548092289403505E-2</v>
      </c>
    </row>
    <row r="471" spans="2:3">
      <c r="B471" s="44">
        <f t="shared" si="7"/>
        <v>40037</v>
      </c>
      <c r="C471" s="51">
        <f>_xll.HLV5r3.Financial.Cache.ComputeCapletVolatility($F$3, $C$8,$F$4, B471)</f>
        <v>9.8576225350922697E-2</v>
      </c>
    </row>
    <row r="472" spans="2:3">
      <c r="B472" s="44">
        <f t="shared" si="7"/>
        <v>40038</v>
      </c>
      <c r="C472" s="51">
        <f>_xll.HLV5r3.Financial.Cache.ComputeCapletVolatility($F$3, $C$8,$F$4, B472)</f>
        <v>9.8604358412441903E-2</v>
      </c>
    </row>
    <row r="473" spans="2:3">
      <c r="B473" s="44">
        <f t="shared" si="7"/>
        <v>40039</v>
      </c>
      <c r="C473" s="51">
        <f>_xll.HLV5r3.Financial.Cache.ComputeCapletVolatility($F$3, $C$8,$F$4, B473)</f>
        <v>9.8632491473961095E-2</v>
      </c>
    </row>
    <row r="474" spans="2:3">
      <c r="B474" s="44">
        <f t="shared" si="7"/>
        <v>40040</v>
      </c>
      <c r="C474" s="51">
        <f>_xll.HLV5r3.Financial.Cache.ComputeCapletVolatility($F$3, $C$8,$F$4, B474)</f>
        <v>9.8660624535480398E-2</v>
      </c>
    </row>
    <row r="475" spans="2:3">
      <c r="B475" s="44">
        <f t="shared" si="7"/>
        <v>40041</v>
      </c>
      <c r="C475" s="51">
        <f>_xll.HLV5r3.Financial.Cache.ComputeCapletVolatility($F$3, $C$8,$F$4, B475)</f>
        <v>9.8688757596999604E-2</v>
      </c>
    </row>
    <row r="476" spans="2:3">
      <c r="B476" s="44">
        <f t="shared" si="7"/>
        <v>40042</v>
      </c>
      <c r="C476" s="51">
        <f>_xll.HLV5r3.Financial.Cache.ComputeCapletVolatility($F$3, $C$8,$F$4, B476)</f>
        <v>9.8716890658518797E-2</v>
      </c>
    </row>
    <row r="477" spans="2:3">
      <c r="B477" s="44">
        <f t="shared" si="7"/>
        <v>40043</v>
      </c>
      <c r="C477" s="51">
        <f>_xll.HLV5r3.Financial.Cache.ComputeCapletVolatility($F$3, $C$8,$F$4, B477)</f>
        <v>9.8745023720038003E-2</v>
      </c>
    </row>
    <row r="478" spans="2:3">
      <c r="B478" s="44">
        <f t="shared" si="7"/>
        <v>40044</v>
      </c>
      <c r="C478" s="51">
        <f>_xll.HLV5r3.Financial.Cache.ComputeCapletVolatility($F$3, $C$8,$F$4, B478)</f>
        <v>9.8773156781557306E-2</v>
      </c>
    </row>
    <row r="479" spans="2:3">
      <c r="B479" s="44">
        <f t="shared" si="7"/>
        <v>40045</v>
      </c>
      <c r="C479" s="51">
        <f>_xll.HLV5r3.Financial.Cache.ComputeCapletVolatility($F$3, $C$8,$F$4, B479)</f>
        <v>9.8801289843076498E-2</v>
      </c>
    </row>
    <row r="480" spans="2:3">
      <c r="B480" s="44">
        <f t="shared" si="7"/>
        <v>40046</v>
      </c>
      <c r="C480" s="51">
        <f>_xll.HLV5r3.Financial.Cache.ComputeCapletVolatility($F$3, $C$8,$F$4, B480)</f>
        <v>9.8829422904595704E-2</v>
      </c>
    </row>
    <row r="481" spans="2:3">
      <c r="B481" s="44">
        <f t="shared" si="7"/>
        <v>40047</v>
      </c>
      <c r="C481" s="51">
        <f>_xll.HLV5r3.Financial.Cache.ComputeCapletVolatility($F$3, $C$8,$F$4, B481)</f>
        <v>9.8857555966114993E-2</v>
      </c>
    </row>
    <row r="482" spans="2:3">
      <c r="B482" s="44">
        <f t="shared" si="7"/>
        <v>40048</v>
      </c>
      <c r="C482" s="51">
        <f>_xll.HLV5r3.Financial.Cache.ComputeCapletVolatility($F$3, $C$8,$F$4, B482)</f>
        <v>9.8885689027634199E-2</v>
      </c>
    </row>
    <row r="483" spans="2:3">
      <c r="B483" s="44">
        <f t="shared" si="7"/>
        <v>40049</v>
      </c>
      <c r="C483" s="51">
        <f>_xll.HLV5r3.Financial.Cache.ComputeCapletVolatility($F$3, $C$8,$F$4, B483)</f>
        <v>9.8913822089153405E-2</v>
      </c>
    </row>
    <row r="484" spans="2:3">
      <c r="B484" s="44">
        <f t="shared" si="7"/>
        <v>40050</v>
      </c>
      <c r="C484" s="51">
        <f>_xll.HLV5r3.Financial.Cache.ComputeCapletVolatility($F$3, $C$8,$F$4, B484)</f>
        <v>9.8941955150672695E-2</v>
      </c>
    </row>
    <row r="485" spans="2:3">
      <c r="B485" s="44">
        <f t="shared" si="7"/>
        <v>40051</v>
      </c>
      <c r="C485" s="51">
        <f>_xll.HLV5r3.Financial.Cache.ComputeCapletVolatility($F$3, $C$8,$F$4, B485)</f>
        <v>9.8970088212191901E-2</v>
      </c>
    </row>
    <row r="486" spans="2:3">
      <c r="B486" s="44">
        <f t="shared" si="7"/>
        <v>40052</v>
      </c>
      <c r="C486" s="51">
        <f>_xll.HLV5r3.Financial.Cache.ComputeCapletVolatility($F$3, $C$8,$F$4, B486)</f>
        <v>9.8998221273711107E-2</v>
      </c>
    </row>
    <row r="487" spans="2:3">
      <c r="B487" s="44">
        <f t="shared" si="7"/>
        <v>40053</v>
      </c>
      <c r="C487" s="51">
        <f>_xll.HLV5r3.Financial.Cache.ComputeCapletVolatility($F$3, $C$8,$F$4, B487)</f>
        <v>9.9026354335230299E-2</v>
      </c>
    </row>
    <row r="488" spans="2:3">
      <c r="B488" s="44">
        <f t="shared" si="7"/>
        <v>40054</v>
      </c>
      <c r="C488" s="51">
        <f>_xll.HLV5r3.Financial.Cache.ComputeCapletVolatility($F$3, $C$8,$F$4, B488)</f>
        <v>9.9054487396749602E-2</v>
      </c>
    </row>
    <row r="489" spans="2:3">
      <c r="B489" s="44">
        <f t="shared" si="7"/>
        <v>40055</v>
      </c>
      <c r="C489" s="51">
        <f>_xll.HLV5r3.Financial.Cache.ComputeCapletVolatility($F$3, $C$8,$F$4, B489)</f>
        <v>9.9082620458268794E-2</v>
      </c>
    </row>
    <row r="490" spans="2:3">
      <c r="B490" s="44">
        <f t="shared" si="7"/>
        <v>40056</v>
      </c>
      <c r="C490" s="51">
        <f>_xll.HLV5r3.Financial.Cache.ComputeCapletVolatility($F$3, $C$8,$F$4, B490)</f>
        <v>9.9110753519788E-2</v>
      </c>
    </row>
    <row r="491" spans="2:3">
      <c r="B491" s="44">
        <f t="shared" si="7"/>
        <v>40057</v>
      </c>
      <c r="C491" s="51">
        <f>_xll.HLV5r3.Financial.Cache.ComputeCapletVolatility($F$3, $C$8,$F$4, B491)</f>
        <v>9.9138886581307206E-2</v>
      </c>
    </row>
    <row r="492" spans="2:3">
      <c r="B492" s="44">
        <f t="shared" si="7"/>
        <v>40058</v>
      </c>
      <c r="C492" s="51">
        <f>_xll.HLV5r3.Financial.Cache.ComputeCapletVolatility($F$3, $C$8,$F$4, B492)</f>
        <v>9.9167019642826496E-2</v>
      </c>
    </row>
    <row r="493" spans="2:3">
      <c r="B493" s="44">
        <f t="shared" si="7"/>
        <v>40059</v>
      </c>
      <c r="C493" s="51">
        <f>_xll.HLV5r3.Financial.Cache.ComputeCapletVolatility($F$3, $C$8,$F$4, B493)</f>
        <v>9.9195152704345702E-2</v>
      </c>
    </row>
    <row r="494" spans="2:3">
      <c r="B494" s="44">
        <f t="shared" si="7"/>
        <v>40060</v>
      </c>
      <c r="C494" s="51">
        <f>_xll.HLV5r3.Financial.Cache.ComputeCapletVolatility($F$3, $C$8,$F$4, B494)</f>
        <v>9.9223285765864894E-2</v>
      </c>
    </row>
    <row r="495" spans="2:3">
      <c r="B495" s="44">
        <f t="shared" si="7"/>
        <v>40061</v>
      </c>
      <c r="C495" s="51">
        <f>_xll.HLV5r3.Financial.Cache.ComputeCapletVolatility($F$3, $C$8,$F$4, B495)</f>
        <v>9.9251418827384197E-2</v>
      </c>
    </row>
    <row r="496" spans="2:3">
      <c r="B496" s="44">
        <f t="shared" si="7"/>
        <v>40062</v>
      </c>
      <c r="C496" s="51">
        <f>_xll.HLV5r3.Financial.Cache.ComputeCapletVolatility($F$3, $C$8,$F$4, B496)</f>
        <v>9.9279551888903403E-2</v>
      </c>
    </row>
    <row r="497" spans="2:3">
      <c r="B497" s="44">
        <f t="shared" si="7"/>
        <v>40063</v>
      </c>
      <c r="C497" s="51">
        <f>_xll.HLV5r3.Financial.Cache.ComputeCapletVolatility($F$3, $C$8,$F$4, B497)</f>
        <v>9.9307684950422595E-2</v>
      </c>
    </row>
    <row r="498" spans="2:3">
      <c r="B498" s="44">
        <f t="shared" si="7"/>
        <v>40064</v>
      </c>
      <c r="C498" s="51">
        <f>_xll.HLV5r3.Financial.Cache.ComputeCapletVolatility($F$3, $C$8,$F$4, B498)</f>
        <v>9.9335818011941801E-2</v>
      </c>
    </row>
    <row r="499" spans="2:3">
      <c r="B499" s="44">
        <f t="shared" si="7"/>
        <v>40065</v>
      </c>
      <c r="C499" s="51">
        <f>_xll.HLV5r3.Financial.Cache.ComputeCapletVolatility($F$3, $C$8,$F$4, B499)</f>
        <v>9.9363951073461104E-2</v>
      </c>
    </row>
    <row r="500" spans="2:3">
      <c r="B500" s="44">
        <f t="shared" si="7"/>
        <v>40066</v>
      </c>
      <c r="C500" s="51">
        <f>_xll.HLV5r3.Financial.Cache.ComputeCapletVolatility($F$3, $C$8,$F$4, B500)</f>
        <v>9.9392084134980296E-2</v>
      </c>
    </row>
    <row r="501" spans="2:3">
      <c r="B501" s="44">
        <f t="shared" si="7"/>
        <v>40067</v>
      </c>
      <c r="C501" s="51">
        <f>_xll.HLV5r3.Financial.Cache.ComputeCapletVolatility($F$3, $C$8,$F$4, B501)</f>
        <v>9.9420217196499502E-2</v>
      </c>
    </row>
    <row r="502" spans="2:3">
      <c r="B502" s="44">
        <f t="shared" si="7"/>
        <v>40068</v>
      </c>
      <c r="C502" s="51">
        <f>_xll.HLV5r3.Financial.Cache.ComputeCapletVolatility($F$3, $C$8,$F$4, B502)</f>
        <v>9.9448350258018806E-2</v>
      </c>
    </row>
    <row r="503" spans="2:3">
      <c r="B503" s="44">
        <f t="shared" si="7"/>
        <v>40069</v>
      </c>
      <c r="C503" s="51">
        <f>_xll.HLV5r3.Financial.Cache.ComputeCapletVolatility($F$3, $C$8,$F$4, B503)</f>
        <v>9.9476483319537998E-2</v>
      </c>
    </row>
    <row r="504" spans="2:3">
      <c r="B504" s="44">
        <f t="shared" si="7"/>
        <v>40070</v>
      </c>
      <c r="C504" s="51">
        <f>_xll.HLV5r3.Financial.Cache.ComputeCapletVolatility($F$3, $C$8,$F$4, B504)</f>
        <v>9.9504616381057204E-2</v>
      </c>
    </row>
    <row r="505" spans="2:3">
      <c r="B505" s="44">
        <f t="shared" si="7"/>
        <v>40071</v>
      </c>
      <c r="C505" s="51">
        <f>_xll.HLV5r3.Financial.Cache.ComputeCapletVolatility($F$3, $C$8,$F$4, B505)</f>
        <v>9.9532749442576507E-2</v>
      </c>
    </row>
    <row r="506" spans="2:3">
      <c r="B506" s="44">
        <f t="shared" si="7"/>
        <v>40072</v>
      </c>
      <c r="C506" s="51">
        <f>_xll.HLV5r3.Financial.Cache.ComputeCapletVolatility($F$3, $C$8,$F$4, B506)</f>
        <v>9.9560882504095699E-2</v>
      </c>
    </row>
    <row r="507" spans="2:3">
      <c r="B507" s="44">
        <f t="shared" si="7"/>
        <v>40073</v>
      </c>
      <c r="C507" s="51">
        <f>_xll.HLV5r3.Financial.Cache.ComputeCapletVolatility($F$3, $C$8,$F$4, B507)</f>
        <v>9.9589015565614905E-2</v>
      </c>
    </row>
    <row r="508" spans="2:3">
      <c r="B508" s="44">
        <f t="shared" si="7"/>
        <v>40074</v>
      </c>
      <c r="C508" s="51">
        <f>_xll.HLV5r3.Financial.Cache.ComputeCapletVolatility($F$3, $C$8,$F$4, B508)</f>
        <v>9.9617148627134097E-2</v>
      </c>
    </row>
    <row r="509" spans="2:3">
      <c r="B509" s="44">
        <f t="shared" si="7"/>
        <v>40075</v>
      </c>
      <c r="C509" s="51">
        <f>_xll.HLV5r3.Financial.Cache.ComputeCapletVolatility($F$3, $C$8,$F$4, B509)</f>
        <v>9.96452816886534E-2</v>
      </c>
    </row>
    <row r="510" spans="2:3">
      <c r="B510" s="44">
        <f t="shared" si="7"/>
        <v>40076</v>
      </c>
      <c r="C510" s="51">
        <f>_xll.HLV5r3.Financial.Cache.ComputeCapletVolatility($F$3, $C$8,$F$4, B510)</f>
        <v>9.9673414750172606E-2</v>
      </c>
    </row>
    <row r="511" spans="2:3">
      <c r="B511" s="44">
        <f t="shared" si="7"/>
        <v>40077</v>
      </c>
      <c r="C511" s="51">
        <f>_xll.HLV5r3.Financial.Cache.ComputeCapletVolatility($F$3, $C$8,$F$4, B511)</f>
        <v>9.9701547811691799E-2</v>
      </c>
    </row>
    <row r="512" spans="2:3">
      <c r="B512" s="44">
        <f t="shared" si="7"/>
        <v>40078</v>
      </c>
      <c r="C512" s="51">
        <f>_xll.HLV5r3.Financial.Cache.ComputeCapletVolatility($F$3, $C$8,$F$4, B512)</f>
        <v>9.9729680873211005E-2</v>
      </c>
    </row>
    <row r="513" spans="2:3">
      <c r="B513" s="44">
        <f t="shared" si="7"/>
        <v>40079</v>
      </c>
      <c r="C513" s="51">
        <f>_xll.HLV5r3.Financial.Cache.ComputeCapletVolatility($F$3, $C$8,$F$4, B513)</f>
        <v>9.9757813934730294E-2</v>
      </c>
    </row>
    <row r="514" spans="2:3">
      <c r="B514" s="44">
        <f t="shared" si="7"/>
        <v>40080</v>
      </c>
      <c r="C514" s="51">
        <f>_xll.HLV5r3.Financial.Cache.ComputeCapletVolatility($F$3, $C$8,$F$4, B514)</f>
        <v>9.97859469962495E-2</v>
      </c>
    </row>
    <row r="515" spans="2:3">
      <c r="B515" s="44">
        <f t="shared" si="7"/>
        <v>40081</v>
      </c>
      <c r="C515" s="51">
        <f>_xll.HLV5r3.Financial.Cache.ComputeCapletVolatility($F$3, $C$8,$F$4, B515)</f>
        <v>9.9814080057768706E-2</v>
      </c>
    </row>
    <row r="516" spans="2:3">
      <c r="B516" s="44">
        <f t="shared" si="7"/>
        <v>40082</v>
      </c>
      <c r="C516" s="51">
        <f>_xll.HLV5r3.Financial.Cache.ComputeCapletVolatility($F$3, $C$8,$F$4, B516)</f>
        <v>9.9842213119287995E-2</v>
      </c>
    </row>
    <row r="517" spans="2:3">
      <c r="B517" s="44">
        <f t="shared" si="7"/>
        <v>40083</v>
      </c>
      <c r="C517" s="51">
        <f>_xll.HLV5r3.Financial.Cache.ComputeCapletVolatility($F$3, $C$8,$F$4, B517)</f>
        <v>9.9870346180807201E-2</v>
      </c>
    </row>
    <row r="518" spans="2:3">
      <c r="B518" s="44">
        <f t="shared" ref="B518:B581" si="8">B517+1</f>
        <v>40084</v>
      </c>
      <c r="C518" s="51">
        <f>_xll.HLV5r3.Financial.Cache.ComputeCapletVolatility($F$3, $C$8,$F$4, B518)</f>
        <v>9.9898479242326393E-2</v>
      </c>
    </row>
    <row r="519" spans="2:3">
      <c r="B519" s="44">
        <f t="shared" si="8"/>
        <v>40085</v>
      </c>
      <c r="C519" s="51">
        <f>_xll.HLV5r3.Financial.Cache.ComputeCapletVolatility($F$3, $C$8,$F$4, B519)</f>
        <v>9.9926612303845599E-2</v>
      </c>
    </row>
    <row r="520" spans="2:3">
      <c r="B520" s="44">
        <f t="shared" si="8"/>
        <v>40086</v>
      </c>
      <c r="C520" s="51">
        <f>_xll.HLV5r3.Financial.Cache.ComputeCapletVolatility($F$3, $C$8,$F$4, B520)</f>
        <v>9.9954745365364903E-2</v>
      </c>
    </row>
    <row r="521" spans="2:3">
      <c r="B521" s="44">
        <f t="shared" si="8"/>
        <v>40087</v>
      </c>
      <c r="C521" s="51">
        <f>_xll.HLV5r3.Financial.Cache.ComputeCapletVolatility($F$3, $C$8,$F$4, B521)</f>
        <v>9.9982878426884095E-2</v>
      </c>
    </row>
    <row r="522" spans="2:3">
      <c r="B522" s="44">
        <f t="shared" si="8"/>
        <v>40088</v>
      </c>
      <c r="C522" s="51">
        <f>_xll.HLV5r3.Financial.Cache.ComputeCapletVolatility($F$3, $C$8,$F$4, B522)</f>
        <v>0.100011011488403</v>
      </c>
    </row>
    <row r="523" spans="2:3">
      <c r="B523" s="44">
        <f t="shared" si="8"/>
        <v>40089</v>
      </c>
      <c r="C523" s="51">
        <f>_xll.HLV5r3.Financial.Cache.ComputeCapletVolatility($F$3, $C$8,$F$4, B523)</f>
        <v>0.10003914454992301</v>
      </c>
    </row>
    <row r="524" spans="2:3">
      <c r="B524" s="44">
        <f t="shared" si="8"/>
        <v>40090</v>
      </c>
      <c r="C524" s="51">
        <f>_xll.HLV5r3.Financial.Cache.ComputeCapletVolatility($F$3, $C$8,$F$4, B524)</f>
        <v>0.100067277611442</v>
      </c>
    </row>
    <row r="525" spans="2:3">
      <c r="B525" s="44">
        <f t="shared" si="8"/>
        <v>40091</v>
      </c>
      <c r="C525" s="51">
        <f>_xll.HLV5r3.Financial.Cache.ComputeCapletVolatility($F$3, $C$8,$F$4, B525)</f>
        <v>0.100095410672961</v>
      </c>
    </row>
    <row r="526" spans="2:3">
      <c r="B526" s="44">
        <f t="shared" si="8"/>
        <v>40092</v>
      </c>
      <c r="C526" s="51">
        <f>_xll.HLV5r3.Financial.Cache.ComputeCapletVolatility($F$3, $C$8,$F$4, B526)</f>
        <v>0.10012354373448</v>
      </c>
    </row>
    <row r="527" spans="2:3">
      <c r="B527" s="44">
        <f t="shared" si="8"/>
        <v>40093</v>
      </c>
      <c r="C527" s="51">
        <f>_xll.HLV5r3.Financial.Cache.ComputeCapletVolatility($F$3, $C$8,$F$4, B527)</f>
        <v>0.100151676795999</v>
      </c>
    </row>
    <row r="528" spans="2:3">
      <c r="B528" s="44">
        <f t="shared" si="8"/>
        <v>40094</v>
      </c>
      <c r="C528" s="51">
        <f>_xll.HLV5r3.Financial.Cache.ComputeCapletVolatility($F$3, $C$8,$F$4, B528)</f>
        <v>0.10017980985751899</v>
      </c>
    </row>
    <row r="529" spans="2:3">
      <c r="B529" s="44">
        <f t="shared" si="8"/>
        <v>40095</v>
      </c>
      <c r="C529" s="51">
        <f>_xll.HLV5r3.Financial.Cache.ComputeCapletVolatility($F$3, $C$8,$F$4, B529)</f>
        <v>0.10020794291903801</v>
      </c>
    </row>
    <row r="530" spans="2:3">
      <c r="B530" s="44">
        <f t="shared" si="8"/>
        <v>40096</v>
      </c>
      <c r="C530" s="51">
        <f>_xll.HLV5r3.Financial.Cache.ComputeCapletVolatility($F$3, $C$8,$F$4, B530)</f>
        <v>0.100236075980557</v>
      </c>
    </row>
    <row r="531" spans="2:3">
      <c r="B531" s="44">
        <f t="shared" si="8"/>
        <v>40097</v>
      </c>
      <c r="C531" s="51">
        <f>_xll.HLV5r3.Financial.Cache.ComputeCapletVolatility($F$3, $C$8,$F$4, B531)</f>
        <v>0.100264209042076</v>
      </c>
    </row>
    <row r="532" spans="2:3">
      <c r="B532" s="44">
        <f t="shared" si="8"/>
        <v>40098</v>
      </c>
      <c r="C532" s="51">
        <f>_xll.HLV5r3.Financial.Cache.ComputeCapletVolatility($F$3, $C$8,$F$4, B532)</f>
        <v>0.100292342103596</v>
      </c>
    </row>
    <row r="533" spans="2:3">
      <c r="B533" s="44">
        <f t="shared" si="8"/>
        <v>40099</v>
      </c>
      <c r="C533" s="51">
        <f>_xll.HLV5r3.Financial.Cache.ComputeCapletVolatility($F$3, $C$8,$F$4, B533)</f>
        <v>0.100320475165115</v>
      </c>
    </row>
    <row r="534" spans="2:3">
      <c r="B534" s="44">
        <f t="shared" si="8"/>
        <v>40100</v>
      </c>
      <c r="C534" s="51">
        <f>_xll.HLV5r3.Financial.Cache.ComputeCapletVolatility($F$3, $C$8,$F$4, B534)</f>
        <v>0.100348608226634</v>
      </c>
    </row>
    <row r="535" spans="2:3">
      <c r="B535" s="44">
        <f t="shared" si="8"/>
        <v>40101</v>
      </c>
      <c r="C535" s="51">
        <f>_xll.HLV5r3.Financial.Cache.ComputeCapletVolatility($F$3, $C$8,$F$4, B535)</f>
        <v>0.10037674128815301</v>
      </c>
    </row>
    <row r="536" spans="2:3">
      <c r="B536" s="44">
        <f t="shared" si="8"/>
        <v>40102</v>
      </c>
      <c r="C536" s="51">
        <f>_xll.HLV5r3.Financial.Cache.ComputeCapletVolatility($F$3, $C$8,$F$4, B536)</f>
        <v>0.100404874349673</v>
      </c>
    </row>
    <row r="537" spans="2:3">
      <c r="B537" s="44">
        <f t="shared" si="8"/>
        <v>40103</v>
      </c>
      <c r="C537" s="51">
        <f>_xll.HLV5r3.Financial.Cache.ComputeCapletVolatility($F$3, $C$8,$F$4, B537)</f>
        <v>0.100433007411192</v>
      </c>
    </row>
    <row r="538" spans="2:3">
      <c r="B538" s="44">
        <f t="shared" si="8"/>
        <v>40104</v>
      </c>
      <c r="C538" s="51">
        <f>_xll.HLV5r3.Financial.Cache.ComputeCapletVolatility($F$3, $C$8,$F$4, B538)</f>
        <v>0.100461140472711</v>
      </c>
    </row>
    <row r="539" spans="2:3">
      <c r="B539" s="44">
        <f t="shared" si="8"/>
        <v>40105</v>
      </c>
      <c r="C539" s="51">
        <f>_xll.HLV5r3.Financial.Cache.ComputeCapletVolatility($F$3, $C$8,$F$4, B539)</f>
        <v>0.10048927353423</v>
      </c>
    </row>
    <row r="540" spans="2:3">
      <c r="B540" s="44">
        <f t="shared" si="8"/>
        <v>40106</v>
      </c>
      <c r="C540" s="51">
        <f>_xll.HLV5r3.Financial.Cache.ComputeCapletVolatility($F$3, $C$8,$F$4, B540)</f>
        <v>0.100517406595749</v>
      </c>
    </row>
    <row r="541" spans="2:3">
      <c r="B541" s="44">
        <f t="shared" si="8"/>
        <v>40107</v>
      </c>
      <c r="C541" s="51">
        <f>_xll.HLV5r3.Financial.Cache.ComputeCapletVolatility($F$3, $C$8,$F$4, B541)</f>
        <v>0.10054553965726901</v>
      </c>
    </row>
    <row r="542" spans="2:3">
      <c r="B542" s="44">
        <f t="shared" si="8"/>
        <v>40108</v>
      </c>
      <c r="C542" s="51">
        <f>_xll.HLV5r3.Financial.Cache.ComputeCapletVolatility($F$3, $C$8,$F$4, B542)</f>
        <v>0.100573672718788</v>
      </c>
    </row>
    <row r="543" spans="2:3">
      <c r="B543" s="44">
        <f t="shared" si="8"/>
        <v>40109</v>
      </c>
      <c r="C543" s="51">
        <f>_xll.HLV5r3.Financial.Cache.ComputeCapletVolatility($F$3, $C$8,$F$4, B543)</f>
        <v>0.100601805780307</v>
      </c>
    </row>
    <row r="544" spans="2:3">
      <c r="B544" s="44">
        <f t="shared" si="8"/>
        <v>40110</v>
      </c>
      <c r="C544" s="51">
        <f>_xll.HLV5r3.Financial.Cache.ComputeCapletVolatility($F$3, $C$8,$F$4, B544)</f>
        <v>0.100629938841826</v>
      </c>
    </row>
    <row r="545" spans="2:3">
      <c r="B545" s="44">
        <f t="shared" si="8"/>
        <v>40111</v>
      </c>
      <c r="C545" s="51">
        <f>_xll.HLV5r3.Financial.Cache.ComputeCapletVolatility($F$3, $C$8,$F$4, B545)</f>
        <v>0.100658071903346</v>
      </c>
    </row>
    <row r="546" spans="2:3">
      <c r="B546" s="44">
        <f t="shared" si="8"/>
        <v>40112</v>
      </c>
      <c r="C546" s="51">
        <f>_xll.HLV5r3.Financial.Cache.ComputeCapletVolatility($F$3, $C$8,$F$4, B546)</f>
        <v>0.10068620496486499</v>
      </c>
    </row>
    <row r="547" spans="2:3">
      <c r="B547" s="44">
        <f t="shared" si="8"/>
        <v>40113</v>
      </c>
      <c r="C547" s="51">
        <f>_xll.HLV5r3.Financial.Cache.ComputeCapletVolatility($F$3, $C$8,$F$4, B547)</f>
        <v>0.10071433802638401</v>
      </c>
    </row>
    <row r="548" spans="2:3">
      <c r="B548" s="44">
        <f t="shared" si="8"/>
        <v>40114</v>
      </c>
      <c r="C548" s="51">
        <f>_xll.HLV5r3.Financial.Cache.ComputeCapletVolatility($F$3, $C$8,$F$4, B548)</f>
        <v>0.100742471087903</v>
      </c>
    </row>
    <row r="549" spans="2:3">
      <c r="B549" s="44">
        <f t="shared" si="8"/>
        <v>40115</v>
      </c>
      <c r="C549" s="51">
        <f>_xll.HLV5r3.Financial.Cache.ComputeCapletVolatility($F$3, $C$8,$F$4, B549)</f>
        <v>0.100770604149422</v>
      </c>
    </row>
    <row r="550" spans="2:3">
      <c r="B550" s="44">
        <f t="shared" si="8"/>
        <v>40116</v>
      </c>
      <c r="C550" s="51">
        <f>_xll.HLV5r3.Financial.Cache.ComputeCapletVolatility($F$3, $C$8,$F$4, B550)</f>
        <v>0.100798737210942</v>
      </c>
    </row>
    <row r="551" spans="2:3">
      <c r="B551" s="44">
        <f t="shared" si="8"/>
        <v>40117</v>
      </c>
      <c r="C551" s="51">
        <f>_xll.HLV5r3.Financial.Cache.ComputeCapletVolatility($F$3, $C$8,$F$4, B551)</f>
        <v>0.100826870272461</v>
      </c>
    </row>
    <row r="552" spans="2:3">
      <c r="B552" s="44">
        <f t="shared" si="8"/>
        <v>40118</v>
      </c>
      <c r="C552" s="51">
        <f>_xll.HLV5r3.Financial.Cache.ComputeCapletVolatility($F$3, $C$8,$F$4, B552)</f>
        <v>0.10085500333398</v>
      </c>
    </row>
    <row r="553" spans="2:3">
      <c r="B553" s="44">
        <f t="shared" si="8"/>
        <v>40119</v>
      </c>
      <c r="C553" s="51">
        <f>_xll.HLV5r3.Financial.Cache.ComputeCapletVolatility($F$3, $C$8,$F$4, B553)</f>
        <v>0.10088313639549901</v>
      </c>
    </row>
    <row r="554" spans="2:3">
      <c r="B554" s="44">
        <f t="shared" si="8"/>
        <v>40120</v>
      </c>
      <c r="C554" s="51">
        <f>_xll.HLV5r3.Financial.Cache.ComputeCapletVolatility($F$3, $C$8,$F$4, B554)</f>
        <v>0.100911269457019</v>
      </c>
    </row>
    <row r="555" spans="2:3">
      <c r="B555" s="44">
        <f t="shared" si="8"/>
        <v>40121</v>
      </c>
      <c r="C555" s="51">
        <f>_xll.HLV5r3.Financial.Cache.ComputeCapletVolatility($F$3, $C$8,$F$4, B555)</f>
        <v>0.100939402518538</v>
      </c>
    </row>
    <row r="556" spans="2:3">
      <c r="B556" s="44">
        <f t="shared" si="8"/>
        <v>40122</v>
      </c>
      <c r="C556" s="51">
        <f>_xll.HLV5r3.Financial.Cache.ComputeCapletVolatility($F$3, $C$8,$F$4, B556)</f>
        <v>0.100967535580057</v>
      </c>
    </row>
    <row r="557" spans="2:3">
      <c r="B557" s="44">
        <f t="shared" si="8"/>
        <v>40123</v>
      </c>
      <c r="C557" s="51">
        <f>_xll.HLV5r3.Financial.Cache.ComputeCapletVolatility($F$3, $C$8,$F$4, B557)</f>
        <v>0.100995668641576</v>
      </c>
    </row>
    <row r="558" spans="2:3">
      <c r="B558" s="44">
        <f t="shared" si="8"/>
        <v>40124</v>
      </c>
      <c r="C558" s="51">
        <f>_xll.HLV5r3.Financial.Cache.ComputeCapletVolatility($F$3, $C$8,$F$4, B558)</f>
        <v>0.10102380170309599</v>
      </c>
    </row>
    <row r="559" spans="2:3">
      <c r="B559" s="44">
        <f t="shared" si="8"/>
        <v>40125</v>
      </c>
      <c r="C559" s="51">
        <f>_xll.HLV5r3.Financial.Cache.ComputeCapletVolatility($F$3, $C$8,$F$4, B559)</f>
        <v>0.10105193476461501</v>
      </c>
    </row>
    <row r="560" spans="2:3">
      <c r="B560" s="44">
        <f t="shared" si="8"/>
        <v>40126</v>
      </c>
      <c r="C560" s="51">
        <f>_xll.HLV5r3.Financial.Cache.ComputeCapletVolatility($F$3, $C$8,$F$4, B560)</f>
        <v>0.101080067826134</v>
      </c>
    </row>
    <row r="561" spans="2:3">
      <c r="B561" s="44">
        <f t="shared" si="8"/>
        <v>40127</v>
      </c>
      <c r="C561" s="51">
        <f>_xll.HLV5r3.Financial.Cache.ComputeCapletVolatility($F$3, $C$8,$F$4, B561)</f>
        <v>0.101108200887653</v>
      </c>
    </row>
    <row r="562" spans="2:3">
      <c r="B562" s="44">
        <f t="shared" si="8"/>
        <v>40128</v>
      </c>
      <c r="C562" s="51">
        <f>_xll.HLV5r3.Financial.Cache.ComputeCapletVolatility($F$3, $C$8,$F$4, B562)</f>
        <v>0.101136333949172</v>
      </c>
    </row>
    <row r="563" spans="2:3">
      <c r="B563" s="44">
        <f t="shared" si="8"/>
        <v>40129</v>
      </c>
      <c r="C563" s="51">
        <f>_xll.HLV5r3.Financial.Cache.ComputeCapletVolatility($F$3, $C$8,$F$4, B563)</f>
        <v>0.101164467010692</v>
      </c>
    </row>
    <row r="564" spans="2:3">
      <c r="B564" s="44">
        <f t="shared" si="8"/>
        <v>40130</v>
      </c>
      <c r="C564" s="51">
        <f>_xll.HLV5r3.Financial.Cache.ComputeCapletVolatility($F$3, $C$8,$F$4, B564)</f>
        <v>0.10119260007221099</v>
      </c>
    </row>
    <row r="565" spans="2:3">
      <c r="B565" s="44">
        <f t="shared" si="8"/>
        <v>40131</v>
      </c>
      <c r="C565" s="51">
        <f>_xll.HLV5r3.Financial.Cache.ComputeCapletVolatility($F$3, $C$8,$F$4, B565)</f>
        <v>0.10122073313373001</v>
      </c>
    </row>
    <row r="566" spans="2:3">
      <c r="B566" s="44">
        <f t="shared" si="8"/>
        <v>40132</v>
      </c>
      <c r="C566" s="51">
        <f>_xll.HLV5r3.Financial.Cache.ComputeCapletVolatility($F$3, $C$8,$F$4, B566)</f>
        <v>0.101248866195249</v>
      </c>
    </row>
    <row r="567" spans="2:3">
      <c r="B567" s="44">
        <f t="shared" si="8"/>
        <v>40133</v>
      </c>
      <c r="C567" s="51">
        <f>_xll.HLV5r3.Financial.Cache.ComputeCapletVolatility($F$3, $C$8,$F$4, B567)</f>
        <v>0.101276999256769</v>
      </c>
    </row>
    <row r="568" spans="2:3">
      <c r="B568" s="44">
        <f t="shared" si="8"/>
        <v>40134</v>
      </c>
      <c r="C568" s="51">
        <f>_xll.HLV5r3.Financial.Cache.ComputeCapletVolatility($F$3, $C$8,$F$4, B568)</f>
        <v>0.101305132318288</v>
      </c>
    </row>
    <row r="569" spans="2:3">
      <c r="B569" s="44">
        <f t="shared" si="8"/>
        <v>40135</v>
      </c>
      <c r="C569" s="51">
        <f>_xll.HLV5r3.Financial.Cache.ComputeCapletVolatility($F$3, $C$8,$F$4, B569)</f>
        <v>0.101333265379807</v>
      </c>
    </row>
    <row r="570" spans="2:3">
      <c r="B570" s="44">
        <f t="shared" si="8"/>
        <v>40136</v>
      </c>
      <c r="C570" s="51">
        <f>_xll.HLV5r3.Financial.Cache.ComputeCapletVolatility($F$3, $C$8,$F$4, B570)</f>
        <v>0.10136139844132599</v>
      </c>
    </row>
    <row r="571" spans="2:3">
      <c r="B571" s="44">
        <f t="shared" si="8"/>
        <v>40137</v>
      </c>
      <c r="C571" s="51">
        <f>_xll.HLV5r3.Financial.Cache.ComputeCapletVolatility($F$3, $C$8,$F$4, B571)</f>
        <v>0.10138953150284601</v>
      </c>
    </row>
    <row r="572" spans="2:3">
      <c r="B572" s="44">
        <f t="shared" si="8"/>
        <v>40138</v>
      </c>
      <c r="C572" s="51">
        <f>_xll.HLV5r3.Financial.Cache.ComputeCapletVolatility($F$3, $C$8,$F$4, B572)</f>
        <v>0.101417664564365</v>
      </c>
    </row>
    <row r="573" spans="2:3">
      <c r="B573" s="44">
        <f t="shared" si="8"/>
        <v>40139</v>
      </c>
      <c r="C573" s="51">
        <f>_xll.HLV5r3.Financial.Cache.ComputeCapletVolatility($F$3, $C$8,$F$4, B573)</f>
        <v>0.101445797625884</v>
      </c>
    </row>
    <row r="574" spans="2:3">
      <c r="B574" s="44">
        <f t="shared" si="8"/>
        <v>40140</v>
      </c>
      <c r="C574" s="51">
        <f>_xll.HLV5r3.Financial.Cache.ComputeCapletVolatility($F$3, $C$8,$F$4, B574)</f>
        <v>0.101473930687403</v>
      </c>
    </row>
    <row r="575" spans="2:3">
      <c r="B575" s="44">
        <f t="shared" si="8"/>
        <v>40141</v>
      </c>
      <c r="C575" s="51">
        <f>_xll.HLV5r3.Financial.Cache.ComputeCapletVolatility($F$3, $C$8,$F$4, B575)</f>
        <v>0.101502063748922</v>
      </c>
    </row>
    <row r="576" spans="2:3">
      <c r="B576" s="44">
        <f t="shared" si="8"/>
        <v>40142</v>
      </c>
      <c r="C576" s="51">
        <f>_xll.HLV5r3.Financial.Cache.ComputeCapletVolatility($F$3, $C$8,$F$4, B576)</f>
        <v>0.10153019681044199</v>
      </c>
    </row>
    <row r="577" spans="2:3">
      <c r="B577" s="44">
        <f t="shared" si="8"/>
        <v>40143</v>
      </c>
      <c r="C577" s="51">
        <f>_xll.HLV5r3.Financial.Cache.ComputeCapletVolatility($F$3, $C$8,$F$4, B577)</f>
        <v>0.10155832987196101</v>
      </c>
    </row>
    <row r="578" spans="2:3">
      <c r="B578" s="44">
        <f t="shared" si="8"/>
        <v>40144</v>
      </c>
      <c r="C578" s="51">
        <f>_xll.HLV5r3.Financial.Cache.ComputeCapletVolatility($F$3, $C$8,$F$4, B578)</f>
        <v>0.10158646293348</v>
      </c>
    </row>
    <row r="579" spans="2:3">
      <c r="B579" s="44">
        <f t="shared" si="8"/>
        <v>40145</v>
      </c>
      <c r="C579" s="51">
        <f>_xll.HLV5r3.Financial.Cache.ComputeCapletVolatility($F$3, $C$8,$F$4, B579)</f>
        <v>0.101614595994999</v>
      </c>
    </row>
    <row r="580" spans="2:3">
      <c r="B580" s="44">
        <f t="shared" si="8"/>
        <v>40146</v>
      </c>
      <c r="C580" s="51">
        <f>_xll.HLV5r3.Financial.Cache.ComputeCapletVolatility($F$3, $C$8,$F$4, B580)</f>
        <v>0.101642729056519</v>
      </c>
    </row>
    <row r="581" spans="2:3">
      <c r="B581" s="44">
        <f t="shared" si="8"/>
        <v>40147</v>
      </c>
      <c r="C581" s="51">
        <f>_xll.HLV5r3.Financial.Cache.ComputeCapletVolatility($F$3, $C$8,$F$4, B581)</f>
        <v>0.101670862118038</v>
      </c>
    </row>
    <row r="582" spans="2:3">
      <c r="B582" s="44">
        <f t="shared" ref="B582:B645" si="9">B581+1</f>
        <v>40148</v>
      </c>
      <c r="C582" s="51">
        <f>_xll.HLV5r3.Financial.Cache.ComputeCapletVolatility($F$3, $C$8,$F$4, B582)</f>
        <v>0.10169899517955699</v>
      </c>
    </row>
    <row r="583" spans="2:3">
      <c r="B583" s="44">
        <f t="shared" si="9"/>
        <v>40149</v>
      </c>
      <c r="C583" s="51">
        <f>_xll.HLV5r3.Financial.Cache.ComputeCapletVolatility($F$3, $C$8,$F$4, B583)</f>
        <v>0.10172712824107601</v>
      </c>
    </row>
    <row r="584" spans="2:3">
      <c r="B584" s="44">
        <f t="shared" si="9"/>
        <v>40150</v>
      </c>
      <c r="C584" s="51">
        <f>_xll.HLV5r3.Financial.Cache.ComputeCapletVolatility($F$3, $C$8,$F$4, B584)</f>
        <v>0.101755261302595</v>
      </c>
    </row>
    <row r="585" spans="2:3">
      <c r="B585" s="44">
        <f t="shared" si="9"/>
        <v>40151</v>
      </c>
      <c r="C585" s="51">
        <f>_xll.HLV5r3.Financial.Cache.ComputeCapletVolatility($F$3, $C$8,$F$4, B585)</f>
        <v>0.101783394364115</v>
      </c>
    </row>
    <row r="586" spans="2:3">
      <c r="B586" s="44">
        <f t="shared" si="9"/>
        <v>40152</v>
      </c>
      <c r="C586" s="51">
        <f>_xll.HLV5r3.Financial.Cache.ComputeCapletVolatility($F$3, $C$8,$F$4, B586)</f>
        <v>0.101811527425634</v>
      </c>
    </row>
    <row r="587" spans="2:3">
      <c r="B587" s="44">
        <f t="shared" si="9"/>
        <v>40153</v>
      </c>
      <c r="C587" s="51">
        <f>_xll.HLV5r3.Financial.Cache.ComputeCapletVolatility($F$3, $C$8,$F$4, B587)</f>
        <v>0.101839660487153</v>
      </c>
    </row>
    <row r="588" spans="2:3">
      <c r="B588" s="44">
        <f t="shared" si="9"/>
        <v>40154</v>
      </c>
      <c r="C588" s="51">
        <f>_xll.HLV5r3.Financial.Cache.ComputeCapletVolatility($F$3, $C$8,$F$4, B588)</f>
        <v>0.10186779354867199</v>
      </c>
    </row>
    <row r="589" spans="2:3">
      <c r="B589" s="44">
        <f t="shared" si="9"/>
        <v>40155</v>
      </c>
      <c r="C589" s="51">
        <f>_xll.HLV5r3.Financial.Cache.ComputeCapletVolatility($F$3, $C$8,$F$4, B589)</f>
        <v>0.10189592661019201</v>
      </c>
    </row>
    <row r="590" spans="2:3">
      <c r="B590" s="44">
        <f t="shared" si="9"/>
        <v>40156</v>
      </c>
      <c r="C590" s="51">
        <f>_xll.HLV5r3.Financial.Cache.ComputeCapletVolatility($F$3, $C$8,$F$4, B590)</f>
        <v>0.101924059671711</v>
      </c>
    </row>
    <row r="591" spans="2:3">
      <c r="B591" s="44">
        <f t="shared" si="9"/>
        <v>40157</v>
      </c>
      <c r="C591" s="51">
        <f>_xll.HLV5r3.Financial.Cache.ComputeCapletVolatility($F$3, $C$8,$F$4, B591)</f>
        <v>0.10195219273323</v>
      </c>
    </row>
    <row r="592" spans="2:3">
      <c r="B592" s="44">
        <f t="shared" si="9"/>
        <v>40158</v>
      </c>
      <c r="C592" s="51">
        <f>_xll.HLV5r3.Financial.Cache.ComputeCapletVolatility($F$3, $C$8,$F$4, B592)</f>
        <v>0.101980325794749</v>
      </c>
    </row>
    <row r="593" spans="2:3">
      <c r="B593" s="44">
        <f t="shared" si="9"/>
        <v>40159</v>
      </c>
      <c r="C593" s="51">
        <f>_xll.HLV5r3.Financial.Cache.ComputeCapletVolatility($F$3, $C$8,$F$4, B593)</f>
        <v>0.102008458856269</v>
      </c>
    </row>
    <row r="594" spans="2:3">
      <c r="B594" s="44">
        <f t="shared" si="9"/>
        <v>40160</v>
      </c>
      <c r="C594" s="51">
        <f>_xll.HLV5r3.Financial.Cache.ComputeCapletVolatility($F$3, $C$8,$F$4, B594)</f>
        <v>0.10203659191778799</v>
      </c>
    </row>
    <row r="595" spans="2:3">
      <c r="B595" s="44">
        <f t="shared" si="9"/>
        <v>40161</v>
      </c>
      <c r="C595" s="51">
        <f>_xll.HLV5r3.Financial.Cache.ComputeCapletVolatility($F$3, $C$8,$F$4, B595)</f>
        <v>0.10206472497930701</v>
      </c>
    </row>
    <row r="596" spans="2:3">
      <c r="B596" s="44">
        <f t="shared" si="9"/>
        <v>40162</v>
      </c>
      <c r="C596" s="51">
        <f>_xll.HLV5r3.Financial.Cache.ComputeCapletVolatility($F$3, $C$8,$F$4, B596)</f>
        <v>0.102092858040826</v>
      </c>
    </row>
    <row r="597" spans="2:3">
      <c r="B597" s="44">
        <f t="shared" si="9"/>
        <v>40163</v>
      </c>
      <c r="C597" s="51">
        <f>_xll.HLV5r3.Financial.Cache.ComputeCapletVolatility($F$3, $C$8,$F$4, B597)</f>
        <v>0.102120991102345</v>
      </c>
    </row>
    <row r="598" spans="2:3">
      <c r="B598" s="44">
        <f t="shared" si="9"/>
        <v>40164</v>
      </c>
      <c r="C598" s="51">
        <f>_xll.HLV5r3.Financial.Cache.ComputeCapletVolatility($F$3, $C$8,$F$4, B598)</f>
        <v>0.102149124163865</v>
      </c>
    </row>
    <row r="599" spans="2:3">
      <c r="B599" s="44">
        <f t="shared" si="9"/>
        <v>40165</v>
      </c>
      <c r="C599" s="51">
        <f>_xll.HLV5r3.Financial.Cache.ComputeCapletVolatility($F$3, $C$8,$F$4, B599)</f>
        <v>0.102177257225384</v>
      </c>
    </row>
    <row r="600" spans="2:3">
      <c r="B600" s="44">
        <f t="shared" si="9"/>
        <v>40166</v>
      </c>
      <c r="C600" s="51">
        <f>_xll.HLV5r3.Financial.Cache.ComputeCapletVolatility($F$3, $C$8,$F$4, B600)</f>
        <v>0.10220539028690299</v>
      </c>
    </row>
    <row r="601" spans="2:3">
      <c r="B601" s="44">
        <f t="shared" si="9"/>
        <v>40167</v>
      </c>
      <c r="C601" s="51">
        <f>_xll.HLV5r3.Financial.Cache.ComputeCapletVolatility($F$3, $C$8,$F$4, B601)</f>
        <v>0.10223352334842201</v>
      </c>
    </row>
    <row r="602" spans="2:3">
      <c r="B602" s="44">
        <f t="shared" si="9"/>
        <v>40168</v>
      </c>
      <c r="C602" s="51">
        <f>_xll.HLV5r3.Financial.Cache.ComputeCapletVolatility($F$3, $C$8,$F$4, B602)</f>
        <v>0.102261656409942</v>
      </c>
    </row>
    <row r="603" spans="2:3">
      <c r="B603" s="44">
        <f t="shared" si="9"/>
        <v>40169</v>
      </c>
      <c r="C603" s="51">
        <f>_xll.HLV5r3.Financial.Cache.ComputeCapletVolatility($F$3, $C$8,$F$4, B603)</f>
        <v>0.102289789471461</v>
      </c>
    </row>
    <row r="604" spans="2:3">
      <c r="B604" s="44">
        <f t="shared" si="9"/>
        <v>40170</v>
      </c>
      <c r="C604" s="51">
        <f>_xll.HLV5r3.Financial.Cache.ComputeCapletVolatility($F$3, $C$8,$F$4, B604)</f>
        <v>0.10231792253298</v>
      </c>
    </row>
    <row r="605" spans="2:3">
      <c r="B605" s="44">
        <f t="shared" si="9"/>
        <v>40171</v>
      </c>
      <c r="C605" s="51">
        <f>_xll.HLV5r3.Financial.Cache.ComputeCapletVolatility($F$3, $C$8,$F$4, B605)</f>
        <v>0.102346055594499</v>
      </c>
    </row>
    <row r="606" spans="2:3">
      <c r="B606" s="44">
        <f t="shared" si="9"/>
        <v>40172</v>
      </c>
      <c r="C606" s="51">
        <f>_xll.HLV5r3.Financial.Cache.ComputeCapletVolatility($F$3, $C$8,$F$4, B606)</f>
        <v>0.10237418865601799</v>
      </c>
    </row>
    <row r="607" spans="2:3">
      <c r="B607" s="44">
        <f t="shared" si="9"/>
        <v>40173</v>
      </c>
      <c r="C607" s="51">
        <f>_xll.HLV5r3.Financial.Cache.ComputeCapletVolatility($F$3, $C$8,$F$4, B607)</f>
        <v>0.10240232171753801</v>
      </c>
    </row>
    <row r="608" spans="2:3">
      <c r="B608" s="44">
        <f t="shared" si="9"/>
        <v>40174</v>
      </c>
      <c r="C608" s="51">
        <f>_xll.HLV5r3.Financial.Cache.ComputeCapletVolatility($F$3, $C$8,$F$4, B608)</f>
        <v>0.102430454779057</v>
      </c>
    </row>
    <row r="609" spans="2:3">
      <c r="B609" s="44">
        <f t="shared" si="9"/>
        <v>40175</v>
      </c>
      <c r="C609" s="51">
        <f>_xll.HLV5r3.Financial.Cache.ComputeCapletVolatility($F$3, $C$8,$F$4, B609)</f>
        <v>0.102458587840576</v>
      </c>
    </row>
    <row r="610" spans="2:3">
      <c r="B610" s="44">
        <f t="shared" si="9"/>
        <v>40176</v>
      </c>
      <c r="C610" s="51">
        <f>_xll.HLV5r3.Financial.Cache.ComputeCapletVolatility($F$3, $C$8,$F$4, B610)</f>
        <v>0.102486720902095</v>
      </c>
    </row>
    <row r="611" spans="2:3">
      <c r="B611" s="44">
        <f t="shared" si="9"/>
        <v>40177</v>
      </c>
      <c r="C611" s="51">
        <f>_xll.HLV5r3.Financial.Cache.ComputeCapletVolatility($F$3, $C$8,$F$4, B611)</f>
        <v>0.102514853963615</v>
      </c>
    </row>
    <row r="612" spans="2:3">
      <c r="B612" s="44">
        <f t="shared" si="9"/>
        <v>40178</v>
      </c>
      <c r="C612" s="51">
        <f>_xll.HLV5r3.Financial.Cache.ComputeCapletVolatility($F$3, $C$8,$F$4, B612)</f>
        <v>0.10254298702513399</v>
      </c>
    </row>
    <row r="613" spans="2:3">
      <c r="B613" s="44">
        <f t="shared" si="9"/>
        <v>40179</v>
      </c>
      <c r="C613" s="51">
        <f>_xll.HLV5r3.Financial.Cache.ComputeCapletVolatility($F$3, $C$8,$F$4, B613)</f>
        <v>0.10257112008665301</v>
      </c>
    </row>
    <row r="614" spans="2:3">
      <c r="B614" s="44">
        <f t="shared" si="9"/>
        <v>40180</v>
      </c>
      <c r="C614" s="51">
        <f>_xll.HLV5r3.Financial.Cache.ComputeCapletVolatility($F$3, $C$8,$F$4, B614)</f>
        <v>0.102599253148172</v>
      </c>
    </row>
    <row r="615" spans="2:3">
      <c r="B615" s="44">
        <f t="shared" si="9"/>
        <v>40181</v>
      </c>
      <c r="C615" s="51">
        <f>_xll.HLV5r3.Financial.Cache.ComputeCapletVolatility($F$3, $C$8,$F$4, B615)</f>
        <v>0.102627386209692</v>
      </c>
    </row>
    <row r="616" spans="2:3">
      <c r="B616" s="44">
        <f t="shared" si="9"/>
        <v>40182</v>
      </c>
      <c r="C616" s="51">
        <f>_xll.HLV5r3.Financial.Cache.ComputeCapletVolatility($F$3, $C$8,$F$4, B616)</f>
        <v>0.102655519271211</v>
      </c>
    </row>
    <row r="617" spans="2:3">
      <c r="B617" s="44">
        <f t="shared" si="9"/>
        <v>40183</v>
      </c>
      <c r="C617" s="51">
        <f>_xll.HLV5r3.Financial.Cache.ComputeCapletVolatility($F$3, $C$8,$F$4, B617)</f>
        <v>0.10268365233273</v>
      </c>
    </row>
    <row r="618" spans="2:3">
      <c r="B618" s="44">
        <f t="shared" si="9"/>
        <v>40184</v>
      </c>
      <c r="C618" s="51">
        <f>_xll.HLV5r3.Financial.Cache.ComputeCapletVolatility($F$3, $C$8,$F$4, B618)</f>
        <v>0.10271178539424899</v>
      </c>
    </row>
    <row r="619" spans="2:3">
      <c r="B619" s="44">
        <f t="shared" si="9"/>
        <v>40185</v>
      </c>
      <c r="C619" s="51">
        <f>_xll.HLV5r3.Financial.Cache.ComputeCapletVolatility($F$3, $C$8,$F$4, B619)</f>
        <v>0.10273991845576801</v>
      </c>
    </row>
    <row r="620" spans="2:3">
      <c r="B620" s="44">
        <f t="shared" si="9"/>
        <v>40186</v>
      </c>
      <c r="C620" s="51">
        <f>_xll.HLV5r3.Financial.Cache.ComputeCapletVolatility($F$3, $C$8,$F$4, B620)</f>
        <v>0.102768051517288</v>
      </c>
    </row>
    <row r="621" spans="2:3">
      <c r="B621" s="44">
        <f t="shared" si="9"/>
        <v>40187</v>
      </c>
      <c r="C621" s="51">
        <f>_xll.HLV5r3.Financial.Cache.ComputeCapletVolatility($F$3, $C$8,$F$4, B621)</f>
        <v>0.102796184578807</v>
      </c>
    </row>
    <row r="622" spans="2:3">
      <c r="B622" s="44">
        <f t="shared" si="9"/>
        <v>40188</v>
      </c>
      <c r="C622" s="51">
        <f>_xll.HLV5r3.Financial.Cache.ComputeCapletVolatility($F$3, $C$8,$F$4, B622)</f>
        <v>0.102824317640326</v>
      </c>
    </row>
    <row r="623" spans="2:3">
      <c r="B623" s="44">
        <f t="shared" si="9"/>
        <v>40189</v>
      </c>
      <c r="C623" s="51">
        <f>_xll.HLV5r3.Financial.Cache.ComputeCapletVolatility($F$3, $C$8,$F$4, B623)</f>
        <v>0.102852450701845</v>
      </c>
    </row>
    <row r="624" spans="2:3">
      <c r="B624" s="44">
        <f t="shared" si="9"/>
        <v>40190</v>
      </c>
      <c r="C624" s="51">
        <f>_xll.HLV5r3.Financial.Cache.ComputeCapletVolatility($F$3, $C$8,$F$4, B624)</f>
        <v>0.10288058376336499</v>
      </c>
    </row>
    <row r="625" spans="2:3">
      <c r="B625" s="44">
        <f t="shared" si="9"/>
        <v>40191</v>
      </c>
      <c r="C625" s="51">
        <f>_xll.HLV5r3.Financial.Cache.ComputeCapletVolatility($F$3, $C$8,$F$4, B625)</f>
        <v>0.10290871682488401</v>
      </c>
    </row>
    <row r="626" spans="2:3">
      <c r="B626" s="44">
        <f t="shared" si="9"/>
        <v>40192</v>
      </c>
      <c r="C626" s="51">
        <f>_xll.HLV5r3.Financial.Cache.ComputeCapletVolatility($F$3, $C$8,$F$4, B626)</f>
        <v>0.102936849886403</v>
      </c>
    </row>
    <row r="627" spans="2:3">
      <c r="B627" s="44">
        <f t="shared" si="9"/>
        <v>40193</v>
      </c>
      <c r="C627" s="51">
        <f>_xll.HLV5r3.Financial.Cache.ComputeCapletVolatility($F$3, $C$8,$F$4, B627)</f>
        <v>0.102964982947922</v>
      </c>
    </row>
    <row r="628" spans="2:3">
      <c r="B628" s="44">
        <f t="shared" si="9"/>
        <v>40194</v>
      </c>
      <c r="C628" s="51">
        <f>_xll.HLV5r3.Financial.Cache.ComputeCapletVolatility($F$3, $C$8,$F$4, B628)</f>
        <v>0.102993116009442</v>
      </c>
    </row>
    <row r="629" spans="2:3">
      <c r="B629" s="44">
        <f t="shared" si="9"/>
        <v>40195</v>
      </c>
      <c r="C629" s="51">
        <f>_xll.HLV5r3.Financial.Cache.ComputeCapletVolatility($F$3, $C$8,$F$4, B629)</f>
        <v>0.103021249070961</v>
      </c>
    </row>
    <row r="630" spans="2:3">
      <c r="B630" s="44">
        <f t="shared" si="9"/>
        <v>40196</v>
      </c>
      <c r="C630" s="51">
        <f>_xll.HLV5r3.Financial.Cache.ComputeCapletVolatility($F$3, $C$8,$F$4, B630)</f>
        <v>0.10304938213247999</v>
      </c>
    </row>
    <row r="631" spans="2:3">
      <c r="B631" s="44">
        <f t="shared" si="9"/>
        <v>40197</v>
      </c>
      <c r="C631" s="51">
        <f>_xll.HLV5r3.Financial.Cache.ComputeCapletVolatility($F$3, $C$8,$F$4, B631)</f>
        <v>0.10307751519399901</v>
      </c>
    </row>
    <row r="632" spans="2:3">
      <c r="B632" s="44">
        <f t="shared" si="9"/>
        <v>40198</v>
      </c>
      <c r="C632" s="51">
        <f>_xll.HLV5r3.Financial.Cache.ComputeCapletVolatility($F$3, $C$8,$F$4, B632)</f>
        <v>0.103105648255518</v>
      </c>
    </row>
    <row r="633" spans="2:3">
      <c r="B633" s="44">
        <f t="shared" si="9"/>
        <v>40199</v>
      </c>
      <c r="C633" s="51">
        <f>_xll.HLV5r3.Financial.Cache.ComputeCapletVolatility($F$3, $C$8,$F$4, B633)</f>
        <v>0.103133781317038</v>
      </c>
    </row>
    <row r="634" spans="2:3">
      <c r="B634" s="44">
        <f t="shared" si="9"/>
        <v>40200</v>
      </c>
      <c r="C634" s="51">
        <f>_xll.HLV5r3.Financial.Cache.ComputeCapletVolatility($F$3, $C$8,$F$4, B634)</f>
        <v>0.103161914378557</v>
      </c>
    </row>
    <row r="635" spans="2:3">
      <c r="B635" s="44">
        <f t="shared" si="9"/>
        <v>40201</v>
      </c>
      <c r="C635" s="51">
        <f>_xll.HLV5r3.Financial.Cache.ComputeCapletVolatility($F$3, $C$8,$F$4, B635)</f>
        <v>0.103190047440076</v>
      </c>
    </row>
    <row r="636" spans="2:3">
      <c r="B636" s="44">
        <f t="shared" si="9"/>
        <v>40202</v>
      </c>
      <c r="C636" s="51">
        <f>_xll.HLV5r3.Financial.Cache.ComputeCapletVolatility($F$3, $C$8,$F$4, B636)</f>
        <v>0.10321818050159499</v>
      </c>
    </row>
    <row r="637" spans="2:3">
      <c r="B637" s="44">
        <f t="shared" si="9"/>
        <v>40203</v>
      </c>
      <c r="C637" s="51">
        <f>_xll.HLV5r3.Financial.Cache.ComputeCapletVolatility($F$3, $C$8,$F$4, B637)</f>
        <v>0.10324631356311501</v>
      </c>
    </row>
    <row r="638" spans="2:3">
      <c r="B638" s="44">
        <f t="shared" si="9"/>
        <v>40204</v>
      </c>
      <c r="C638" s="51">
        <f>_xll.HLV5r3.Financial.Cache.ComputeCapletVolatility($F$3, $C$8,$F$4, B638)</f>
        <v>0.103274446624634</v>
      </c>
    </row>
    <row r="639" spans="2:3">
      <c r="B639" s="44">
        <f t="shared" si="9"/>
        <v>40205</v>
      </c>
      <c r="C639" s="51">
        <f>_xll.HLV5r3.Financial.Cache.ComputeCapletVolatility($F$3, $C$8,$F$4, B639)</f>
        <v>0.103302579686153</v>
      </c>
    </row>
    <row r="640" spans="2:3">
      <c r="B640" s="44">
        <f t="shared" si="9"/>
        <v>40206</v>
      </c>
      <c r="C640" s="51">
        <f>_xll.HLV5r3.Financial.Cache.ComputeCapletVolatility($F$3, $C$8,$F$4, B640)</f>
        <v>0.103330712747672</v>
      </c>
    </row>
    <row r="641" spans="2:3">
      <c r="B641" s="44">
        <f t="shared" si="9"/>
        <v>40207</v>
      </c>
      <c r="C641" s="51">
        <f>_xll.HLV5r3.Financial.Cache.ComputeCapletVolatility($F$3, $C$8,$F$4, B641)</f>
        <v>0.103358845809191</v>
      </c>
    </row>
    <row r="642" spans="2:3">
      <c r="B642" s="44">
        <f t="shared" si="9"/>
        <v>40208</v>
      </c>
      <c r="C642" s="51">
        <f>_xll.HLV5r3.Financial.Cache.ComputeCapletVolatility($F$3, $C$8,$F$4, B642)</f>
        <v>0.10338697887071099</v>
      </c>
    </row>
    <row r="643" spans="2:3">
      <c r="B643" s="44">
        <f t="shared" si="9"/>
        <v>40209</v>
      </c>
      <c r="C643" s="51">
        <f>_xll.HLV5r3.Financial.Cache.ComputeCapletVolatility($F$3, $C$8,$F$4, B643)</f>
        <v>0.10341511193223001</v>
      </c>
    </row>
    <row r="644" spans="2:3">
      <c r="B644" s="44">
        <f t="shared" si="9"/>
        <v>40210</v>
      </c>
      <c r="C644" s="51">
        <f>_xll.HLV5r3.Financial.Cache.ComputeCapletVolatility($F$3, $C$8,$F$4, B644)</f>
        <v>0.103443244993749</v>
      </c>
    </row>
    <row r="645" spans="2:3">
      <c r="B645" s="44">
        <f t="shared" si="9"/>
        <v>40211</v>
      </c>
      <c r="C645" s="51">
        <f>_xll.HLV5r3.Financial.Cache.ComputeCapletVolatility($F$3, $C$8,$F$4, B645)</f>
        <v>0.103471378055268</v>
      </c>
    </row>
    <row r="646" spans="2:3">
      <c r="B646" s="44">
        <f t="shared" ref="B646:B709" si="10">B645+1</f>
        <v>40212</v>
      </c>
      <c r="C646" s="51">
        <f>_xll.HLV5r3.Financial.Cache.ComputeCapletVolatility($F$3, $C$8,$F$4, B646)</f>
        <v>0.103499511116788</v>
      </c>
    </row>
    <row r="647" spans="2:3">
      <c r="B647" s="44">
        <f t="shared" si="10"/>
        <v>40213</v>
      </c>
      <c r="C647" s="51">
        <f>_xll.HLV5r3.Financial.Cache.ComputeCapletVolatility($F$3, $C$8,$F$4, B647)</f>
        <v>0.103527644178307</v>
      </c>
    </row>
    <row r="648" spans="2:3">
      <c r="B648" s="44">
        <f t="shared" si="10"/>
        <v>40214</v>
      </c>
      <c r="C648" s="51">
        <f>_xll.HLV5r3.Financial.Cache.ComputeCapletVolatility($F$3, $C$8,$F$4, B648)</f>
        <v>0.10355577723982599</v>
      </c>
    </row>
    <row r="649" spans="2:3">
      <c r="B649" s="44">
        <f t="shared" si="10"/>
        <v>40215</v>
      </c>
      <c r="C649" s="51">
        <f>_xll.HLV5r3.Financial.Cache.ComputeCapletVolatility($F$3, $C$8,$F$4, B649)</f>
        <v>0.10358391030134501</v>
      </c>
    </row>
    <row r="650" spans="2:3">
      <c r="B650" s="44">
        <f t="shared" si="10"/>
        <v>40216</v>
      </c>
      <c r="C650" s="51">
        <f>_xll.HLV5r3.Financial.Cache.ComputeCapletVolatility($F$3, $C$8,$F$4, B650)</f>
        <v>0.103612043362865</v>
      </c>
    </row>
    <row r="651" spans="2:3">
      <c r="B651" s="44">
        <f t="shared" si="10"/>
        <v>40217</v>
      </c>
      <c r="C651" s="51">
        <f>_xll.HLV5r3.Financial.Cache.ComputeCapletVolatility($F$3, $C$8,$F$4, B651)</f>
        <v>0.103640176424384</v>
      </c>
    </row>
    <row r="652" spans="2:3">
      <c r="B652" s="44">
        <f t="shared" si="10"/>
        <v>40218</v>
      </c>
      <c r="C652" s="51">
        <f>_xll.HLV5r3.Financial.Cache.ComputeCapletVolatility($F$3, $C$8,$F$4, B652)</f>
        <v>0.103668309485903</v>
      </c>
    </row>
    <row r="653" spans="2:3">
      <c r="B653" s="44">
        <f t="shared" si="10"/>
        <v>40219</v>
      </c>
      <c r="C653" s="51">
        <f>_xll.HLV5r3.Financial.Cache.ComputeCapletVolatility($F$3, $C$8,$F$4, B653)</f>
        <v>0.103698754740641</v>
      </c>
    </row>
    <row r="654" spans="2:3">
      <c r="B654" s="44">
        <f t="shared" si="10"/>
        <v>40220</v>
      </c>
      <c r="C654" s="51">
        <f>_xll.HLV5r3.Financial.Cache.ComputeCapletVolatility($F$3, $C$8,$F$4, B654)</f>
        <v>0.103729199995379</v>
      </c>
    </row>
    <row r="655" spans="2:3">
      <c r="B655" s="44">
        <f t="shared" si="10"/>
        <v>40221</v>
      </c>
      <c r="C655" s="51">
        <f>_xll.HLV5r3.Financial.Cache.ComputeCapletVolatility($F$3, $C$8,$F$4, B655)</f>
        <v>0.10375964525011699</v>
      </c>
    </row>
    <row r="656" spans="2:3">
      <c r="B656" s="44">
        <f t="shared" si="10"/>
        <v>40222</v>
      </c>
      <c r="C656" s="51">
        <f>_xll.HLV5r3.Financial.Cache.ComputeCapletVolatility($F$3, $C$8,$F$4, B656)</f>
        <v>0.10379009050485501</v>
      </c>
    </row>
    <row r="657" spans="2:3">
      <c r="B657" s="44">
        <f t="shared" si="10"/>
        <v>40223</v>
      </c>
      <c r="C657" s="51">
        <f>_xll.HLV5r3.Financial.Cache.ComputeCapletVolatility($F$3, $C$8,$F$4, B657)</f>
        <v>0.10382053575959301</v>
      </c>
    </row>
    <row r="658" spans="2:3">
      <c r="B658" s="44">
        <f t="shared" si="10"/>
        <v>40224</v>
      </c>
      <c r="C658" s="51">
        <f>_xll.HLV5r3.Financial.Cache.ComputeCapletVolatility($F$3, $C$8,$F$4, B658)</f>
        <v>0.103850981014332</v>
      </c>
    </row>
    <row r="659" spans="2:3">
      <c r="B659" s="44">
        <f t="shared" si="10"/>
        <v>40225</v>
      </c>
      <c r="C659" s="51">
        <f>_xll.HLV5r3.Financial.Cache.ComputeCapletVolatility($F$3, $C$8,$F$4, B659)</f>
        <v>0.10388142626907</v>
      </c>
    </row>
    <row r="660" spans="2:3">
      <c r="B660" s="44">
        <f t="shared" si="10"/>
        <v>40226</v>
      </c>
      <c r="C660" s="51">
        <f>_xll.HLV5r3.Financial.Cache.ComputeCapletVolatility($F$3, $C$8,$F$4, B660)</f>
        <v>0.103911871523808</v>
      </c>
    </row>
    <row r="661" spans="2:3">
      <c r="B661" s="44">
        <f t="shared" si="10"/>
        <v>40227</v>
      </c>
      <c r="C661" s="51">
        <f>_xll.HLV5r3.Financial.Cache.ComputeCapletVolatility($F$3, $C$8,$F$4, B661)</f>
        <v>0.103942316778546</v>
      </c>
    </row>
    <row r="662" spans="2:3">
      <c r="B662" s="44">
        <f t="shared" si="10"/>
        <v>40228</v>
      </c>
      <c r="C662" s="51">
        <f>_xll.HLV5r3.Financial.Cache.ComputeCapletVolatility($F$3, $C$8,$F$4, B662)</f>
        <v>0.103972762033284</v>
      </c>
    </row>
    <row r="663" spans="2:3">
      <c r="B663" s="44">
        <f t="shared" si="10"/>
        <v>40229</v>
      </c>
      <c r="C663" s="51">
        <f>_xll.HLV5r3.Financial.Cache.ComputeCapletVolatility($F$3, $C$8,$F$4, B663)</f>
        <v>0.104003207288022</v>
      </c>
    </row>
    <row r="664" spans="2:3">
      <c r="B664" s="44">
        <f t="shared" si="10"/>
        <v>40230</v>
      </c>
      <c r="C664" s="51">
        <f>_xll.HLV5r3.Financial.Cache.ComputeCapletVolatility($F$3, $C$8,$F$4, B664)</f>
        <v>0.10403365254275999</v>
      </c>
    </row>
    <row r="665" spans="2:3">
      <c r="B665" s="44">
        <f t="shared" si="10"/>
        <v>40231</v>
      </c>
      <c r="C665" s="51">
        <f>_xll.HLV5r3.Financial.Cache.ComputeCapletVolatility($F$3, $C$8,$F$4, B665)</f>
        <v>0.10406409779749801</v>
      </c>
    </row>
    <row r="666" spans="2:3">
      <c r="B666" s="44">
        <f t="shared" si="10"/>
        <v>40232</v>
      </c>
      <c r="C666" s="51">
        <f>_xll.HLV5r3.Financial.Cache.ComputeCapletVolatility($F$3, $C$8,$F$4, B666)</f>
        <v>0.104094543052236</v>
      </c>
    </row>
    <row r="667" spans="2:3">
      <c r="B667" s="44">
        <f t="shared" si="10"/>
        <v>40233</v>
      </c>
      <c r="C667" s="51">
        <f>_xll.HLV5r3.Financial.Cache.ComputeCapletVolatility($F$3, $C$8,$F$4, B667)</f>
        <v>0.104124988306974</v>
      </c>
    </row>
    <row r="668" spans="2:3">
      <c r="B668" s="44">
        <f t="shared" si="10"/>
        <v>40234</v>
      </c>
      <c r="C668" s="51">
        <f>_xll.HLV5r3.Financial.Cache.ComputeCapletVolatility($F$3, $C$8,$F$4, B668)</f>
        <v>0.104155433561712</v>
      </c>
    </row>
    <row r="669" spans="2:3">
      <c r="B669" s="44">
        <f t="shared" si="10"/>
        <v>40235</v>
      </c>
      <c r="C669" s="51">
        <f>_xll.HLV5r3.Financial.Cache.ComputeCapletVolatility($F$3, $C$8,$F$4, B669)</f>
        <v>0.104185878816451</v>
      </c>
    </row>
    <row r="670" spans="2:3">
      <c r="B670" s="44">
        <f t="shared" si="10"/>
        <v>40236</v>
      </c>
      <c r="C670" s="51">
        <f>_xll.HLV5r3.Financial.Cache.ComputeCapletVolatility($F$3, $C$8,$F$4, B670)</f>
        <v>0.104216324071189</v>
      </c>
    </row>
    <row r="671" spans="2:3">
      <c r="B671" s="44">
        <f t="shared" si="10"/>
        <v>40237</v>
      </c>
      <c r="C671" s="51">
        <f>_xll.HLV5r3.Financial.Cache.ComputeCapletVolatility($F$3, $C$8,$F$4, B671)</f>
        <v>0.104246769325927</v>
      </c>
    </row>
    <row r="672" spans="2:3">
      <c r="B672" s="44">
        <f t="shared" si="10"/>
        <v>40238</v>
      </c>
      <c r="C672" s="51">
        <f>_xll.HLV5r3.Financial.Cache.ComputeCapletVolatility($F$3, $C$8,$F$4, B672)</f>
        <v>0.104277214580665</v>
      </c>
    </row>
    <row r="673" spans="2:3">
      <c r="B673" s="44">
        <f t="shared" si="10"/>
        <v>40239</v>
      </c>
      <c r="C673" s="51">
        <f>_xll.HLV5r3.Financial.Cache.ComputeCapletVolatility($F$3, $C$8,$F$4, B673)</f>
        <v>0.10430765983540299</v>
      </c>
    </row>
    <row r="674" spans="2:3">
      <c r="B674" s="44">
        <f t="shared" si="10"/>
        <v>40240</v>
      </c>
      <c r="C674" s="51">
        <f>_xll.HLV5r3.Financial.Cache.ComputeCapletVolatility($F$3, $C$8,$F$4, B674)</f>
        <v>0.10433810509014101</v>
      </c>
    </row>
    <row r="675" spans="2:3">
      <c r="B675" s="44">
        <f t="shared" si="10"/>
        <v>40241</v>
      </c>
      <c r="C675" s="51">
        <f>_xll.HLV5r3.Financial.Cache.ComputeCapletVolatility($F$3, $C$8,$F$4, B675)</f>
        <v>0.104368550344879</v>
      </c>
    </row>
    <row r="676" spans="2:3">
      <c r="B676" s="44">
        <f t="shared" si="10"/>
        <v>40242</v>
      </c>
      <c r="C676" s="51">
        <f>_xll.HLV5r3.Financial.Cache.ComputeCapletVolatility($F$3, $C$8,$F$4, B676)</f>
        <v>0.104398995599617</v>
      </c>
    </row>
    <row r="677" spans="2:3">
      <c r="B677" s="44">
        <f t="shared" si="10"/>
        <v>40243</v>
      </c>
      <c r="C677" s="51">
        <f>_xll.HLV5r3.Financial.Cache.ComputeCapletVolatility($F$3, $C$8,$F$4, B677)</f>
        <v>0.104429440854355</v>
      </c>
    </row>
    <row r="678" spans="2:3">
      <c r="B678" s="44">
        <f t="shared" si="10"/>
        <v>40244</v>
      </c>
      <c r="C678" s="51">
        <f>_xll.HLV5r3.Financial.Cache.ComputeCapletVolatility($F$3, $C$8,$F$4, B678)</f>
        <v>0.104459886109093</v>
      </c>
    </row>
    <row r="679" spans="2:3">
      <c r="B679" s="44">
        <f t="shared" si="10"/>
        <v>40245</v>
      </c>
      <c r="C679" s="51">
        <f>_xll.HLV5r3.Financial.Cache.ComputeCapletVolatility($F$3, $C$8,$F$4, B679)</f>
        <v>0.104490331363831</v>
      </c>
    </row>
    <row r="680" spans="2:3">
      <c r="B680" s="44">
        <f t="shared" si="10"/>
        <v>40246</v>
      </c>
      <c r="C680" s="51">
        <f>_xll.HLV5r3.Financial.Cache.ComputeCapletVolatility($F$3, $C$8,$F$4, B680)</f>
        <v>0.10452077661857</v>
      </c>
    </row>
    <row r="681" spans="2:3">
      <c r="B681" s="44">
        <f t="shared" si="10"/>
        <v>40247</v>
      </c>
      <c r="C681" s="51">
        <f>_xll.HLV5r3.Financial.Cache.ComputeCapletVolatility($F$3, $C$8,$F$4, B681)</f>
        <v>0.104551221873308</v>
      </c>
    </row>
    <row r="682" spans="2:3">
      <c r="B682" s="44">
        <f t="shared" si="10"/>
        <v>40248</v>
      </c>
      <c r="C682" s="51">
        <f>_xll.HLV5r3.Financial.Cache.ComputeCapletVolatility($F$3, $C$8,$F$4, B682)</f>
        <v>0.10458166712804599</v>
      </c>
    </row>
    <row r="683" spans="2:3">
      <c r="B683" s="44">
        <f t="shared" si="10"/>
        <v>40249</v>
      </c>
      <c r="C683" s="51">
        <f>_xll.HLV5r3.Financial.Cache.ComputeCapletVolatility($F$3, $C$8,$F$4, B683)</f>
        <v>0.10461211238278401</v>
      </c>
    </row>
    <row r="684" spans="2:3">
      <c r="B684" s="44">
        <f t="shared" si="10"/>
        <v>40250</v>
      </c>
      <c r="C684" s="51">
        <f>_xll.HLV5r3.Financial.Cache.ComputeCapletVolatility($F$3, $C$8,$F$4, B684)</f>
        <v>0.104642557637522</v>
      </c>
    </row>
    <row r="685" spans="2:3">
      <c r="B685" s="44">
        <f t="shared" si="10"/>
        <v>40251</v>
      </c>
      <c r="C685" s="51">
        <f>_xll.HLV5r3.Financial.Cache.ComputeCapletVolatility($F$3, $C$8,$F$4, B685)</f>
        <v>0.10467300289226</v>
      </c>
    </row>
    <row r="686" spans="2:3">
      <c r="B686" s="44">
        <f t="shared" si="10"/>
        <v>40252</v>
      </c>
      <c r="C686" s="51">
        <f>_xll.HLV5r3.Financial.Cache.ComputeCapletVolatility($F$3, $C$8,$F$4, B686)</f>
        <v>0.104703448146998</v>
      </c>
    </row>
    <row r="687" spans="2:3">
      <c r="B687" s="44">
        <f t="shared" si="10"/>
        <v>40253</v>
      </c>
      <c r="C687" s="51">
        <f>_xll.HLV5r3.Financial.Cache.ComputeCapletVolatility($F$3, $C$8,$F$4, B687)</f>
        <v>0.104733893401736</v>
      </c>
    </row>
    <row r="688" spans="2:3">
      <c r="B688" s="44">
        <f t="shared" si="10"/>
        <v>40254</v>
      </c>
      <c r="C688" s="51">
        <f>_xll.HLV5r3.Financial.Cache.ComputeCapletVolatility($F$3, $C$8,$F$4, B688)</f>
        <v>0.104764338656474</v>
      </c>
    </row>
    <row r="689" spans="2:3">
      <c r="B689" s="44">
        <f t="shared" si="10"/>
        <v>40255</v>
      </c>
      <c r="C689" s="51">
        <f>_xll.HLV5r3.Financial.Cache.ComputeCapletVolatility($F$3, $C$8,$F$4, B689)</f>
        <v>0.104794783911212</v>
      </c>
    </row>
    <row r="690" spans="2:3">
      <c r="B690" s="44">
        <f t="shared" si="10"/>
        <v>40256</v>
      </c>
      <c r="C690" s="51">
        <f>_xll.HLV5r3.Financial.Cache.ComputeCapletVolatility($F$3, $C$8,$F$4, B690)</f>
        <v>0.10482522916595</v>
      </c>
    </row>
    <row r="691" spans="2:3">
      <c r="B691" s="44">
        <f t="shared" si="10"/>
        <v>40257</v>
      </c>
      <c r="C691" s="51">
        <f>_xll.HLV5r3.Financial.Cache.ComputeCapletVolatility($F$3, $C$8,$F$4, B691)</f>
        <v>0.10485567442068899</v>
      </c>
    </row>
    <row r="692" spans="2:3">
      <c r="B692" s="44">
        <f t="shared" si="10"/>
        <v>40258</v>
      </c>
      <c r="C692" s="51">
        <f>_xll.HLV5r3.Financial.Cache.ComputeCapletVolatility($F$3, $C$8,$F$4, B692)</f>
        <v>0.10488611967542701</v>
      </c>
    </row>
    <row r="693" spans="2:3">
      <c r="B693" s="44">
        <f t="shared" si="10"/>
        <v>40259</v>
      </c>
      <c r="C693" s="51">
        <f>_xll.HLV5r3.Financial.Cache.ComputeCapletVolatility($F$3, $C$8,$F$4, B693)</f>
        <v>0.104916564930165</v>
      </c>
    </row>
    <row r="694" spans="2:3">
      <c r="B694" s="44">
        <f t="shared" si="10"/>
        <v>40260</v>
      </c>
      <c r="C694" s="51">
        <f>_xll.HLV5r3.Financial.Cache.ComputeCapletVolatility($F$3, $C$8,$F$4, B694)</f>
        <v>0.104947010184903</v>
      </c>
    </row>
    <row r="695" spans="2:3">
      <c r="B695" s="44">
        <f t="shared" si="10"/>
        <v>40261</v>
      </c>
      <c r="C695" s="51">
        <f>_xll.HLV5r3.Financial.Cache.ComputeCapletVolatility($F$3, $C$8,$F$4, B695)</f>
        <v>0.104977455439641</v>
      </c>
    </row>
    <row r="696" spans="2:3">
      <c r="B696" s="44">
        <f t="shared" si="10"/>
        <v>40262</v>
      </c>
      <c r="C696" s="51">
        <f>_xll.HLV5r3.Financial.Cache.ComputeCapletVolatility($F$3, $C$8,$F$4, B696)</f>
        <v>0.105007900694379</v>
      </c>
    </row>
    <row r="697" spans="2:3">
      <c r="B697" s="44">
        <f t="shared" si="10"/>
        <v>40263</v>
      </c>
      <c r="C697" s="51">
        <f>_xll.HLV5r3.Financial.Cache.ComputeCapletVolatility($F$3, $C$8,$F$4, B697)</f>
        <v>0.105038345949117</v>
      </c>
    </row>
    <row r="698" spans="2:3">
      <c r="B698" s="44">
        <f t="shared" si="10"/>
        <v>40264</v>
      </c>
      <c r="C698" s="51">
        <f>_xll.HLV5r3.Financial.Cache.ComputeCapletVolatility($F$3, $C$8,$F$4, B698)</f>
        <v>0.105068791203855</v>
      </c>
    </row>
    <row r="699" spans="2:3">
      <c r="B699" s="44">
        <f t="shared" si="10"/>
        <v>40265</v>
      </c>
      <c r="C699" s="51">
        <f>_xll.HLV5r3.Financial.Cache.ComputeCapletVolatility($F$3, $C$8,$F$4, B699)</f>
        <v>0.105099236458593</v>
      </c>
    </row>
    <row r="700" spans="2:3">
      <c r="B700" s="44">
        <f t="shared" si="10"/>
        <v>40266</v>
      </c>
      <c r="C700" s="51">
        <f>_xll.HLV5r3.Financial.Cache.ComputeCapletVolatility($F$3, $C$8,$F$4, B700)</f>
        <v>0.10512968171333099</v>
      </c>
    </row>
    <row r="701" spans="2:3">
      <c r="B701" s="44">
        <f t="shared" si="10"/>
        <v>40267</v>
      </c>
      <c r="C701" s="51">
        <f>_xll.HLV5r3.Financial.Cache.ComputeCapletVolatility($F$3, $C$8,$F$4, B701)</f>
        <v>0.10516012696806901</v>
      </c>
    </row>
    <row r="702" spans="2:3">
      <c r="B702" s="44">
        <f t="shared" si="10"/>
        <v>40268</v>
      </c>
      <c r="C702" s="51">
        <f>_xll.HLV5r3.Financial.Cache.ComputeCapletVolatility($F$3, $C$8,$F$4, B702)</f>
        <v>0.105190572222808</v>
      </c>
    </row>
    <row r="703" spans="2:3">
      <c r="B703" s="44">
        <f t="shared" si="10"/>
        <v>40269</v>
      </c>
      <c r="C703" s="51">
        <f>_xll.HLV5r3.Financial.Cache.ComputeCapletVolatility($F$3, $C$8,$F$4, B703)</f>
        <v>0.105221017477546</v>
      </c>
    </row>
    <row r="704" spans="2:3">
      <c r="B704" s="44">
        <f t="shared" si="10"/>
        <v>40270</v>
      </c>
      <c r="C704" s="51">
        <f>_xll.HLV5r3.Financial.Cache.ComputeCapletVolatility($F$3, $C$8,$F$4, B704)</f>
        <v>0.105251462732284</v>
      </c>
    </row>
    <row r="705" spans="2:3">
      <c r="B705" s="44">
        <f t="shared" si="10"/>
        <v>40271</v>
      </c>
      <c r="C705" s="51">
        <f>_xll.HLV5r3.Financial.Cache.ComputeCapletVolatility($F$3, $C$8,$F$4, B705)</f>
        <v>0.105281907987022</v>
      </c>
    </row>
    <row r="706" spans="2:3">
      <c r="B706" s="44">
        <f t="shared" si="10"/>
        <v>40272</v>
      </c>
      <c r="C706" s="51">
        <f>_xll.HLV5r3.Financial.Cache.ComputeCapletVolatility($F$3, $C$8,$F$4, B706)</f>
        <v>0.10531235324176</v>
      </c>
    </row>
    <row r="707" spans="2:3">
      <c r="B707" s="44">
        <f t="shared" si="10"/>
        <v>40273</v>
      </c>
      <c r="C707" s="51">
        <f>_xll.HLV5r3.Financial.Cache.ComputeCapletVolatility($F$3, $C$8,$F$4, B707)</f>
        <v>0.105342798496498</v>
      </c>
    </row>
    <row r="708" spans="2:3">
      <c r="B708" s="44">
        <f t="shared" si="10"/>
        <v>40274</v>
      </c>
      <c r="C708" s="51">
        <f>_xll.HLV5r3.Financial.Cache.ComputeCapletVolatility($F$3, $C$8,$F$4, B708)</f>
        <v>0.105373243751236</v>
      </c>
    </row>
    <row r="709" spans="2:3">
      <c r="B709" s="44">
        <f t="shared" si="10"/>
        <v>40275</v>
      </c>
      <c r="C709" s="51">
        <f>_xll.HLV5r3.Financial.Cache.ComputeCapletVolatility($F$3, $C$8,$F$4, B709)</f>
        <v>0.10540368900597399</v>
      </c>
    </row>
    <row r="710" spans="2:3">
      <c r="B710" s="44">
        <f t="shared" ref="B710:B773" si="11">B709+1</f>
        <v>40276</v>
      </c>
      <c r="C710" s="51">
        <f>_xll.HLV5r3.Financial.Cache.ComputeCapletVolatility($F$3, $C$8,$F$4, B710)</f>
        <v>0.10543413426071201</v>
      </c>
    </row>
    <row r="711" spans="2:3">
      <c r="B711" s="44">
        <f t="shared" si="11"/>
        <v>40277</v>
      </c>
      <c r="C711" s="51">
        <f>_xll.HLV5r3.Financial.Cache.ComputeCapletVolatility($F$3, $C$8,$F$4, B711)</f>
        <v>0.10546457951545</v>
      </c>
    </row>
    <row r="712" spans="2:3">
      <c r="B712" s="44">
        <f t="shared" si="11"/>
        <v>40278</v>
      </c>
      <c r="C712" s="51">
        <f>_xll.HLV5r3.Financial.Cache.ComputeCapletVolatility($F$3, $C$8,$F$4, B712)</f>
        <v>0.105495024770188</v>
      </c>
    </row>
    <row r="713" spans="2:3">
      <c r="B713" s="44">
        <f t="shared" si="11"/>
        <v>40279</v>
      </c>
      <c r="C713" s="51">
        <f>_xll.HLV5r3.Financial.Cache.ComputeCapletVolatility($F$3, $C$8,$F$4, B713)</f>
        <v>0.105525470024927</v>
      </c>
    </row>
    <row r="714" spans="2:3">
      <c r="B714" s="44">
        <f t="shared" si="11"/>
        <v>40280</v>
      </c>
      <c r="C714" s="51">
        <f>_xll.HLV5r3.Financial.Cache.ComputeCapletVolatility($F$3, $C$8,$F$4, B714)</f>
        <v>0.105555915279665</v>
      </c>
    </row>
    <row r="715" spans="2:3">
      <c r="B715" s="44">
        <f t="shared" si="11"/>
        <v>40281</v>
      </c>
      <c r="C715" s="51">
        <f>_xll.HLV5r3.Financial.Cache.ComputeCapletVolatility($F$3, $C$8,$F$4, B715)</f>
        <v>0.105586360534403</v>
      </c>
    </row>
    <row r="716" spans="2:3">
      <c r="B716" s="44">
        <f t="shared" si="11"/>
        <v>40282</v>
      </c>
      <c r="C716" s="51">
        <f>_xll.HLV5r3.Financial.Cache.ComputeCapletVolatility($F$3, $C$8,$F$4, B716)</f>
        <v>0.105616805789141</v>
      </c>
    </row>
    <row r="717" spans="2:3">
      <c r="B717" s="44">
        <f t="shared" si="11"/>
        <v>40283</v>
      </c>
      <c r="C717" s="51">
        <f>_xll.HLV5r3.Financial.Cache.ComputeCapletVolatility($F$3, $C$8,$F$4, B717)</f>
        <v>0.105647251043879</v>
      </c>
    </row>
    <row r="718" spans="2:3">
      <c r="B718" s="44">
        <f t="shared" si="11"/>
        <v>40284</v>
      </c>
      <c r="C718" s="51">
        <f>_xll.HLV5r3.Financial.Cache.ComputeCapletVolatility($F$3, $C$8,$F$4, B718)</f>
        <v>0.10567769629861699</v>
      </c>
    </row>
    <row r="719" spans="2:3">
      <c r="B719" s="44">
        <f t="shared" si="11"/>
        <v>40285</v>
      </c>
      <c r="C719" s="51">
        <f>_xll.HLV5r3.Financial.Cache.ComputeCapletVolatility($F$3, $C$8,$F$4, B719)</f>
        <v>0.10570814155335501</v>
      </c>
    </row>
    <row r="720" spans="2:3">
      <c r="B720" s="44">
        <f t="shared" si="11"/>
        <v>40286</v>
      </c>
      <c r="C720" s="51">
        <f>_xll.HLV5r3.Financial.Cache.ComputeCapletVolatility($F$3, $C$8,$F$4, B720)</f>
        <v>0.105738586808093</v>
      </c>
    </row>
    <row r="721" spans="2:3">
      <c r="B721" s="44">
        <f t="shared" si="11"/>
        <v>40287</v>
      </c>
      <c r="C721" s="51">
        <f>_xll.HLV5r3.Financial.Cache.ComputeCapletVolatility($F$3, $C$8,$F$4, B721)</f>
        <v>0.105769032062831</v>
      </c>
    </row>
    <row r="722" spans="2:3">
      <c r="B722" s="44">
        <f t="shared" si="11"/>
        <v>40288</v>
      </c>
      <c r="C722" s="51">
        <f>_xll.HLV5r3.Financial.Cache.ComputeCapletVolatility($F$3, $C$8,$F$4, B722)</f>
        <v>0.105799477317569</v>
      </c>
    </row>
    <row r="723" spans="2:3">
      <c r="B723" s="44">
        <f t="shared" si="11"/>
        <v>40289</v>
      </c>
      <c r="C723" s="51">
        <f>_xll.HLV5r3.Financial.Cache.ComputeCapletVolatility($F$3, $C$8,$F$4, B723)</f>
        <v>0.105829922572307</v>
      </c>
    </row>
    <row r="724" spans="2:3">
      <c r="B724" s="44">
        <f t="shared" si="11"/>
        <v>40290</v>
      </c>
      <c r="C724" s="51">
        <f>_xll.HLV5r3.Financial.Cache.ComputeCapletVolatility($F$3, $C$8,$F$4, B724)</f>
        <v>0.105860367827046</v>
      </c>
    </row>
    <row r="725" spans="2:3">
      <c r="B725" s="44">
        <f t="shared" si="11"/>
        <v>40291</v>
      </c>
      <c r="C725" s="51">
        <f>_xll.HLV5r3.Financial.Cache.ComputeCapletVolatility($F$3, $C$8,$F$4, B725)</f>
        <v>0.105890813081784</v>
      </c>
    </row>
    <row r="726" spans="2:3">
      <c r="B726" s="44">
        <f t="shared" si="11"/>
        <v>40292</v>
      </c>
      <c r="C726" s="51">
        <f>_xll.HLV5r3.Financial.Cache.ComputeCapletVolatility($F$3, $C$8,$F$4, B726)</f>
        <v>0.105921258336522</v>
      </c>
    </row>
    <row r="727" spans="2:3">
      <c r="B727" s="44">
        <f t="shared" si="11"/>
        <v>40293</v>
      </c>
      <c r="C727" s="51">
        <f>_xll.HLV5r3.Financial.Cache.ComputeCapletVolatility($F$3, $C$8,$F$4, B727)</f>
        <v>0.10595170359125999</v>
      </c>
    </row>
    <row r="728" spans="2:3">
      <c r="B728" s="44">
        <f t="shared" si="11"/>
        <v>40294</v>
      </c>
      <c r="C728" s="51">
        <f>_xll.HLV5r3.Financial.Cache.ComputeCapletVolatility($F$3, $C$8,$F$4, B728)</f>
        <v>0.10598214884599801</v>
      </c>
    </row>
    <row r="729" spans="2:3">
      <c r="B729" s="44">
        <f t="shared" si="11"/>
        <v>40295</v>
      </c>
      <c r="C729" s="51">
        <f>_xll.HLV5r3.Financial.Cache.ComputeCapletVolatility($F$3, $C$8,$F$4, B729)</f>
        <v>0.106012594100736</v>
      </c>
    </row>
    <row r="730" spans="2:3">
      <c r="B730" s="44">
        <f t="shared" si="11"/>
        <v>40296</v>
      </c>
      <c r="C730" s="51">
        <f>_xll.HLV5r3.Financial.Cache.ComputeCapletVolatility($F$3, $C$8,$F$4, B730)</f>
        <v>0.106043039355474</v>
      </c>
    </row>
    <row r="731" spans="2:3">
      <c r="B731" s="44">
        <f t="shared" si="11"/>
        <v>40297</v>
      </c>
      <c r="C731" s="51">
        <f>_xll.HLV5r3.Financial.Cache.ComputeCapletVolatility($F$3, $C$8,$F$4, B731)</f>
        <v>0.106073484610212</v>
      </c>
    </row>
    <row r="732" spans="2:3">
      <c r="B732" s="44">
        <f t="shared" si="11"/>
        <v>40298</v>
      </c>
      <c r="C732" s="51">
        <f>_xll.HLV5r3.Financial.Cache.ComputeCapletVolatility($F$3, $C$8,$F$4, B732)</f>
        <v>0.10610392986495</v>
      </c>
    </row>
    <row r="733" spans="2:3">
      <c r="B733" s="44">
        <f t="shared" si="11"/>
        <v>40299</v>
      </c>
      <c r="C733" s="51">
        <f>_xll.HLV5r3.Financial.Cache.ComputeCapletVolatility($F$3, $C$8,$F$4, B733)</f>
        <v>0.106134375119688</v>
      </c>
    </row>
    <row r="734" spans="2:3">
      <c r="B734" s="44">
        <f t="shared" si="11"/>
        <v>40300</v>
      </c>
      <c r="C734" s="51">
        <f>_xll.HLV5r3.Financial.Cache.ComputeCapletVolatility($F$3, $C$8,$F$4, B734)</f>
        <v>0.106164820374426</v>
      </c>
    </row>
    <row r="735" spans="2:3">
      <c r="B735" s="44">
        <f t="shared" si="11"/>
        <v>40301</v>
      </c>
      <c r="C735" s="51">
        <f>_xll.HLV5r3.Financial.Cache.ComputeCapletVolatility($F$3, $C$8,$F$4, B735)</f>
        <v>0.106195265629164</v>
      </c>
    </row>
    <row r="736" spans="2:3">
      <c r="B736" s="44">
        <f t="shared" si="11"/>
        <v>40302</v>
      </c>
      <c r="C736" s="51">
        <f>_xll.HLV5r3.Financial.Cache.ComputeCapletVolatility($F$3, $C$8,$F$4, B736)</f>
        <v>0.10622571088390299</v>
      </c>
    </row>
    <row r="737" spans="2:3">
      <c r="B737" s="44">
        <f t="shared" si="11"/>
        <v>40303</v>
      </c>
      <c r="C737" s="51">
        <f>_xll.HLV5r3.Financial.Cache.ComputeCapletVolatility($F$3, $C$8,$F$4, B737)</f>
        <v>0.10625615613864101</v>
      </c>
    </row>
    <row r="738" spans="2:3">
      <c r="B738" s="44">
        <f t="shared" si="11"/>
        <v>40304</v>
      </c>
      <c r="C738" s="51">
        <f>_xll.HLV5r3.Financial.Cache.ComputeCapletVolatility($F$3, $C$8,$F$4, B738)</f>
        <v>0.106286601393379</v>
      </c>
    </row>
    <row r="739" spans="2:3">
      <c r="B739" s="44">
        <f t="shared" si="11"/>
        <v>40305</v>
      </c>
      <c r="C739" s="51">
        <f>_xll.HLV5r3.Financial.Cache.ComputeCapletVolatility($F$3, $C$8,$F$4, B739)</f>
        <v>0.106317046648117</v>
      </c>
    </row>
    <row r="740" spans="2:3">
      <c r="B740" s="44">
        <f t="shared" si="11"/>
        <v>40306</v>
      </c>
      <c r="C740" s="51">
        <f>_xll.HLV5r3.Financial.Cache.ComputeCapletVolatility($F$3, $C$8,$F$4, B740)</f>
        <v>0.106347491902855</v>
      </c>
    </row>
    <row r="741" spans="2:3">
      <c r="B741" s="44">
        <f t="shared" si="11"/>
        <v>40307</v>
      </c>
      <c r="C741" s="51">
        <f>_xll.HLV5r3.Financial.Cache.ComputeCapletVolatility($F$3, $C$8,$F$4, B741)</f>
        <v>0.106377937157593</v>
      </c>
    </row>
    <row r="742" spans="2:3">
      <c r="B742" s="44">
        <f t="shared" si="11"/>
        <v>40308</v>
      </c>
      <c r="C742" s="51">
        <f>_xll.HLV5r3.Financial.Cache.ComputeCapletVolatility($F$3, $C$8,$F$4, B742)</f>
        <v>0.106408382412331</v>
      </c>
    </row>
    <row r="743" spans="2:3">
      <c r="B743" s="44">
        <f t="shared" si="11"/>
        <v>40309</v>
      </c>
      <c r="C743" s="51">
        <f>_xll.HLV5r3.Financial.Cache.ComputeCapletVolatility($F$3, $C$8,$F$4, B743)</f>
        <v>0.106438827667069</v>
      </c>
    </row>
    <row r="744" spans="2:3">
      <c r="B744" s="44">
        <f t="shared" si="11"/>
        <v>40310</v>
      </c>
      <c r="C744" s="51">
        <f>_xll.HLV5r3.Financial.Cache.ComputeCapletVolatility($F$3, $C$8,$F$4, B744)</f>
        <v>0.106469272921807</v>
      </c>
    </row>
    <row r="745" spans="2:3">
      <c r="B745" s="44">
        <f t="shared" si="11"/>
        <v>40311</v>
      </c>
      <c r="C745" s="51">
        <f>_xll.HLV5r3.Financial.Cache.ComputeCapletVolatility($F$3, $C$8,$F$4, B745)</f>
        <v>0.10649971817654499</v>
      </c>
    </row>
    <row r="746" spans="2:3">
      <c r="B746" s="44">
        <f t="shared" si="11"/>
        <v>40312</v>
      </c>
      <c r="C746" s="51">
        <f>_xll.HLV5r3.Financial.Cache.ComputeCapletVolatility($F$3, $C$8,$F$4, B746)</f>
        <v>0.10653016343128401</v>
      </c>
    </row>
    <row r="747" spans="2:3">
      <c r="B747" s="44">
        <f t="shared" si="11"/>
        <v>40313</v>
      </c>
      <c r="C747" s="51">
        <f>_xll.HLV5r3.Financial.Cache.ComputeCapletVolatility($F$3, $C$8,$F$4, B747)</f>
        <v>0.106560608686022</v>
      </c>
    </row>
    <row r="748" spans="2:3">
      <c r="B748" s="44">
        <f t="shared" si="11"/>
        <v>40314</v>
      </c>
      <c r="C748" s="51">
        <f>_xll.HLV5r3.Financial.Cache.ComputeCapletVolatility($F$3, $C$8,$F$4, B748)</f>
        <v>0.10659105394076</v>
      </c>
    </row>
    <row r="749" spans="2:3">
      <c r="B749" s="44">
        <f t="shared" si="11"/>
        <v>40315</v>
      </c>
      <c r="C749" s="51">
        <f>_xll.HLV5r3.Financial.Cache.ComputeCapletVolatility($F$3, $C$8,$F$4, B749)</f>
        <v>0.106621499195498</v>
      </c>
    </row>
    <row r="750" spans="2:3">
      <c r="B750" s="44">
        <f t="shared" si="11"/>
        <v>40316</v>
      </c>
      <c r="C750" s="51">
        <f>_xll.HLV5r3.Financial.Cache.ComputeCapletVolatility($F$3, $C$8,$F$4, B750)</f>
        <v>0.106651944450236</v>
      </c>
    </row>
    <row r="751" spans="2:3">
      <c r="B751" s="44">
        <f t="shared" si="11"/>
        <v>40317</v>
      </c>
      <c r="C751" s="51">
        <f>_xll.HLV5r3.Financial.Cache.ComputeCapletVolatility($F$3, $C$8,$F$4, B751)</f>
        <v>0.106682389704974</v>
      </c>
    </row>
    <row r="752" spans="2:3">
      <c r="B752" s="44">
        <f t="shared" si="11"/>
        <v>40318</v>
      </c>
      <c r="C752" s="51">
        <f>_xll.HLV5r3.Financial.Cache.ComputeCapletVolatility($F$3, $C$8,$F$4, B752)</f>
        <v>0.106712834959712</v>
      </c>
    </row>
    <row r="753" spans="2:3">
      <c r="B753" s="44">
        <f t="shared" si="11"/>
        <v>40319</v>
      </c>
      <c r="C753" s="51">
        <f>_xll.HLV5r3.Financial.Cache.ComputeCapletVolatility($F$3, $C$8,$F$4, B753)</f>
        <v>0.10674328021445</v>
      </c>
    </row>
    <row r="754" spans="2:3">
      <c r="B754" s="44">
        <f t="shared" si="11"/>
        <v>40320</v>
      </c>
      <c r="C754" s="51">
        <f>_xll.HLV5r3.Financial.Cache.ComputeCapletVolatility($F$3, $C$8,$F$4, B754)</f>
        <v>0.10677372546918799</v>
      </c>
    </row>
    <row r="755" spans="2:3">
      <c r="B755" s="44">
        <f t="shared" si="11"/>
        <v>40321</v>
      </c>
      <c r="C755" s="51">
        <f>_xll.HLV5r3.Financial.Cache.ComputeCapletVolatility($F$3, $C$8,$F$4, B755)</f>
        <v>0.10680417072392601</v>
      </c>
    </row>
    <row r="756" spans="2:3">
      <c r="B756" s="44">
        <f t="shared" si="11"/>
        <v>40322</v>
      </c>
      <c r="C756" s="51">
        <f>_xll.HLV5r3.Financial.Cache.ComputeCapletVolatility($F$3, $C$8,$F$4, B756)</f>
        <v>0.106834615978664</v>
      </c>
    </row>
    <row r="757" spans="2:3">
      <c r="B757" s="44">
        <f t="shared" si="11"/>
        <v>40323</v>
      </c>
      <c r="C757" s="51">
        <f>_xll.HLV5r3.Financial.Cache.ComputeCapletVolatility($F$3, $C$8,$F$4, B757)</f>
        <v>0.106865061233402</v>
      </c>
    </row>
    <row r="758" spans="2:3">
      <c r="B758" s="44">
        <f t="shared" si="11"/>
        <v>40324</v>
      </c>
      <c r="C758" s="51">
        <f>_xll.HLV5r3.Financial.Cache.ComputeCapletVolatility($F$3, $C$8,$F$4, B758)</f>
        <v>0.106895506488141</v>
      </c>
    </row>
    <row r="759" spans="2:3">
      <c r="B759" s="44">
        <f t="shared" si="11"/>
        <v>40325</v>
      </c>
      <c r="C759" s="51">
        <f>_xll.HLV5r3.Financial.Cache.ComputeCapletVolatility($F$3, $C$8,$F$4, B759)</f>
        <v>0.106925951742879</v>
      </c>
    </row>
    <row r="760" spans="2:3">
      <c r="B760" s="44">
        <f t="shared" si="11"/>
        <v>40326</v>
      </c>
      <c r="C760" s="51">
        <f>_xll.HLV5r3.Financial.Cache.ComputeCapletVolatility($F$3, $C$8,$F$4, B760)</f>
        <v>0.106956396997617</v>
      </c>
    </row>
    <row r="761" spans="2:3">
      <c r="B761" s="44">
        <f t="shared" si="11"/>
        <v>40327</v>
      </c>
      <c r="C761" s="51">
        <f>_xll.HLV5r3.Financial.Cache.ComputeCapletVolatility($F$3, $C$8,$F$4, B761)</f>
        <v>0.106986842252355</v>
      </c>
    </row>
    <row r="762" spans="2:3">
      <c r="B762" s="44">
        <f t="shared" si="11"/>
        <v>40328</v>
      </c>
      <c r="C762" s="51">
        <f>_xll.HLV5r3.Financial.Cache.ComputeCapletVolatility($F$3, $C$8,$F$4, B762)</f>
        <v>0.107017287507093</v>
      </c>
    </row>
    <row r="763" spans="2:3">
      <c r="B763" s="44">
        <f t="shared" si="11"/>
        <v>40329</v>
      </c>
      <c r="C763" s="51">
        <f>_xll.HLV5r3.Financial.Cache.ComputeCapletVolatility($F$3, $C$8,$F$4, B763)</f>
        <v>0.10704773276183099</v>
      </c>
    </row>
    <row r="764" spans="2:3">
      <c r="B764" s="44">
        <f t="shared" si="11"/>
        <v>40330</v>
      </c>
      <c r="C764" s="51">
        <f>_xll.HLV5r3.Financial.Cache.ComputeCapletVolatility($F$3, $C$8,$F$4, B764)</f>
        <v>0.10707817801656901</v>
      </c>
    </row>
    <row r="765" spans="2:3">
      <c r="B765" s="44">
        <f t="shared" si="11"/>
        <v>40331</v>
      </c>
      <c r="C765" s="51">
        <f>_xll.HLV5r3.Financial.Cache.ComputeCapletVolatility($F$3, $C$8,$F$4, B765)</f>
        <v>0.107108623271307</v>
      </c>
    </row>
    <row r="766" spans="2:3">
      <c r="B766" s="44">
        <f t="shared" si="11"/>
        <v>40332</v>
      </c>
      <c r="C766" s="51">
        <f>_xll.HLV5r3.Financial.Cache.ComputeCapletVolatility($F$3, $C$8,$F$4, B766)</f>
        <v>0.107139068526045</v>
      </c>
    </row>
    <row r="767" spans="2:3">
      <c r="B767" s="44">
        <f t="shared" si="11"/>
        <v>40333</v>
      </c>
      <c r="C767" s="51">
        <f>_xll.HLV5r3.Financial.Cache.ComputeCapletVolatility($F$3, $C$8,$F$4, B767)</f>
        <v>0.107169513780783</v>
      </c>
    </row>
    <row r="768" spans="2:3">
      <c r="B768" s="44">
        <f t="shared" si="11"/>
        <v>40334</v>
      </c>
      <c r="C768" s="51">
        <f>_xll.HLV5r3.Financial.Cache.ComputeCapletVolatility($F$3, $C$8,$F$4, B768)</f>
        <v>0.107199959035521</v>
      </c>
    </row>
    <row r="769" spans="2:3">
      <c r="B769" s="44">
        <f t="shared" si="11"/>
        <v>40335</v>
      </c>
      <c r="C769" s="51">
        <f>_xll.HLV5r3.Financial.Cache.ComputeCapletVolatility($F$3, $C$8,$F$4, B769)</f>
        <v>0.10723040429026</v>
      </c>
    </row>
    <row r="770" spans="2:3">
      <c r="B770" s="44">
        <f t="shared" si="11"/>
        <v>40336</v>
      </c>
      <c r="C770" s="51">
        <f>_xll.HLV5r3.Financial.Cache.ComputeCapletVolatility($F$3, $C$8,$F$4, B770)</f>
        <v>0.107260849544998</v>
      </c>
    </row>
    <row r="771" spans="2:3">
      <c r="B771" s="44">
        <f t="shared" si="11"/>
        <v>40337</v>
      </c>
      <c r="C771" s="51">
        <f>_xll.HLV5r3.Financial.Cache.ComputeCapletVolatility($F$3, $C$8,$F$4, B771)</f>
        <v>0.107291294799736</v>
      </c>
    </row>
    <row r="772" spans="2:3">
      <c r="B772" s="44">
        <f t="shared" si="11"/>
        <v>40338</v>
      </c>
      <c r="C772" s="51">
        <f>_xll.HLV5r3.Financial.Cache.ComputeCapletVolatility($F$3, $C$8,$F$4, B772)</f>
        <v>0.10732174005447399</v>
      </c>
    </row>
    <row r="773" spans="2:3">
      <c r="B773" s="44">
        <f t="shared" si="11"/>
        <v>40339</v>
      </c>
      <c r="C773" s="51">
        <f>_xll.HLV5r3.Financial.Cache.ComputeCapletVolatility($F$3, $C$8,$F$4, B773)</f>
        <v>0.10735218530921201</v>
      </c>
    </row>
    <row r="774" spans="2:3">
      <c r="B774" s="44">
        <f t="shared" ref="B774:B837" si="12">B773+1</f>
        <v>40340</v>
      </c>
      <c r="C774" s="51">
        <f>_xll.HLV5r3.Financial.Cache.ComputeCapletVolatility($F$3, $C$8,$F$4, B774)</f>
        <v>0.10738263056395</v>
      </c>
    </row>
    <row r="775" spans="2:3">
      <c r="B775" s="44">
        <f t="shared" si="12"/>
        <v>40341</v>
      </c>
      <c r="C775" s="51">
        <f>_xll.HLV5r3.Financial.Cache.ComputeCapletVolatility($F$3, $C$8,$F$4, B775)</f>
        <v>0.107413075818688</v>
      </c>
    </row>
    <row r="776" spans="2:3">
      <c r="B776" s="44">
        <f t="shared" si="12"/>
        <v>40342</v>
      </c>
      <c r="C776" s="51">
        <f>_xll.HLV5r3.Financial.Cache.ComputeCapletVolatility($F$3, $C$8,$F$4, B776)</f>
        <v>0.107443521073426</v>
      </c>
    </row>
    <row r="777" spans="2:3">
      <c r="B777" s="44">
        <f t="shared" si="12"/>
        <v>40343</v>
      </c>
      <c r="C777" s="51">
        <f>_xll.HLV5r3.Financial.Cache.ComputeCapletVolatility($F$3, $C$8,$F$4, B777)</f>
        <v>0.107473966328164</v>
      </c>
    </row>
    <row r="778" spans="2:3">
      <c r="B778" s="44">
        <f t="shared" si="12"/>
        <v>40344</v>
      </c>
      <c r="C778" s="51">
        <f>_xll.HLV5r3.Financial.Cache.ComputeCapletVolatility($F$3, $C$8,$F$4, B778)</f>
        <v>0.107504411582902</v>
      </c>
    </row>
    <row r="779" spans="2:3">
      <c r="B779" s="44">
        <f t="shared" si="12"/>
        <v>40345</v>
      </c>
      <c r="C779" s="51">
        <f>_xll.HLV5r3.Financial.Cache.ComputeCapletVolatility($F$3, $C$8,$F$4, B779)</f>
        <v>0.10753485683764</v>
      </c>
    </row>
    <row r="780" spans="2:3">
      <c r="B780" s="44">
        <f t="shared" si="12"/>
        <v>40346</v>
      </c>
      <c r="C780" s="51">
        <f>_xll.HLV5r3.Financial.Cache.ComputeCapletVolatility($F$3, $C$8,$F$4, B780)</f>
        <v>0.10756530209237899</v>
      </c>
    </row>
    <row r="781" spans="2:3">
      <c r="B781" s="44">
        <f t="shared" si="12"/>
        <v>40347</v>
      </c>
      <c r="C781" s="51">
        <f>_xll.HLV5r3.Financial.Cache.ComputeCapletVolatility($F$3, $C$8,$F$4, B781)</f>
        <v>0.10759574734711699</v>
      </c>
    </row>
    <row r="782" spans="2:3">
      <c r="B782" s="44">
        <f t="shared" si="12"/>
        <v>40348</v>
      </c>
      <c r="C782" s="51">
        <f>_xll.HLV5r3.Financial.Cache.ComputeCapletVolatility($F$3, $C$8,$F$4, B782)</f>
        <v>0.10762619260185501</v>
      </c>
    </row>
    <row r="783" spans="2:3">
      <c r="B783" s="44">
        <f t="shared" si="12"/>
        <v>40349</v>
      </c>
      <c r="C783" s="51">
        <f>_xll.HLV5r3.Financial.Cache.ComputeCapletVolatility($F$3, $C$8,$F$4, B783)</f>
        <v>0.107656637856593</v>
      </c>
    </row>
    <row r="784" spans="2:3">
      <c r="B784" s="44">
        <f t="shared" si="12"/>
        <v>40350</v>
      </c>
      <c r="C784" s="51">
        <f>_xll.HLV5r3.Financial.Cache.ComputeCapletVolatility($F$3, $C$8,$F$4, B784)</f>
        <v>0.107687083111331</v>
      </c>
    </row>
    <row r="785" spans="2:3">
      <c r="B785" s="44">
        <f t="shared" si="12"/>
        <v>40351</v>
      </c>
      <c r="C785" s="51">
        <f>_xll.HLV5r3.Financial.Cache.ComputeCapletVolatility($F$3, $C$8,$F$4, B785)</f>
        <v>0.107717528366069</v>
      </c>
    </row>
    <row r="786" spans="2:3">
      <c r="B786" s="44">
        <f t="shared" si="12"/>
        <v>40352</v>
      </c>
      <c r="C786" s="51">
        <f>_xll.HLV5r3.Financial.Cache.ComputeCapletVolatility($F$3, $C$8,$F$4, B786)</f>
        <v>0.107747973620807</v>
      </c>
    </row>
    <row r="787" spans="2:3">
      <c r="B787" s="44">
        <f t="shared" si="12"/>
        <v>40353</v>
      </c>
      <c r="C787" s="51">
        <f>_xll.HLV5r3.Financial.Cache.ComputeCapletVolatility($F$3, $C$8,$F$4, B787)</f>
        <v>0.107778418875545</v>
      </c>
    </row>
    <row r="788" spans="2:3">
      <c r="B788" s="44">
        <f t="shared" si="12"/>
        <v>40354</v>
      </c>
      <c r="C788" s="51">
        <f>_xll.HLV5r3.Financial.Cache.ComputeCapletVolatility($F$3, $C$8,$F$4, B788)</f>
        <v>0.107808864130283</v>
      </c>
    </row>
    <row r="789" spans="2:3">
      <c r="B789" s="44">
        <f t="shared" si="12"/>
        <v>40355</v>
      </c>
      <c r="C789" s="51">
        <f>_xll.HLV5r3.Financial.Cache.ComputeCapletVolatility($F$3, $C$8,$F$4, B789)</f>
        <v>0.107839309385021</v>
      </c>
    </row>
    <row r="790" spans="2:3">
      <c r="B790" s="44">
        <f t="shared" si="12"/>
        <v>40356</v>
      </c>
      <c r="C790" s="51">
        <f>_xll.HLV5r3.Financial.Cache.ComputeCapletVolatility($F$3, $C$8,$F$4, B790)</f>
        <v>0.10786975463975899</v>
      </c>
    </row>
    <row r="791" spans="2:3">
      <c r="B791" s="44">
        <f t="shared" si="12"/>
        <v>40357</v>
      </c>
      <c r="C791" s="51">
        <f>_xll.HLV5r3.Financial.Cache.ComputeCapletVolatility($F$3, $C$8,$F$4, B791)</f>
        <v>0.10790019989449801</v>
      </c>
    </row>
    <row r="792" spans="2:3">
      <c r="B792" s="44">
        <f t="shared" si="12"/>
        <v>40358</v>
      </c>
      <c r="C792" s="51">
        <f>_xll.HLV5r3.Financial.Cache.ComputeCapletVolatility($F$3, $C$8,$F$4, B792)</f>
        <v>0.107930645149236</v>
      </c>
    </row>
    <row r="793" spans="2:3">
      <c r="B793" s="44">
        <f t="shared" si="12"/>
        <v>40359</v>
      </c>
      <c r="C793" s="51">
        <f>_xll.HLV5r3.Financial.Cache.ComputeCapletVolatility($F$3, $C$8,$F$4, B793)</f>
        <v>0.107961090403974</v>
      </c>
    </row>
    <row r="794" spans="2:3">
      <c r="B794" s="44">
        <f t="shared" si="12"/>
        <v>40360</v>
      </c>
      <c r="C794" s="51">
        <f>_xll.HLV5r3.Financial.Cache.ComputeCapletVolatility($F$3, $C$8,$F$4, B794)</f>
        <v>0.107991535658712</v>
      </c>
    </row>
    <row r="795" spans="2:3">
      <c r="B795" s="44">
        <f t="shared" si="12"/>
        <v>40361</v>
      </c>
      <c r="C795" s="51">
        <f>_xll.HLV5r3.Financial.Cache.ComputeCapletVolatility($F$3, $C$8,$F$4, B795)</f>
        <v>0.10802198091345</v>
      </c>
    </row>
    <row r="796" spans="2:3">
      <c r="B796" s="44">
        <f t="shared" si="12"/>
        <v>40362</v>
      </c>
      <c r="C796" s="51">
        <f>_xll.HLV5r3.Financial.Cache.ComputeCapletVolatility($F$3, $C$8,$F$4, B796)</f>
        <v>0.108052426168188</v>
      </c>
    </row>
    <row r="797" spans="2:3">
      <c r="B797" s="44">
        <f t="shared" si="12"/>
        <v>40363</v>
      </c>
      <c r="C797" s="51">
        <f>_xll.HLV5r3.Financial.Cache.ComputeCapletVolatility($F$3, $C$8,$F$4, B797)</f>
        <v>0.108082871422926</v>
      </c>
    </row>
    <row r="798" spans="2:3">
      <c r="B798" s="44">
        <f t="shared" si="12"/>
        <v>40364</v>
      </c>
      <c r="C798" s="51">
        <f>_xll.HLV5r3.Financial.Cache.ComputeCapletVolatility($F$3, $C$8,$F$4, B798)</f>
        <v>0.108113316677664</v>
      </c>
    </row>
    <row r="799" spans="2:3">
      <c r="B799" s="44">
        <f t="shared" si="12"/>
        <v>40365</v>
      </c>
      <c r="C799" s="51">
        <f>_xll.HLV5r3.Financial.Cache.ComputeCapletVolatility($F$3, $C$8,$F$4, B799)</f>
        <v>0.10814376193240199</v>
      </c>
    </row>
    <row r="800" spans="2:3">
      <c r="B800" s="44">
        <f t="shared" si="12"/>
        <v>40366</v>
      </c>
      <c r="C800" s="51">
        <f>_xll.HLV5r3.Financial.Cache.ComputeCapletVolatility($F$3, $C$8,$F$4, B800)</f>
        <v>0.10817420718714001</v>
      </c>
    </row>
    <row r="801" spans="2:3">
      <c r="B801" s="44">
        <f t="shared" si="12"/>
        <v>40367</v>
      </c>
      <c r="C801" s="51">
        <f>_xll.HLV5r3.Financial.Cache.ComputeCapletVolatility($F$3, $C$8,$F$4, B801)</f>
        <v>0.108204652441878</v>
      </c>
    </row>
    <row r="802" spans="2:3">
      <c r="B802" s="44">
        <f t="shared" si="12"/>
        <v>40368</v>
      </c>
      <c r="C802" s="51">
        <f>_xll.HLV5r3.Financial.Cache.ComputeCapletVolatility($F$3, $C$8,$F$4, B802)</f>
        <v>0.108235097696617</v>
      </c>
    </row>
    <row r="803" spans="2:3">
      <c r="B803" s="44">
        <f t="shared" si="12"/>
        <v>40369</v>
      </c>
      <c r="C803" s="51">
        <f>_xll.HLV5r3.Financial.Cache.ComputeCapletVolatility($F$3, $C$8,$F$4, B803)</f>
        <v>0.108265542951355</v>
      </c>
    </row>
    <row r="804" spans="2:3">
      <c r="B804" s="44">
        <f t="shared" si="12"/>
        <v>40370</v>
      </c>
      <c r="C804" s="51">
        <f>_xll.HLV5r3.Financial.Cache.ComputeCapletVolatility($F$3, $C$8,$F$4, B804)</f>
        <v>0.108295988206093</v>
      </c>
    </row>
    <row r="805" spans="2:3">
      <c r="B805" s="44">
        <f t="shared" si="12"/>
        <v>40371</v>
      </c>
      <c r="C805" s="51">
        <f>_xll.HLV5r3.Financial.Cache.ComputeCapletVolatility($F$3, $C$8,$F$4, B805)</f>
        <v>0.108326433460831</v>
      </c>
    </row>
    <row r="806" spans="2:3">
      <c r="B806" s="44">
        <f t="shared" si="12"/>
        <v>40372</v>
      </c>
      <c r="C806" s="51">
        <f>_xll.HLV5r3.Financial.Cache.ComputeCapletVolatility($F$3, $C$8,$F$4, B806)</f>
        <v>0.108356878715569</v>
      </c>
    </row>
    <row r="807" spans="2:3">
      <c r="B807" s="44">
        <f t="shared" si="12"/>
        <v>40373</v>
      </c>
      <c r="C807" s="51">
        <f>_xll.HLV5r3.Financial.Cache.ComputeCapletVolatility($F$3, $C$8,$F$4, B807)</f>
        <v>0.108387323970307</v>
      </c>
    </row>
    <row r="808" spans="2:3">
      <c r="B808" s="44">
        <f t="shared" si="12"/>
        <v>40374</v>
      </c>
      <c r="C808" s="51">
        <f>_xll.HLV5r3.Financial.Cache.ComputeCapletVolatility($F$3, $C$8,$F$4, B808)</f>
        <v>0.10841776922504499</v>
      </c>
    </row>
    <row r="809" spans="2:3">
      <c r="B809" s="44">
        <f t="shared" si="12"/>
        <v>40375</v>
      </c>
      <c r="C809" s="51">
        <f>_xll.HLV5r3.Financial.Cache.ComputeCapletVolatility($F$3, $C$8,$F$4, B809)</f>
        <v>0.10844821447978301</v>
      </c>
    </row>
    <row r="810" spans="2:3">
      <c r="B810" s="44">
        <f t="shared" si="12"/>
        <v>40376</v>
      </c>
      <c r="C810" s="51">
        <f>_xll.HLV5r3.Financial.Cache.ComputeCapletVolatility($F$3, $C$8,$F$4, B810)</f>
        <v>0.108478659734521</v>
      </c>
    </row>
    <row r="811" spans="2:3">
      <c r="B811" s="44">
        <f t="shared" si="12"/>
        <v>40377</v>
      </c>
      <c r="C811" s="51">
        <f>_xll.HLV5r3.Financial.Cache.ComputeCapletVolatility($F$3, $C$8,$F$4, B811)</f>
        <v>0.108509104989259</v>
      </c>
    </row>
    <row r="812" spans="2:3">
      <c r="B812" s="44">
        <f t="shared" si="12"/>
        <v>40378</v>
      </c>
      <c r="C812" s="51">
        <f>_xll.HLV5r3.Financial.Cache.ComputeCapletVolatility($F$3, $C$8,$F$4, B812)</f>
        <v>0.108539550243997</v>
      </c>
    </row>
    <row r="813" spans="2:3">
      <c r="B813" s="44">
        <f t="shared" si="12"/>
        <v>40379</v>
      </c>
      <c r="C813" s="51">
        <f>_xll.HLV5r3.Financial.Cache.ComputeCapletVolatility($F$3, $C$8,$F$4, B813)</f>
        <v>0.108569995498736</v>
      </c>
    </row>
    <row r="814" spans="2:3">
      <c r="B814" s="44">
        <f t="shared" si="12"/>
        <v>40380</v>
      </c>
      <c r="C814" s="51">
        <f>_xll.HLV5r3.Financial.Cache.ComputeCapletVolatility($F$3, $C$8,$F$4, B814)</f>
        <v>0.108600440753474</v>
      </c>
    </row>
    <row r="815" spans="2:3">
      <c r="B815" s="44">
        <f t="shared" si="12"/>
        <v>40381</v>
      </c>
      <c r="C815" s="51">
        <f>_xll.HLV5r3.Financial.Cache.ComputeCapletVolatility($F$3, $C$8,$F$4, B815)</f>
        <v>0.108630886008212</v>
      </c>
    </row>
    <row r="816" spans="2:3">
      <c r="B816" s="44">
        <f t="shared" si="12"/>
        <v>40382</v>
      </c>
      <c r="C816" s="51">
        <f>_xll.HLV5r3.Financial.Cache.ComputeCapletVolatility($F$3, $C$8,$F$4, B816)</f>
        <v>0.10866133126295</v>
      </c>
    </row>
    <row r="817" spans="2:3">
      <c r="B817" s="44">
        <f t="shared" si="12"/>
        <v>40383</v>
      </c>
      <c r="C817" s="51">
        <f>_xll.HLV5r3.Financial.Cache.ComputeCapletVolatility($F$3, $C$8,$F$4, B817)</f>
        <v>0.10869177651768799</v>
      </c>
    </row>
    <row r="818" spans="2:3">
      <c r="B818" s="44">
        <f t="shared" si="12"/>
        <v>40384</v>
      </c>
      <c r="C818" s="51">
        <f>_xll.HLV5r3.Financial.Cache.ComputeCapletVolatility($F$3, $C$8,$F$4, B818)</f>
        <v>0.10872222177242601</v>
      </c>
    </row>
    <row r="819" spans="2:3">
      <c r="B819" s="44">
        <f t="shared" si="12"/>
        <v>40385</v>
      </c>
      <c r="C819" s="51">
        <f>_xll.HLV5r3.Financial.Cache.ComputeCapletVolatility($F$3, $C$8,$F$4, B819)</f>
        <v>0.108752667027164</v>
      </c>
    </row>
    <row r="820" spans="2:3">
      <c r="B820" s="44">
        <f t="shared" si="12"/>
        <v>40386</v>
      </c>
      <c r="C820" s="51">
        <f>_xll.HLV5r3.Financial.Cache.ComputeCapletVolatility($F$3, $C$8,$F$4, B820)</f>
        <v>0.108783112281902</v>
      </c>
    </row>
    <row r="821" spans="2:3">
      <c r="B821" s="44">
        <f t="shared" si="12"/>
        <v>40387</v>
      </c>
      <c r="C821" s="51">
        <f>_xll.HLV5r3.Financial.Cache.ComputeCapletVolatility($F$3, $C$8,$F$4, B821)</f>
        <v>0.10881355753664</v>
      </c>
    </row>
    <row r="822" spans="2:3">
      <c r="B822" s="44">
        <f t="shared" si="12"/>
        <v>40388</v>
      </c>
      <c r="C822" s="51">
        <f>_xll.HLV5r3.Financial.Cache.ComputeCapletVolatility($F$3, $C$8,$F$4, B822)</f>
        <v>0.108844002791378</v>
      </c>
    </row>
    <row r="823" spans="2:3">
      <c r="B823" s="44">
        <f t="shared" si="12"/>
        <v>40389</v>
      </c>
      <c r="C823" s="51">
        <f>_xll.HLV5r3.Financial.Cache.ComputeCapletVolatility($F$3, $C$8,$F$4, B823)</f>
        <v>0.108874448046116</v>
      </c>
    </row>
    <row r="824" spans="2:3">
      <c r="B824" s="44">
        <f t="shared" si="12"/>
        <v>40390</v>
      </c>
      <c r="C824" s="51">
        <f>_xll.HLV5r3.Financial.Cache.ComputeCapletVolatility($F$3, $C$8,$F$4, B824)</f>
        <v>0.108904893300855</v>
      </c>
    </row>
    <row r="825" spans="2:3">
      <c r="B825" s="44">
        <f t="shared" si="12"/>
        <v>40391</v>
      </c>
      <c r="C825" s="51">
        <f>_xll.HLV5r3.Financial.Cache.ComputeCapletVolatility($F$3, $C$8,$F$4, B825)</f>
        <v>0.10893533855559299</v>
      </c>
    </row>
    <row r="826" spans="2:3">
      <c r="B826" s="44">
        <f t="shared" si="12"/>
        <v>40392</v>
      </c>
      <c r="C826" s="51">
        <f>_xll.HLV5r3.Financial.Cache.ComputeCapletVolatility($F$3, $C$8,$F$4, B826)</f>
        <v>0.10896578381033099</v>
      </c>
    </row>
    <row r="827" spans="2:3">
      <c r="B827" s="44">
        <f t="shared" si="12"/>
        <v>40393</v>
      </c>
      <c r="C827" s="51">
        <f>_xll.HLV5r3.Financial.Cache.ComputeCapletVolatility($F$3, $C$8,$F$4, B827)</f>
        <v>0.10899622906506901</v>
      </c>
    </row>
    <row r="828" spans="2:3">
      <c r="B828" s="44">
        <f t="shared" si="12"/>
        <v>40394</v>
      </c>
      <c r="C828" s="51">
        <f>_xll.HLV5r3.Financial.Cache.ComputeCapletVolatility($F$3, $C$8,$F$4, B828)</f>
        <v>0.109026674319807</v>
      </c>
    </row>
    <row r="829" spans="2:3">
      <c r="B829" s="44">
        <f t="shared" si="12"/>
        <v>40395</v>
      </c>
      <c r="C829" s="51">
        <f>_xll.HLV5r3.Financial.Cache.ComputeCapletVolatility($F$3, $C$8,$F$4, B829)</f>
        <v>0.109057119574545</v>
      </c>
    </row>
    <row r="830" spans="2:3">
      <c r="B830" s="44">
        <f t="shared" si="12"/>
        <v>40396</v>
      </c>
      <c r="C830" s="51">
        <f>_xll.HLV5r3.Financial.Cache.ComputeCapletVolatility($F$3, $C$8,$F$4, B830)</f>
        <v>0.109087564829283</v>
      </c>
    </row>
    <row r="831" spans="2:3">
      <c r="B831" s="44">
        <f t="shared" si="12"/>
        <v>40397</v>
      </c>
      <c r="C831" s="51">
        <f>_xll.HLV5r3.Financial.Cache.ComputeCapletVolatility($F$3, $C$8,$F$4, B831)</f>
        <v>0.109118010084021</v>
      </c>
    </row>
    <row r="832" spans="2:3">
      <c r="B832" s="44">
        <f t="shared" si="12"/>
        <v>40398</v>
      </c>
      <c r="C832" s="51">
        <f>_xll.HLV5r3.Financial.Cache.ComputeCapletVolatility($F$3, $C$8,$F$4, B832)</f>
        <v>0.109148455338759</v>
      </c>
    </row>
    <row r="833" spans="2:3">
      <c r="B833" s="44">
        <f t="shared" si="12"/>
        <v>40399</v>
      </c>
      <c r="C833" s="51">
        <f>_xll.HLV5r3.Financial.Cache.ComputeCapletVolatility($F$3, $C$8,$F$4, B833)</f>
        <v>0.109178900593497</v>
      </c>
    </row>
    <row r="834" spans="2:3">
      <c r="B834" s="44">
        <f t="shared" si="12"/>
        <v>40400</v>
      </c>
      <c r="C834" s="51">
        <f>_xll.HLV5r3.Financial.Cache.ComputeCapletVolatility($F$3, $C$8,$F$4, B834)</f>
        <v>0.109209345848235</v>
      </c>
    </row>
    <row r="835" spans="2:3">
      <c r="B835" s="44">
        <f t="shared" si="12"/>
        <v>40401</v>
      </c>
      <c r="C835" s="51">
        <f>_xll.HLV5r3.Financial.Cache.ComputeCapletVolatility($F$3, $C$8,$F$4, B835)</f>
        <v>0.10923979110297399</v>
      </c>
    </row>
    <row r="836" spans="2:3">
      <c r="B836" s="44">
        <f t="shared" si="12"/>
        <v>40402</v>
      </c>
      <c r="C836" s="51">
        <f>_xll.HLV5r3.Financial.Cache.ComputeCapletVolatility($F$3, $C$8,$F$4, B836)</f>
        <v>0.10927023635771201</v>
      </c>
    </row>
    <row r="837" spans="2:3">
      <c r="B837" s="44">
        <f t="shared" si="12"/>
        <v>40403</v>
      </c>
      <c r="C837" s="51">
        <f>_xll.HLV5r3.Financial.Cache.ComputeCapletVolatility($F$3, $C$8,$F$4, B837)</f>
        <v>0.10930068161245</v>
      </c>
    </row>
    <row r="838" spans="2:3">
      <c r="B838" s="44">
        <f t="shared" ref="B838:B901" si="13">B837+1</f>
        <v>40404</v>
      </c>
      <c r="C838" s="51">
        <f>_xll.HLV5r3.Financial.Cache.ComputeCapletVolatility($F$3, $C$8,$F$4, B838)</f>
        <v>0.109331126867188</v>
      </c>
    </row>
    <row r="839" spans="2:3">
      <c r="B839" s="44">
        <f t="shared" si="13"/>
        <v>40405</v>
      </c>
      <c r="C839" s="51">
        <f>_xll.HLV5r3.Financial.Cache.ComputeCapletVolatility($F$3, $C$8,$F$4, B839)</f>
        <v>0.109361572121926</v>
      </c>
    </row>
    <row r="840" spans="2:3">
      <c r="B840" s="44">
        <f t="shared" si="13"/>
        <v>40406</v>
      </c>
      <c r="C840" s="51">
        <f>_xll.HLV5r3.Financial.Cache.ComputeCapletVolatility($F$3, $C$8,$F$4, B840)</f>
        <v>0.109392017376664</v>
      </c>
    </row>
    <row r="841" spans="2:3">
      <c r="B841" s="44">
        <f t="shared" si="13"/>
        <v>40407</v>
      </c>
      <c r="C841" s="51">
        <f>_xll.HLV5r3.Financial.Cache.ComputeCapletVolatility($F$3, $C$8,$F$4, B841)</f>
        <v>0.109422462631402</v>
      </c>
    </row>
    <row r="842" spans="2:3">
      <c r="B842" s="44">
        <f t="shared" si="13"/>
        <v>40408</v>
      </c>
      <c r="C842" s="51">
        <f>_xll.HLV5r3.Financial.Cache.ComputeCapletVolatility($F$3, $C$8,$F$4, B842)</f>
        <v>0.10945290788614</v>
      </c>
    </row>
    <row r="843" spans="2:3">
      <c r="B843" s="44">
        <f t="shared" si="13"/>
        <v>40409</v>
      </c>
      <c r="C843" s="51">
        <f>_xll.HLV5r3.Financial.Cache.ComputeCapletVolatility($F$3, $C$8,$F$4, B843)</f>
        <v>0.109483353140878</v>
      </c>
    </row>
    <row r="844" spans="2:3">
      <c r="B844" s="44">
        <f t="shared" si="13"/>
        <v>40410</v>
      </c>
      <c r="C844" s="51">
        <f>_xll.HLV5r3.Financial.Cache.ComputeCapletVolatility($F$3, $C$8,$F$4, B844)</f>
        <v>0.10951379839561599</v>
      </c>
    </row>
    <row r="845" spans="2:3">
      <c r="B845" s="44">
        <f t="shared" si="13"/>
        <v>40411</v>
      </c>
      <c r="C845" s="51">
        <f>_xll.HLV5r3.Financial.Cache.ComputeCapletVolatility($F$3, $C$8,$F$4, B845)</f>
        <v>0.10954424365035401</v>
      </c>
    </row>
    <row r="846" spans="2:3">
      <c r="B846" s="44">
        <f t="shared" si="13"/>
        <v>40412</v>
      </c>
      <c r="C846" s="51">
        <f>_xll.HLV5r3.Financial.Cache.ComputeCapletVolatility($F$3, $C$8,$F$4, B846)</f>
        <v>0.109574688905093</v>
      </c>
    </row>
    <row r="847" spans="2:3">
      <c r="B847" s="44">
        <f t="shared" si="13"/>
        <v>40413</v>
      </c>
      <c r="C847" s="51">
        <f>_xll.HLV5r3.Financial.Cache.ComputeCapletVolatility($F$3, $C$8,$F$4, B847)</f>
        <v>0.109605134159831</v>
      </c>
    </row>
    <row r="848" spans="2:3">
      <c r="B848" s="44">
        <f t="shared" si="13"/>
        <v>40414</v>
      </c>
      <c r="C848" s="51">
        <f>_xll.HLV5r3.Financial.Cache.ComputeCapletVolatility($F$3, $C$8,$F$4, B848)</f>
        <v>0.109635579414569</v>
      </c>
    </row>
    <row r="849" spans="2:3">
      <c r="B849" s="44">
        <f t="shared" si="13"/>
        <v>40415</v>
      </c>
      <c r="C849" s="51">
        <f>_xll.HLV5r3.Financial.Cache.ComputeCapletVolatility($F$3, $C$8,$F$4, B849)</f>
        <v>0.109666024669307</v>
      </c>
    </row>
    <row r="850" spans="2:3">
      <c r="B850" s="44">
        <f t="shared" si="13"/>
        <v>40416</v>
      </c>
      <c r="C850" s="51">
        <f>_xll.HLV5r3.Financial.Cache.ComputeCapletVolatility($F$3, $C$8,$F$4, B850)</f>
        <v>0.109696469924045</v>
      </c>
    </row>
    <row r="851" spans="2:3">
      <c r="B851" s="44">
        <f t="shared" si="13"/>
        <v>40417</v>
      </c>
      <c r="C851" s="51">
        <f>_xll.HLV5r3.Financial.Cache.ComputeCapletVolatility($F$3, $C$8,$F$4, B851)</f>
        <v>0.109726915178783</v>
      </c>
    </row>
    <row r="852" spans="2:3">
      <c r="B852" s="44">
        <f t="shared" si="13"/>
        <v>40418</v>
      </c>
      <c r="C852" s="51">
        <f>_xll.HLV5r3.Financial.Cache.ComputeCapletVolatility($F$3, $C$8,$F$4, B852)</f>
        <v>0.109757360433521</v>
      </c>
    </row>
    <row r="853" spans="2:3">
      <c r="B853" s="44">
        <f t="shared" si="13"/>
        <v>40419</v>
      </c>
      <c r="C853" s="51">
        <f>_xll.HLV5r3.Financial.Cache.ComputeCapletVolatility($F$3, $C$8,$F$4, B853)</f>
        <v>0.10978780568825899</v>
      </c>
    </row>
    <row r="854" spans="2:3">
      <c r="B854" s="44">
        <f t="shared" si="13"/>
        <v>40420</v>
      </c>
      <c r="C854" s="51">
        <f>_xll.HLV5r3.Financial.Cache.ComputeCapletVolatility($F$3, $C$8,$F$4, B854)</f>
        <v>0.10981825094299701</v>
      </c>
    </row>
    <row r="855" spans="2:3">
      <c r="B855" s="44">
        <f t="shared" si="13"/>
        <v>40421</v>
      </c>
      <c r="C855" s="51">
        <f>_xll.HLV5r3.Financial.Cache.ComputeCapletVolatility($F$3, $C$8,$F$4, B855)</f>
        <v>0.109848696197735</v>
      </c>
    </row>
    <row r="856" spans="2:3">
      <c r="B856" s="44">
        <f t="shared" si="13"/>
        <v>40422</v>
      </c>
      <c r="C856" s="51">
        <f>_xll.HLV5r3.Financial.Cache.ComputeCapletVolatility($F$3, $C$8,$F$4, B856)</f>
        <v>0.109879141452473</v>
      </c>
    </row>
    <row r="857" spans="2:3">
      <c r="B857" s="44">
        <f t="shared" si="13"/>
        <v>40423</v>
      </c>
      <c r="C857" s="51">
        <f>_xll.HLV5r3.Financial.Cache.ComputeCapletVolatility($F$3, $C$8,$F$4, B857)</f>
        <v>0.109909586707212</v>
      </c>
    </row>
    <row r="858" spans="2:3">
      <c r="B858" s="44">
        <f t="shared" si="13"/>
        <v>40424</v>
      </c>
      <c r="C858" s="51">
        <f>_xll.HLV5r3.Financial.Cache.ComputeCapletVolatility($F$3, $C$8,$F$4, B858)</f>
        <v>0.10994003196195</v>
      </c>
    </row>
    <row r="859" spans="2:3">
      <c r="B859" s="44">
        <f t="shared" si="13"/>
        <v>40425</v>
      </c>
      <c r="C859" s="51">
        <f>_xll.HLV5r3.Financial.Cache.ComputeCapletVolatility($F$3, $C$8,$F$4, B859)</f>
        <v>0.109970477216688</v>
      </c>
    </row>
    <row r="860" spans="2:3">
      <c r="B860" s="44">
        <f t="shared" si="13"/>
        <v>40426</v>
      </c>
      <c r="C860" s="51">
        <f>_xll.HLV5r3.Financial.Cache.ComputeCapletVolatility($F$3, $C$8,$F$4, B860)</f>
        <v>0.110000922471426</v>
      </c>
    </row>
    <row r="861" spans="2:3">
      <c r="B861" s="44">
        <f t="shared" si="13"/>
        <v>40427</v>
      </c>
      <c r="C861" s="51">
        <f>_xll.HLV5r3.Financial.Cache.ComputeCapletVolatility($F$3, $C$8,$F$4, B861)</f>
        <v>0.11003136772616399</v>
      </c>
    </row>
    <row r="862" spans="2:3">
      <c r="B862" s="44">
        <f t="shared" si="13"/>
        <v>40428</v>
      </c>
      <c r="C862" s="51">
        <f>_xll.HLV5r3.Financial.Cache.ComputeCapletVolatility($F$3, $C$8,$F$4, B862)</f>
        <v>0.11006181298090199</v>
      </c>
    </row>
    <row r="863" spans="2:3">
      <c r="B863" s="44">
        <f t="shared" si="13"/>
        <v>40429</v>
      </c>
      <c r="C863" s="51">
        <f>_xll.HLV5r3.Financial.Cache.ComputeCapletVolatility($F$3, $C$8,$F$4, B863)</f>
        <v>0.11009225823564001</v>
      </c>
    </row>
    <row r="864" spans="2:3">
      <c r="B864" s="44">
        <f t="shared" si="13"/>
        <v>40430</v>
      </c>
      <c r="C864" s="51">
        <f>_xll.HLV5r3.Financial.Cache.ComputeCapletVolatility($F$3, $C$8,$F$4, B864)</f>
        <v>0.110122703490378</v>
      </c>
    </row>
    <row r="865" spans="2:3">
      <c r="B865" s="44">
        <f t="shared" si="13"/>
        <v>40431</v>
      </c>
      <c r="C865" s="51">
        <f>_xll.HLV5r3.Financial.Cache.ComputeCapletVolatility($F$3, $C$8,$F$4, B865)</f>
        <v>0.110153148745116</v>
      </c>
    </row>
    <row r="866" spans="2:3">
      <c r="B866" s="44">
        <f t="shared" si="13"/>
        <v>40432</v>
      </c>
      <c r="C866" s="51">
        <f>_xll.HLV5r3.Financial.Cache.ComputeCapletVolatility($F$3, $C$8,$F$4, B866)</f>
        <v>0.110183593999854</v>
      </c>
    </row>
    <row r="867" spans="2:3">
      <c r="B867" s="44">
        <f t="shared" si="13"/>
        <v>40433</v>
      </c>
      <c r="C867" s="51">
        <f>_xll.HLV5r3.Financial.Cache.ComputeCapletVolatility($F$3, $C$8,$F$4, B867)</f>
        <v>0.110214039254592</v>
      </c>
    </row>
    <row r="868" spans="2:3">
      <c r="B868" s="44">
        <f t="shared" si="13"/>
        <v>40434</v>
      </c>
      <c r="C868" s="51">
        <f>_xll.HLV5r3.Financial.Cache.ComputeCapletVolatility($F$3, $C$8,$F$4, B868)</f>
        <v>0.110244484509331</v>
      </c>
    </row>
    <row r="869" spans="2:3">
      <c r="B869" s="44">
        <f t="shared" si="13"/>
        <v>40435</v>
      </c>
      <c r="C869" s="51">
        <f>_xll.HLV5r3.Financial.Cache.ComputeCapletVolatility($F$3, $C$8,$F$4, B869)</f>
        <v>0.110274929764069</v>
      </c>
    </row>
    <row r="870" spans="2:3">
      <c r="B870" s="44">
        <f t="shared" si="13"/>
        <v>40436</v>
      </c>
      <c r="C870" s="51">
        <f>_xll.HLV5r3.Financial.Cache.ComputeCapletVolatility($F$3, $C$8,$F$4, B870)</f>
        <v>0.11030537501880699</v>
      </c>
    </row>
    <row r="871" spans="2:3">
      <c r="B871" s="44">
        <f t="shared" si="13"/>
        <v>40437</v>
      </c>
      <c r="C871" s="51">
        <f>_xll.HLV5r3.Financial.Cache.ComputeCapletVolatility($F$3, $C$8,$F$4, B871)</f>
        <v>0.11033582027354499</v>
      </c>
    </row>
    <row r="872" spans="2:3">
      <c r="B872" s="44">
        <f t="shared" si="13"/>
        <v>40438</v>
      </c>
      <c r="C872" s="51">
        <f>_xll.HLV5r3.Financial.Cache.ComputeCapletVolatility($F$3, $C$8,$F$4, B872)</f>
        <v>0.11036626552828301</v>
      </c>
    </row>
    <row r="873" spans="2:3">
      <c r="B873" s="44">
        <f t="shared" si="13"/>
        <v>40439</v>
      </c>
      <c r="C873" s="51">
        <f>_xll.HLV5r3.Financial.Cache.ComputeCapletVolatility($F$3, $C$8,$F$4, B873)</f>
        <v>0.110396710783021</v>
      </c>
    </row>
    <row r="874" spans="2:3">
      <c r="B874" s="44">
        <f t="shared" si="13"/>
        <v>40440</v>
      </c>
      <c r="C874" s="51">
        <f>_xll.HLV5r3.Financial.Cache.ComputeCapletVolatility($F$3, $C$8,$F$4, B874)</f>
        <v>0.110427156037759</v>
      </c>
    </row>
    <row r="875" spans="2:3">
      <c r="B875" s="44">
        <f t="shared" si="13"/>
        <v>40441</v>
      </c>
      <c r="C875" s="51">
        <f>_xll.HLV5r3.Financial.Cache.ComputeCapletVolatility($F$3, $C$8,$F$4, B875)</f>
        <v>0.110457601292497</v>
      </c>
    </row>
    <row r="876" spans="2:3">
      <c r="B876" s="44">
        <f t="shared" si="13"/>
        <v>40442</v>
      </c>
      <c r="C876" s="51">
        <f>_xll.HLV5r3.Financial.Cache.ComputeCapletVolatility($F$3, $C$8,$F$4, B876)</f>
        <v>0.110488046547235</v>
      </c>
    </row>
    <row r="877" spans="2:3">
      <c r="B877" s="44">
        <f t="shared" si="13"/>
        <v>40443</v>
      </c>
      <c r="C877" s="51">
        <f>_xll.HLV5r3.Financial.Cache.ComputeCapletVolatility($F$3, $C$8,$F$4, B877)</f>
        <v>0.110518491801973</v>
      </c>
    </row>
    <row r="878" spans="2:3">
      <c r="B878" s="44">
        <f t="shared" si="13"/>
        <v>40444</v>
      </c>
      <c r="C878" s="51">
        <f>_xll.HLV5r3.Financial.Cache.ComputeCapletVolatility($F$3, $C$8,$F$4, B878)</f>
        <v>0.110548937056711</v>
      </c>
    </row>
    <row r="879" spans="2:3">
      <c r="B879" s="44">
        <f t="shared" si="13"/>
        <v>40445</v>
      </c>
      <c r="C879" s="51">
        <f>_xll.HLV5r3.Financial.Cache.ComputeCapletVolatility($F$3, $C$8,$F$4, B879)</f>
        <v>0.11057938231144999</v>
      </c>
    </row>
    <row r="880" spans="2:3">
      <c r="B880" s="44">
        <f t="shared" si="13"/>
        <v>40446</v>
      </c>
      <c r="C880" s="51">
        <f>_xll.HLV5r3.Financial.Cache.ComputeCapletVolatility($F$3, $C$8,$F$4, B880)</f>
        <v>0.11060982756618799</v>
      </c>
    </row>
    <row r="881" spans="2:3">
      <c r="B881" s="44">
        <f t="shared" si="13"/>
        <v>40447</v>
      </c>
      <c r="C881" s="51">
        <f>_xll.HLV5r3.Financial.Cache.ComputeCapletVolatility($F$3, $C$8,$F$4, B881)</f>
        <v>0.11064027282092601</v>
      </c>
    </row>
    <row r="882" spans="2:3">
      <c r="B882" s="44">
        <f t="shared" si="13"/>
        <v>40448</v>
      </c>
      <c r="C882" s="51">
        <f>_xll.HLV5r3.Financial.Cache.ComputeCapletVolatility($F$3, $C$8,$F$4, B882)</f>
        <v>0.110670718075664</v>
      </c>
    </row>
    <row r="883" spans="2:3">
      <c r="B883" s="44">
        <f t="shared" si="13"/>
        <v>40449</v>
      </c>
      <c r="C883" s="51">
        <f>_xll.HLV5r3.Financial.Cache.ComputeCapletVolatility($F$3, $C$8,$F$4, B883)</f>
        <v>0.110701163330402</v>
      </c>
    </row>
    <row r="884" spans="2:3">
      <c r="B884" s="44">
        <f t="shared" si="13"/>
        <v>40450</v>
      </c>
      <c r="C884" s="51">
        <f>_xll.HLV5r3.Financial.Cache.ComputeCapletVolatility($F$3, $C$8,$F$4, B884)</f>
        <v>0.11073160858514</v>
      </c>
    </row>
    <row r="885" spans="2:3">
      <c r="B885" s="44">
        <f t="shared" si="13"/>
        <v>40451</v>
      </c>
      <c r="C885" s="51">
        <f>_xll.HLV5r3.Financial.Cache.ComputeCapletVolatility($F$3, $C$8,$F$4, B885)</f>
        <v>0.110762053839878</v>
      </c>
    </row>
    <row r="886" spans="2:3">
      <c r="B886" s="44">
        <f t="shared" si="13"/>
        <v>40452</v>
      </c>
      <c r="C886" s="51">
        <f>_xll.HLV5r3.Financial.Cache.ComputeCapletVolatility($F$3, $C$8,$F$4, B886)</f>
        <v>0.110792499094616</v>
      </c>
    </row>
    <row r="887" spans="2:3">
      <c r="B887" s="44">
        <f t="shared" si="13"/>
        <v>40453</v>
      </c>
      <c r="C887" s="51">
        <f>_xll.HLV5r3.Financial.Cache.ComputeCapletVolatility($F$3, $C$8,$F$4, B887)</f>
        <v>0.110822944349354</v>
      </c>
    </row>
    <row r="888" spans="2:3">
      <c r="B888" s="44">
        <f t="shared" si="13"/>
        <v>40454</v>
      </c>
      <c r="C888" s="51">
        <f>_xll.HLV5r3.Financial.Cache.ComputeCapletVolatility($F$3, $C$8,$F$4, B888)</f>
        <v>0.110853389604092</v>
      </c>
    </row>
    <row r="889" spans="2:3">
      <c r="B889" s="44">
        <f t="shared" si="13"/>
        <v>40455</v>
      </c>
      <c r="C889" s="51">
        <f>_xll.HLV5r3.Financial.Cache.ComputeCapletVolatility($F$3, $C$8,$F$4, B889)</f>
        <v>0.11088383485882999</v>
      </c>
    </row>
    <row r="890" spans="2:3">
      <c r="B890" s="44">
        <f t="shared" si="13"/>
        <v>40456</v>
      </c>
      <c r="C890" s="51">
        <f>_xll.HLV5r3.Financial.Cache.ComputeCapletVolatility($F$3, $C$8,$F$4, B890)</f>
        <v>0.11091428011356901</v>
      </c>
    </row>
    <row r="891" spans="2:3">
      <c r="B891" s="44">
        <f t="shared" si="13"/>
        <v>40457</v>
      </c>
      <c r="C891" s="51">
        <f>_xll.HLV5r3.Financial.Cache.ComputeCapletVolatility($F$3, $C$8,$F$4, B891)</f>
        <v>0.110944725368307</v>
      </c>
    </row>
    <row r="892" spans="2:3">
      <c r="B892" s="44">
        <f t="shared" si="13"/>
        <v>40458</v>
      </c>
      <c r="C892" s="51">
        <f>_xll.HLV5r3.Financial.Cache.ComputeCapletVolatility($F$3, $C$8,$F$4, B892)</f>
        <v>0.110975170623045</v>
      </c>
    </row>
    <row r="893" spans="2:3">
      <c r="B893" s="44">
        <f t="shared" si="13"/>
        <v>40459</v>
      </c>
      <c r="C893" s="51">
        <f>_xll.HLV5r3.Financial.Cache.ComputeCapletVolatility($F$3, $C$8,$F$4, B893)</f>
        <v>0.111005615877783</v>
      </c>
    </row>
    <row r="894" spans="2:3">
      <c r="B894" s="44">
        <f t="shared" si="13"/>
        <v>40460</v>
      </c>
      <c r="C894" s="51">
        <f>_xll.HLV5r3.Financial.Cache.ComputeCapletVolatility($F$3, $C$8,$F$4, B894)</f>
        <v>0.111036061132521</v>
      </c>
    </row>
    <row r="895" spans="2:3">
      <c r="B895" s="44">
        <f t="shared" si="13"/>
        <v>40461</v>
      </c>
      <c r="C895" s="51">
        <f>_xll.HLV5r3.Financial.Cache.ComputeCapletVolatility($F$3, $C$8,$F$4, B895)</f>
        <v>0.111066506387259</v>
      </c>
    </row>
    <row r="896" spans="2:3">
      <c r="B896" s="44">
        <f t="shared" si="13"/>
        <v>40462</v>
      </c>
      <c r="C896" s="51">
        <f>_xll.HLV5r3.Financial.Cache.ComputeCapletVolatility($F$3, $C$8,$F$4, B896)</f>
        <v>0.111096951641997</v>
      </c>
    </row>
    <row r="897" spans="2:3">
      <c r="B897" s="44">
        <f t="shared" si="13"/>
        <v>40463</v>
      </c>
      <c r="C897" s="51">
        <f>_xll.HLV5r3.Financial.Cache.ComputeCapletVolatility($F$3, $C$8,$F$4, B897)</f>
        <v>0.111127396896735</v>
      </c>
    </row>
    <row r="898" spans="2:3">
      <c r="B898" s="44">
        <f t="shared" si="13"/>
        <v>40464</v>
      </c>
      <c r="C898" s="51">
        <f>_xll.HLV5r3.Financial.Cache.ComputeCapletVolatility($F$3, $C$8,$F$4, B898)</f>
        <v>0.11115784215147299</v>
      </c>
    </row>
    <row r="899" spans="2:3">
      <c r="B899" s="44">
        <f t="shared" si="13"/>
        <v>40465</v>
      </c>
      <c r="C899" s="51">
        <f>_xll.HLV5r3.Financial.Cache.ComputeCapletVolatility($F$3, $C$8,$F$4, B899)</f>
        <v>0.11118828740621101</v>
      </c>
    </row>
    <row r="900" spans="2:3">
      <c r="B900" s="44">
        <f t="shared" si="13"/>
        <v>40466</v>
      </c>
      <c r="C900" s="51">
        <f>_xll.HLV5r3.Financial.Cache.ComputeCapletVolatility($F$3, $C$8,$F$4, B900)</f>
        <v>0.111218732660949</v>
      </c>
    </row>
    <row r="901" spans="2:3">
      <c r="B901" s="44">
        <f t="shared" si="13"/>
        <v>40467</v>
      </c>
      <c r="C901" s="51">
        <f>_xll.HLV5r3.Financial.Cache.ComputeCapletVolatility($F$3, $C$8,$F$4, B901)</f>
        <v>0.111249177915688</v>
      </c>
    </row>
    <row r="902" spans="2:3">
      <c r="B902" s="44">
        <f t="shared" ref="B902:B951" si="14">B901+1</f>
        <v>40468</v>
      </c>
      <c r="C902" s="51">
        <f>_xll.HLV5r3.Financial.Cache.ComputeCapletVolatility($F$3, $C$8,$F$4, B902)</f>
        <v>0.111279623170426</v>
      </c>
    </row>
    <row r="903" spans="2:3">
      <c r="B903" s="44">
        <f t="shared" si="14"/>
        <v>40469</v>
      </c>
      <c r="C903" s="51">
        <f>_xll.HLV5r3.Financial.Cache.ComputeCapletVolatility($F$3, $C$8,$F$4, B903)</f>
        <v>0.111310068425164</v>
      </c>
    </row>
    <row r="904" spans="2:3">
      <c r="B904" s="44">
        <f t="shared" si="14"/>
        <v>40470</v>
      </c>
      <c r="C904" s="51">
        <f>_xll.HLV5r3.Financial.Cache.ComputeCapletVolatility($F$3, $C$8,$F$4, B904)</f>
        <v>0.111340513679902</v>
      </c>
    </row>
    <row r="905" spans="2:3">
      <c r="B905" s="44">
        <f t="shared" si="14"/>
        <v>40471</v>
      </c>
      <c r="C905" s="51">
        <f>_xll.HLV5r3.Financial.Cache.ComputeCapletVolatility($F$3, $C$8,$F$4, B905)</f>
        <v>0.11137095893464</v>
      </c>
    </row>
    <row r="906" spans="2:3">
      <c r="B906" s="44">
        <f t="shared" si="14"/>
        <v>40472</v>
      </c>
      <c r="C906" s="51">
        <f>_xll.HLV5r3.Financial.Cache.ComputeCapletVolatility($F$3, $C$8,$F$4, B906)</f>
        <v>0.11140140418937799</v>
      </c>
    </row>
    <row r="907" spans="2:3">
      <c r="B907" s="44">
        <f t="shared" si="14"/>
        <v>40473</v>
      </c>
      <c r="C907" s="51">
        <f>_xll.HLV5r3.Financial.Cache.ComputeCapletVolatility($F$3, $C$8,$F$4, B907)</f>
        <v>0.11143184944411599</v>
      </c>
    </row>
    <row r="908" spans="2:3">
      <c r="B908" s="44">
        <f t="shared" si="14"/>
        <v>40474</v>
      </c>
      <c r="C908" s="51">
        <f>_xll.HLV5r3.Financial.Cache.ComputeCapletVolatility($F$3, $C$8,$F$4, B908)</f>
        <v>0.11146229469885401</v>
      </c>
    </row>
    <row r="909" spans="2:3">
      <c r="B909" s="44">
        <f t="shared" si="14"/>
        <v>40475</v>
      </c>
      <c r="C909" s="51">
        <f>_xll.HLV5r3.Financial.Cache.ComputeCapletVolatility($F$3, $C$8,$F$4, B909)</f>
        <v>0.111492739953592</v>
      </c>
    </row>
    <row r="910" spans="2:3">
      <c r="B910" s="44">
        <f t="shared" si="14"/>
        <v>40476</v>
      </c>
      <c r="C910" s="51">
        <f>_xll.HLV5r3.Financial.Cache.ComputeCapletVolatility($F$3, $C$8,$F$4, B910)</f>
        <v>0.11152318520833</v>
      </c>
    </row>
    <row r="911" spans="2:3">
      <c r="B911" s="44">
        <f t="shared" si="14"/>
        <v>40477</v>
      </c>
      <c r="C911" s="51">
        <f>_xll.HLV5r3.Financial.Cache.ComputeCapletVolatility($F$3, $C$8,$F$4, B911)</f>
        <v>0.111553630463068</v>
      </c>
    </row>
    <row r="912" spans="2:3">
      <c r="B912" s="44">
        <f t="shared" si="14"/>
        <v>40478</v>
      </c>
      <c r="C912" s="51">
        <f>_xll.HLV5r3.Financial.Cache.ComputeCapletVolatility($F$3, $C$8,$F$4, B912)</f>
        <v>0.111584075717806</v>
      </c>
    </row>
    <row r="913" spans="2:3">
      <c r="B913" s="44">
        <f t="shared" si="14"/>
        <v>40479</v>
      </c>
      <c r="C913" s="51">
        <f>_xll.HLV5r3.Financial.Cache.ComputeCapletVolatility($F$3, $C$8,$F$4, B913)</f>
        <v>0.111614520972545</v>
      </c>
    </row>
    <row r="914" spans="2:3">
      <c r="B914" s="44">
        <f t="shared" si="14"/>
        <v>40480</v>
      </c>
      <c r="C914" s="51">
        <f>_xll.HLV5r3.Financial.Cache.ComputeCapletVolatility($F$3, $C$8,$F$4, B914)</f>
        <v>0.111644966227283</v>
      </c>
    </row>
    <row r="915" spans="2:3">
      <c r="B915" s="44">
        <f t="shared" si="14"/>
        <v>40481</v>
      </c>
      <c r="C915" s="51">
        <f>_xll.HLV5r3.Financial.Cache.ComputeCapletVolatility($F$3, $C$8,$F$4, B915)</f>
        <v>0.11167541148202099</v>
      </c>
    </row>
    <row r="916" spans="2:3">
      <c r="B916" s="44">
        <f t="shared" si="14"/>
        <v>40482</v>
      </c>
      <c r="C916" s="51">
        <f>_xll.HLV5r3.Financial.Cache.ComputeCapletVolatility($F$3, $C$8,$F$4, B916)</f>
        <v>0.11170585673675899</v>
      </c>
    </row>
    <row r="917" spans="2:3">
      <c r="B917" s="44">
        <f t="shared" si="14"/>
        <v>40483</v>
      </c>
      <c r="C917" s="51">
        <f>_xll.HLV5r3.Financial.Cache.ComputeCapletVolatility($F$3, $C$8,$F$4, B917)</f>
        <v>0.11173630199149701</v>
      </c>
    </row>
    <row r="918" spans="2:3">
      <c r="B918" s="44">
        <f t="shared" si="14"/>
        <v>40484</v>
      </c>
      <c r="C918" s="51">
        <f>_xll.HLV5r3.Financial.Cache.ComputeCapletVolatility($F$3, $C$8,$F$4, B918)</f>
        <v>0.111766747246235</v>
      </c>
    </row>
    <row r="919" spans="2:3">
      <c r="B919" s="44">
        <f t="shared" si="14"/>
        <v>40485</v>
      </c>
      <c r="C919" s="51">
        <f>_xll.HLV5r3.Financial.Cache.ComputeCapletVolatility($F$3, $C$8,$F$4, B919)</f>
        <v>0.111797192500973</v>
      </c>
    </row>
    <row r="920" spans="2:3">
      <c r="B920" s="44">
        <f t="shared" si="14"/>
        <v>40486</v>
      </c>
      <c r="C920" s="51">
        <f>_xll.HLV5r3.Financial.Cache.ComputeCapletVolatility($F$3, $C$8,$F$4, B920)</f>
        <v>0.111827637755711</v>
      </c>
    </row>
    <row r="921" spans="2:3">
      <c r="B921" s="44">
        <f t="shared" si="14"/>
        <v>40487</v>
      </c>
      <c r="C921" s="51">
        <f>_xll.HLV5r3.Financial.Cache.ComputeCapletVolatility($F$3, $C$8,$F$4, B921)</f>
        <v>0.111858083010449</v>
      </c>
    </row>
    <row r="922" spans="2:3">
      <c r="B922" s="44">
        <f t="shared" si="14"/>
        <v>40488</v>
      </c>
      <c r="C922" s="51">
        <f>_xll.HLV5r3.Financial.Cache.ComputeCapletVolatility($F$3, $C$8,$F$4, B922)</f>
        <v>0.111888528265187</v>
      </c>
    </row>
    <row r="923" spans="2:3">
      <c r="B923" s="44">
        <f t="shared" si="14"/>
        <v>40489</v>
      </c>
      <c r="C923" s="51">
        <f>_xll.HLV5r3.Financial.Cache.ComputeCapletVolatility($F$3, $C$8,$F$4, B923)</f>
        <v>0.111918973519925</v>
      </c>
    </row>
    <row r="924" spans="2:3">
      <c r="B924" s="44">
        <f t="shared" si="14"/>
        <v>40490</v>
      </c>
      <c r="C924" s="51">
        <f>_xll.HLV5r3.Financial.Cache.ComputeCapletVolatility($F$3, $C$8,$F$4, B924)</f>
        <v>0.11194941877466399</v>
      </c>
    </row>
    <row r="925" spans="2:3">
      <c r="B925" s="44">
        <f t="shared" si="14"/>
        <v>40491</v>
      </c>
      <c r="C925" s="51">
        <f>_xll.HLV5r3.Financial.Cache.ComputeCapletVolatility($F$3, $C$8,$F$4, B925)</f>
        <v>0.11197986402940199</v>
      </c>
    </row>
    <row r="926" spans="2:3">
      <c r="B926" s="44">
        <f t="shared" si="14"/>
        <v>40492</v>
      </c>
      <c r="C926" s="51">
        <f>_xll.HLV5r3.Financial.Cache.ComputeCapletVolatility($F$3, $C$8,$F$4, B926)</f>
        <v>0.11201030928414001</v>
      </c>
    </row>
    <row r="927" spans="2:3">
      <c r="B927" s="44">
        <f t="shared" si="14"/>
        <v>40493</v>
      </c>
      <c r="C927" s="51">
        <f>_xll.HLV5r3.Financial.Cache.ComputeCapletVolatility($F$3, $C$8,$F$4, B927)</f>
        <v>0.112040754538878</v>
      </c>
    </row>
    <row r="928" spans="2:3">
      <c r="B928" s="44">
        <f t="shared" si="14"/>
        <v>40494</v>
      </c>
      <c r="C928" s="51">
        <f>_xll.HLV5r3.Financial.Cache.ComputeCapletVolatility($F$3, $C$8,$F$4, B928)</f>
        <v>0.112071199793616</v>
      </c>
    </row>
    <row r="929" spans="2:3">
      <c r="B929" s="44">
        <f t="shared" si="14"/>
        <v>40495</v>
      </c>
      <c r="C929" s="51">
        <f>_xll.HLV5r3.Financial.Cache.ComputeCapletVolatility($F$3, $C$8,$F$4, B929)</f>
        <v>0.112101645048354</v>
      </c>
    </row>
    <row r="930" spans="2:3">
      <c r="B930" s="44">
        <f t="shared" si="14"/>
        <v>40496</v>
      </c>
      <c r="C930" s="51">
        <f>_xll.HLV5r3.Financial.Cache.ComputeCapletVolatility($F$3, $C$8,$F$4, B930)</f>
        <v>0.112132090303092</v>
      </c>
    </row>
    <row r="931" spans="2:3">
      <c r="B931" s="44">
        <f t="shared" si="14"/>
        <v>40497</v>
      </c>
      <c r="C931" s="51">
        <f>_xll.HLV5r3.Financial.Cache.ComputeCapletVolatility($F$3, $C$8,$F$4, B931)</f>
        <v>0.11216253555783</v>
      </c>
    </row>
    <row r="932" spans="2:3">
      <c r="B932" s="44">
        <f t="shared" si="14"/>
        <v>40498</v>
      </c>
      <c r="C932" s="51">
        <f>_xll.HLV5r3.Financial.Cache.ComputeCapletVolatility($F$3, $C$8,$F$4, B932)</f>
        <v>0.112192980812568</v>
      </c>
    </row>
    <row r="933" spans="2:3">
      <c r="B933" s="44">
        <f t="shared" si="14"/>
        <v>40499</v>
      </c>
      <c r="C933" s="51">
        <f>_xll.HLV5r3.Financial.Cache.ComputeCapletVolatility($F$3, $C$8,$F$4, B933)</f>
        <v>0.112223426067306</v>
      </c>
    </row>
    <row r="934" spans="2:3">
      <c r="B934" s="44">
        <f t="shared" si="14"/>
        <v>40500</v>
      </c>
      <c r="C934" s="51">
        <f>_xll.HLV5r3.Financial.Cache.ComputeCapletVolatility($F$3, $C$8,$F$4, B934)</f>
        <v>0.11225387132204399</v>
      </c>
    </row>
    <row r="935" spans="2:3">
      <c r="B935" s="44">
        <f t="shared" si="14"/>
        <v>40501</v>
      </c>
      <c r="C935" s="51">
        <f>_xll.HLV5r3.Financial.Cache.ComputeCapletVolatility($F$3, $C$8,$F$4, B935)</f>
        <v>0.11228431657678301</v>
      </c>
    </row>
    <row r="936" spans="2:3">
      <c r="B936" s="44">
        <f t="shared" si="14"/>
        <v>40502</v>
      </c>
      <c r="C936" s="51">
        <f>_xll.HLV5r3.Financial.Cache.ComputeCapletVolatility($F$3, $C$8,$F$4, B936)</f>
        <v>0.112314761831521</v>
      </c>
    </row>
    <row r="937" spans="2:3">
      <c r="B937" s="44">
        <f t="shared" si="14"/>
        <v>40503</v>
      </c>
      <c r="C937" s="51">
        <f>_xll.HLV5r3.Financial.Cache.ComputeCapletVolatility($F$3, $C$8,$F$4, B937)</f>
        <v>0.112345207086259</v>
      </c>
    </row>
    <row r="938" spans="2:3">
      <c r="B938" s="44">
        <f t="shared" si="14"/>
        <v>40504</v>
      </c>
      <c r="C938" s="51">
        <f>_xll.HLV5r3.Financial.Cache.ComputeCapletVolatility($F$3, $C$8,$F$4, B938)</f>
        <v>0.112375652340997</v>
      </c>
    </row>
    <row r="939" spans="2:3">
      <c r="B939" s="44">
        <f t="shared" si="14"/>
        <v>40505</v>
      </c>
      <c r="C939" s="51">
        <f>_xll.HLV5r3.Financial.Cache.ComputeCapletVolatility($F$3, $C$8,$F$4, B939)</f>
        <v>0.112406097595735</v>
      </c>
    </row>
    <row r="940" spans="2:3">
      <c r="B940" s="44">
        <f t="shared" si="14"/>
        <v>40506</v>
      </c>
      <c r="C940" s="51">
        <f>_xll.HLV5r3.Financial.Cache.ComputeCapletVolatility($F$3, $C$8,$F$4, B940)</f>
        <v>0.112436542850473</v>
      </c>
    </row>
    <row r="941" spans="2:3">
      <c r="B941" s="44">
        <f t="shared" si="14"/>
        <v>40507</v>
      </c>
      <c r="C941" s="51">
        <f>_xll.HLV5r3.Financial.Cache.ComputeCapletVolatility($F$3, $C$8,$F$4, B941)</f>
        <v>0.112466988105211</v>
      </c>
    </row>
    <row r="942" spans="2:3">
      <c r="B942" s="44">
        <f t="shared" si="14"/>
        <v>40508</v>
      </c>
      <c r="C942" s="51">
        <f>_xll.HLV5r3.Financial.Cache.ComputeCapletVolatility($F$3, $C$8,$F$4, B942)</f>
        <v>0.112497433359949</v>
      </c>
    </row>
    <row r="943" spans="2:3">
      <c r="B943" s="44">
        <f t="shared" si="14"/>
        <v>40509</v>
      </c>
      <c r="C943" s="51">
        <f>_xll.HLV5r3.Financial.Cache.ComputeCapletVolatility($F$3, $C$8,$F$4, B943)</f>
        <v>0.11252787861468699</v>
      </c>
    </row>
    <row r="944" spans="2:3">
      <c r="B944" s="44">
        <f t="shared" si="14"/>
        <v>40510</v>
      </c>
      <c r="C944" s="51">
        <f>_xll.HLV5r3.Financial.Cache.ComputeCapletVolatility($F$3, $C$8,$F$4, B944)</f>
        <v>0.11255832386942501</v>
      </c>
    </row>
    <row r="945" spans="2:3">
      <c r="B945" s="44">
        <f t="shared" si="14"/>
        <v>40511</v>
      </c>
      <c r="C945" s="51">
        <f>_xll.HLV5r3.Financial.Cache.ComputeCapletVolatility($F$3, $C$8,$F$4, B945)</f>
        <v>0.112588769124163</v>
      </c>
    </row>
    <row r="946" spans="2:3">
      <c r="B946" s="44">
        <f t="shared" si="14"/>
        <v>40512</v>
      </c>
      <c r="C946" s="51">
        <f>_xll.HLV5r3.Financial.Cache.ComputeCapletVolatility($F$3, $C$8,$F$4, B946)</f>
        <v>0.112619214378902</v>
      </c>
    </row>
    <row r="947" spans="2:3">
      <c r="B947" s="44">
        <f t="shared" si="14"/>
        <v>40513</v>
      </c>
      <c r="C947" s="51">
        <f>_xll.HLV5r3.Financial.Cache.ComputeCapletVolatility($F$3, $C$8,$F$4, B947)</f>
        <v>0.11264965963364</v>
      </c>
    </row>
    <row r="948" spans="2:3">
      <c r="B948" s="44">
        <f t="shared" si="14"/>
        <v>40514</v>
      </c>
      <c r="C948" s="51">
        <f>_xll.HLV5r3.Financial.Cache.ComputeCapletVolatility($F$3, $C$8,$F$4, B948)</f>
        <v>0.112680104888378</v>
      </c>
    </row>
    <row r="949" spans="2:3">
      <c r="B949" s="44">
        <f t="shared" si="14"/>
        <v>40515</v>
      </c>
      <c r="C949" s="51">
        <f>_xll.HLV5r3.Financial.Cache.ComputeCapletVolatility($F$3, $C$8,$F$4, B949)</f>
        <v>0.112710550143116</v>
      </c>
    </row>
    <row r="950" spans="2:3">
      <c r="B950" s="44">
        <f t="shared" si="14"/>
        <v>40516</v>
      </c>
      <c r="C950" s="51">
        <f>_xll.HLV5r3.Financial.Cache.ComputeCapletVolatility($F$3, $C$8,$F$4, B950)</f>
        <v>0.112740995397854</v>
      </c>
    </row>
    <row r="951" spans="2:3">
      <c r="B951" s="44">
        <f t="shared" si="14"/>
        <v>40517</v>
      </c>
      <c r="C951" s="51">
        <f>_xll.HLV5r3.Financial.Cache.ComputeCapletVolatility($F$3, $C$8,$F$4, B951)</f>
        <v>0.11277144065259199</v>
      </c>
    </row>
    <row r="952" spans="2:3">
      <c r="B952" s="41"/>
    </row>
    <row r="953" spans="2:3">
      <c r="B953" s="41"/>
    </row>
    <row r="954" spans="2:3">
      <c r="B954" s="41"/>
    </row>
    <row r="955" spans="2:3">
      <c r="B955" s="41"/>
    </row>
    <row r="956" spans="2:3">
      <c r="B956" s="41"/>
    </row>
    <row r="957" spans="2:3">
      <c r="B957" s="41"/>
    </row>
    <row r="958" spans="2:3">
      <c r="B958" s="41"/>
    </row>
    <row r="959" spans="2:3">
      <c r="B959" s="41"/>
    </row>
    <row r="960" spans="2:3">
      <c r="B960" s="41"/>
    </row>
    <row r="961" spans="2:2">
      <c r="B961" s="41"/>
    </row>
    <row r="962" spans="2:2">
      <c r="B962" s="41"/>
    </row>
    <row r="963" spans="2:2">
      <c r="B963" s="41"/>
    </row>
    <row r="964" spans="2:2">
      <c r="B964" s="41"/>
    </row>
    <row r="965" spans="2:2">
      <c r="B965" s="41"/>
    </row>
    <row r="966" spans="2:2">
      <c r="B966" s="41"/>
    </row>
    <row r="967" spans="2:2">
      <c r="B967" s="41"/>
    </row>
    <row r="968" spans="2:2">
      <c r="B968" s="41"/>
    </row>
    <row r="969" spans="2:2">
      <c r="B969" s="41"/>
    </row>
    <row r="970" spans="2:2">
      <c r="B970" s="41"/>
    </row>
    <row r="971" spans="2:2">
      <c r="B971" s="41"/>
    </row>
    <row r="972" spans="2:2">
      <c r="B972" s="41"/>
    </row>
    <row r="973" spans="2:2">
      <c r="B973" s="41"/>
    </row>
    <row r="974" spans="2:2">
      <c r="B974" s="41"/>
    </row>
    <row r="975" spans="2:2">
      <c r="B975" s="41"/>
    </row>
    <row r="976" spans="2:2">
      <c r="B976" s="41"/>
    </row>
    <row r="977" spans="2:2">
      <c r="B977" s="41"/>
    </row>
    <row r="978" spans="2:2">
      <c r="B978" s="41"/>
    </row>
    <row r="979" spans="2:2">
      <c r="B979" s="41"/>
    </row>
    <row r="980" spans="2:2">
      <c r="B980" s="41"/>
    </row>
  </sheetData>
  <mergeCells count="1">
    <mergeCell ref="B1:D1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1:F620"/>
  <sheetViews>
    <sheetView tabSelected="1" workbookViewId="0">
      <selection activeCell="I8" sqref="I8"/>
    </sheetView>
  </sheetViews>
  <sheetFormatPr defaultRowHeight="12.75"/>
  <cols>
    <col min="1" max="1" width="4" customWidth="1"/>
    <col min="2" max="2" width="22.5703125" bestFit="1" customWidth="1"/>
    <col min="3" max="3" width="27.5703125" bestFit="1" customWidth="1"/>
    <col min="4" max="4" width="2.28515625" customWidth="1"/>
    <col min="5" max="5" width="24.140625" bestFit="1" customWidth="1"/>
    <col min="6" max="6" width="43.140625" bestFit="1" customWidth="1"/>
  </cols>
  <sheetData>
    <row r="1" spans="2:6" ht="13.5" thickBot="1">
      <c r="B1" s="79" t="s">
        <v>7</v>
      </c>
      <c r="C1" s="80"/>
      <c r="D1" s="80"/>
      <c r="E1" s="80"/>
      <c r="F1" s="81"/>
    </row>
    <row r="2" spans="2:6" ht="13.5" thickBot="1"/>
    <row r="3" spans="2:6" ht="13.5" thickBot="1">
      <c r="B3" s="38" t="s">
        <v>38</v>
      </c>
      <c r="C3" s="39" t="s">
        <v>44</v>
      </c>
      <c r="E3" s="38" t="s">
        <v>37</v>
      </c>
      <c r="F3" s="39" t="s">
        <v>42</v>
      </c>
    </row>
    <row r="4" spans="2:6" ht="13.5" thickBot="1">
      <c r="E4" s="5" t="s">
        <v>30</v>
      </c>
      <c r="F4" s="26" t="s">
        <v>31</v>
      </c>
    </row>
    <row r="5" spans="2:6" ht="13.5" thickBot="1">
      <c r="B5" s="5" t="s">
        <v>33</v>
      </c>
      <c r="C5" s="26" t="str">
        <f>_xll.HLV5r3.Financial.Cache.CreateCapFloorEnginesWithStrikes(E5:F23,'Market Data'!V10:V20,'Market Data'!M9:U9,'Market Data'!M10:U20,'Market Data'!Y9:Y49, 'Market Data'!Z9:Z49)</f>
        <v>Fixed Strike Bootstrap Engine</v>
      </c>
      <c r="E5" s="67" t="s">
        <v>97</v>
      </c>
      <c r="F5" s="71" t="s">
        <v>45</v>
      </c>
    </row>
    <row r="6" spans="2:6" ht="13.5" thickBot="1">
      <c r="E6" s="67" t="s">
        <v>68</v>
      </c>
      <c r="F6" s="72">
        <v>39415</v>
      </c>
    </row>
    <row r="7" spans="2:6" ht="13.5" thickBot="1">
      <c r="B7" s="38" t="s">
        <v>41</v>
      </c>
      <c r="C7" s="39" t="s">
        <v>43</v>
      </c>
      <c r="E7" s="67" t="s">
        <v>69</v>
      </c>
      <c r="F7" s="72">
        <f>F6</f>
        <v>39415</v>
      </c>
    </row>
    <row r="8" spans="2:6">
      <c r="E8" s="67" t="s">
        <v>70</v>
      </c>
      <c r="F8" s="68" t="s">
        <v>71</v>
      </c>
    </row>
    <row r="9" spans="2:6">
      <c r="B9" s="40" t="s">
        <v>0</v>
      </c>
      <c r="C9" s="64">
        <v>7.4999999999999997E-2</v>
      </c>
      <c r="E9" s="67" t="s">
        <v>72</v>
      </c>
      <c r="F9" s="68" t="s">
        <v>105</v>
      </c>
    </row>
    <row r="10" spans="2:6" ht="13.5" thickBot="1">
      <c r="E10" s="67" t="s">
        <v>73</v>
      </c>
      <c r="F10" s="68" t="s">
        <v>74</v>
      </c>
    </row>
    <row r="11" spans="2:6">
      <c r="B11" s="42" t="s">
        <v>6</v>
      </c>
      <c r="C11" s="43" t="s">
        <v>46</v>
      </c>
      <c r="E11" s="67" t="s">
        <v>75</v>
      </c>
      <c r="F11" s="68" t="s">
        <v>32</v>
      </c>
    </row>
    <row r="12" spans="2:6">
      <c r="B12" s="44">
        <f>F6+1</f>
        <v>39416</v>
      </c>
      <c r="C12" s="51">
        <f>_xll.HLV5r3.Financial.Cache.ComputeCapletVolatility($F$5, $C$9,$F$6, B12)</f>
        <v>8.8198197115384597E-2</v>
      </c>
      <c r="E12" s="67" t="s">
        <v>76</v>
      </c>
      <c r="F12" s="68" t="s">
        <v>77</v>
      </c>
    </row>
    <row r="13" spans="2:6">
      <c r="B13" s="44">
        <f>B12+2</f>
        <v>39418</v>
      </c>
      <c r="C13" s="51">
        <f>_xll.HLV5r3.Financial.Cache.ComputeCapletVolatility($F$5, $C$9,$F$6, B13)</f>
        <v>8.8188410027472505E-2</v>
      </c>
      <c r="E13" s="67" t="s">
        <v>78</v>
      </c>
      <c r="F13" s="68" t="s">
        <v>77</v>
      </c>
    </row>
    <row r="14" spans="2:6">
      <c r="B14" s="44">
        <f t="shared" ref="B14:B618" si="0">B13+2</f>
        <v>39420</v>
      </c>
      <c r="C14" s="51">
        <f>_xll.HLV5r3.Financial.Cache.ComputeCapletVolatility($F$5, $C$9,$F$6, B14)</f>
        <v>8.8180683379120897E-2</v>
      </c>
      <c r="E14" s="67" t="s">
        <v>79</v>
      </c>
      <c r="F14" s="68" t="s">
        <v>80</v>
      </c>
    </row>
    <row r="15" spans="2:6">
      <c r="B15" s="44">
        <f t="shared" si="0"/>
        <v>39422</v>
      </c>
      <c r="C15" s="51">
        <f>_xll.HLV5r3.Financial.Cache.ComputeCapletVolatility($F$5, $C$9,$F$6, B15)</f>
        <v>8.8187379807692298E-2</v>
      </c>
      <c r="E15" s="67" t="s">
        <v>28</v>
      </c>
      <c r="F15" s="68" t="str">
        <f>MID(F9,1,3)</f>
        <v>AUD</v>
      </c>
    </row>
    <row r="16" spans="2:6">
      <c r="B16" s="44">
        <f t="shared" si="0"/>
        <v>39424</v>
      </c>
      <c r="C16" s="51">
        <f>_xll.HLV5r3.Financial.Cache.ComputeCapletVolatility($F$5, $C$9,$F$6, B16)</f>
        <v>8.8216837829481198E-2</v>
      </c>
      <c r="E16" s="67" t="s">
        <v>81</v>
      </c>
      <c r="F16" s="68" t="s">
        <v>89</v>
      </c>
    </row>
    <row r="17" spans="2:6">
      <c r="B17" s="44">
        <f t="shared" si="0"/>
        <v>39426</v>
      </c>
      <c r="C17" s="51">
        <f>_xll.HLV5r3.Financial.Cache.ComputeCapletVolatility($F$5, $C$9,$F$6, B17)</f>
        <v>8.8252604731339196E-2</v>
      </c>
      <c r="E17" s="67" t="s">
        <v>83</v>
      </c>
      <c r="F17" s="68" t="s">
        <v>84</v>
      </c>
    </row>
    <row r="18" spans="2:6">
      <c r="B18" s="44">
        <f t="shared" si="0"/>
        <v>39428</v>
      </c>
      <c r="C18" s="51">
        <f>_xll.HLV5r3.Financial.Cache.ComputeCapletVolatility($F$5, $C$9,$F$6, B18)</f>
        <v>8.8291082990189396E-2</v>
      </c>
      <c r="E18" s="67" t="s">
        <v>85</v>
      </c>
      <c r="F18" s="68" t="s">
        <v>86</v>
      </c>
    </row>
    <row r="19" spans="2:6">
      <c r="B19" s="44">
        <f t="shared" si="0"/>
        <v>39430</v>
      </c>
      <c r="C19" s="51">
        <f>_xll.HLV5r3.Financial.Cache.ComputeCapletVolatility($F$5, $C$9,$F$6, B19)</f>
        <v>8.8332180245789704E-2</v>
      </c>
      <c r="E19" s="67" t="s">
        <v>87</v>
      </c>
      <c r="F19" s="68" t="s">
        <v>88</v>
      </c>
    </row>
    <row r="20" spans="2:6">
      <c r="B20" s="44">
        <f t="shared" si="0"/>
        <v>39432</v>
      </c>
      <c r="C20" s="51">
        <f>_xll.HLV5r3.Financial.Cache.ComputeCapletVolatility($F$5, $C$9,$F$6, B20)</f>
        <v>8.8375804137898098E-2</v>
      </c>
      <c r="E20" s="67" t="s">
        <v>90</v>
      </c>
      <c r="F20" s="68" t="s">
        <v>91</v>
      </c>
    </row>
    <row r="21" spans="2:6">
      <c r="B21" s="44">
        <f t="shared" si="0"/>
        <v>39434</v>
      </c>
      <c r="C21" s="51">
        <f>_xll.HLV5r3.Financial.Cache.ComputeCapletVolatility($F$5, $C$9,$F$6, B21)</f>
        <v>8.84218623062724E-2</v>
      </c>
      <c r="E21" s="67" t="s">
        <v>92</v>
      </c>
      <c r="F21" s="68" t="s">
        <v>93</v>
      </c>
    </row>
    <row r="22" spans="2:6">
      <c r="B22" s="44">
        <f t="shared" si="0"/>
        <v>39436</v>
      </c>
      <c r="C22" s="51">
        <f>_xll.HLV5r3.Financial.Cache.ComputeCapletVolatility($F$5, $C$9,$F$6, B22)</f>
        <v>8.8470262390670601E-2</v>
      </c>
      <c r="E22" s="67" t="s">
        <v>94</v>
      </c>
      <c r="F22" s="69">
        <f>F6</f>
        <v>39415</v>
      </c>
    </row>
    <row r="23" spans="2:6">
      <c r="B23" s="44">
        <f t="shared" si="0"/>
        <v>39438</v>
      </c>
      <c r="C23" s="51">
        <f>_xll.HLV5r3.Financial.Cache.ComputeCapletVolatility($F$5, $C$9,$F$6, B23)</f>
        <v>8.8520912030850399E-2</v>
      </c>
      <c r="E23" s="67" t="s">
        <v>95</v>
      </c>
      <c r="F23" s="68" t="s">
        <v>96</v>
      </c>
    </row>
    <row r="24" spans="2:6">
      <c r="B24" s="44">
        <f t="shared" si="0"/>
        <v>39440</v>
      </c>
      <c r="C24" s="51">
        <f>_xll.HLV5r3.Financial.Cache.ComputeCapletVolatility($F$5, $C$9,$F$6, B24)</f>
        <v>8.8573718866570006E-2</v>
      </c>
    </row>
    <row r="25" spans="2:6">
      <c r="B25" s="44">
        <f t="shared" si="0"/>
        <v>39442</v>
      </c>
      <c r="C25" s="51">
        <f>_xll.HLV5r3.Financial.Cache.ComputeCapletVolatility($F$5, $C$9,$F$6, B25)</f>
        <v>8.8628590537586996E-2</v>
      </c>
    </row>
    <row r="26" spans="2:6">
      <c r="B26" s="44">
        <f t="shared" si="0"/>
        <v>39444</v>
      </c>
      <c r="C26" s="51">
        <f>_xll.HLV5r3.Financial.Cache.ComputeCapletVolatility($F$5, $C$9,$F$6, B26)</f>
        <v>8.8685434683659498E-2</v>
      </c>
    </row>
    <row r="27" spans="2:6">
      <c r="B27" s="44">
        <f t="shared" si="0"/>
        <v>39446</v>
      </c>
      <c r="C27" s="51">
        <f>_xll.HLV5r3.Financial.Cache.ComputeCapletVolatility($F$5, $C$9,$F$6, B27)</f>
        <v>8.8744158944545404E-2</v>
      </c>
    </row>
    <row r="28" spans="2:6">
      <c r="B28" s="44">
        <f t="shared" si="0"/>
        <v>39448</v>
      </c>
      <c r="C28" s="51">
        <f>_xll.HLV5r3.Financial.Cache.ComputeCapletVolatility($F$5, $C$9,$F$6, B28)</f>
        <v>8.8804670960002399E-2</v>
      </c>
    </row>
    <row r="29" spans="2:6">
      <c r="B29" s="44">
        <f t="shared" si="0"/>
        <v>39450</v>
      </c>
      <c r="C29" s="51">
        <f>_xll.HLV5r3.Financial.Cache.ComputeCapletVolatility($F$5, $C$9,$F$6, B29)</f>
        <v>8.8866878369788696E-2</v>
      </c>
    </row>
    <row r="30" spans="2:6">
      <c r="B30" s="44">
        <f t="shared" si="0"/>
        <v>39452</v>
      </c>
      <c r="C30" s="51">
        <f>_xll.HLV5r3.Financial.Cache.ComputeCapletVolatility($F$5, $C$9,$F$6, B30)</f>
        <v>8.8930688813661896E-2</v>
      </c>
    </row>
    <row r="31" spans="2:6">
      <c r="B31" s="44">
        <f t="shared" si="0"/>
        <v>39454</v>
      </c>
      <c r="C31" s="51">
        <f>_xll.HLV5r3.Financial.Cache.ComputeCapletVolatility($F$5, $C$9,$F$6, B31)</f>
        <v>8.8996009931380099E-2</v>
      </c>
    </row>
    <row r="32" spans="2:6">
      <c r="B32" s="44">
        <f t="shared" si="0"/>
        <v>39456</v>
      </c>
      <c r="C32" s="51">
        <f>_xll.HLV5r3.Financial.Cache.ComputeCapletVolatility($F$5, $C$9,$F$6, B32)</f>
        <v>8.9062749362701102E-2</v>
      </c>
    </row>
    <row r="33" spans="2:6">
      <c r="B33" s="44">
        <f t="shared" si="0"/>
        <v>39458</v>
      </c>
      <c r="C33" s="51">
        <f>_xll.HLV5r3.Financial.Cache.ComputeCapletVolatility($F$5, $C$9,$F$6, B33)</f>
        <v>8.9130814747382797E-2</v>
      </c>
    </row>
    <row r="34" spans="2:6">
      <c r="B34" s="44">
        <f t="shared" si="0"/>
        <v>39460</v>
      </c>
      <c r="C34" s="51">
        <f>_xll.HLV5r3.Financial.Cache.ComputeCapletVolatility($F$5, $C$9,$F$6, B34)</f>
        <v>8.9200113725183203E-2</v>
      </c>
      <c r="E34" s="46"/>
      <c r="F34" s="46"/>
    </row>
    <row r="35" spans="2:6">
      <c r="B35" s="44">
        <f t="shared" si="0"/>
        <v>39462</v>
      </c>
      <c r="C35" s="51">
        <f>_xll.HLV5r3.Financial.Cache.ComputeCapletVolatility($F$5, $C$9,$F$6, B35)</f>
        <v>8.92705539358601E-2</v>
      </c>
      <c r="E35" s="46"/>
      <c r="F35" s="46"/>
    </row>
    <row r="36" spans="2:6">
      <c r="B36" s="44">
        <f t="shared" si="0"/>
        <v>39464</v>
      </c>
      <c r="C36" s="51">
        <f>_xll.HLV5r3.Financial.Cache.ComputeCapletVolatility($F$5, $C$9,$F$6, B36)</f>
        <v>8.9342043019171397E-2</v>
      </c>
      <c r="E36" s="46"/>
      <c r="F36" s="46"/>
    </row>
    <row r="37" spans="2:6">
      <c r="B37" s="44">
        <f t="shared" si="0"/>
        <v>39466</v>
      </c>
      <c r="C37" s="51">
        <f>_xll.HLV5r3.Financial.Cache.ComputeCapletVolatility($F$5, $C$9,$F$6, B37)</f>
        <v>8.9414488614874998E-2</v>
      </c>
      <c r="E37" s="46"/>
      <c r="F37" s="46"/>
    </row>
    <row r="38" spans="2:6">
      <c r="B38" s="44">
        <f t="shared" si="0"/>
        <v>39468</v>
      </c>
      <c r="C38" s="51">
        <f>_xll.HLV5r3.Financial.Cache.ComputeCapletVolatility($F$5, $C$9,$F$6, B38)</f>
        <v>8.9487798362728896E-2</v>
      </c>
      <c r="E38" s="46"/>
      <c r="F38" s="46"/>
    </row>
    <row r="39" spans="2:6">
      <c r="B39" s="44">
        <f t="shared" si="0"/>
        <v>39470</v>
      </c>
      <c r="C39" s="51">
        <f>_xll.HLV5r3.Financial.Cache.ComputeCapletVolatility($F$5, $C$9,$F$6, B39)</f>
        <v>8.9561879902490898E-2</v>
      </c>
      <c r="E39" s="46"/>
      <c r="F39" s="46"/>
    </row>
    <row r="40" spans="2:6">
      <c r="B40" s="44">
        <f t="shared" si="0"/>
        <v>39472</v>
      </c>
      <c r="C40" s="51">
        <f>_xll.HLV5r3.Financial.Cache.ComputeCapletVolatility($F$5, $C$9,$F$6, B40)</f>
        <v>8.9636640873918996E-2</v>
      </c>
      <c r="E40" s="46"/>
      <c r="F40" s="46"/>
    </row>
    <row r="41" spans="2:6">
      <c r="B41" s="44">
        <f t="shared" si="0"/>
        <v>39474</v>
      </c>
      <c r="C41" s="51">
        <f>_xll.HLV5r3.Financial.Cache.ComputeCapletVolatility($F$5, $C$9,$F$6, B41)</f>
        <v>8.9711988916770902E-2</v>
      </c>
      <c r="E41" s="46"/>
      <c r="F41" s="46"/>
    </row>
    <row r="42" spans="2:6">
      <c r="B42" s="44">
        <f t="shared" si="0"/>
        <v>39476</v>
      </c>
      <c r="C42" s="51">
        <f>_xll.HLV5r3.Financial.Cache.ComputeCapletVolatility($F$5, $C$9,$F$6, B42)</f>
        <v>8.9787831670804702E-2</v>
      </c>
      <c r="E42" s="46"/>
      <c r="F42" s="46"/>
    </row>
    <row r="43" spans="2:6">
      <c r="B43" s="44">
        <f t="shared" si="0"/>
        <v>39478</v>
      </c>
      <c r="C43" s="51">
        <f>_xll.HLV5r3.Financial.Cache.ComputeCapletVolatility($F$5, $C$9,$F$6, B43)</f>
        <v>8.9864076775778304E-2</v>
      </c>
      <c r="E43" s="46"/>
      <c r="F43" s="46"/>
    </row>
    <row r="44" spans="2:6">
      <c r="B44" s="44">
        <f t="shared" si="0"/>
        <v>39480</v>
      </c>
      <c r="C44" s="51">
        <f>_xll.HLV5r3.Financial.Cache.ComputeCapletVolatility($F$5, $C$9,$F$6, B44)</f>
        <v>8.9940631871449406E-2</v>
      </c>
      <c r="E44" s="46"/>
      <c r="F44" s="46"/>
    </row>
    <row r="45" spans="2:6">
      <c r="B45" s="44">
        <f t="shared" si="0"/>
        <v>39482</v>
      </c>
      <c r="C45" s="51">
        <f>_xll.HLV5r3.Financial.Cache.ComputeCapletVolatility($F$5, $C$9,$F$6, B45)</f>
        <v>9.0017404597576095E-2</v>
      </c>
      <c r="E45" s="46"/>
      <c r="F45" s="46"/>
    </row>
    <row r="46" spans="2:6">
      <c r="B46" s="44">
        <f t="shared" si="0"/>
        <v>39484</v>
      </c>
      <c r="C46" s="51">
        <f>_xll.HLV5r3.Financial.Cache.ComputeCapletVolatility($F$5, $C$9,$F$6, B46)</f>
        <v>9.0094302593916195E-2</v>
      </c>
      <c r="E46" s="46"/>
      <c r="F46" s="46"/>
    </row>
    <row r="47" spans="2:6">
      <c r="B47" s="44">
        <f t="shared" si="0"/>
        <v>39486</v>
      </c>
      <c r="C47" s="51">
        <f>_xll.HLV5r3.Financial.Cache.ComputeCapletVolatility($F$5, $C$9,$F$6, B47)</f>
        <v>9.0171233500227599E-2</v>
      </c>
      <c r="E47" s="46"/>
      <c r="F47" s="46"/>
    </row>
    <row r="48" spans="2:6">
      <c r="B48" s="44">
        <f t="shared" si="0"/>
        <v>39488</v>
      </c>
      <c r="C48" s="51">
        <f>_xll.HLV5r3.Financial.Cache.ComputeCapletVolatility($F$5, $C$9,$F$6, B48)</f>
        <v>9.0248104956268199E-2</v>
      </c>
      <c r="E48" s="46"/>
      <c r="F48" s="46"/>
    </row>
    <row r="49" spans="2:6">
      <c r="B49" s="44">
        <f t="shared" si="0"/>
        <v>39490</v>
      </c>
      <c r="C49" s="51">
        <f>_xll.HLV5r3.Financial.Cache.ComputeCapletVolatility($F$5, $C$9,$F$6, B49)</f>
        <v>9.0324824601796E-2</v>
      </c>
      <c r="E49" s="46"/>
      <c r="F49" s="46"/>
    </row>
    <row r="50" spans="2:6">
      <c r="B50" s="44">
        <f t="shared" si="0"/>
        <v>39492</v>
      </c>
      <c r="C50" s="51">
        <f>_xll.HLV5r3.Financial.Cache.ComputeCapletVolatility($F$5, $C$9,$F$6, B50)</f>
        <v>9.0401300076568797E-2</v>
      </c>
      <c r="E50" s="46"/>
      <c r="F50" s="46"/>
    </row>
    <row r="51" spans="2:6">
      <c r="B51" s="44">
        <f t="shared" ref="B51:B114" si="1">B50+2</f>
        <v>39494</v>
      </c>
      <c r="C51" s="51">
        <f>_xll.HLV5r3.Financial.Cache.ComputeCapletVolatility($F$5, $C$9,$F$6, B51)</f>
        <v>9.0477439020344497E-2</v>
      </c>
      <c r="E51" s="46"/>
      <c r="F51" s="46"/>
    </row>
    <row r="52" spans="2:6">
      <c r="B52" s="44">
        <f t="shared" si="1"/>
        <v>39496</v>
      </c>
      <c r="C52" s="51">
        <f>_xll.HLV5r3.Financial.Cache.ComputeCapletVolatility($F$5, $C$9,$F$6, B52)</f>
        <v>9.0553149072881006E-2</v>
      </c>
      <c r="E52" s="46"/>
      <c r="F52" s="46"/>
    </row>
    <row r="53" spans="2:6">
      <c r="B53" s="44">
        <f t="shared" si="1"/>
        <v>39498</v>
      </c>
      <c r="C53" s="51">
        <f>_xll.HLV5r3.Financial.Cache.ComputeCapletVolatility($F$5, $C$9,$F$6, B53)</f>
        <v>9.0628337873936204E-2</v>
      </c>
      <c r="E53" s="46"/>
      <c r="F53" s="46"/>
    </row>
    <row r="54" spans="2:6">
      <c r="B54" s="44">
        <f t="shared" si="1"/>
        <v>39500</v>
      </c>
      <c r="C54" s="51">
        <f>_xll.HLV5r3.Financial.Cache.ComputeCapletVolatility($F$5, $C$9,$F$6, B54)</f>
        <v>9.0702913063268095E-2</v>
      </c>
      <c r="E54" s="46"/>
      <c r="F54" s="46"/>
    </row>
    <row r="55" spans="2:6">
      <c r="B55" s="44">
        <f t="shared" si="1"/>
        <v>39502</v>
      </c>
      <c r="C55" s="51">
        <f>_xll.HLV5r3.Financial.Cache.ComputeCapletVolatility($F$5, $C$9,$F$6, B55)</f>
        <v>9.0776782280634502E-2</v>
      </c>
      <c r="E55" s="46"/>
      <c r="F55" s="46"/>
    </row>
    <row r="56" spans="2:6">
      <c r="B56" s="44">
        <f t="shared" si="1"/>
        <v>39504</v>
      </c>
      <c r="C56" s="51">
        <f>_xll.HLV5r3.Financial.Cache.ComputeCapletVolatility($F$5, $C$9,$F$6, B56)</f>
        <v>9.0849853165793304E-2</v>
      </c>
      <c r="E56" s="46"/>
      <c r="F56" s="46"/>
    </row>
    <row r="57" spans="2:6">
      <c r="B57" s="44">
        <f t="shared" si="1"/>
        <v>39506</v>
      </c>
      <c r="C57" s="51">
        <f>_xll.HLV5r3.Financial.Cache.ComputeCapletVolatility($F$5, $C$9,$F$6, B57)</f>
        <v>9.0922033358502394E-2</v>
      </c>
      <c r="E57" s="46"/>
      <c r="F57" s="46"/>
    </row>
    <row r="58" spans="2:6">
      <c r="B58" s="44">
        <f t="shared" si="1"/>
        <v>39508</v>
      </c>
      <c r="C58" s="51">
        <f>_xll.HLV5r3.Financial.Cache.ComputeCapletVolatility($F$5, $C$9,$F$6, B58)</f>
        <v>9.0993230498519706E-2</v>
      </c>
      <c r="E58" s="46"/>
      <c r="F58" s="46"/>
    </row>
    <row r="59" spans="2:6">
      <c r="B59" s="44">
        <f t="shared" si="1"/>
        <v>39510</v>
      </c>
      <c r="C59" s="51">
        <f>_xll.HLV5r3.Financial.Cache.ComputeCapletVolatility($F$5, $C$9,$F$6, B59)</f>
        <v>9.1063352225603203E-2</v>
      </c>
      <c r="E59" s="46"/>
      <c r="F59" s="46"/>
    </row>
    <row r="60" spans="2:6">
      <c r="B60" s="44">
        <f t="shared" si="1"/>
        <v>39512</v>
      </c>
      <c r="C60" s="51">
        <f>_xll.HLV5r3.Financial.Cache.ComputeCapletVolatility($F$5, $C$9,$F$6, B60)</f>
        <v>9.1132306179510597E-2</v>
      </c>
      <c r="E60" s="46"/>
      <c r="F60" s="46"/>
    </row>
    <row r="61" spans="2:6">
      <c r="B61" s="44">
        <f t="shared" si="1"/>
        <v>39514</v>
      </c>
      <c r="C61" s="51">
        <f>_xll.HLV5r3.Financial.Cache.ComputeCapletVolatility($F$5, $C$9,$F$6, B61)</f>
        <v>9.1200000000000003E-2</v>
      </c>
      <c r="E61" s="46"/>
      <c r="F61" s="46"/>
    </row>
    <row r="62" spans="2:6">
      <c r="B62" s="44">
        <f t="shared" si="1"/>
        <v>39516</v>
      </c>
      <c r="C62" s="51">
        <f>_xll.HLV5r3.Financial.Cache.ComputeCapletVolatility($F$5, $C$9,$F$6, B62)</f>
        <v>9.1267151602171498E-2</v>
      </c>
      <c r="E62" s="46"/>
      <c r="F62" s="46"/>
    </row>
    <row r="63" spans="2:6">
      <c r="B63" s="44">
        <f t="shared" si="1"/>
        <v>39518</v>
      </c>
      <c r="C63" s="51">
        <f>_xll.HLV5r3.Financial.Cache.ComputeCapletVolatility($F$5, $C$9,$F$6, B63)</f>
        <v>9.1334531981724407E-2</v>
      </c>
      <c r="E63" s="46"/>
      <c r="F63" s="46"/>
    </row>
    <row r="64" spans="2:6">
      <c r="B64" s="44">
        <f t="shared" si="1"/>
        <v>39520</v>
      </c>
      <c r="C64" s="51">
        <f>_xll.HLV5r3.Financial.Cache.ComputeCapletVolatility($F$5, $C$9,$F$6, B64)</f>
        <v>9.1402128399314705E-2</v>
      </c>
      <c r="E64" s="46"/>
      <c r="F64" s="46"/>
    </row>
    <row r="65" spans="2:6">
      <c r="B65" s="44">
        <f t="shared" si="1"/>
        <v>39522</v>
      </c>
      <c r="C65" s="51">
        <f>_xll.HLV5r3.Financial.Cache.ComputeCapletVolatility($F$5, $C$9,$F$6, B65)</f>
        <v>9.1469928115598897E-2</v>
      </c>
      <c r="E65" s="46"/>
      <c r="F65" s="46"/>
    </row>
    <row r="66" spans="2:6">
      <c r="B66" s="44">
        <f t="shared" si="1"/>
        <v>39524</v>
      </c>
      <c r="C66" s="51">
        <f>_xll.HLV5r3.Financial.Cache.ComputeCapletVolatility($F$5, $C$9,$F$6, B66)</f>
        <v>9.1537918391233195E-2</v>
      </c>
      <c r="E66" s="46"/>
      <c r="F66" s="46"/>
    </row>
    <row r="67" spans="2:6">
      <c r="B67" s="44">
        <f t="shared" si="1"/>
        <v>39526</v>
      </c>
      <c r="C67" s="51">
        <f>_xll.HLV5r3.Financial.Cache.ComputeCapletVolatility($F$5, $C$9,$F$6, B67)</f>
        <v>9.1606086486873795E-2</v>
      </c>
      <c r="E67" s="46"/>
      <c r="F67" s="46"/>
    </row>
    <row r="68" spans="2:6">
      <c r="B68" s="44">
        <f t="shared" si="1"/>
        <v>39528</v>
      </c>
      <c r="C68" s="51">
        <f>_xll.HLV5r3.Financial.Cache.ComputeCapletVolatility($F$5, $C$9,$F$6, B68)</f>
        <v>9.1674419663177104E-2</v>
      </c>
      <c r="E68" s="46"/>
      <c r="F68" s="46"/>
    </row>
    <row r="69" spans="2:6">
      <c r="B69" s="44">
        <f t="shared" si="1"/>
        <v>39530</v>
      </c>
      <c r="C69" s="51">
        <f>_xll.HLV5r3.Financial.Cache.ComputeCapletVolatility($F$5, $C$9,$F$6, B69)</f>
        <v>9.1742905180799195E-2</v>
      </c>
      <c r="E69" s="46"/>
      <c r="F69" s="46"/>
    </row>
    <row r="70" spans="2:6">
      <c r="B70" s="44">
        <f t="shared" si="1"/>
        <v>39532</v>
      </c>
      <c r="C70" s="51">
        <f>_xll.HLV5r3.Financial.Cache.ComputeCapletVolatility($F$5, $C$9,$F$6, B70)</f>
        <v>9.1811530300396405E-2</v>
      </c>
      <c r="E70" s="46"/>
      <c r="F70" s="46"/>
    </row>
    <row r="71" spans="2:6">
      <c r="B71" s="44">
        <f t="shared" si="1"/>
        <v>39534</v>
      </c>
      <c r="C71" s="51">
        <f>_xll.HLV5r3.Financial.Cache.ComputeCapletVolatility($F$5, $C$9,$F$6, B71)</f>
        <v>9.1880282282625E-2</v>
      </c>
      <c r="E71" s="46"/>
      <c r="F71" s="46"/>
    </row>
    <row r="72" spans="2:6">
      <c r="B72" s="44">
        <f t="shared" si="1"/>
        <v>39536</v>
      </c>
      <c r="C72" s="51">
        <f>_xll.HLV5r3.Financial.Cache.ComputeCapletVolatility($F$5, $C$9,$F$6, B72)</f>
        <v>9.1949148388141305E-2</v>
      </c>
      <c r="E72" s="46"/>
      <c r="F72" s="46"/>
    </row>
    <row r="73" spans="2:6">
      <c r="B73" s="44">
        <f t="shared" si="1"/>
        <v>39538</v>
      </c>
      <c r="C73" s="51">
        <f>_xll.HLV5r3.Financial.Cache.ComputeCapletVolatility($F$5, $C$9,$F$6, B73)</f>
        <v>9.2018115877601406E-2</v>
      </c>
      <c r="E73" s="46"/>
      <c r="F73" s="46"/>
    </row>
    <row r="74" spans="2:6">
      <c r="B74" s="44">
        <f t="shared" si="1"/>
        <v>39540</v>
      </c>
      <c r="C74" s="51">
        <f>_xll.HLV5r3.Financial.Cache.ComputeCapletVolatility($F$5, $C$9,$F$6, B74)</f>
        <v>9.2087172011661805E-2</v>
      </c>
    </row>
    <row r="75" spans="2:6">
      <c r="B75" s="44">
        <f t="shared" si="1"/>
        <v>39542</v>
      </c>
      <c r="C75" s="51">
        <f>_xll.HLV5r3.Financial.Cache.ComputeCapletVolatility($F$5, $C$9,$F$6, B75)</f>
        <v>9.2156304050978605E-2</v>
      </c>
    </row>
    <row r="76" spans="2:6">
      <c r="B76" s="44">
        <f t="shared" si="1"/>
        <v>39544</v>
      </c>
      <c r="C76" s="51">
        <f>_xll.HLV5r3.Financial.Cache.ComputeCapletVolatility($F$5, $C$9,$F$6, B76)</f>
        <v>9.2225499256208099E-2</v>
      </c>
    </row>
    <row r="77" spans="2:6">
      <c r="B77" s="44">
        <f t="shared" si="1"/>
        <v>39546</v>
      </c>
      <c r="C77" s="51">
        <f>_xll.HLV5r3.Financial.Cache.ComputeCapletVolatility($F$5, $C$9,$F$6, B77)</f>
        <v>9.2294744888006597E-2</v>
      </c>
    </row>
    <row r="78" spans="2:6">
      <c r="B78" s="44">
        <f t="shared" si="1"/>
        <v>39548</v>
      </c>
      <c r="C78" s="51">
        <f>_xll.HLV5r3.Financial.Cache.ComputeCapletVolatility($F$5, $C$9,$F$6, B78)</f>
        <v>9.2364028207030296E-2</v>
      </c>
    </row>
    <row r="79" spans="2:6">
      <c r="B79" s="44">
        <f t="shared" si="1"/>
        <v>39550</v>
      </c>
      <c r="C79" s="51">
        <f>_xll.HLV5r3.Financial.Cache.ComputeCapletVolatility($F$5, $C$9,$F$6, B79)</f>
        <v>9.2433336473935396E-2</v>
      </c>
    </row>
    <row r="80" spans="2:6">
      <c r="B80" s="44">
        <f t="shared" si="1"/>
        <v>39552</v>
      </c>
      <c r="C80" s="51">
        <f>_xll.HLV5r3.Financial.Cache.ComputeCapletVolatility($F$5, $C$9,$F$6, B80)</f>
        <v>9.2502656949378398E-2</v>
      </c>
    </row>
    <row r="81" spans="2:3">
      <c r="B81" s="44">
        <f t="shared" si="1"/>
        <v>39554</v>
      </c>
      <c r="C81" s="51">
        <f>_xll.HLV5r3.Financial.Cache.ComputeCapletVolatility($F$5, $C$9,$F$6, B81)</f>
        <v>9.2571976894015306E-2</v>
      </c>
    </row>
    <row r="82" spans="2:3">
      <c r="B82" s="44">
        <f t="shared" si="1"/>
        <v>39556</v>
      </c>
      <c r="C82" s="51">
        <f>_xll.HLV5r3.Financial.Cache.ComputeCapletVolatility($F$5, $C$9,$F$6, B82)</f>
        <v>9.26412835685025E-2</v>
      </c>
    </row>
    <row r="83" spans="2:3">
      <c r="B83" s="44">
        <f t="shared" si="1"/>
        <v>39558</v>
      </c>
      <c r="C83" s="51">
        <f>_xll.HLV5r3.Financial.Cache.ComputeCapletVolatility($F$5, $C$9,$F$6, B83)</f>
        <v>9.2710564233496204E-2</v>
      </c>
    </row>
    <row r="84" spans="2:3">
      <c r="B84" s="44">
        <f t="shared" si="1"/>
        <v>39560</v>
      </c>
      <c r="C84" s="51">
        <f>_xll.HLV5r3.Financial.Cache.ComputeCapletVolatility($F$5, $C$9,$F$6, B84)</f>
        <v>9.2779806149652796E-2</v>
      </c>
    </row>
    <row r="85" spans="2:3">
      <c r="B85" s="44">
        <f t="shared" si="1"/>
        <v>39562</v>
      </c>
      <c r="C85" s="51">
        <f>_xll.HLV5r3.Financial.Cache.ComputeCapletVolatility($F$5, $C$9,$F$6, B85)</f>
        <v>9.2848996577628407E-2</v>
      </c>
    </row>
    <row r="86" spans="2:3">
      <c r="B86" s="44">
        <f t="shared" si="1"/>
        <v>39564</v>
      </c>
      <c r="C86" s="51">
        <f>_xll.HLV5r3.Financial.Cache.ComputeCapletVolatility($F$5, $C$9,$F$6, B86)</f>
        <v>9.2918122778079301E-2</v>
      </c>
    </row>
    <row r="87" spans="2:3">
      <c r="B87" s="44">
        <f t="shared" si="1"/>
        <v>39566</v>
      </c>
      <c r="C87" s="51">
        <f>_xll.HLV5r3.Financial.Cache.ComputeCapletVolatility($F$5, $C$9,$F$6, B87)</f>
        <v>9.2987172011661803E-2</v>
      </c>
    </row>
    <row r="88" spans="2:3">
      <c r="B88" s="44">
        <f t="shared" si="1"/>
        <v>39568</v>
      </c>
      <c r="C88" s="51">
        <f>_xll.HLV5r3.Financial.Cache.ComputeCapletVolatility($F$5, $C$9,$F$6, B88)</f>
        <v>9.3056131539032194E-2</v>
      </c>
    </row>
    <row r="89" spans="2:3">
      <c r="B89" s="44">
        <f t="shared" si="1"/>
        <v>39570</v>
      </c>
      <c r="C89" s="51">
        <f>_xll.HLV5r3.Financial.Cache.ComputeCapletVolatility($F$5, $C$9,$F$6, B89)</f>
        <v>9.3124988620846602E-2</v>
      </c>
    </row>
    <row r="90" spans="2:3">
      <c r="B90" s="44">
        <f t="shared" si="1"/>
        <v>39572</v>
      </c>
      <c r="C90" s="51">
        <f>_xll.HLV5r3.Financial.Cache.ComputeCapletVolatility($F$5, $C$9,$F$6, B90)</f>
        <v>9.3193730517761406E-2</v>
      </c>
    </row>
    <row r="91" spans="2:3">
      <c r="B91" s="44">
        <f t="shared" si="1"/>
        <v>39574</v>
      </c>
      <c r="C91" s="51">
        <f>_xll.HLV5r3.Financial.Cache.ComputeCapletVolatility($F$5, $C$9,$F$6, B91)</f>
        <v>9.32623444904329E-2</v>
      </c>
    </row>
    <row r="92" spans="2:3">
      <c r="B92" s="44">
        <f t="shared" si="1"/>
        <v>39576</v>
      </c>
      <c r="C92" s="51">
        <f>_xll.HLV5r3.Financial.Cache.ComputeCapletVolatility($F$5, $C$9,$F$6, B92)</f>
        <v>9.3330817799517199E-2</v>
      </c>
    </row>
    <row r="93" spans="2:3">
      <c r="B93" s="44">
        <f t="shared" si="1"/>
        <v>39578</v>
      </c>
      <c r="C93" s="51">
        <f>_xll.HLV5r3.Financial.Cache.ComputeCapletVolatility($F$5, $C$9,$F$6, B93)</f>
        <v>9.3399137705670696E-2</v>
      </c>
    </row>
    <row r="94" spans="2:3">
      <c r="B94" s="44">
        <f t="shared" si="1"/>
        <v>39580</v>
      </c>
      <c r="C94" s="51">
        <f>_xll.HLV5r3.Financial.Cache.ComputeCapletVolatility($F$5, $C$9,$F$6, B94)</f>
        <v>9.3467291469549699E-2</v>
      </c>
    </row>
    <row r="95" spans="2:3">
      <c r="B95" s="44">
        <f t="shared" si="1"/>
        <v>39582</v>
      </c>
      <c r="C95" s="51">
        <f>_xll.HLV5r3.Financial.Cache.ComputeCapletVolatility($F$5, $C$9,$F$6, B95)</f>
        <v>9.3535266351810295E-2</v>
      </c>
    </row>
    <row r="96" spans="2:3">
      <c r="B96" s="44">
        <f t="shared" si="1"/>
        <v>39584</v>
      </c>
      <c r="C96" s="51">
        <f>_xll.HLV5r3.Financial.Cache.ComputeCapletVolatility($F$5, $C$9,$F$6, B96)</f>
        <v>9.3603049613108794E-2</v>
      </c>
    </row>
    <row r="97" spans="2:3">
      <c r="B97" s="44">
        <f t="shared" si="1"/>
        <v>39586</v>
      </c>
      <c r="C97" s="51">
        <f>_xll.HLV5r3.Financial.Cache.ComputeCapletVolatility($F$5, $C$9,$F$6, B97)</f>
        <v>9.3670628514101503E-2</v>
      </c>
    </row>
    <row r="98" spans="2:3">
      <c r="B98" s="44">
        <f t="shared" si="1"/>
        <v>39588</v>
      </c>
      <c r="C98" s="51">
        <f>_xll.HLV5r3.Financial.Cache.ComputeCapletVolatility($F$5, $C$9,$F$6, B98)</f>
        <v>9.3737990315444705E-2</v>
      </c>
    </row>
    <row r="99" spans="2:3">
      <c r="B99" s="44">
        <f t="shared" si="1"/>
        <v>39590</v>
      </c>
      <c r="C99" s="51">
        <f>_xll.HLV5r3.Financial.Cache.ComputeCapletVolatility($F$5, $C$9,$F$6, B99)</f>
        <v>9.3805122277794695E-2</v>
      </c>
    </row>
    <row r="100" spans="2:3">
      <c r="B100" s="44">
        <f t="shared" si="1"/>
        <v>39592</v>
      </c>
      <c r="C100" s="51">
        <f>_xll.HLV5r3.Financial.Cache.ComputeCapletVolatility($F$5, $C$9,$F$6, B100)</f>
        <v>9.38720116618076E-2</v>
      </c>
    </row>
    <row r="101" spans="2:3">
      <c r="B101" s="44">
        <f t="shared" si="1"/>
        <v>39594</v>
      </c>
      <c r="C101" s="51">
        <f>_xll.HLV5r3.Financial.Cache.ComputeCapletVolatility($F$5, $C$9,$F$6, B101)</f>
        <v>9.39386457281398E-2</v>
      </c>
    </row>
    <row r="102" spans="2:3">
      <c r="B102" s="44">
        <f t="shared" si="1"/>
        <v>39596</v>
      </c>
      <c r="C102" s="51">
        <f>_xll.HLV5r3.Financial.Cache.ComputeCapletVolatility($F$5, $C$9,$F$6, B102)</f>
        <v>9.4005011737447394E-2</v>
      </c>
    </row>
    <row r="103" spans="2:3">
      <c r="B103" s="44">
        <f t="shared" si="1"/>
        <v>39598</v>
      </c>
      <c r="C103" s="51">
        <f>_xll.HLV5r3.Financial.Cache.ComputeCapletVolatility($F$5, $C$9,$F$6, B103)</f>
        <v>9.4071096950386901E-2</v>
      </c>
    </row>
    <row r="104" spans="2:3">
      <c r="B104" s="44">
        <f t="shared" si="1"/>
        <v>39600</v>
      </c>
      <c r="C104" s="51">
        <f>_xll.HLV5r3.Financial.Cache.ComputeCapletVolatility($F$5, $C$9,$F$6, B104)</f>
        <v>9.4136888627614407E-2</v>
      </c>
    </row>
    <row r="105" spans="2:3">
      <c r="B105" s="44">
        <f t="shared" si="1"/>
        <v>39602</v>
      </c>
      <c r="C105" s="51">
        <f>_xll.HLV5r3.Financial.Cache.ComputeCapletVolatility($F$5, $C$9,$F$6, B105)</f>
        <v>9.4202374029786207E-2</v>
      </c>
    </row>
    <row r="106" spans="2:3">
      <c r="B106" s="44">
        <f t="shared" si="1"/>
        <v>39604</v>
      </c>
      <c r="C106" s="51">
        <f>_xll.HLV5r3.Financial.Cache.ComputeCapletVolatility($F$5, $C$9,$F$6, B106)</f>
        <v>9.4267540417558499E-2</v>
      </c>
    </row>
    <row r="107" spans="2:3">
      <c r="B107" s="44">
        <f t="shared" si="1"/>
        <v>39606</v>
      </c>
      <c r="C107" s="51">
        <f>_xll.HLV5r3.Financial.Cache.ComputeCapletVolatility($F$5, $C$9,$F$6, B107)</f>
        <v>9.4332296505093699E-2</v>
      </c>
    </row>
    <row r="108" spans="2:3">
      <c r="B108" s="44">
        <f t="shared" si="1"/>
        <v>39608</v>
      </c>
      <c r="C108" s="51">
        <f>_xll.HLV5r3.Financial.Cache.ComputeCapletVolatility($F$5, $C$9,$F$6, B108)</f>
        <v>9.4396183644051196E-2</v>
      </c>
    </row>
    <row r="109" spans="2:3">
      <c r="B109" s="44">
        <f t="shared" si="1"/>
        <v>39610</v>
      </c>
      <c r="C109" s="51">
        <f>_xll.HLV5r3.Financial.Cache.ComputeCapletVolatility($F$5, $C$9,$F$6, B109)</f>
        <v>9.4459175382955604E-2</v>
      </c>
    </row>
    <row r="110" spans="2:3">
      <c r="B110" s="44">
        <f t="shared" si="1"/>
        <v>39612</v>
      </c>
      <c r="C110" s="51">
        <f>_xll.HLV5r3.Financial.Cache.ComputeCapletVolatility($F$5, $C$9,$F$6, B110)</f>
        <v>9.4521326635710598E-2</v>
      </c>
    </row>
    <row r="111" spans="2:3">
      <c r="B111" s="44">
        <f t="shared" si="1"/>
        <v>39614</v>
      </c>
      <c r="C111" s="51">
        <f>_xll.HLV5r3.Financial.Cache.ComputeCapletVolatility($F$5, $C$9,$F$6, B111)</f>
        <v>9.4582692316220005E-2</v>
      </c>
    </row>
    <row r="112" spans="2:3">
      <c r="B112" s="44">
        <f t="shared" si="1"/>
        <v>39616</v>
      </c>
      <c r="C112" s="51">
        <f>_xll.HLV5r3.Financial.Cache.ComputeCapletVolatility($F$5, $C$9,$F$6, B112)</f>
        <v>9.4643327338387498E-2</v>
      </c>
    </row>
    <row r="113" spans="2:3">
      <c r="B113" s="44">
        <f t="shared" si="1"/>
        <v>39618</v>
      </c>
      <c r="C113" s="51">
        <f>_xll.HLV5r3.Financial.Cache.ComputeCapletVolatility($F$5, $C$9,$F$6, B113)</f>
        <v>9.4703286616116905E-2</v>
      </c>
    </row>
    <row r="114" spans="2:3">
      <c r="B114" s="44">
        <f t="shared" si="1"/>
        <v>39620</v>
      </c>
      <c r="C114" s="51">
        <f>_xll.HLV5r3.Financial.Cache.ComputeCapletVolatility($F$5, $C$9,$F$6, B114)</f>
        <v>9.4762625063311998E-2</v>
      </c>
    </row>
    <row r="115" spans="2:3">
      <c r="B115" s="44">
        <f t="shared" ref="B115:B178" si="2">B114+2</f>
        <v>39622</v>
      </c>
      <c r="C115" s="51">
        <f>_xll.HLV5r3.Financial.Cache.ComputeCapletVolatility($F$5, $C$9,$F$6, B115)</f>
        <v>9.4821397593876505E-2</v>
      </c>
    </row>
    <row r="116" spans="2:3">
      <c r="B116" s="44">
        <f t="shared" si="2"/>
        <v>39624</v>
      </c>
      <c r="C116" s="51">
        <f>_xll.HLV5r3.Financial.Cache.ComputeCapletVolatility($F$5, $C$9,$F$6, B116)</f>
        <v>9.4879659121714199E-2</v>
      </c>
    </row>
    <row r="117" spans="2:3">
      <c r="B117" s="44">
        <f t="shared" si="2"/>
        <v>39626</v>
      </c>
      <c r="C117" s="51">
        <f>_xll.HLV5r3.Financial.Cache.ComputeCapletVolatility($F$5, $C$9,$F$6, B117)</f>
        <v>9.4937464560728907E-2</v>
      </c>
    </row>
    <row r="118" spans="2:3">
      <c r="B118" s="44">
        <f t="shared" si="2"/>
        <v>39628</v>
      </c>
      <c r="C118" s="51">
        <f>_xll.HLV5r3.Financial.Cache.ComputeCapletVolatility($F$5, $C$9,$F$6, B118)</f>
        <v>9.4994868824824399E-2</v>
      </c>
    </row>
    <row r="119" spans="2:3">
      <c r="B119" s="44">
        <f t="shared" si="2"/>
        <v>39630</v>
      </c>
      <c r="C119" s="51">
        <f>_xll.HLV5r3.Financial.Cache.ComputeCapletVolatility($F$5, $C$9,$F$6, B119)</f>
        <v>9.5051926827904296E-2</v>
      </c>
    </row>
    <row r="120" spans="2:3">
      <c r="B120" s="44">
        <f t="shared" si="2"/>
        <v>39632</v>
      </c>
      <c r="C120" s="51">
        <f>_xll.HLV5r3.Financial.Cache.ComputeCapletVolatility($F$5, $C$9,$F$6, B120)</f>
        <v>9.5108693483872506E-2</v>
      </c>
    </row>
    <row r="121" spans="2:3">
      <c r="B121" s="44">
        <f t="shared" si="2"/>
        <v>39634</v>
      </c>
      <c r="C121" s="51">
        <f>_xll.HLV5r3.Financial.Cache.ComputeCapletVolatility($F$5, $C$9,$F$6, B121)</f>
        <v>9.5165223706632704E-2</v>
      </c>
    </row>
    <row r="122" spans="2:3">
      <c r="B122" s="44">
        <f t="shared" si="2"/>
        <v>39636</v>
      </c>
      <c r="C122" s="51">
        <f>_xll.HLV5r3.Financial.Cache.ComputeCapletVolatility($F$5, $C$9,$F$6, B122)</f>
        <v>9.5221572410088801E-2</v>
      </c>
    </row>
    <row r="123" spans="2:3">
      <c r="B123" s="44">
        <f t="shared" si="2"/>
        <v>39638</v>
      </c>
      <c r="C123" s="51">
        <f>_xll.HLV5r3.Financial.Cache.ComputeCapletVolatility($F$5, $C$9,$F$6, B123)</f>
        <v>9.5277794508144401E-2</v>
      </c>
    </row>
    <row r="124" spans="2:3">
      <c r="B124" s="44">
        <f t="shared" si="2"/>
        <v>39640</v>
      </c>
      <c r="C124" s="51">
        <f>_xll.HLV5r3.Financial.Cache.ComputeCapletVolatility($F$5, $C$9,$F$6, B124)</f>
        <v>9.5333944914703303E-2</v>
      </c>
    </row>
    <row r="125" spans="2:3">
      <c r="B125" s="44">
        <f t="shared" si="2"/>
        <v>39642</v>
      </c>
      <c r="C125" s="51">
        <f>_xll.HLV5r3.Financial.Cache.ComputeCapletVolatility($F$5, $C$9,$F$6, B125)</f>
        <v>9.5390078543669404E-2</v>
      </c>
    </row>
    <row r="126" spans="2:3">
      <c r="B126" s="44">
        <f t="shared" si="2"/>
        <v>39644</v>
      </c>
      <c r="C126" s="51">
        <f>_xll.HLV5r3.Financial.Cache.ComputeCapletVolatility($F$5, $C$9,$F$6, B126)</f>
        <v>9.5446250308946295E-2</v>
      </c>
    </row>
    <row r="127" spans="2:3">
      <c r="B127" s="44">
        <f t="shared" si="2"/>
        <v>39646</v>
      </c>
      <c r="C127" s="51">
        <f>_xll.HLV5r3.Financial.Cache.ComputeCapletVolatility($F$5, $C$9,$F$6, B127)</f>
        <v>9.5502515124437901E-2</v>
      </c>
    </row>
    <row r="128" spans="2:3">
      <c r="B128" s="44">
        <f t="shared" si="2"/>
        <v>39648</v>
      </c>
      <c r="C128" s="51">
        <f>_xll.HLV5r3.Financial.Cache.ComputeCapletVolatility($F$5, $C$9,$F$6, B128)</f>
        <v>9.5558927904047797E-2</v>
      </c>
    </row>
    <row r="129" spans="2:3">
      <c r="B129" s="44">
        <f t="shared" si="2"/>
        <v>39650</v>
      </c>
      <c r="C129" s="51">
        <f>_xll.HLV5r3.Financial.Cache.ComputeCapletVolatility($F$5, $C$9,$F$6, B129)</f>
        <v>9.5615543561679894E-2</v>
      </c>
    </row>
    <row r="130" spans="2:3">
      <c r="B130" s="44">
        <f t="shared" si="2"/>
        <v>39652</v>
      </c>
      <c r="C130" s="51">
        <f>_xll.HLV5r3.Financial.Cache.ComputeCapletVolatility($F$5, $C$9,$F$6, B130)</f>
        <v>9.5672417011238006E-2</v>
      </c>
    </row>
    <row r="131" spans="2:3">
      <c r="B131" s="44">
        <f t="shared" si="2"/>
        <v>39654</v>
      </c>
      <c r="C131" s="51">
        <f>_xll.HLV5r3.Financial.Cache.ComputeCapletVolatility($F$5, $C$9,$F$6, B131)</f>
        <v>9.5729603166625807E-2</v>
      </c>
    </row>
    <row r="132" spans="2:3">
      <c r="B132" s="44">
        <f t="shared" si="2"/>
        <v>39656</v>
      </c>
      <c r="C132" s="51">
        <f>_xll.HLV5r3.Financial.Cache.ComputeCapletVolatility($F$5, $C$9,$F$6, B132)</f>
        <v>9.5787156941746998E-2</v>
      </c>
    </row>
    <row r="133" spans="2:3">
      <c r="B133" s="44">
        <f t="shared" si="2"/>
        <v>39658</v>
      </c>
      <c r="C133" s="51">
        <f>_xll.HLV5r3.Financial.Cache.ComputeCapletVolatility($F$5, $C$9,$F$6, B133)</f>
        <v>9.5845133250505393E-2</v>
      </c>
    </row>
    <row r="134" spans="2:3">
      <c r="B134" s="44">
        <f t="shared" si="2"/>
        <v>39660</v>
      </c>
      <c r="C134" s="51">
        <f>_xll.HLV5r3.Financial.Cache.ComputeCapletVolatility($F$5, $C$9,$F$6, B134)</f>
        <v>9.5903587006804902E-2</v>
      </c>
    </row>
    <row r="135" spans="2:3">
      <c r="B135" s="44">
        <f t="shared" si="2"/>
        <v>39662</v>
      </c>
      <c r="C135" s="51">
        <f>_xll.HLV5r3.Financial.Cache.ComputeCapletVolatility($F$5, $C$9,$F$6, B135)</f>
        <v>9.5962573124549103E-2</v>
      </c>
    </row>
    <row r="136" spans="2:3">
      <c r="B136" s="44">
        <f t="shared" si="2"/>
        <v>39664</v>
      </c>
      <c r="C136" s="51">
        <f>_xll.HLV5r3.Financial.Cache.ComputeCapletVolatility($F$5, $C$9,$F$6, B136)</f>
        <v>9.6022146517641904E-2</v>
      </c>
    </row>
    <row r="137" spans="2:3">
      <c r="B137" s="44">
        <f t="shared" si="2"/>
        <v>39666</v>
      </c>
      <c r="C137" s="51">
        <f>_xll.HLV5r3.Financial.Cache.ComputeCapletVolatility($F$5, $C$9,$F$6, B137)</f>
        <v>9.6082362099986898E-2</v>
      </c>
    </row>
    <row r="138" spans="2:3">
      <c r="B138" s="44">
        <f t="shared" si="2"/>
        <v>39668</v>
      </c>
      <c r="C138" s="51">
        <f>_xll.HLV5r3.Financial.Cache.ComputeCapletVolatility($F$5, $C$9,$F$6, B138)</f>
        <v>9.6143274785488106E-2</v>
      </c>
    </row>
    <row r="139" spans="2:3">
      <c r="B139" s="44">
        <f t="shared" si="2"/>
        <v>39670</v>
      </c>
      <c r="C139" s="51">
        <f>_xll.HLV5r3.Financial.Cache.ComputeCapletVolatility($F$5, $C$9,$F$6, B139)</f>
        <v>9.6204939488048993E-2</v>
      </c>
    </row>
    <row r="140" spans="2:3">
      <c r="B140" s="44">
        <f t="shared" si="2"/>
        <v>39672</v>
      </c>
      <c r="C140" s="51">
        <f>_xll.HLV5r3.Financial.Cache.ComputeCapletVolatility($F$5, $C$9,$F$6, B140)</f>
        <v>9.6267411121573596E-2</v>
      </c>
    </row>
    <row r="141" spans="2:3">
      <c r="B141" s="44">
        <f t="shared" si="2"/>
        <v>39674</v>
      </c>
      <c r="C141" s="51">
        <f>_xll.HLV5r3.Financial.Cache.ComputeCapletVolatility($F$5, $C$9,$F$6, B141)</f>
        <v>9.6330744599965504E-2</v>
      </c>
    </row>
    <row r="142" spans="2:3">
      <c r="B142" s="44">
        <f t="shared" si="2"/>
        <v>39676</v>
      </c>
      <c r="C142" s="51">
        <f>_xll.HLV5r3.Financial.Cache.ComputeCapletVolatility($F$5, $C$9,$F$6, B142)</f>
        <v>9.63949948371286E-2</v>
      </c>
    </row>
    <row r="143" spans="2:3">
      <c r="B143" s="44">
        <f t="shared" si="2"/>
        <v>39678</v>
      </c>
      <c r="C143" s="51">
        <f>_xll.HLV5r3.Financial.Cache.ComputeCapletVolatility($F$5, $C$9,$F$6, B143)</f>
        <v>9.6460216746966504E-2</v>
      </c>
    </row>
    <row r="144" spans="2:3">
      <c r="B144" s="44">
        <f t="shared" si="2"/>
        <v>39680</v>
      </c>
      <c r="C144" s="51">
        <f>_xll.HLV5r3.Financial.Cache.ComputeCapletVolatility($F$5, $C$9,$F$6, B144)</f>
        <v>9.6526465243383097E-2</v>
      </c>
    </row>
    <row r="145" spans="2:3">
      <c r="B145" s="44">
        <f t="shared" si="2"/>
        <v>39682</v>
      </c>
      <c r="C145" s="51">
        <f>_xll.HLV5r3.Financial.Cache.ComputeCapletVolatility($F$5, $C$9,$F$6, B145)</f>
        <v>9.6593795240282193E-2</v>
      </c>
    </row>
    <row r="146" spans="2:3">
      <c r="B146" s="44">
        <f t="shared" si="2"/>
        <v>39684</v>
      </c>
      <c r="C146" s="51">
        <f>_xll.HLV5r3.Financial.Cache.ComputeCapletVolatility($F$5, $C$9,$F$6, B146)</f>
        <v>9.6662261651567397E-2</v>
      </c>
    </row>
    <row r="147" spans="2:3">
      <c r="B147" s="44">
        <f t="shared" si="2"/>
        <v>39686</v>
      </c>
      <c r="C147" s="51">
        <f>_xll.HLV5r3.Financial.Cache.ComputeCapletVolatility($F$5, $C$9,$F$6, B147)</f>
        <v>9.6731919391142604E-2</v>
      </c>
    </row>
    <row r="148" spans="2:3">
      <c r="B148" s="44">
        <f t="shared" si="2"/>
        <v>39688</v>
      </c>
      <c r="C148" s="51">
        <f>_xll.HLV5r3.Financial.Cache.ComputeCapletVolatility($F$5, $C$9,$F$6, B148)</f>
        <v>9.6802823372911601E-2</v>
      </c>
    </row>
    <row r="149" spans="2:3">
      <c r="B149" s="44">
        <f t="shared" si="2"/>
        <v>39690</v>
      </c>
      <c r="C149" s="51">
        <f>_xll.HLV5r3.Financial.Cache.ComputeCapletVolatility($F$5, $C$9,$F$6, B149)</f>
        <v>9.6875028510778005E-2</v>
      </c>
    </row>
    <row r="150" spans="2:3">
      <c r="B150" s="44">
        <f t="shared" si="2"/>
        <v>39692</v>
      </c>
      <c r="C150" s="51">
        <f>_xll.HLV5r3.Financial.Cache.ComputeCapletVolatility($F$5, $C$9,$F$6, B150)</f>
        <v>9.69485897186457E-2</v>
      </c>
    </row>
    <row r="151" spans="2:3">
      <c r="B151" s="44">
        <f t="shared" si="2"/>
        <v>39694</v>
      </c>
      <c r="C151" s="51">
        <f>_xll.HLV5r3.Financial.Cache.ComputeCapletVolatility($F$5, $C$9,$F$6, B151)</f>
        <v>9.7023561910418499E-2</v>
      </c>
    </row>
    <row r="152" spans="2:3">
      <c r="B152" s="44">
        <f t="shared" si="2"/>
        <v>39696</v>
      </c>
      <c r="C152" s="51">
        <f>_xll.HLV5r3.Financial.Cache.ComputeCapletVolatility($F$5, $C$9,$F$6, B152)</f>
        <v>9.7100000000000006E-2</v>
      </c>
    </row>
    <row r="153" spans="2:3">
      <c r="B153" s="44">
        <f t="shared" si="2"/>
        <v>39698</v>
      </c>
      <c r="C153" s="51">
        <f>_xll.HLV5r3.Financial.Cache.ComputeCapletVolatility($F$5, $C$9,$F$6, B153)</f>
        <v>9.7177686677311206E-2</v>
      </c>
    </row>
    <row r="154" spans="2:3">
      <c r="B154" s="44">
        <f t="shared" si="2"/>
        <v>39700</v>
      </c>
      <c r="C154" s="51">
        <f>_xll.HLV5r3.Financial.Cache.ComputeCapletVolatility($F$5, $C$9,$F$6, B154)</f>
        <v>9.7256358852392505E-2</v>
      </c>
    </row>
    <row r="155" spans="2:3">
      <c r="B155" s="44">
        <f t="shared" si="2"/>
        <v>39702</v>
      </c>
      <c r="C155" s="51">
        <f>_xll.HLV5r3.Financial.Cache.ComputeCapletVolatility($F$5, $C$9,$F$6, B155)</f>
        <v>9.7336002769327301E-2</v>
      </c>
    </row>
    <row r="156" spans="2:3">
      <c r="B156" s="44">
        <f t="shared" si="2"/>
        <v>39704</v>
      </c>
      <c r="C156" s="51">
        <f>_xll.HLV5r3.Financial.Cache.ComputeCapletVolatility($F$5, $C$9,$F$6, B156)</f>
        <v>9.7416604672198898E-2</v>
      </c>
    </row>
    <row r="157" spans="2:3">
      <c r="B157" s="44">
        <f t="shared" si="2"/>
        <v>39706</v>
      </c>
      <c r="C157" s="51">
        <f>_xll.HLV5r3.Financial.Cache.ComputeCapletVolatility($F$5, $C$9,$F$6, B157)</f>
        <v>9.74981508050905E-2</v>
      </c>
    </row>
    <row r="158" spans="2:3">
      <c r="B158" s="44">
        <f t="shared" si="2"/>
        <v>39708</v>
      </c>
      <c r="C158" s="51">
        <f>_xll.HLV5r3.Financial.Cache.ComputeCapletVolatility($F$5, $C$9,$F$6, B158)</f>
        <v>9.7580627412085397E-2</v>
      </c>
    </row>
    <row r="159" spans="2:3">
      <c r="B159" s="44">
        <f t="shared" si="2"/>
        <v>39710</v>
      </c>
      <c r="C159" s="51">
        <f>_xll.HLV5r3.Financial.Cache.ComputeCapletVolatility($F$5, $C$9,$F$6, B159)</f>
        <v>9.7664020737266904E-2</v>
      </c>
    </row>
    <row r="160" spans="2:3">
      <c r="B160" s="44">
        <f t="shared" si="2"/>
        <v>39712</v>
      </c>
      <c r="C160" s="51">
        <f>_xll.HLV5r3.Financial.Cache.ComputeCapletVolatility($F$5, $C$9,$F$6, B160)</f>
        <v>9.7748317024718395E-2</v>
      </c>
    </row>
    <row r="161" spans="2:3">
      <c r="B161" s="44">
        <f t="shared" si="2"/>
        <v>39714</v>
      </c>
      <c r="C161" s="51">
        <f>_xll.HLV5r3.Financial.Cache.ComputeCapletVolatility($F$5, $C$9,$F$6, B161)</f>
        <v>9.7833502518523005E-2</v>
      </c>
    </row>
    <row r="162" spans="2:3">
      <c r="B162" s="44">
        <f t="shared" si="2"/>
        <v>39716</v>
      </c>
      <c r="C162" s="51">
        <f>_xll.HLV5r3.Financial.Cache.ComputeCapletVolatility($F$5, $C$9,$F$6, B162)</f>
        <v>9.7919563462764106E-2</v>
      </c>
    </row>
    <row r="163" spans="2:3">
      <c r="B163" s="44">
        <f t="shared" si="2"/>
        <v>39718</v>
      </c>
      <c r="C163" s="51">
        <f>_xll.HLV5r3.Financial.Cache.ComputeCapletVolatility($F$5, $C$9,$F$6, B163)</f>
        <v>9.8006486101525001E-2</v>
      </c>
    </row>
    <row r="164" spans="2:3">
      <c r="B164" s="44">
        <f t="shared" si="2"/>
        <v>39720</v>
      </c>
      <c r="C164" s="51">
        <f>_xll.HLV5r3.Financial.Cache.ComputeCapletVolatility($F$5, $C$9,$F$6, B164)</f>
        <v>9.8094256678889005E-2</v>
      </c>
    </row>
    <row r="165" spans="2:3">
      <c r="B165" s="44">
        <f t="shared" si="2"/>
        <v>39722</v>
      </c>
      <c r="C165" s="51">
        <f>_xll.HLV5r3.Financial.Cache.ComputeCapletVolatility($F$5, $C$9,$F$6, B165)</f>
        <v>9.8182861438939298E-2</v>
      </c>
    </row>
    <row r="166" spans="2:3">
      <c r="B166" s="44">
        <f t="shared" si="2"/>
        <v>39724</v>
      </c>
      <c r="C166" s="51">
        <f>_xll.HLV5r3.Financial.Cache.ComputeCapletVolatility($F$5, $C$9,$F$6, B166)</f>
        <v>9.8272286625759306E-2</v>
      </c>
    </row>
    <row r="167" spans="2:3">
      <c r="B167" s="44">
        <f t="shared" si="2"/>
        <v>39726</v>
      </c>
      <c r="C167" s="51">
        <f>_xll.HLV5r3.Financial.Cache.ComputeCapletVolatility($F$5, $C$9,$F$6, B167)</f>
        <v>9.8362518483432193E-2</v>
      </c>
    </row>
    <row r="168" spans="2:3">
      <c r="B168" s="44">
        <f t="shared" si="2"/>
        <v>39728</v>
      </c>
      <c r="C168" s="51">
        <f>_xll.HLV5r3.Financial.Cache.ComputeCapletVolatility($F$5, $C$9,$F$6, B168)</f>
        <v>9.8453543256041207E-2</v>
      </c>
    </row>
    <row r="169" spans="2:3">
      <c r="B169" s="44">
        <f t="shared" si="2"/>
        <v>39730</v>
      </c>
      <c r="C169" s="51">
        <f>_xll.HLV5r3.Financial.Cache.ComputeCapletVolatility($F$5, $C$9,$F$6, B169)</f>
        <v>9.8545347187669899E-2</v>
      </c>
    </row>
    <row r="170" spans="2:3">
      <c r="B170" s="44">
        <f t="shared" si="2"/>
        <v>39732</v>
      </c>
      <c r="C170" s="51">
        <f>_xll.HLV5r3.Financial.Cache.ComputeCapletVolatility($F$5, $C$9,$F$6, B170)</f>
        <v>9.8637916522401295E-2</v>
      </c>
    </row>
    <row r="171" spans="2:3">
      <c r="B171" s="44">
        <f t="shared" si="2"/>
        <v>39734</v>
      </c>
      <c r="C171" s="51">
        <f>_xll.HLV5r3.Financial.Cache.ComputeCapletVolatility($F$5, $C$9,$F$6, B171)</f>
        <v>9.8731237504318795E-2</v>
      </c>
    </row>
    <row r="172" spans="2:3">
      <c r="B172" s="44">
        <f t="shared" si="2"/>
        <v>39736</v>
      </c>
      <c r="C172" s="51">
        <f>_xll.HLV5r3.Financial.Cache.ComputeCapletVolatility($F$5, $C$9,$F$6, B172)</f>
        <v>9.88252963775057E-2</v>
      </c>
    </row>
    <row r="173" spans="2:3">
      <c r="B173" s="44">
        <f t="shared" si="2"/>
        <v>39738</v>
      </c>
      <c r="C173" s="51">
        <f>_xll.HLV5r3.Financial.Cache.ComputeCapletVolatility($F$5, $C$9,$F$6, B173)</f>
        <v>9.8920079386045204E-2</v>
      </c>
    </row>
    <row r="174" spans="2:3">
      <c r="B174" s="44">
        <f t="shared" si="2"/>
        <v>39740</v>
      </c>
      <c r="C174" s="51">
        <f>_xll.HLV5r3.Financial.Cache.ComputeCapletVolatility($F$5, $C$9,$F$6, B174)</f>
        <v>9.9015572774020802E-2</v>
      </c>
    </row>
    <row r="175" spans="2:3">
      <c r="B175" s="44">
        <f t="shared" si="2"/>
        <v>39742</v>
      </c>
      <c r="C175" s="51">
        <f>_xll.HLV5r3.Financial.Cache.ComputeCapletVolatility($F$5, $C$9,$F$6, B175)</f>
        <v>9.9111762785515506E-2</v>
      </c>
    </row>
    <row r="176" spans="2:3">
      <c r="B176" s="44">
        <f t="shared" si="2"/>
        <v>39744</v>
      </c>
      <c r="C176" s="51">
        <f>_xll.HLV5r3.Financial.Cache.ComputeCapletVolatility($F$5, $C$9,$F$6, B176)</f>
        <v>9.9208635664612799E-2</v>
      </c>
    </row>
    <row r="177" spans="2:3">
      <c r="B177" s="44">
        <f t="shared" si="2"/>
        <v>39746</v>
      </c>
      <c r="C177" s="51">
        <f>_xll.HLV5r3.Financial.Cache.ComputeCapletVolatility($F$5, $C$9,$F$6, B177)</f>
        <v>9.93061776553959E-2</v>
      </c>
    </row>
    <row r="178" spans="2:3">
      <c r="B178" s="44">
        <f t="shared" si="2"/>
        <v>39748</v>
      </c>
      <c r="C178" s="51">
        <f>_xll.HLV5r3.Financial.Cache.ComputeCapletVolatility($F$5, $C$9,$F$6, B178)</f>
        <v>9.9404375001948195E-2</v>
      </c>
    </row>
    <row r="179" spans="2:3">
      <c r="B179" s="44">
        <f t="shared" ref="B179:B242" si="3">B178+2</f>
        <v>39750</v>
      </c>
      <c r="C179" s="51">
        <f>_xll.HLV5r3.Financial.Cache.ComputeCapletVolatility($F$5, $C$9,$F$6, B179)</f>
        <v>9.9503213948352806E-2</v>
      </c>
    </row>
    <row r="180" spans="2:3">
      <c r="B180" s="44">
        <f t="shared" si="3"/>
        <v>39752</v>
      </c>
      <c r="C180" s="51">
        <f>_xll.HLV5r3.Financial.Cache.ComputeCapletVolatility($F$5, $C$9,$F$6, B180)</f>
        <v>9.9602680738693203E-2</v>
      </c>
    </row>
    <row r="181" spans="2:3">
      <c r="B181" s="44">
        <f t="shared" si="3"/>
        <v>39754</v>
      </c>
      <c r="C181" s="51">
        <f>_xll.HLV5r3.Financial.Cache.ComputeCapletVolatility($F$5, $C$9,$F$6, B181)</f>
        <v>9.9702761617052493E-2</v>
      </c>
    </row>
    <row r="182" spans="2:3">
      <c r="B182" s="44">
        <f t="shared" si="3"/>
        <v>39756</v>
      </c>
      <c r="C182" s="51">
        <f>_xll.HLV5r3.Financial.Cache.ComputeCapletVolatility($F$5, $C$9,$F$6, B182)</f>
        <v>9.9803442827514105E-2</v>
      </c>
    </row>
    <row r="183" spans="2:3">
      <c r="B183" s="44">
        <f t="shared" si="3"/>
        <v>39758</v>
      </c>
      <c r="C183" s="51">
        <f>_xll.HLV5r3.Financial.Cache.ComputeCapletVolatility($F$5, $C$9,$F$6, B183)</f>
        <v>9.9904710614161202E-2</v>
      </c>
    </row>
    <row r="184" spans="2:3">
      <c r="B184" s="44">
        <f t="shared" si="3"/>
        <v>39760</v>
      </c>
      <c r="C184" s="51">
        <f>_xll.HLV5r3.Financial.Cache.ComputeCapletVolatility($F$5, $C$9,$F$6, B184)</f>
        <v>0.100006551221077</v>
      </c>
    </row>
    <row r="185" spans="2:3">
      <c r="B185" s="44">
        <f t="shared" si="3"/>
        <v>39762</v>
      </c>
      <c r="C185" s="51">
        <f>_xll.HLV5r3.Financial.Cache.ComputeCapletVolatility($F$5, $C$9,$F$6, B185)</f>
        <v>0.10010895089234501</v>
      </c>
    </row>
    <row r="186" spans="2:3">
      <c r="B186" s="44">
        <f t="shared" si="3"/>
        <v>39764</v>
      </c>
      <c r="C186" s="51">
        <f>_xll.HLV5r3.Financial.Cache.ComputeCapletVolatility($F$5, $C$9,$F$6, B186)</f>
        <v>0.100211895872049</v>
      </c>
    </row>
    <row r="187" spans="2:3">
      <c r="B187" s="44">
        <f t="shared" si="3"/>
        <v>39766</v>
      </c>
      <c r="C187" s="51">
        <f>_xll.HLV5r3.Financial.Cache.ComputeCapletVolatility($F$5, $C$9,$F$6, B187)</f>
        <v>0.10031537240427101</v>
      </c>
    </row>
    <row r="188" spans="2:3">
      <c r="B188" s="44">
        <f t="shared" si="3"/>
        <v>39768</v>
      </c>
      <c r="C188" s="51">
        <f>_xll.HLV5r3.Financial.Cache.ComputeCapletVolatility($F$5, $C$9,$F$6, B188)</f>
        <v>0.100419366733096</v>
      </c>
    </row>
    <row r="189" spans="2:3">
      <c r="B189" s="44">
        <f t="shared" si="3"/>
        <v>39770</v>
      </c>
      <c r="C189" s="51">
        <f>_xll.HLV5r3.Financial.Cache.ComputeCapletVolatility($F$5, $C$9,$F$6, B189)</f>
        <v>0.100523865102605</v>
      </c>
    </row>
    <row r="190" spans="2:3">
      <c r="B190" s="44">
        <f t="shared" si="3"/>
        <v>39772</v>
      </c>
      <c r="C190" s="51">
        <f>_xll.HLV5r3.Financial.Cache.ComputeCapletVolatility($F$5, $C$9,$F$6, B190)</f>
        <v>0.100628853756883</v>
      </c>
    </row>
    <row r="191" spans="2:3">
      <c r="B191" s="44">
        <f t="shared" si="3"/>
        <v>39774</v>
      </c>
      <c r="C191" s="51">
        <f>_xll.HLV5r3.Financial.Cache.ComputeCapletVolatility($F$5, $C$9,$F$6, B191)</f>
        <v>0.100734318940013</v>
      </c>
    </row>
    <row r="192" spans="2:3">
      <c r="B192" s="44">
        <f t="shared" si="3"/>
        <v>39776</v>
      </c>
      <c r="C192" s="51">
        <f>_xll.HLV5r3.Financial.Cache.ComputeCapletVolatility($F$5, $C$9,$F$6, B192)</f>
        <v>0.100840246896079</v>
      </c>
    </row>
    <row r="193" spans="2:3">
      <c r="B193" s="44">
        <f t="shared" si="3"/>
        <v>39778</v>
      </c>
      <c r="C193" s="51">
        <f>_xll.HLV5r3.Financial.Cache.ComputeCapletVolatility($F$5, $C$9,$F$6, B193)</f>
        <v>0.10094662386916201</v>
      </c>
    </row>
    <row r="194" spans="2:3">
      <c r="B194" s="44">
        <f t="shared" si="3"/>
        <v>39780</v>
      </c>
      <c r="C194" s="51">
        <f>_xll.HLV5r3.Financial.Cache.ComputeCapletVolatility($F$5, $C$9,$F$6, B194)</f>
        <v>0.10105343610334799</v>
      </c>
    </row>
    <row r="195" spans="2:3">
      <c r="B195" s="44">
        <f t="shared" si="3"/>
        <v>39782</v>
      </c>
      <c r="C195" s="51">
        <f>_xll.HLV5r3.Financial.Cache.ComputeCapletVolatility($F$5, $C$9,$F$6, B195)</f>
        <v>0.101160669842718</v>
      </c>
    </row>
    <row r="196" spans="2:3">
      <c r="B196" s="44">
        <f t="shared" si="3"/>
        <v>39784</v>
      </c>
      <c r="C196" s="51">
        <f>_xll.HLV5r3.Financial.Cache.ComputeCapletVolatility($F$5, $C$9,$F$6, B196)</f>
        <v>0.101268311331357</v>
      </c>
    </row>
    <row r="197" spans="2:3">
      <c r="B197" s="44">
        <f t="shared" si="3"/>
        <v>39786</v>
      </c>
      <c r="C197" s="51">
        <f>_xll.HLV5r3.Financial.Cache.ComputeCapletVolatility($F$5, $C$9,$F$6, B197)</f>
        <v>0.10137634681334801</v>
      </c>
    </row>
    <row r="198" spans="2:3">
      <c r="B198" s="44">
        <f t="shared" si="3"/>
        <v>39788</v>
      </c>
      <c r="C198" s="51">
        <f>_xll.HLV5r3.Financial.Cache.ComputeCapletVolatility($F$5, $C$9,$F$6, B198)</f>
        <v>0.101484762532773</v>
      </c>
    </row>
    <row r="199" spans="2:3">
      <c r="B199" s="44">
        <f t="shared" si="3"/>
        <v>39790</v>
      </c>
      <c r="C199" s="51">
        <f>_xll.HLV5r3.Financial.Cache.ComputeCapletVolatility($F$5, $C$9,$F$6, B199)</f>
        <v>0.101593544733716</v>
      </c>
    </row>
    <row r="200" spans="2:3">
      <c r="B200" s="44">
        <f t="shared" si="3"/>
        <v>39792</v>
      </c>
      <c r="C200" s="51">
        <f>_xll.HLV5r3.Financial.Cache.ComputeCapletVolatility($F$5, $C$9,$F$6, B200)</f>
        <v>0.101702679660262</v>
      </c>
    </row>
    <row r="201" spans="2:3">
      <c r="B201" s="44">
        <f t="shared" si="3"/>
        <v>39794</v>
      </c>
      <c r="C201" s="51">
        <f>_xll.HLV5r3.Financial.Cache.ComputeCapletVolatility($F$5, $C$9,$F$6, B201)</f>
        <v>0.10181215355649099</v>
      </c>
    </row>
    <row r="202" spans="2:3">
      <c r="B202" s="44">
        <f t="shared" si="3"/>
        <v>39796</v>
      </c>
      <c r="C202" s="51">
        <f>_xll.HLV5r3.Financial.Cache.ComputeCapletVolatility($F$5, $C$9,$F$6, B202)</f>
        <v>0.101921952666489</v>
      </c>
    </row>
    <row r="203" spans="2:3">
      <c r="B203" s="44">
        <f t="shared" si="3"/>
        <v>39798</v>
      </c>
      <c r="C203" s="51">
        <f>_xll.HLV5r3.Financial.Cache.ComputeCapletVolatility($F$5, $C$9,$F$6, B203)</f>
        <v>0.102032063234338</v>
      </c>
    </row>
    <row r="204" spans="2:3">
      <c r="B204" s="44">
        <f t="shared" si="3"/>
        <v>39800</v>
      </c>
      <c r="C204" s="51">
        <f>_xll.HLV5r3.Financial.Cache.ComputeCapletVolatility($F$5, $C$9,$F$6, B204)</f>
        <v>0.10214247150412201</v>
      </c>
    </row>
    <row r="205" spans="2:3">
      <c r="B205" s="44">
        <f t="shared" si="3"/>
        <v>39802</v>
      </c>
      <c r="C205" s="51">
        <f>_xll.HLV5r3.Financial.Cache.ComputeCapletVolatility($F$5, $C$9,$F$6, B205)</f>
        <v>0.102253163719924</v>
      </c>
    </row>
    <row r="206" spans="2:3">
      <c r="B206" s="44">
        <f t="shared" si="3"/>
        <v>39804</v>
      </c>
      <c r="C206" s="51">
        <f>_xll.HLV5r3.Financial.Cache.ComputeCapletVolatility($F$5, $C$9,$F$6, B206)</f>
        <v>0.102364126125827</v>
      </c>
    </row>
    <row r="207" spans="2:3">
      <c r="B207" s="44">
        <f t="shared" si="3"/>
        <v>39806</v>
      </c>
      <c r="C207" s="51">
        <f>_xll.HLV5r3.Financial.Cache.ComputeCapletVolatility($F$5, $C$9,$F$6, B207)</f>
        <v>0.102475344965914</v>
      </c>
    </row>
    <row r="208" spans="2:3">
      <c r="B208" s="44">
        <f t="shared" si="3"/>
        <v>39808</v>
      </c>
      <c r="C208" s="51">
        <f>_xll.HLV5r3.Financial.Cache.ComputeCapletVolatility($F$5, $C$9,$F$6, B208)</f>
        <v>0.10258680648427</v>
      </c>
    </row>
    <row r="209" spans="2:3">
      <c r="B209" s="44">
        <f t="shared" si="3"/>
        <v>39810</v>
      </c>
      <c r="C209" s="51">
        <f>_xll.HLV5r3.Financial.Cache.ComputeCapletVolatility($F$5, $C$9,$F$6, B209)</f>
        <v>0.102698496924976</v>
      </c>
    </row>
    <row r="210" spans="2:3">
      <c r="B210" s="44">
        <f t="shared" si="3"/>
        <v>39812</v>
      </c>
      <c r="C210" s="51">
        <f>_xll.HLV5r3.Financial.Cache.ComputeCapletVolatility($F$5, $C$9,$F$6, B210)</f>
        <v>0.102810402532117</v>
      </c>
    </row>
    <row r="211" spans="2:3">
      <c r="B211" s="44">
        <f t="shared" si="3"/>
        <v>39814</v>
      </c>
      <c r="C211" s="51">
        <f>_xll.HLV5r3.Financial.Cache.ComputeCapletVolatility($F$5, $C$9,$F$6, B211)</f>
        <v>0.102922509549775</v>
      </c>
    </row>
    <row r="212" spans="2:3">
      <c r="B212" s="44">
        <f t="shared" si="3"/>
        <v>39816</v>
      </c>
      <c r="C212" s="51">
        <f>_xll.HLV5r3.Financial.Cache.ComputeCapletVolatility($F$5, $C$9,$F$6, B212)</f>
        <v>0.103034804222034</v>
      </c>
    </row>
    <row r="213" spans="2:3">
      <c r="B213" s="44">
        <f t="shared" si="3"/>
        <v>39818</v>
      </c>
      <c r="C213" s="51">
        <f>_xll.HLV5r3.Financial.Cache.ComputeCapletVolatility($F$5, $C$9,$F$6, B213)</f>
        <v>0.103147272792978</v>
      </c>
    </row>
    <row r="214" spans="2:3">
      <c r="B214" s="44">
        <f t="shared" si="3"/>
        <v>39820</v>
      </c>
      <c r="C214" s="51">
        <f>_xll.HLV5r3.Financial.Cache.ComputeCapletVolatility($F$5, $C$9,$F$6, B214)</f>
        <v>0.103259901506689</v>
      </c>
    </row>
    <row r="215" spans="2:3">
      <c r="B215" s="44">
        <f t="shared" si="3"/>
        <v>39822</v>
      </c>
      <c r="C215" s="51">
        <f>_xll.HLV5r3.Financial.Cache.ComputeCapletVolatility($F$5, $C$9,$F$6, B215)</f>
        <v>0.103372676607251</v>
      </c>
    </row>
    <row r="216" spans="2:3">
      <c r="B216" s="44">
        <f t="shared" si="3"/>
        <v>39824</v>
      </c>
      <c r="C216" s="51">
        <f>_xll.HLV5r3.Financial.Cache.ComputeCapletVolatility($F$5, $C$9,$F$6, B216)</f>
        <v>0.10348558433874699</v>
      </c>
    </row>
    <row r="217" spans="2:3">
      <c r="B217" s="44">
        <f t="shared" si="3"/>
        <v>39826</v>
      </c>
      <c r="C217" s="51">
        <f>_xll.HLV5r3.Financial.Cache.ComputeCapletVolatility($F$5, $C$9,$F$6, B217)</f>
        <v>0.103598610945261</v>
      </c>
    </row>
    <row r="218" spans="2:3">
      <c r="B218" s="44">
        <f t="shared" si="3"/>
        <v>39828</v>
      </c>
      <c r="C218" s="51">
        <f>_xll.HLV5r3.Financial.Cache.ComputeCapletVolatility($F$5, $C$9,$F$6, B218)</f>
        <v>0.103711742670875</v>
      </c>
    </row>
    <row r="219" spans="2:3">
      <c r="B219" s="44">
        <f t="shared" si="3"/>
        <v>39830</v>
      </c>
      <c r="C219" s="51">
        <f>_xll.HLV5r3.Financial.Cache.ComputeCapletVolatility($F$5, $C$9,$F$6, B219)</f>
        <v>0.103824965759673</v>
      </c>
    </row>
    <row r="220" spans="2:3">
      <c r="B220" s="44">
        <f t="shared" si="3"/>
        <v>39832</v>
      </c>
      <c r="C220" s="51">
        <f>_xll.HLV5r3.Financial.Cache.ComputeCapletVolatility($F$5, $C$9,$F$6, B220)</f>
        <v>0.103938266455739</v>
      </c>
    </row>
    <row r="221" spans="2:3">
      <c r="B221" s="44">
        <f t="shared" si="3"/>
        <v>39834</v>
      </c>
      <c r="C221" s="51">
        <f>_xll.HLV5r3.Financial.Cache.ComputeCapletVolatility($F$5, $C$9,$F$6, B221)</f>
        <v>0.104051631003155</v>
      </c>
    </row>
    <row r="222" spans="2:3">
      <c r="B222" s="44">
        <f t="shared" si="3"/>
        <v>39836</v>
      </c>
      <c r="C222" s="51">
        <f>_xll.HLV5r3.Financial.Cache.ComputeCapletVolatility($F$5, $C$9,$F$6, B222)</f>
        <v>0.104165045646005</v>
      </c>
    </row>
    <row r="223" spans="2:3">
      <c r="B223" s="44">
        <f t="shared" si="3"/>
        <v>39838</v>
      </c>
      <c r="C223" s="51">
        <f>_xll.HLV5r3.Financial.Cache.ComputeCapletVolatility($F$5, $C$9,$F$6, B223)</f>
        <v>0.10427849662837101</v>
      </c>
    </row>
    <row r="224" spans="2:3">
      <c r="B224" s="44">
        <f t="shared" si="3"/>
        <v>39840</v>
      </c>
      <c r="C224" s="51">
        <f>_xll.HLV5r3.Financial.Cache.ComputeCapletVolatility($F$5, $C$9,$F$6, B224)</f>
        <v>0.104391970194339</v>
      </c>
    </row>
    <row r="225" spans="2:3">
      <c r="B225" s="44">
        <f t="shared" si="3"/>
        <v>39842</v>
      </c>
      <c r="C225" s="51">
        <f>_xll.HLV5r3.Financial.Cache.ComputeCapletVolatility($F$5, $C$9,$F$6, B225)</f>
        <v>0.10450545258799</v>
      </c>
    </row>
    <row r="226" spans="2:3">
      <c r="B226" s="44">
        <f t="shared" si="3"/>
        <v>39844</v>
      </c>
      <c r="C226" s="51">
        <f>_xll.HLV5r3.Financial.Cache.ComputeCapletVolatility($F$5, $C$9,$F$6, B226)</f>
        <v>0.104618930053408</v>
      </c>
    </row>
    <row r="227" spans="2:3">
      <c r="B227" s="44">
        <f t="shared" si="3"/>
        <v>39846</v>
      </c>
      <c r="C227" s="51">
        <f>_xll.HLV5r3.Financial.Cache.ComputeCapletVolatility($F$5, $C$9,$F$6, B227)</f>
        <v>0.104732388834677</v>
      </c>
    </row>
    <row r="228" spans="2:3">
      <c r="B228" s="44">
        <f t="shared" si="3"/>
        <v>39848</v>
      </c>
      <c r="C228" s="51">
        <f>_xll.HLV5r3.Financial.Cache.ComputeCapletVolatility($F$5, $C$9,$F$6, B228)</f>
        <v>0.104845815175879</v>
      </c>
    </row>
    <row r="229" spans="2:3">
      <c r="B229" s="44">
        <f t="shared" si="3"/>
        <v>39850</v>
      </c>
      <c r="C229" s="51">
        <f>_xll.HLV5r3.Financial.Cache.ComputeCapletVolatility($F$5, $C$9,$F$6, B229)</f>
        <v>0.104959195321098</v>
      </c>
    </row>
    <row r="230" spans="2:3">
      <c r="B230" s="44">
        <f t="shared" si="3"/>
        <v>39852</v>
      </c>
      <c r="C230" s="51">
        <f>_xll.HLV5r3.Financial.Cache.ComputeCapletVolatility($F$5, $C$9,$F$6, B230)</f>
        <v>0.105072515514416</v>
      </c>
    </row>
    <row r="231" spans="2:3">
      <c r="B231" s="44">
        <f t="shared" si="3"/>
        <v>39854</v>
      </c>
      <c r="C231" s="51">
        <f>_xll.HLV5r3.Financial.Cache.ComputeCapletVolatility($F$5, $C$9,$F$6, B231)</f>
        <v>0.105185761999919</v>
      </c>
    </row>
    <row r="232" spans="2:3">
      <c r="B232" s="44">
        <f t="shared" si="3"/>
        <v>39856</v>
      </c>
      <c r="C232" s="51">
        <f>_xll.HLV5r3.Financial.Cache.ComputeCapletVolatility($F$5, $C$9,$F$6, B232)</f>
        <v>0.105298921021688</v>
      </c>
    </row>
    <row r="233" spans="2:3">
      <c r="B233" s="44">
        <f t="shared" si="3"/>
        <v>39858</v>
      </c>
      <c r="C233" s="51">
        <f>_xll.HLV5r3.Financial.Cache.ComputeCapletVolatility($F$5, $C$9,$F$6, B233)</f>
        <v>0.105411978823808</v>
      </c>
    </row>
    <row r="234" spans="2:3">
      <c r="B234" s="44">
        <f t="shared" si="3"/>
        <v>39860</v>
      </c>
      <c r="C234" s="51">
        <f>_xll.HLV5r3.Financial.Cache.ComputeCapletVolatility($F$5, $C$9,$F$6, B234)</f>
        <v>0.10552492165036</v>
      </c>
    </row>
    <row r="235" spans="2:3">
      <c r="B235" s="44">
        <f t="shared" si="3"/>
        <v>39862</v>
      </c>
      <c r="C235" s="51">
        <f>_xll.HLV5r3.Financial.Cache.ComputeCapletVolatility($F$5, $C$9,$F$6, B235)</f>
        <v>0.10563773574543001</v>
      </c>
    </row>
    <row r="236" spans="2:3">
      <c r="B236" s="44">
        <f t="shared" si="3"/>
        <v>39864</v>
      </c>
      <c r="C236" s="51">
        <f>_xll.HLV5r3.Financial.Cache.ComputeCapletVolatility($F$5, $C$9,$F$6, B236)</f>
        <v>0.105750407353099</v>
      </c>
    </row>
    <row r="237" spans="2:3">
      <c r="B237" s="44">
        <f t="shared" si="3"/>
        <v>39866</v>
      </c>
      <c r="C237" s="51">
        <f>_xll.HLV5r3.Financial.Cache.ComputeCapletVolatility($F$5, $C$9,$F$6, B237)</f>
        <v>0.105862922717451</v>
      </c>
    </row>
    <row r="238" spans="2:3">
      <c r="B238" s="44">
        <f t="shared" si="3"/>
        <v>39868</v>
      </c>
      <c r="C238" s="51">
        <f>_xll.HLV5r3.Financial.Cache.ComputeCapletVolatility($F$5, $C$9,$F$6, B238)</f>
        <v>0.10597526808257</v>
      </c>
    </row>
    <row r="239" spans="2:3">
      <c r="B239" s="44">
        <f t="shared" si="3"/>
        <v>39870</v>
      </c>
      <c r="C239" s="51">
        <f>_xll.HLV5r3.Financial.Cache.ComputeCapletVolatility($F$5, $C$9,$F$6, B239)</f>
        <v>0.106087429692538</v>
      </c>
    </row>
    <row r="240" spans="2:3">
      <c r="B240" s="44">
        <f t="shared" si="3"/>
        <v>39872</v>
      </c>
      <c r="C240" s="51">
        <f>_xll.HLV5r3.Financial.Cache.ComputeCapletVolatility($F$5, $C$9,$F$6, B240)</f>
        <v>0.10619939379144</v>
      </c>
    </row>
    <row r="241" spans="2:3">
      <c r="B241" s="44">
        <f t="shared" si="3"/>
        <v>39874</v>
      </c>
      <c r="C241" s="51">
        <f>_xll.HLV5r3.Financial.Cache.ComputeCapletVolatility($F$5, $C$9,$F$6, B241)</f>
        <v>0.106311146623358</v>
      </c>
    </row>
    <row r="242" spans="2:3">
      <c r="B242" s="44">
        <f t="shared" si="3"/>
        <v>39876</v>
      </c>
      <c r="C242" s="51">
        <f>_xll.HLV5r3.Financial.Cache.ComputeCapletVolatility($F$5, $C$9,$F$6, B242)</f>
        <v>0.106422674432376</v>
      </c>
    </row>
    <row r="243" spans="2:3">
      <c r="B243" s="44">
        <f t="shared" ref="B243:B306" si="4">B242+2</f>
        <v>39878</v>
      </c>
      <c r="C243" s="51">
        <f>_xll.HLV5r3.Financial.Cache.ComputeCapletVolatility($F$5, $C$9,$F$6, B243)</f>
        <v>0.106533963462576</v>
      </c>
    </row>
    <row r="244" spans="2:3">
      <c r="B244" s="44">
        <f t="shared" si="4"/>
        <v>39880</v>
      </c>
      <c r="C244" s="51">
        <f>_xll.HLV5r3.Financial.Cache.ComputeCapletVolatility($F$5, $C$9,$F$6, B244)</f>
        <v>0.106644999958043</v>
      </c>
    </row>
    <row r="245" spans="2:3">
      <c r="B245" s="44">
        <f t="shared" si="4"/>
        <v>39882</v>
      </c>
      <c r="C245" s="51">
        <f>_xll.HLV5r3.Financial.Cache.ComputeCapletVolatility($F$5, $C$9,$F$6, B245)</f>
        <v>0.106755770162859</v>
      </c>
    </row>
    <row r="246" spans="2:3">
      <c r="B246" s="44">
        <f t="shared" si="4"/>
        <v>39884</v>
      </c>
      <c r="C246" s="51">
        <f>_xll.HLV5r3.Financial.Cache.ComputeCapletVolatility($F$5, $C$9,$F$6, B246)</f>
        <v>0.10686626032110801</v>
      </c>
    </row>
    <row r="247" spans="2:3">
      <c r="B247" s="44">
        <f t="shared" si="4"/>
        <v>39886</v>
      </c>
      <c r="C247" s="51">
        <f>_xll.HLV5r3.Financial.Cache.ComputeCapletVolatility($F$5, $C$9,$F$6, B247)</f>
        <v>0.106976456676873</v>
      </c>
    </row>
    <row r="248" spans="2:3">
      <c r="B248" s="44">
        <f t="shared" si="4"/>
        <v>39888</v>
      </c>
      <c r="C248" s="51">
        <f>_xll.HLV5r3.Financial.Cache.ComputeCapletVolatility($F$5, $C$9,$F$6, B248)</f>
        <v>0.107086345474238</v>
      </c>
    </row>
    <row r="249" spans="2:3">
      <c r="B249" s="44">
        <f t="shared" si="4"/>
        <v>39890</v>
      </c>
      <c r="C249" s="51">
        <f>_xll.HLV5r3.Financial.Cache.ComputeCapletVolatility($F$5, $C$9,$F$6, B249)</f>
        <v>0.10719591295728501</v>
      </c>
    </row>
    <row r="250" spans="2:3">
      <c r="B250" s="44">
        <f t="shared" si="4"/>
        <v>39892</v>
      </c>
      <c r="C250" s="51">
        <f>_xll.HLV5r3.Financial.Cache.ComputeCapletVolatility($F$5, $C$9,$F$6, B250)</f>
        <v>0.107305145370098</v>
      </c>
    </row>
    <row r="251" spans="2:3">
      <c r="B251" s="44">
        <f t="shared" si="4"/>
        <v>39894</v>
      </c>
      <c r="C251" s="51">
        <f>_xll.HLV5r3.Financial.Cache.ComputeCapletVolatility($F$5, $C$9,$F$6, B251)</f>
        <v>0.107414028956761</v>
      </c>
    </row>
    <row r="252" spans="2:3">
      <c r="B252" s="44">
        <f t="shared" si="4"/>
        <v>39896</v>
      </c>
      <c r="C252" s="51">
        <f>_xll.HLV5r3.Financial.Cache.ComputeCapletVolatility($F$5, $C$9,$F$6, B252)</f>
        <v>0.107522549961355</v>
      </c>
    </row>
    <row r="253" spans="2:3">
      <c r="B253" s="44">
        <f t="shared" si="4"/>
        <v>39898</v>
      </c>
      <c r="C253" s="51">
        <f>_xll.HLV5r3.Financial.Cache.ComputeCapletVolatility($F$5, $C$9,$F$6, B253)</f>
        <v>0.107630694627966</v>
      </c>
    </row>
    <row r="254" spans="2:3">
      <c r="B254" s="44">
        <f t="shared" si="4"/>
        <v>39900</v>
      </c>
      <c r="C254" s="51">
        <f>_xll.HLV5r3.Financial.Cache.ComputeCapletVolatility($F$5, $C$9,$F$6, B254)</f>
        <v>0.107738449200676</v>
      </c>
    </row>
    <row r="255" spans="2:3">
      <c r="B255" s="44">
        <f t="shared" si="4"/>
        <v>39902</v>
      </c>
      <c r="C255" s="51">
        <f>_xll.HLV5r3.Financial.Cache.ComputeCapletVolatility($F$5, $C$9,$F$6, B255)</f>
        <v>0.10784579992356801</v>
      </c>
    </row>
    <row r="256" spans="2:3">
      <c r="B256" s="44">
        <f t="shared" si="4"/>
        <v>39904</v>
      </c>
      <c r="C256" s="51">
        <f>_xll.HLV5r3.Financial.Cache.ComputeCapletVolatility($F$5, $C$9,$F$6, B256)</f>
        <v>0.107952733040726</v>
      </c>
    </row>
    <row r="257" spans="2:3">
      <c r="B257" s="44">
        <f t="shared" si="4"/>
        <v>39906</v>
      </c>
      <c r="C257" s="51">
        <f>_xll.HLV5r3.Financial.Cache.ComputeCapletVolatility($F$5, $C$9,$F$6, B257)</f>
        <v>0.108059234796233</v>
      </c>
    </row>
    <row r="258" spans="2:3">
      <c r="B258" s="44">
        <f t="shared" si="4"/>
        <v>39908</v>
      </c>
      <c r="C258" s="51">
        <f>_xll.HLV5r3.Financial.Cache.ComputeCapletVolatility($F$5, $C$9,$F$6, B258)</f>
        <v>0.108165291434172</v>
      </c>
    </row>
    <row r="259" spans="2:3">
      <c r="B259" s="44">
        <f t="shared" si="4"/>
        <v>39910</v>
      </c>
      <c r="C259" s="51">
        <f>_xll.HLV5r3.Financial.Cache.ComputeCapletVolatility($F$5, $C$9,$F$6, B259)</f>
        <v>0.108270889198627</v>
      </c>
    </row>
    <row r="260" spans="2:3">
      <c r="B260" s="44">
        <f t="shared" si="4"/>
        <v>39912</v>
      </c>
      <c r="C260" s="51">
        <f>_xll.HLV5r3.Financial.Cache.ComputeCapletVolatility($F$5, $C$9,$F$6, B260)</f>
        <v>0.10837601433368101</v>
      </c>
    </row>
    <row r="261" spans="2:3">
      <c r="B261" s="44">
        <f t="shared" si="4"/>
        <v>39914</v>
      </c>
      <c r="C261" s="51">
        <f>_xll.HLV5r3.Financial.Cache.ComputeCapletVolatility($F$5, $C$9,$F$6, B261)</f>
        <v>0.10848065308341601</v>
      </c>
    </row>
    <row r="262" spans="2:3">
      <c r="B262" s="44">
        <f t="shared" si="4"/>
        <v>39916</v>
      </c>
      <c r="C262" s="51">
        <f>_xll.HLV5r3.Financial.Cache.ComputeCapletVolatility($F$5, $C$9,$F$6, B262)</f>
        <v>0.108584791691918</v>
      </c>
    </row>
    <row r="263" spans="2:3">
      <c r="B263" s="44">
        <f t="shared" si="4"/>
        <v>39918</v>
      </c>
      <c r="C263" s="51">
        <f>_xll.HLV5r3.Financial.Cache.ComputeCapletVolatility($F$5, $C$9,$F$6, B263)</f>
        <v>0.108688416403268</v>
      </c>
    </row>
    <row r="264" spans="2:3">
      <c r="B264" s="44">
        <f t="shared" si="4"/>
        <v>39920</v>
      </c>
      <c r="C264" s="51">
        <f>_xll.HLV5r3.Financial.Cache.ComputeCapletVolatility($F$5, $C$9,$F$6, B264)</f>
        <v>0.10879151346155</v>
      </c>
    </row>
    <row r="265" spans="2:3">
      <c r="B265" s="44">
        <f t="shared" si="4"/>
        <v>39922</v>
      </c>
      <c r="C265" s="51">
        <f>_xll.HLV5r3.Financial.Cache.ComputeCapletVolatility($F$5, $C$9,$F$6, B265)</f>
        <v>0.10889406911084699</v>
      </c>
    </row>
    <row r="266" spans="2:3">
      <c r="B266" s="44">
        <f t="shared" si="4"/>
        <v>39924</v>
      </c>
      <c r="C266" s="51">
        <f>_xll.HLV5r3.Financial.Cache.ComputeCapletVolatility($F$5, $C$9,$F$6, B266)</f>
        <v>0.108996069595242</v>
      </c>
    </row>
    <row r="267" spans="2:3">
      <c r="B267" s="44">
        <f t="shared" si="4"/>
        <v>39926</v>
      </c>
      <c r="C267" s="51">
        <f>_xll.HLV5r3.Financial.Cache.ComputeCapletVolatility($F$5, $C$9,$F$6, B267)</f>
        <v>0.10909750115882</v>
      </c>
    </row>
    <row r="268" spans="2:3">
      <c r="B268" s="44">
        <f t="shared" si="4"/>
        <v>39928</v>
      </c>
      <c r="C268" s="51">
        <f>_xll.HLV5r3.Financial.Cache.ComputeCapletVolatility($F$5, $C$9,$F$6, B268)</f>
        <v>0.109198350045663</v>
      </c>
    </row>
    <row r="269" spans="2:3">
      <c r="B269" s="44">
        <f t="shared" si="4"/>
        <v>39930</v>
      </c>
      <c r="C269" s="51">
        <f>_xll.HLV5r3.Financial.Cache.ComputeCapletVolatility($F$5, $C$9,$F$6, B269)</f>
        <v>0.109298602499854</v>
      </c>
    </row>
    <row r="270" spans="2:3">
      <c r="B270" s="44">
        <f t="shared" si="4"/>
        <v>39932</v>
      </c>
      <c r="C270" s="51">
        <f>_xll.HLV5r3.Financial.Cache.ComputeCapletVolatility($F$5, $C$9,$F$6, B270)</f>
        <v>0.10939824476547701</v>
      </c>
    </row>
    <row r="271" spans="2:3">
      <c r="B271" s="44">
        <f t="shared" si="4"/>
        <v>39934</v>
      </c>
      <c r="C271" s="51">
        <f>_xll.HLV5r3.Financial.Cache.ComputeCapletVolatility($F$5, $C$9,$F$6, B271)</f>
        <v>0.109497263086615</v>
      </c>
    </row>
    <row r="272" spans="2:3">
      <c r="B272" s="44">
        <f t="shared" si="4"/>
        <v>39936</v>
      </c>
      <c r="C272" s="51">
        <f>_xll.HLV5r3.Financial.Cache.ComputeCapletVolatility($F$5, $C$9,$F$6, B272)</f>
        <v>0.109595643707351</v>
      </c>
    </row>
    <row r="273" spans="2:3">
      <c r="B273" s="44">
        <f t="shared" si="4"/>
        <v>39938</v>
      </c>
      <c r="C273" s="51">
        <f>_xll.HLV5r3.Financial.Cache.ComputeCapletVolatility($F$5, $C$9,$F$6, B273)</f>
        <v>0.109693372871769</v>
      </c>
    </row>
    <row r="274" spans="2:3">
      <c r="B274" s="44">
        <f t="shared" si="4"/>
        <v>39940</v>
      </c>
      <c r="C274" s="51">
        <f>_xll.HLV5r3.Financial.Cache.ComputeCapletVolatility($F$5, $C$9,$F$6, B274)</f>
        <v>0.109790436823952</v>
      </c>
    </row>
    <row r="275" spans="2:3">
      <c r="B275" s="44">
        <f t="shared" si="4"/>
        <v>39942</v>
      </c>
      <c r="C275" s="51">
        <f>_xll.HLV5r3.Financial.Cache.ComputeCapletVolatility($F$5, $C$9,$F$6, B275)</f>
        <v>0.109886821807983</v>
      </c>
    </row>
    <row r="276" spans="2:3">
      <c r="B276" s="44">
        <f t="shared" si="4"/>
        <v>39944</v>
      </c>
      <c r="C276" s="51">
        <f>_xll.HLV5r3.Financial.Cache.ComputeCapletVolatility($F$5, $C$9,$F$6, B276)</f>
        <v>0.109982514067946</v>
      </c>
    </row>
    <row r="277" spans="2:3">
      <c r="B277" s="44">
        <f t="shared" si="4"/>
        <v>39946</v>
      </c>
      <c r="C277" s="51">
        <f>_xll.HLV5r3.Financial.Cache.ComputeCapletVolatility($F$5, $C$9,$F$6, B277)</f>
        <v>0.110077499847923</v>
      </c>
    </row>
    <row r="278" spans="2:3">
      <c r="B278" s="44">
        <f t="shared" si="4"/>
        <v>39948</v>
      </c>
      <c r="C278" s="51">
        <f>_xll.HLV5r3.Financial.Cache.ComputeCapletVolatility($F$5, $C$9,$F$6, B278)</f>
        <v>0.11017176539199799</v>
      </c>
    </row>
    <row r="279" spans="2:3">
      <c r="B279" s="44">
        <f t="shared" si="4"/>
        <v>39950</v>
      </c>
      <c r="C279" s="51">
        <f>_xll.HLV5r3.Financial.Cache.ComputeCapletVolatility($F$5, $C$9,$F$6, B279)</f>
        <v>0.11026529694425501</v>
      </c>
    </row>
    <row r="280" spans="2:3">
      <c r="B280" s="44">
        <f t="shared" si="4"/>
        <v>39952</v>
      </c>
      <c r="C280" s="51">
        <f>_xll.HLV5r3.Financial.Cache.ComputeCapletVolatility($F$5, $C$9,$F$6, B280)</f>
        <v>0.110358080748777</v>
      </c>
    </row>
    <row r="281" spans="2:3">
      <c r="B281" s="44">
        <f t="shared" si="4"/>
        <v>39954</v>
      </c>
      <c r="C281" s="51">
        <f>_xll.HLV5r3.Financial.Cache.ComputeCapletVolatility($F$5, $C$9,$F$6, B281)</f>
        <v>0.110450103049646</v>
      </c>
    </row>
    <row r="282" spans="2:3">
      <c r="B282" s="44">
        <f t="shared" si="4"/>
        <v>39956</v>
      </c>
      <c r="C282" s="51">
        <f>_xll.HLV5r3.Financial.Cache.ComputeCapletVolatility($F$5, $C$9,$F$6, B282)</f>
        <v>0.110541350090946</v>
      </c>
    </row>
    <row r="283" spans="2:3">
      <c r="B283" s="44">
        <f t="shared" si="4"/>
        <v>39958</v>
      </c>
      <c r="C283" s="51">
        <f>_xll.HLV5r3.Financial.Cache.ComputeCapletVolatility($F$5, $C$9,$F$6, B283)</f>
        <v>0.110631808116761</v>
      </c>
    </row>
    <row r="284" spans="2:3">
      <c r="B284" s="44">
        <f t="shared" si="4"/>
        <v>39960</v>
      </c>
      <c r="C284" s="51">
        <f>_xll.HLV5r3.Financial.Cache.ComputeCapletVolatility($F$5, $C$9,$F$6, B284)</f>
        <v>0.110721463371174</v>
      </c>
    </row>
    <row r="285" spans="2:3">
      <c r="B285" s="44">
        <f t="shared" si="4"/>
        <v>39962</v>
      </c>
      <c r="C285" s="51">
        <f>_xll.HLV5r3.Financial.Cache.ComputeCapletVolatility($F$5, $C$9,$F$6, B285)</f>
        <v>0.110810302098268</v>
      </c>
    </row>
    <row r="286" spans="2:3">
      <c r="B286" s="44">
        <f t="shared" si="4"/>
        <v>39964</v>
      </c>
      <c r="C286" s="51">
        <f>_xll.HLV5r3.Financial.Cache.ComputeCapletVolatility($F$5, $C$9,$F$6, B286)</f>
        <v>0.110898310542126</v>
      </c>
    </row>
    <row r="287" spans="2:3">
      <c r="B287" s="44">
        <f t="shared" si="4"/>
        <v>39966</v>
      </c>
      <c r="C287" s="51">
        <f>_xll.HLV5r3.Financial.Cache.ComputeCapletVolatility($F$5, $C$9,$F$6, B287)</f>
        <v>0.110985474946832</v>
      </c>
    </row>
    <row r="288" spans="2:3">
      <c r="B288" s="44">
        <f t="shared" si="4"/>
        <v>39968</v>
      </c>
      <c r="C288" s="51">
        <f>_xll.HLV5r3.Financial.Cache.ComputeCapletVolatility($F$5, $C$9,$F$6, B288)</f>
        <v>0.111071781556469</v>
      </c>
    </row>
    <row r="289" spans="2:3">
      <c r="B289" s="44">
        <f t="shared" si="4"/>
        <v>39970</v>
      </c>
      <c r="C289" s="51">
        <f>_xll.HLV5r3.Financial.Cache.ComputeCapletVolatility($F$5, $C$9,$F$6, B289)</f>
        <v>0.11115721661512</v>
      </c>
    </row>
    <row r="290" spans="2:3">
      <c r="B290" s="44">
        <f t="shared" si="4"/>
        <v>39972</v>
      </c>
      <c r="C290" s="51">
        <f>_xll.HLV5r3.Financial.Cache.ComputeCapletVolatility($F$5, $C$9,$F$6, B290)</f>
        <v>0.111241766366868</v>
      </c>
    </row>
    <row r="291" spans="2:3">
      <c r="B291" s="44">
        <f t="shared" si="4"/>
        <v>39974</v>
      </c>
      <c r="C291" s="51">
        <f>_xll.HLV5r3.Financial.Cache.ComputeCapletVolatility($F$5, $C$9,$F$6, B291)</f>
        <v>0.111325417055798</v>
      </c>
    </row>
    <row r="292" spans="2:3">
      <c r="B292" s="44">
        <f t="shared" si="4"/>
        <v>39976</v>
      </c>
      <c r="C292" s="51">
        <f>_xll.HLV5r3.Financial.Cache.ComputeCapletVolatility($F$5, $C$9,$F$6, B292)</f>
        <v>0.111408154925991</v>
      </c>
    </row>
    <row r="293" spans="2:3">
      <c r="B293" s="44">
        <f t="shared" si="4"/>
        <v>39978</v>
      </c>
      <c r="C293" s="51">
        <f>_xll.HLV5r3.Financial.Cache.ComputeCapletVolatility($F$5, $C$9,$F$6, B293)</f>
        <v>0.111489966221532</v>
      </c>
    </row>
    <row r="294" spans="2:3">
      <c r="B294" s="44">
        <f t="shared" si="4"/>
        <v>39980</v>
      </c>
      <c r="C294" s="51">
        <f>_xll.HLV5r3.Financial.Cache.ComputeCapletVolatility($F$5, $C$9,$F$6, B294)</f>
        <v>0.111570837186504</v>
      </c>
    </row>
    <row r="295" spans="2:3">
      <c r="B295" s="44">
        <f t="shared" si="4"/>
        <v>39982</v>
      </c>
      <c r="C295" s="51">
        <f>_xll.HLV5r3.Financial.Cache.ComputeCapletVolatility($F$5, $C$9,$F$6, B295)</f>
        <v>0.11165075406499</v>
      </c>
    </row>
    <row r="296" spans="2:3">
      <c r="B296" s="44">
        <f t="shared" si="4"/>
        <v>39984</v>
      </c>
      <c r="C296" s="51">
        <f>_xll.HLV5r3.Financial.Cache.ComputeCapletVolatility($F$5, $C$9,$F$6, B296)</f>
        <v>0.111729703101072</v>
      </c>
    </row>
    <row r="297" spans="2:3">
      <c r="B297" s="44">
        <f t="shared" si="4"/>
        <v>39986</v>
      </c>
      <c r="C297" s="51">
        <f>_xll.HLV5r3.Financial.Cache.ComputeCapletVolatility($F$5, $C$9,$F$6, B297)</f>
        <v>0.111807670538836</v>
      </c>
    </row>
    <row r="298" spans="2:3">
      <c r="B298" s="44">
        <f t="shared" si="4"/>
        <v>39988</v>
      </c>
      <c r="C298" s="51">
        <f>_xll.HLV5r3.Financial.Cache.ComputeCapletVolatility($F$5, $C$9,$F$6, B298)</f>
        <v>0.111884642622363</v>
      </c>
    </row>
    <row r="299" spans="2:3">
      <c r="B299" s="44">
        <f t="shared" si="4"/>
        <v>39990</v>
      </c>
      <c r="C299" s="51">
        <f>_xll.HLV5r3.Financial.Cache.ComputeCapletVolatility($F$5, $C$9,$F$6, B299)</f>
        <v>0.11196060559573801</v>
      </c>
    </row>
    <row r="300" spans="2:3">
      <c r="B300" s="44">
        <f t="shared" si="4"/>
        <v>39992</v>
      </c>
      <c r="C300" s="51">
        <f>_xll.HLV5r3.Financial.Cache.ComputeCapletVolatility($F$5, $C$9,$F$6, B300)</f>
        <v>0.112035545703042</v>
      </c>
    </row>
    <row r="301" spans="2:3">
      <c r="B301" s="44">
        <f t="shared" si="4"/>
        <v>39994</v>
      </c>
      <c r="C301" s="51">
        <f>_xll.HLV5r3.Financial.Cache.ComputeCapletVolatility($F$5, $C$9,$F$6, B301)</f>
        <v>0.11210944918836099</v>
      </c>
    </row>
    <row r="302" spans="2:3">
      <c r="B302" s="44">
        <f t="shared" si="4"/>
        <v>39996</v>
      </c>
      <c r="C302" s="51">
        <f>_xll.HLV5r3.Financial.Cache.ComputeCapletVolatility($F$5, $C$9,$F$6, B302)</f>
        <v>0.112182302295777</v>
      </c>
    </row>
    <row r="303" spans="2:3">
      <c r="B303" s="44">
        <f t="shared" si="4"/>
        <v>39998</v>
      </c>
      <c r="C303" s="51">
        <f>_xll.HLV5r3.Financial.Cache.ComputeCapletVolatility($F$5, $C$9,$F$6, B303)</f>
        <v>0.112254091269372</v>
      </c>
    </row>
    <row r="304" spans="2:3">
      <c r="B304" s="44">
        <f t="shared" si="4"/>
        <v>40000</v>
      </c>
      <c r="C304" s="51">
        <f>_xll.HLV5r3.Financial.Cache.ComputeCapletVolatility($F$5, $C$9,$F$6, B304)</f>
        <v>0.112324802353232</v>
      </c>
    </row>
    <row r="305" spans="2:3">
      <c r="B305" s="44">
        <f t="shared" si="4"/>
        <v>40002</v>
      </c>
      <c r="C305" s="51">
        <f>_xll.HLV5r3.Financial.Cache.ComputeCapletVolatility($F$5, $C$9,$F$6, B305)</f>
        <v>0.11239442179143801</v>
      </c>
    </row>
    <row r="306" spans="2:3">
      <c r="B306" s="44">
        <f t="shared" si="4"/>
        <v>40004</v>
      </c>
      <c r="C306" s="51">
        <f>_xll.HLV5r3.Financial.Cache.ComputeCapletVolatility($F$5, $C$9,$F$6, B306)</f>
        <v>0.112462935828075</v>
      </c>
    </row>
    <row r="307" spans="2:3">
      <c r="B307" s="44">
        <f t="shared" ref="B307:B370" si="5">B306+2</f>
        <v>40006</v>
      </c>
      <c r="C307" s="51">
        <f>_xll.HLV5r3.Financial.Cache.ComputeCapletVolatility($F$5, $C$9,$F$6, B307)</f>
        <v>0.112530330707224</v>
      </c>
    </row>
    <row r="308" spans="2:3">
      <c r="B308" s="44">
        <f t="shared" si="5"/>
        <v>40008</v>
      </c>
      <c r="C308" s="51">
        <f>_xll.HLV5r3.Financial.Cache.ComputeCapletVolatility($F$5, $C$9,$F$6, B308)</f>
        <v>0.11259659267297099</v>
      </c>
    </row>
    <row r="309" spans="2:3">
      <c r="B309" s="44">
        <f t="shared" si="5"/>
        <v>40010</v>
      </c>
      <c r="C309" s="51">
        <f>_xll.HLV5r3.Financial.Cache.ComputeCapletVolatility($F$5, $C$9,$F$6, B309)</f>
        <v>0.11266170796939801</v>
      </c>
    </row>
    <row r="310" spans="2:3">
      <c r="B310" s="44">
        <f t="shared" si="5"/>
        <v>40012</v>
      </c>
      <c r="C310" s="51">
        <f>_xll.HLV5r3.Financial.Cache.ComputeCapletVolatility($F$5, $C$9,$F$6, B310)</f>
        <v>0.11272566284058801</v>
      </c>
    </row>
    <row r="311" spans="2:3">
      <c r="B311" s="44">
        <f t="shared" si="5"/>
        <v>40014</v>
      </c>
      <c r="C311" s="51">
        <f>_xll.HLV5r3.Financial.Cache.ComputeCapletVolatility($F$5, $C$9,$F$6, B311)</f>
        <v>0.11278844353062401</v>
      </c>
    </row>
    <row r="312" spans="2:3">
      <c r="B312" s="44">
        <f t="shared" si="5"/>
        <v>40016</v>
      </c>
      <c r="C312" s="51">
        <f>_xll.HLV5r3.Financial.Cache.ComputeCapletVolatility($F$5, $C$9,$F$6, B312)</f>
        <v>0.112850036283591</v>
      </c>
    </row>
    <row r="313" spans="2:3">
      <c r="B313" s="44">
        <f t="shared" si="5"/>
        <v>40018</v>
      </c>
      <c r="C313" s="51">
        <f>_xll.HLV5r3.Financial.Cache.ComputeCapletVolatility($F$5, $C$9,$F$6, B313)</f>
        <v>0.112910427343571</v>
      </c>
    </row>
    <row r="314" spans="2:3">
      <c r="B314" s="44">
        <f t="shared" si="5"/>
        <v>40020</v>
      </c>
      <c r="C314" s="51">
        <f>_xll.HLV5r3.Financial.Cache.ComputeCapletVolatility($F$5, $C$9,$F$6, B314)</f>
        <v>0.112969602954647</v>
      </c>
    </row>
    <row r="315" spans="2:3">
      <c r="B315" s="44">
        <f t="shared" si="5"/>
        <v>40022</v>
      </c>
      <c r="C315" s="51">
        <f>_xll.HLV5r3.Financial.Cache.ComputeCapletVolatility($F$5, $C$9,$F$6, B315)</f>
        <v>0.11302754936090301</v>
      </c>
    </row>
    <row r="316" spans="2:3">
      <c r="B316" s="44">
        <f t="shared" si="5"/>
        <v>40024</v>
      </c>
      <c r="C316" s="51">
        <f>_xll.HLV5r3.Financial.Cache.ComputeCapletVolatility($F$5, $C$9,$F$6, B316)</f>
        <v>0.11308425280642199</v>
      </c>
    </row>
    <row r="317" spans="2:3">
      <c r="B317" s="44">
        <f t="shared" si="5"/>
        <v>40026</v>
      </c>
      <c r="C317" s="51">
        <f>_xll.HLV5r3.Financial.Cache.ComputeCapletVolatility($F$5, $C$9,$F$6, B317)</f>
        <v>0.11313969953528701</v>
      </c>
    </row>
    <row r="318" spans="2:3">
      <c r="B318" s="44">
        <f t="shared" si="5"/>
        <v>40028</v>
      </c>
      <c r="C318" s="51">
        <f>_xll.HLV5r3.Financial.Cache.ComputeCapletVolatility($F$5, $C$9,$F$6, B318)</f>
        <v>0.11319387579158199</v>
      </c>
    </row>
    <row r="319" spans="2:3">
      <c r="B319" s="44">
        <f t="shared" si="5"/>
        <v>40030</v>
      </c>
      <c r="C319" s="51">
        <f>_xll.HLV5r3.Financial.Cache.ComputeCapletVolatility($F$5, $C$9,$F$6, B319)</f>
        <v>0.11324676781939</v>
      </c>
    </row>
    <row r="320" spans="2:3">
      <c r="B320" s="44">
        <f t="shared" si="5"/>
        <v>40032</v>
      </c>
      <c r="C320" s="51">
        <f>_xll.HLV5r3.Financial.Cache.ComputeCapletVolatility($F$5, $C$9,$F$6, B320)</f>
        <v>0.113298361862794</v>
      </c>
    </row>
    <row r="321" spans="2:3">
      <c r="B321" s="44">
        <f t="shared" si="5"/>
        <v>40034</v>
      </c>
      <c r="C321" s="51">
        <f>_xll.HLV5r3.Financial.Cache.ComputeCapletVolatility($F$5, $C$9,$F$6, B321)</f>
        <v>0.113348644165877</v>
      </c>
    </row>
    <row r="322" spans="2:3">
      <c r="B322" s="44">
        <f t="shared" si="5"/>
        <v>40036</v>
      </c>
      <c r="C322" s="51">
        <f>_xll.HLV5r3.Financial.Cache.ComputeCapletVolatility($F$5, $C$9,$F$6, B322)</f>
        <v>0.113397600972724</v>
      </c>
    </row>
    <row r="323" spans="2:3">
      <c r="B323" s="44">
        <f t="shared" si="5"/>
        <v>40038</v>
      </c>
      <c r="C323" s="51">
        <f>_xll.HLV5r3.Financial.Cache.ComputeCapletVolatility($F$5, $C$9,$F$6, B323)</f>
        <v>0.113445218527416</v>
      </c>
    </row>
    <row r="324" spans="2:3">
      <c r="B324" s="44">
        <f t="shared" si="5"/>
        <v>40040</v>
      </c>
      <c r="C324" s="51">
        <f>_xll.HLV5r3.Financial.Cache.ComputeCapletVolatility($F$5, $C$9,$F$6, B324)</f>
        <v>0.113491483074038</v>
      </c>
    </row>
    <row r="325" spans="2:3">
      <c r="B325" s="44">
        <f t="shared" si="5"/>
        <v>40042</v>
      </c>
      <c r="C325" s="51">
        <f>_xll.HLV5r3.Financial.Cache.ComputeCapletVolatility($F$5, $C$9,$F$6, B325)</f>
        <v>0.113536380856673</v>
      </c>
    </row>
    <row r="326" spans="2:3">
      <c r="B326" s="44">
        <f t="shared" si="5"/>
        <v>40044</v>
      </c>
      <c r="C326" s="51">
        <f>_xll.HLV5r3.Financial.Cache.ComputeCapletVolatility($F$5, $C$9,$F$6, B326)</f>
        <v>0.113579898119403</v>
      </c>
    </row>
    <row r="327" spans="2:3">
      <c r="B327" s="44">
        <f t="shared" si="5"/>
        <v>40046</v>
      </c>
      <c r="C327" s="51">
        <f>_xll.HLV5r3.Financial.Cache.ComputeCapletVolatility($F$5, $C$9,$F$6, B327)</f>
        <v>0.113622021106313</v>
      </c>
    </row>
    <row r="328" spans="2:3">
      <c r="B328" s="44">
        <f t="shared" si="5"/>
        <v>40048</v>
      </c>
      <c r="C328" s="51">
        <f>_xll.HLV5r3.Financial.Cache.ComputeCapletVolatility($F$5, $C$9,$F$6, B328)</f>
        <v>0.113662736061485</v>
      </c>
    </row>
    <row r="329" spans="2:3">
      <c r="B329" s="44">
        <f t="shared" si="5"/>
        <v>40050</v>
      </c>
      <c r="C329" s="51">
        <f>_xll.HLV5r3.Financial.Cache.ComputeCapletVolatility($F$5, $C$9,$F$6, B329)</f>
        <v>0.11370202922900299</v>
      </c>
    </row>
    <row r="330" spans="2:3">
      <c r="B330" s="44">
        <f t="shared" si="5"/>
        <v>40052</v>
      </c>
      <c r="C330" s="51">
        <f>_xll.HLV5r3.Financial.Cache.ComputeCapletVolatility($F$5, $C$9,$F$6, B330)</f>
        <v>0.11373988685295</v>
      </c>
    </row>
    <row r="331" spans="2:3">
      <c r="B331" s="44">
        <f t="shared" si="5"/>
        <v>40054</v>
      </c>
      <c r="C331" s="51">
        <f>_xll.HLV5r3.Financial.Cache.ComputeCapletVolatility($F$5, $C$9,$F$6, B331)</f>
        <v>0.11377629517741</v>
      </c>
    </row>
    <row r="332" spans="2:3">
      <c r="B332" s="44">
        <f t="shared" si="5"/>
        <v>40056</v>
      </c>
      <c r="C332" s="51">
        <f>_xll.HLV5r3.Financial.Cache.ComputeCapletVolatility($F$5, $C$9,$F$6, B332)</f>
        <v>0.113811240446465</v>
      </c>
    </row>
    <row r="333" spans="2:3">
      <c r="B333" s="44">
        <f t="shared" si="5"/>
        <v>40058</v>
      </c>
      <c r="C333" s="51">
        <f>_xll.HLV5r3.Financial.Cache.ComputeCapletVolatility($F$5, $C$9,$F$6, B333)</f>
        <v>0.11384470844993901</v>
      </c>
    </row>
    <row r="334" spans="2:3">
      <c r="B334" s="44">
        <f t="shared" si="5"/>
        <v>40060</v>
      </c>
      <c r="C334" s="51">
        <f>_xll.HLV5r3.Financial.Cache.ComputeCapletVolatility($F$5, $C$9,$F$6, B334)</f>
        <v>0.113876703408019</v>
      </c>
    </row>
    <row r="335" spans="2:3">
      <c r="B335" s="44">
        <f t="shared" si="5"/>
        <v>40062</v>
      </c>
      <c r="C335" s="51">
        <f>_xll.HLV5r3.Financial.Cache.ComputeCapletVolatility($F$5, $C$9,$F$6, B335)</f>
        <v>0.11390723921033501</v>
      </c>
    </row>
    <row r="336" spans="2:3">
      <c r="B336" s="44">
        <f t="shared" si="5"/>
        <v>40064</v>
      </c>
      <c r="C336" s="51">
        <f>_xll.HLV5r3.Financial.Cache.ComputeCapletVolatility($F$5, $C$9,$F$6, B336)</f>
        <v>0.113936329746517</v>
      </c>
    </row>
    <row r="337" spans="2:3">
      <c r="B337" s="44">
        <f t="shared" si="5"/>
        <v>40066</v>
      </c>
      <c r="C337" s="51">
        <f>_xll.HLV5r3.Financial.Cache.ComputeCapletVolatility($F$5, $C$9,$F$6, B337)</f>
        <v>0.113963988906196</v>
      </c>
    </row>
    <row r="338" spans="2:3">
      <c r="B338" s="44">
        <f t="shared" si="5"/>
        <v>40068</v>
      </c>
      <c r="C338" s="51">
        <f>_xll.HLV5r3.Financial.Cache.ComputeCapletVolatility($F$5, $C$9,$F$6, B338)</f>
        <v>0.113990230579002</v>
      </c>
    </row>
    <row r="339" spans="2:3">
      <c r="B339" s="44">
        <f t="shared" si="5"/>
        <v>40070</v>
      </c>
      <c r="C339" s="51">
        <f>_xll.HLV5r3.Financial.Cache.ComputeCapletVolatility($F$5, $C$9,$F$6, B339)</f>
        <v>0.114015068654565</v>
      </c>
    </row>
    <row r="340" spans="2:3">
      <c r="B340" s="44">
        <f t="shared" si="5"/>
        <v>40072</v>
      </c>
      <c r="C340" s="51">
        <f>_xll.HLV5r3.Financial.Cache.ComputeCapletVolatility($F$5, $C$9,$F$6, B340)</f>
        <v>0.11403851702251599</v>
      </c>
    </row>
    <row r="341" spans="2:3">
      <c r="B341" s="44">
        <f t="shared" si="5"/>
        <v>40074</v>
      </c>
      <c r="C341" s="51">
        <f>_xll.HLV5r3.Financial.Cache.ComputeCapletVolatility($F$5, $C$9,$F$6, B341)</f>
        <v>0.11406058957248399</v>
      </c>
    </row>
    <row r="342" spans="2:3">
      <c r="B342" s="44">
        <f t="shared" si="5"/>
        <v>40076</v>
      </c>
      <c r="C342" s="51">
        <f>_xll.HLV5r3.Financial.Cache.ComputeCapletVolatility($F$5, $C$9,$F$6, B342)</f>
        <v>0.1140813001941</v>
      </c>
    </row>
    <row r="343" spans="2:3">
      <c r="B343" s="44">
        <f t="shared" si="5"/>
        <v>40078</v>
      </c>
      <c r="C343" s="51">
        <f>_xll.HLV5r3.Financial.Cache.ComputeCapletVolatility($F$5, $C$9,$F$6, B343)</f>
        <v>0.114100662776993</v>
      </c>
    </row>
    <row r="344" spans="2:3">
      <c r="B344" s="44">
        <f t="shared" si="5"/>
        <v>40080</v>
      </c>
      <c r="C344" s="51">
        <f>_xll.HLV5r3.Financial.Cache.ComputeCapletVolatility($F$5, $C$9,$F$6, B344)</f>
        <v>0.114118691210795</v>
      </c>
    </row>
    <row r="345" spans="2:3">
      <c r="B345" s="44">
        <f t="shared" si="5"/>
        <v>40082</v>
      </c>
      <c r="C345" s="51">
        <f>_xll.HLV5r3.Financial.Cache.ComputeCapletVolatility($F$5, $C$9,$F$6, B345)</f>
        <v>0.11413539938513501</v>
      </c>
    </row>
    <row r="346" spans="2:3">
      <c r="B346" s="44">
        <f t="shared" si="5"/>
        <v>40084</v>
      </c>
      <c r="C346" s="51">
        <f>_xll.HLV5r3.Financial.Cache.ComputeCapletVolatility($F$5, $C$9,$F$6, B346)</f>
        <v>0.11415080118964401</v>
      </c>
    </row>
    <row r="347" spans="2:3">
      <c r="B347" s="44">
        <f t="shared" si="5"/>
        <v>40086</v>
      </c>
      <c r="C347" s="51">
        <f>_xll.HLV5r3.Financial.Cache.ComputeCapletVolatility($F$5, $C$9,$F$6, B347)</f>
        <v>0.114164910513952</v>
      </c>
    </row>
    <row r="348" spans="2:3">
      <c r="B348" s="44">
        <f t="shared" si="5"/>
        <v>40088</v>
      </c>
      <c r="C348" s="51">
        <f>_xll.HLV5r3.Financial.Cache.ComputeCapletVolatility($F$5, $C$9,$F$6, B348)</f>
        <v>0.11417774124768899</v>
      </c>
    </row>
    <row r="349" spans="2:3">
      <c r="B349" s="44">
        <f t="shared" si="5"/>
        <v>40090</v>
      </c>
      <c r="C349" s="51">
        <f>_xll.HLV5r3.Financial.Cache.ComputeCapletVolatility($F$5, $C$9,$F$6, B349)</f>
        <v>0.114189307280485</v>
      </c>
    </row>
    <row r="350" spans="2:3">
      <c r="B350" s="44">
        <f t="shared" si="5"/>
        <v>40092</v>
      </c>
      <c r="C350" s="51">
        <f>_xll.HLV5r3.Financial.Cache.ComputeCapletVolatility($F$5, $C$9,$F$6, B350)</f>
        <v>0.11419962250196999</v>
      </c>
    </row>
    <row r="351" spans="2:3">
      <c r="B351" s="44">
        <f t="shared" si="5"/>
        <v>40094</v>
      </c>
      <c r="C351" s="51">
        <f>_xll.HLV5r3.Financial.Cache.ComputeCapletVolatility($F$5, $C$9,$F$6, B351)</f>
        <v>0.114208700801776</v>
      </c>
    </row>
    <row r="352" spans="2:3">
      <c r="B352" s="44">
        <f t="shared" si="5"/>
        <v>40096</v>
      </c>
      <c r="C352" s="51">
        <f>_xll.HLV5r3.Financial.Cache.ComputeCapletVolatility($F$5, $C$9,$F$6, B352)</f>
        <v>0.114216556069531</v>
      </c>
    </row>
    <row r="353" spans="2:3">
      <c r="B353" s="44">
        <f t="shared" si="5"/>
        <v>40098</v>
      </c>
      <c r="C353" s="51">
        <f>_xll.HLV5r3.Financial.Cache.ComputeCapletVolatility($F$5, $C$9,$F$6, B353)</f>
        <v>0.11422320219486599</v>
      </c>
    </row>
    <row r="354" spans="2:3">
      <c r="B354" s="44">
        <f t="shared" si="5"/>
        <v>40100</v>
      </c>
      <c r="C354" s="51">
        <f>_xll.HLV5r3.Financial.Cache.ComputeCapletVolatility($F$5, $C$9,$F$6, B354)</f>
        <v>0.11422865306741101</v>
      </c>
    </row>
    <row r="355" spans="2:3">
      <c r="B355" s="44">
        <f t="shared" si="5"/>
        <v>40102</v>
      </c>
      <c r="C355" s="51">
        <f>_xll.HLV5r3.Financial.Cache.ComputeCapletVolatility($F$5, $C$9,$F$6, B355)</f>
        <v>0.114232922576798</v>
      </c>
    </row>
    <row r="356" spans="2:3">
      <c r="B356" s="44">
        <f t="shared" si="5"/>
        <v>40104</v>
      </c>
      <c r="C356" s="51">
        <f>_xll.HLV5r3.Financial.Cache.ComputeCapletVolatility($F$5, $C$9,$F$6, B356)</f>
        <v>0.114236024612655</v>
      </c>
    </row>
    <row r="357" spans="2:3">
      <c r="B357" s="44">
        <f t="shared" si="5"/>
        <v>40106</v>
      </c>
      <c r="C357" s="51">
        <f>_xll.HLV5r3.Financial.Cache.ComputeCapletVolatility($F$5, $C$9,$F$6, B357)</f>
        <v>0.114237973064612</v>
      </c>
    </row>
    <row r="358" spans="2:3">
      <c r="B358" s="44">
        <f t="shared" si="5"/>
        <v>40108</v>
      </c>
      <c r="C358" s="51">
        <f>_xll.HLV5r3.Financial.Cache.ComputeCapletVolatility($F$5, $C$9,$F$6, B358)</f>
        <v>0.114238781822302</v>
      </c>
    </row>
    <row r="359" spans="2:3">
      <c r="B359" s="44">
        <f t="shared" si="5"/>
        <v>40110</v>
      </c>
      <c r="C359" s="51">
        <f>_xll.HLV5r3.Financial.Cache.ComputeCapletVolatility($F$5, $C$9,$F$6, B359)</f>
        <v>0.114238464775352</v>
      </c>
    </row>
    <row r="360" spans="2:3">
      <c r="B360" s="44">
        <f t="shared" si="5"/>
        <v>40112</v>
      </c>
      <c r="C360" s="51">
        <f>_xll.HLV5r3.Financial.Cache.ComputeCapletVolatility($F$5, $C$9,$F$6, B360)</f>
        <v>0.11423703581339401</v>
      </c>
    </row>
    <row r="361" spans="2:3">
      <c r="B361" s="44">
        <f t="shared" si="5"/>
        <v>40114</v>
      </c>
      <c r="C361" s="51">
        <f>_xll.HLV5r3.Financial.Cache.ComputeCapletVolatility($F$5, $C$9,$F$6, B361)</f>
        <v>0.114234508826058</v>
      </c>
    </row>
    <row r="362" spans="2:3">
      <c r="B362" s="44">
        <f t="shared" si="5"/>
        <v>40116</v>
      </c>
      <c r="C362" s="51">
        <f>_xll.HLV5r3.Financial.Cache.ComputeCapletVolatility($F$5, $C$9,$F$6, B362)</f>
        <v>0.114230897702974</v>
      </c>
    </row>
    <row r="363" spans="2:3">
      <c r="B363" s="44">
        <f t="shared" si="5"/>
        <v>40118</v>
      </c>
      <c r="C363" s="51">
        <f>_xll.HLV5r3.Financial.Cache.ComputeCapletVolatility($F$5, $C$9,$F$6, B363)</f>
        <v>0.114226216333773</v>
      </c>
    </row>
    <row r="364" spans="2:3">
      <c r="B364" s="44">
        <f t="shared" si="5"/>
        <v>40120</v>
      </c>
      <c r="C364" s="51">
        <f>_xll.HLV5r3.Financial.Cache.ComputeCapletVolatility($F$5, $C$9,$F$6, B364)</f>
        <v>0.114220478608084</v>
      </c>
    </row>
    <row r="365" spans="2:3">
      <c r="B365" s="44">
        <f t="shared" si="5"/>
        <v>40122</v>
      </c>
      <c r="C365" s="51">
        <f>_xll.HLV5r3.Financial.Cache.ComputeCapletVolatility($F$5, $C$9,$F$6, B365)</f>
        <v>0.114213698415537</v>
      </c>
    </row>
    <row r="366" spans="2:3">
      <c r="B366" s="44">
        <f t="shared" si="5"/>
        <v>40124</v>
      </c>
      <c r="C366" s="51">
        <f>_xll.HLV5r3.Financial.Cache.ComputeCapletVolatility($F$5, $C$9,$F$6, B366)</f>
        <v>0.114205889645764</v>
      </c>
    </row>
    <row r="367" spans="2:3">
      <c r="B367" s="44">
        <f t="shared" si="5"/>
        <v>40126</v>
      </c>
      <c r="C367" s="51">
        <f>_xll.HLV5r3.Financial.Cache.ComputeCapletVolatility($F$5, $C$9,$F$6, B367)</f>
        <v>0.11419706618839399</v>
      </c>
    </row>
    <row r="368" spans="2:3">
      <c r="B368" s="44">
        <f t="shared" si="5"/>
        <v>40128</v>
      </c>
      <c r="C368" s="51">
        <f>_xll.HLV5r3.Financial.Cache.ComputeCapletVolatility($F$5, $C$9,$F$6, B368)</f>
        <v>0.114187241933057</v>
      </c>
    </row>
    <row r="369" spans="2:3">
      <c r="B369" s="44">
        <f t="shared" si="5"/>
        <v>40130</v>
      </c>
      <c r="C369" s="51">
        <f>_xll.HLV5r3.Financial.Cache.ComputeCapletVolatility($F$5, $C$9,$F$6, B369)</f>
        <v>0.114176430769383</v>
      </c>
    </row>
    <row r="370" spans="2:3">
      <c r="B370" s="44">
        <f t="shared" si="5"/>
        <v>40132</v>
      </c>
      <c r="C370" s="51">
        <f>_xll.HLV5r3.Financial.Cache.ComputeCapletVolatility($F$5, $C$9,$F$6, B370)</f>
        <v>0.114164646587004</v>
      </c>
    </row>
    <row r="371" spans="2:3">
      <c r="B371" s="44">
        <f t="shared" ref="B371:B434" si="6">B370+2</f>
        <v>40134</v>
      </c>
      <c r="C371" s="51">
        <f>_xll.HLV5r3.Financial.Cache.ComputeCapletVolatility($F$5, $C$9,$F$6, B371)</f>
        <v>0.114151903275548</v>
      </c>
    </row>
    <row r="372" spans="2:3">
      <c r="B372" s="44">
        <f t="shared" si="6"/>
        <v>40136</v>
      </c>
      <c r="C372" s="51">
        <f>_xll.HLV5r3.Financial.Cache.ComputeCapletVolatility($F$5, $C$9,$F$6, B372)</f>
        <v>0.114138214724647</v>
      </c>
    </row>
    <row r="373" spans="2:3">
      <c r="B373" s="44">
        <f t="shared" si="6"/>
        <v>40138</v>
      </c>
      <c r="C373" s="51">
        <f>_xll.HLV5r3.Financial.Cache.ComputeCapletVolatility($F$5, $C$9,$F$6, B373)</f>
        <v>0.11412359482393</v>
      </c>
    </row>
    <row r="374" spans="2:3">
      <c r="B374" s="44">
        <f t="shared" si="6"/>
        <v>40140</v>
      </c>
      <c r="C374" s="51">
        <f>_xll.HLV5r3.Financial.Cache.ComputeCapletVolatility($F$5, $C$9,$F$6, B374)</f>
        <v>0.114108057463028</v>
      </c>
    </row>
    <row r="375" spans="2:3">
      <c r="B375" s="44">
        <f t="shared" si="6"/>
        <v>40142</v>
      </c>
      <c r="C375" s="51">
        <f>_xll.HLV5r3.Financial.Cache.ComputeCapletVolatility($F$5, $C$9,$F$6, B375)</f>
        <v>0.114091616531571</v>
      </c>
    </row>
    <row r="376" spans="2:3">
      <c r="B376" s="44">
        <f t="shared" si="6"/>
        <v>40144</v>
      </c>
      <c r="C376" s="51">
        <f>_xll.HLV5r3.Financial.Cache.ComputeCapletVolatility($F$5, $C$9,$F$6, B376)</f>
        <v>0.114074285919189</v>
      </c>
    </row>
    <row r="377" spans="2:3">
      <c r="B377" s="44">
        <f t="shared" si="6"/>
        <v>40146</v>
      </c>
      <c r="C377" s="51">
        <f>_xll.HLV5r3.Financial.Cache.ComputeCapletVolatility($F$5, $C$9,$F$6, B377)</f>
        <v>0.114056079515512</v>
      </c>
    </row>
    <row r="378" spans="2:3">
      <c r="B378" s="44">
        <f t="shared" si="6"/>
        <v>40148</v>
      </c>
      <c r="C378" s="51">
        <f>_xll.HLV5r3.Financial.Cache.ComputeCapletVolatility($F$5, $C$9,$F$6, B378)</f>
        <v>0.114037011210171</v>
      </c>
    </row>
    <row r="379" spans="2:3">
      <c r="B379" s="44">
        <f t="shared" si="6"/>
        <v>40150</v>
      </c>
      <c r="C379" s="51">
        <f>_xll.HLV5r3.Financial.Cache.ComputeCapletVolatility($F$5, $C$9,$F$6, B379)</f>
        <v>0.114017094892795</v>
      </c>
    </row>
    <row r="380" spans="2:3">
      <c r="B380" s="44">
        <f t="shared" si="6"/>
        <v>40152</v>
      </c>
      <c r="C380" s="51">
        <f>_xll.HLV5r3.Financial.Cache.ComputeCapletVolatility($F$5, $C$9,$F$6, B380)</f>
        <v>0.113996344453015</v>
      </c>
    </row>
    <row r="381" spans="2:3">
      <c r="B381" s="44">
        <f t="shared" si="6"/>
        <v>40154</v>
      </c>
      <c r="C381" s="51">
        <f>_xll.HLV5r3.Financial.Cache.ComputeCapletVolatility($F$5, $C$9,$F$6, B381)</f>
        <v>0.113974773780462</v>
      </c>
    </row>
    <row r="382" spans="2:3">
      <c r="B382" s="44">
        <f t="shared" si="6"/>
        <v>40156</v>
      </c>
      <c r="C382" s="51">
        <f>_xll.HLV5r3.Financial.Cache.ComputeCapletVolatility($F$5, $C$9,$F$6, B382)</f>
        <v>0.113952396764765</v>
      </c>
    </row>
    <row r="383" spans="2:3">
      <c r="B383" s="44">
        <f t="shared" si="6"/>
        <v>40158</v>
      </c>
      <c r="C383" s="51">
        <f>_xll.HLV5r3.Financial.Cache.ComputeCapletVolatility($F$5, $C$9,$F$6, B383)</f>
        <v>0.11392922729555501</v>
      </c>
    </row>
    <row r="384" spans="2:3">
      <c r="B384" s="44">
        <f t="shared" si="6"/>
        <v>40160</v>
      </c>
      <c r="C384" s="51">
        <f>_xll.HLV5r3.Financial.Cache.ComputeCapletVolatility($F$5, $C$9,$F$6, B384)</f>
        <v>0.113905279262461</v>
      </c>
    </row>
    <row r="385" spans="2:3">
      <c r="B385" s="44">
        <f t="shared" si="6"/>
        <v>40162</v>
      </c>
      <c r="C385" s="51">
        <f>_xll.HLV5r3.Financial.Cache.ComputeCapletVolatility($F$5, $C$9,$F$6, B385)</f>
        <v>0.113880566555114</v>
      </c>
    </row>
    <row r="386" spans="2:3">
      <c r="B386" s="44">
        <f t="shared" si="6"/>
        <v>40164</v>
      </c>
      <c r="C386" s="51">
        <f>_xll.HLV5r3.Financial.Cache.ComputeCapletVolatility($F$5, $C$9,$F$6, B386)</f>
        <v>0.113855103063145</v>
      </c>
    </row>
    <row r="387" spans="2:3">
      <c r="B387" s="44">
        <f t="shared" si="6"/>
        <v>40166</v>
      </c>
      <c r="C387" s="51">
        <f>_xll.HLV5r3.Financial.Cache.ComputeCapletVolatility($F$5, $C$9,$F$6, B387)</f>
        <v>0.11382890267618299</v>
      </c>
    </row>
    <row r="388" spans="2:3">
      <c r="B388" s="44">
        <f t="shared" si="6"/>
        <v>40168</v>
      </c>
      <c r="C388" s="51">
        <f>_xll.HLV5r3.Financial.Cache.ComputeCapletVolatility($F$5, $C$9,$F$6, B388)</f>
        <v>0.113801979283859</v>
      </c>
    </row>
    <row r="389" spans="2:3">
      <c r="B389" s="44">
        <f t="shared" si="6"/>
        <v>40170</v>
      </c>
      <c r="C389" s="51">
        <f>_xll.HLV5r3.Financial.Cache.ComputeCapletVolatility($F$5, $C$9,$F$6, B389)</f>
        <v>0.113774346775803</v>
      </c>
    </row>
    <row r="390" spans="2:3">
      <c r="B390" s="44">
        <f t="shared" si="6"/>
        <v>40172</v>
      </c>
      <c r="C390" s="51">
        <f>_xll.HLV5r3.Financial.Cache.ComputeCapletVolatility($F$5, $C$9,$F$6, B390)</f>
        <v>0.113746019041645</v>
      </c>
    </row>
    <row r="391" spans="2:3">
      <c r="B391" s="44">
        <f t="shared" si="6"/>
        <v>40174</v>
      </c>
      <c r="C391" s="51">
        <f>_xll.HLV5r3.Financial.Cache.ComputeCapletVolatility($F$5, $C$9,$F$6, B391)</f>
        <v>0.113717009971015</v>
      </c>
    </row>
    <row r="392" spans="2:3">
      <c r="B392" s="44">
        <f t="shared" si="6"/>
        <v>40176</v>
      </c>
      <c r="C392" s="51">
        <f>_xll.HLV5r3.Financial.Cache.ComputeCapletVolatility($F$5, $C$9,$F$6, B392)</f>
        <v>0.113687333453544</v>
      </c>
    </row>
    <row r="393" spans="2:3">
      <c r="B393" s="44">
        <f t="shared" si="6"/>
        <v>40178</v>
      </c>
      <c r="C393" s="51">
        <f>_xll.HLV5r3.Financial.Cache.ComputeCapletVolatility($F$5, $C$9,$F$6, B393)</f>
        <v>0.113657003378862</v>
      </c>
    </row>
    <row r="394" spans="2:3">
      <c r="B394" s="44">
        <f t="shared" si="6"/>
        <v>40180</v>
      </c>
      <c r="C394" s="51">
        <f>_xll.HLV5r3.Financial.Cache.ComputeCapletVolatility($F$5, $C$9,$F$6, B394)</f>
        <v>0.113626033636598</v>
      </c>
    </row>
    <row r="395" spans="2:3">
      <c r="B395" s="44">
        <f t="shared" si="6"/>
        <v>40182</v>
      </c>
      <c r="C395" s="51">
        <f>_xll.HLV5r3.Financial.Cache.ComputeCapletVolatility($F$5, $C$9,$F$6, B395)</f>
        <v>0.11359443811638401</v>
      </c>
    </row>
    <row r="396" spans="2:3">
      <c r="B396" s="44">
        <f t="shared" si="6"/>
        <v>40184</v>
      </c>
      <c r="C396" s="51">
        <f>_xll.HLV5r3.Financial.Cache.ComputeCapletVolatility($F$5, $C$9,$F$6, B396)</f>
        <v>0.113562230707849</v>
      </c>
    </row>
    <row r="397" spans="2:3">
      <c r="B397" s="44">
        <f t="shared" si="6"/>
        <v>40186</v>
      </c>
      <c r="C397" s="51">
        <f>_xll.HLV5r3.Financial.Cache.ComputeCapletVolatility($F$5, $C$9,$F$6, B397)</f>
        <v>0.113529425300624</v>
      </c>
    </row>
    <row r="398" spans="2:3">
      <c r="B398" s="44">
        <f t="shared" si="6"/>
        <v>40188</v>
      </c>
      <c r="C398" s="51">
        <f>_xll.HLV5r3.Financial.Cache.ComputeCapletVolatility($F$5, $C$9,$F$6, B398)</f>
        <v>0.11349603578433901</v>
      </c>
    </row>
    <row r="399" spans="2:3">
      <c r="B399" s="44">
        <f t="shared" si="6"/>
        <v>40190</v>
      </c>
      <c r="C399" s="51">
        <f>_xll.HLV5r3.Financial.Cache.ComputeCapletVolatility($F$5, $C$9,$F$6, B399)</f>
        <v>0.113462076048624</v>
      </c>
    </row>
    <row r="400" spans="2:3">
      <c r="B400" s="44">
        <f t="shared" si="6"/>
        <v>40192</v>
      </c>
      <c r="C400" s="51">
        <f>_xll.HLV5r3.Financial.Cache.ComputeCapletVolatility($F$5, $C$9,$F$6, B400)</f>
        <v>0.11342755998310899</v>
      </c>
    </row>
    <row r="401" spans="2:3">
      <c r="B401" s="44">
        <f t="shared" si="6"/>
        <v>40194</v>
      </c>
      <c r="C401" s="51">
        <f>_xll.HLV5r3.Financial.Cache.ComputeCapletVolatility($F$5, $C$9,$F$6, B401)</f>
        <v>0.113392501477424</v>
      </c>
    </row>
    <row r="402" spans="2:3">
      <c r="B402" s="44">
        <f t="shared" si="6"/>
        <v>40196</v>
      </c>
      <c r="C402" s="51">
        <f>_xll.HLV5r3.Financial.Cache.ComputeCapletVolatility($F$5, $C$9,$F$6, B402)</f>
        <v>0.11335691442120099</v>
      </c>
    </row>
    <row r="403" spans="2:3">
      <c r="B403" s="44">
        <f t="shared" si="6"/>
        <v>40198</v>
      </c>
      <c r="C403" s="51">
        <f>_xll.HLV5r3.Financial.Cache.ComputeCapletVolatility($F$5, $C$9,$F$6, B403)</f>
        <v>0.11332081270406801</v>
      </c>
    </row>
    <row r="404" spans="2:3">
      <c r="B404" s="44">
        <f t="shared" si="6"/>
        <v>40200</v>
      </c>
      <c r="C404" s="51">
        <f>_xll.HLV5r3.Financial.Cache.ComputeCapletVolatility($F$5, $C$9,$F$6, B404)</f>
        <v>0.113284210215656</v>
      </c>
    </row>
    <row r="405" spans="2:3">
      <c r="B405" s="44">
        <f t="shared" si="6"/>
        <v>40202</v>
      </c>
      <c r="C405" s="51">
        <f>_xll.HLV5r3.Financial.Cache.ComputeCapletVolatility($F$5, $C$9,$F$6, B405)</f>
        <v>0.113247120845596</v>
      </c>
    </row>
    <row r="406" spans="2:3">
      <c r="B406" s="44">
        <f t="shared" si="6"/>
        <v>40204</v>
      </c>
      <c r="C406" s="51">
        <f>_xll.HLV5r3.Financial.Cache.ComputeCapletVolatility($F$5, $C$9,$F$6, B406)</f>
        <v>0.11320955848351701</v>
      </c>
    </row>
    <row r="407" spans="2:3">
      <c r="B407" s="44">
        <f t="shared" si="6"/>
        <v>40206</v>
      </c>
      <c r="C407" s="51">
        <f>_xll.HLV5r3.Financial.Cache.ComputeCapletVolatility($F$5, $C$9,$F$6, B407)</f>
        <v>0.11317153701905</v>
      </c>
    </row>
    <row r="408" spans="2:3">
      <c r="B408" s="44">
        <f t="shared" si="6"/>
        <v>40208</v>
      </c>
      <c r="C408" s="51">
        <f>_xll.HLV5r3.Financial.Cache.ComputeCapletVolatility($F$5, $C$9,$F$6, B408)</f>
        <v>0.113133070341826</v>
      </c>
    </row>
    <row r="409" spans="2:3">
      <c r="B409" s="44">
        <f t="shared" si="6"/>
        <v>40210</v>
      </c>
      <c r="C409" s="51">
        <f>_xll.HLV5r3.Financial.Cache.ComputeCapletVolatility($F$5, $C$9,$F$6, B409)</f>
        <v>0.113094172341473</v>
      </c>
    </row>
    <row r="410" spans="2:3">
      <c r="B410" s="44">
        <f t="shared" si="6"/>
        <v>40212</v>
      </c>
      <c r="C410" s="51">
        <f>_xll.HLV5r3.Financial.Cache.ComputeCapletVolatility($F$5, $C$9,$F$6, B410)</f>
        <v>0.113054856907623</v>
      </c>
    </row>
    <row r="411" spans="2:3">
      <c r="B411" s="44">
        <f t="shared" si="6"/>
        <v>40214</v>
      </c>
      <c r="C411" s="51">
        <f>_xll.HLV5r3.Financial.Cache.ComputeCapletVolatility($F$5, $C$9,$F$6, B411)</f>
        <v>0.113015137929905</v>
      </c>
    </row>
    <row r="412" spans="2:3">
      <c r="B412" s="44">
        <f t="shared" si="6"/>
        <v>40216</v>
      </c>
      <c r="C412" s="51">
        <f>_xll.HLV5r3.Financial.Cache.ComputeCapletVolatility($F$5, $C$9,$F$6, B412)</f>
        <v>0.112975029297951</v>
      </c>
    </row>
    <row r="413" spans="2:3">
      <c r="B413" s="44">
        <f t="shared" si="6"/>
        <v>40218</v>
      </c>
      <c r="C413" s="51">
        <f>_xll.HLV5r3.Financial.Cache.ComputeCapletVolatility($F$5, $C$9,$F$6, B413)</f>
        <v>0.112934544901389</v>
      </c>
    </row>
    <row r="414" spans="2:3">
      <c r="B414" s="44">
        <f t="shared" si="6"/>
        <v>40220</v>
      </c>
      <c r="C414" s="51">
        <f>_xll.HLV5r3.Financial.Cache.ComputeCapletVolatility($F$5, $C$9,$F$6, B414)</f>
        <v>0.11289369862985101</v>
      </c>
    </row>
    <row r="415" spans="2:3">
      <c r="B415" s="44">
        <f t="shared" si="6"/>
        <v>40222</v>
      </c>
      <c r="C415" s="51">
        <f>_xll.HLV5r3.Financial.Cache.ComputeCapletVolatility($F$5, $C$9,$F$6, B415)</f>
        <v>0.112852504372966</v>
      </c>
    </row>
    <row r="416" spans="2:3">
      <c r="B416" s="44">
        <f t="shared" si="6"/>
        <v>40224</v>
      </c>
      <c r="C416" s="51">
        <f>_xll.HLV5r3.Financial.Cache.ComputeCapletVolatility($F$5, $C$9,$F$6, B416)</f>
        <v>0.11281097602036499</v>
      </c>
    </row>
    <row r="417" spans="2:3">
      <c r="B417" s="44">
        <f t="shared" si="6"/>
        <v>40226</v>
      </c>
      <c r="C417" s="51">
        <f>_xll.HLV5r3.Financial.Cache.ComputeCapletVolatility($F$5, $C$9,$F$6, B417)</f>
        <v>0.112769127461678</v>
      </c>
    </row>
    <row r="418" spans="2:3">
      <c r="B418" s="44">
        <f t="shared" si="6"/>
        <v>40228</v>
      </c>
      <c r="C418" s="51">
        <f>_xll.HLV5r3.Financial.Cache.ComputeCapletVolatility($F$5, $C$9,$F$6, B418)</f>
        <v>0.112726972586536</v>
      </c>
    </row>
    <row r="419" spans="2:3">
      <c r="B419" s="44">
        <f t="shared" si="6"/>
        <v>40230</v>
      </c>
      <c r="C419" s="51">
        <f>_xll.HLV5r3.Financial.Cache.ComputeCapletVolatility($F$5, $C$9,$F$6, B419)</f>
        <v>0.112684525284567</v>
      </c>
    </row>
    <row r="420" spans="2:3">
      <c r="B420" s="44">
        <f t="shared" si="6"/>
        <v>40232</v>
      </c>
      <c r="C420" s="51">
        <f>_xll.HLV5r3.Financial.Cache.ComputeCapletVolatility($F$5, $C$9,$F$6, B420)</f>
        <v>0.11264179944540301</v>
      </c>
    </row>
    <row r="421" spans="2:3">
      <c r="B421" s="44">
        <f t="shared" si="6"/>
        <v>40234</v>
      </c>
      <c r="C421" s="51">
        <f>_xll.HLV5r3.Financial.Cache.ComputeCapletVolatility($F$5, $C$9,$F$6, B421)</f>
        <v>0.112598808958674</v>
      </c>
    </row>
    <row r="422" spans="2:3">
      <c r="B422" s="44">
        <f t="shared" si="6"/>
        <v>40236</v>
      </c>
      <c r="C422" s="51">
        <f>_xll.HLV5r3.Financial.Cache.ComputeCapletVolatility($F$5, $C$9,$F$6, B422)</f>
        <v>0.112555567714011</v>
      </c>
    </row>
    <row r="423" spans="2:3">
      <c r="B423" s="44">
        <f t="shared" si="6"/>
        <v>40238</v>
      </c>
      <c r="C423" s="51">
        <f>_xll.HLV5r3.Financial.Cache.ComputeCapletVolatility($F$5, $C$9,$F$6, B423)</f>
        <v>0.112512089601042</v>
      </c>
    </row>
    <row r="424" spans="2:3">
      <c r="B424" s="44">
        <f t="shared" si="6"/>
        <v>40240</v>
      </c>
      <c r="C424" s="51">
        <f>_xll.HLV5r3.Financial.Cache.ComputeCapletVolatility($F$5, $C$9,$F$6, B424)</f>
        <v>0.112468388509399</v>
      </c>
    </row>
    <row r="425" spans="2:3">
      <c r="B425" s="44">
        <f t="shared" si="6"/>
        <v>40242</v>
      </c>
      <c r="C425" s="51">
        <f>_xll.HLV5r3.Financial.Cache.ComputeCapletVolatility($F$5, $C$9,$F$6, B425)</f>
        <v>0.112424478328711</v>
      </c>
    </row>
    <row r="426" spans="2:3">
      <c r="B426" s="44">
        <f t="shared" si="6"/>
        <v>40244</v>
      </c>
      <c r="C426" s="51">
        <f>_xll.HLV5r3.Financial.Cache.ComputeCapletVolatility($F$5, $C$9,$F$6, B426)</f>
        <v>0.11238037294861</v>
      </c>
    </row>
    <row r="427" spans="2:3">
      <c r="B427" s="44">
        <f t="shared" si="6"/>
        <v>40246</v>
      </c>
      <c r="C427" s="51">
        <f>_xll.HLV5r3.Financial.Cache.ComputeCapletVolatility($F$5, $C$9,$F$6, B427)</f>
        <v>0.112336086258724</v>
      </c>
    </row>
    <row r="428" spans="2:3">
      <c r="B428" s="44">
        <f t="shared" si="6"/>
        <v>40248</v>
      </c>
      <c r="C428" s="51">
        <f>_xll.HLV5r3.Financial.Cache.ComputeCapletVolatility($F$5, $C$9,$F$6, B428)</f>
        <v>0.112291632148685</v>
      </c>
    </row>
    <row r="429" spans="2:3">
      <c r="B429" s="44">
        <f t="shared" si="6"/>
        <v>40250</v>
      </c>
      <c r="C429" s="51">
        <f>_xll.HLV5r3.Financial.Cache.ComputeCapletVolatility($F$5, $C$9,$F$6, B429)</f>
        <v>0.112247024508123</v>
      </c>
    </row>
    <row r="430" spans="2:3">
      <c r="B430" s="44">
        <f t="shared" si="6"/>
        <v>40252</v>
      </c>
      <c r="C430" s="51">
        <f>_xll.HLV5r3.Financial.Cache.ComputeCapletVolatility($F$5, $C$9,$F$6, B430)</f>
        <v>0.11220227722666699</v>
      </c>
    </row>
    <row r="431" spans="2:3">
      <c r="B431" s="44">
        <f t="shared" si="6"/>
        <v>40254</v>
      </c>
      <c r="C431" s="51">
        <f>_xll.HLV5r3.Financial.Cache.ComputeCapletVolatility($F$5, $C$9,$F$6, B431)</f>
        <v>0.112157404193948</v>
      </c>
    </row>
    <row r="432" spans="2:3">
      <c r="B432" s="44">
        <f t="shared" si="6"/>
        <v>40256</v>
      </c>
      <c r="C432" s="51">
        <f>_xll.HLV5r3.Financial.Cache.ComputeCapletVolatility($F$5, $C$9,$F$6, B432)</f>
        <v>0.11211241929959601</v>
      </c>
    </row>
    <row r="433" spans="2:3">
      <c r="B433" s="44">
        <f t="shared" si="6"/>
        <v>40258</v>
      </c>
      <c r="C433" s="51">
        <f>_xll.HLV5r3.Financial.Cache.ComputeCapletVolatility($F$5, $C$9,$F$6, B433)</f>
        <v>0.112067336433242</v>
      </c>
    </row>
    <row r="434" spans="2:3">
      <c r="B434" s="44">
        <f t="shared" si="6"/>
        <v>40260</v>
      </c>
      <c r="C434" s="51">
        <f>_xll.HLV5r3.Financial.Cache.ComputeCapletVolatility($F$5, $C$9,$F$6, B434)</f>
        <v>0.112022169484516</v>
      </c>
    </row>
    <row r="435" spans="2:3">
      <c r="B435" s="44">
        <f t="shared" ref="B435:B498" si="7">B434+2</f>
        <v>40262</v>
      </c>
      <c r="C435" s="51">
        <f>_xll.HLV5r3.Financial.Cache.ComputeCapletVolatility($F$5, $C$9,$F$6, B435)</f>
        <v>0.11197693234304699</v>
      </c>
    </row>
    <row r="436" spans="2:3">
      <c r="B436" s="44">
        <f t="shared" si="7"/>
        <v>40264</v>
      </c>
      <c r="C436" s="51">
        <f>_xll.HLV5r3.Financial.Cache.ComputeCapletVolatility($F$5, $C$9,$F$6, B436)</f>
        <v>0.111931638898467</v>
      </c>
    </row>
    <row r="437" spans="2:3">
      <c r="B437" s="44">
        <f t="shared" si="7"/>
        <v>40266</v>
      </c>
      <c r="C437" s="51">
        <f>_xll.HLV5r3.Financial.Cache.ComputeCapletVolatility($F$5, $C$9,$F$6, B437)</f>
        <v>0.11188630304040401</v>
      </c>
    </row>
    <row r="438" spans="2:3">
      <c r="B438" s="44">
        <f t="shared" si="7"/>
        <v>40268</v>
      </c>
      <c r="C438" s="51">
        <f>_xll.HLV5r3.Financial.Cache.ComputeCapletVolatility($F$5, $C$9,$F$6, B438)</f>
        <v>0.11184093865849</v>
      </c>
    </row>
    <row r="439" spans="2:3">
      <c r="B439" s="44">
        <f t="shared" si="7"/>
        <v>40270</v>
      </c>
      <c r="C439" s="51">
        <f>_xll.HLV5r3.Financial.Cache.ComputeCapletVolatility($F$5, $C$9,$F$6, B439)</f>
        <v>0.11179555964235501</v>
      </c>
    </row>
    <row r="440" spans="2:3">
      <c r="B440" s="44">
        <f t="shared" si="7"/>
        <v>40272</v>
      </c>
      <c r="C440" s="51">
        <f>_xll.HLV5r3.Financial.Cache.ComputeCapletVolatility($F$5, $C$9,$F$6, B440)</f>
        <v>0.111750179881629</v>
      </c>
    </row>
    <row r="441" spans="2:3">
      <c r="B441" s="44">
        <f t="shared" si="7"/>
        <v>40274</v>
      </c>
      <c r="C441" s="51">
        <f>_xll.HLV5r3.Financial.Cache.ComputeCapletVolatility($F$5, $C$9,$F$6, B441)</f>
        <v>0.111704813265942</v>
      </c>
    </row>
    <row r="442" spans="2:3">
      <c r="B442" s="44">
        <f t="shared" si="7"/>
        <v>40276</v>
      </c>
      <c r="C442" s="51">
        <f>_xll.HLV5r3.Financial.Cache.ComputeCapletVolatility($F$5, $C$9,$F$6, B442)</f>
        <v>0.111659473684925</v>
      </c>
    </row>
    <row r="443" spans="2:3">
      <c r="B443" s="44">
        <f t="shared" si="7"/>
        <v>40278</v>
      </c>
      <c r="C443" s="51">
        <f>_xll.HLV5r3.Financial.Cache.ComputeCapletVolatility($F$5, $C$9,$F$6, B443)</f>
        <v>0.111614175028206</v>
      </c>
    </row>
    <row r="444" spans="2:3">
      <c r="B444" s="44">
        <f t="shared" si="7"/>
        <v>40280</v>
      </c>
      <c r="C444" s="51">
        <f>_xll.HLV5r3.Financial.Cache.ComputeCapletVolatility($F$5, $C$9,$F$6, B444)</f>
        <v>0.111568931185418</v>
      </c>
    </row>
    <row r="445" spans="2:3">
      <c r="B445" s="44">
        <f t="shared" si="7"/>
        <v>40282</v>
      </c>
      <c r="C445" s="51">
        <f>_xll.HLV5r3.Financial.Cache.ComputeCapletVolatility($F$5, $C$9,$F$6, B445)</f>
        <v>0.11152375604619</v>
      </c>
    </row>
    <row r="446" spans="2:3">
      <c r="B446" s="44">
        <f t="shared" si="7"/>
        <v>40284</v>
      </c>
      <c r="C446" s="51">
        <f>_xll.HLV5r3.Financial.Cache.ComputeCapletVolatility($F$5, $C$9,$F$6, B446)</f>
        <v>0.11147866350015199</v>
      </c>
    </row>
    <row r="447" spans="2:3">
      <c r="B447" s="44">
        <f t="shared" si="7"/>
        <v>40286</v>
      </c>
      <c r="C447" s="51">
        <f>_xll.HLV5r3.Financial.Cache.ComputeCapletVolatility($F$5, $C$9,$F$6, B447)</f>
        <v>0.111433667436934</v>
      </c>
    </row>
    <row r="448" spans="2:3">
      <c r="B448" s="44">
        <f t="shared" si="7"/>
        <v>40288</v>
      </c>
      <c r="C448" s="51">
        <f>_xll.HLV5r3.Financial.Cache.ComputeCapletVolatility($F$5, $C$9,$F$6, B448)</f>
        <v>0.111388781746167</v>
      </c>
    </row>
    <row r="449" spans="2:3">
      <c r="B449" s="44">
        <f t="shared" si="7"/>
        <v>40290</v>
      </c>
      <c r="C449" s="51">
        <f>_xll.HLV5r3.Financial.Cache.ComputeCapletVolatility($F$5, $C$9,$F$6, B449)</f>
        <v>0.111344020317482</v>
      </c>
    </row>
    <row r="450" spans="2:3">
      <c r="B450" s="44">
        <f t="shared" si="7"/>
        <v>40292</v>
      </c>
      <c r="C450" s="51">
        <f>_xll.HLV5r3.Financial.Cache.ComputeCapletVolatility($F$5, $C$9,$F$6, B450)</f>
        <v>0.11129939704050699</v>
      </c>
    </row>
    <row r="451" spans="2:3">
      <c r="B451" s="44">
        <f t="shared" si="7"/>
        <v>40294</v>
      </c>
      <c r="C451" s="51">
        <f>_xll.HLV5r3.Financial.Cache.ComputeCapletVolatility($F$5, $C$9,$F$6, B451)</f>
        <v>0.11125492580487301</v>
      </c>
    </row>
    <row r="452" spans="2:3">
      <c r="B452" s="44">
        <f t="shared" si="7"/>
        <v>40296</v>
      </c>
      <c r="C452" s="51">
        <f>_xll.HLV5r3.Financial.Cache.ComputeCapletVolatility($F$5, $C$9,$F$6, B452)</f>
        <v>0.11121062050021099</v>
      </c>
    </row>
    <row r="453" spans="2:3">
      <c r="B453" s="44">
        <f t="shared" si="7"/>
        <v>40298</v>
      </c>
      <c r="C453" s="51">
        <f>_xll.HLV5r3.Financial.Cache.ComputeCapletVolatility($F$5, $C$9,$F$6, B453)</f>
        <v>0.111166495016151</v>
      </c>
    </row>
    <row r="454" spans="2:3">
      <c r="B454" s="44">
        <f t="shared" si="7"/>
        <v>40300</v>
      </c>
      <c r="C454" s="51">
        <f>_xll.HLV5r3.Financial.Cache.ComputeCapletVolatility($F$5, $C$9,$F$6, B454)</f>
        <v>0.111122563242322</v>
      </c>
    </row>
    <row r="455" spans="2:3">
      <c r="B455" s="44">
        <f t="shared" si="7"/>
        <v>40302</v>
      </c>
      <c r="C455" s="51">
        <f>_xll.HLV5r3.Financial.Cache.ComputeCapletVolatility($F$5, $C$9,$F$6, B455)</f>
        <v>0.111078839068356</v>
      </c>
    </row>
    <row r="456" spans="2:3">
      <c r="B456" s="44">
        <f t="shared" si="7"/>
        <v>40304</v>
      </c>
      <c r="C456" s="51">
        <f>_xll.HLV5r3.Financial.Cache.ComputeCapletVolatility($F$5, $C$9,$F$6, B456)</f>
        <v>0.11103533638388199</v>
      </c>
    </row>
    <row r="457" spans="2:3">
      <c r="B457" s="44">
        <f t="shared" si="7"/>
        <v>40306</v>
      </c>
      <c r="C457" s="51">
        <f>_xll.HLV5r3.Financial.Cache.ComputeCapletVolatility($F$5, $C$9,$F$6, B457)</f>
        <v>0.110992069078531</v>
      </c>
    </row>
    <row r="458" spans="2:3">
      <c r="B458" s="44">
        <f t="shared" si="7"/>
        <v>40308</v>
      </c>
      <c r="C458" s="51">
        <f>_xll.HLV5r3.Financial.Cache.ComputeCapletVolatility($F$5, $C$9,$F$6, B458)</f>
        <v>0.11094905104193301</v>
      </c>
    </row>
    <row r="459" spans="2:3">
      <c r="B459" s="44">
        <f t="shared" si="7"/>
        <v>40310</v>
      </c>
      <c r="C459" s="51">
        <f>_xll.HLV5r3.Financial.Cache.ComputeCapletVolatility($F$5, $C$9,$F$6, B459)</f>
        <v>0.110906296163717</v>
      </c>
    </row>
    <row r="460" spans="2:3">
      <c r="B460" s="44">
        <f t="shared" si="7"/>
        <v>40312</v>
      </c>
      <c r="C460" s="51">
        <f>_xll.HLV5r3.Financial.Cache.ComputeCapletVolatility($F$5, $C$9,$F$6, B460)</f>
        <v>0.110863818333515</v>
      </c>
    </row>
    <row r="461" spans="2:3">
      <c r="B461" s="44">
        <f t="shared" si="7"/>
        <v>40314</v>
      </c>
      <c r="C461" s="51">
        <f>_xll.HLV5r3.Financial.Cache.ComputeCapletVolatility($F$5, $C$9,$F$6, B461)</f>
        <v>0.110821631440957</v>
      </c>
    </row>
    <row r="462" spans="2:3">
      <c r="B462" s="44">
        <f t="shared" si="7"/>
        <v>40316</v>
      </c>
      <c r="C462" s="51">
        <f>_xll.HLV5r3.Financial.Cache.ComputeCapletVolatility($F$5, $C$9,$F$6, B462)</f>
        <v>0.110779749375672</v>
      </c>
    </row>
    <row r="463" spans="2:3">
      <c r="B463" s="44">
        <f t="shared" si="7"/>
        <v>40318</v>
      </c>
      <c r="C463" s="51">
        <f>_xll.HLV5r3.Financial.Cache.ComputeCapletVolatility($F$5, $C$9,$F$6, B463)</f>
        <v>0.11073818602729101</v>
      </c>
    </row>
    <row r="464" spans="2:3">
      <c r="B464" s="44">
        <f t="shared" si="7"/>
        <v>40320</v>
      </c>
      <c r="C464" s="51">
        <f>_xll.HLV5r3.Financial.Cache.ComputeCapletVolatility($F$5, $C$9,$F$6, B464)</f>
        <v>0.110696955285444</v>
      </c>
    </row>
    <row r="465" spans="2:3">
      <c r="B465" s="44">
        <f t="shared" si="7"/>
        <v>40322</v>
      </c>
      <c r="C465" s="51">
        <f>_xll.HLV5r3.Financial.Cache.ComputeCapletVolatility($F$5, $C$9,$F$6, B465)</f>
        <v>0.11065607103976099</v>
      </c>
    </row>
    <row r="466" spans="2:3">
      <c r="B466" s="44">
        <f t="shared" si="7"/>
        <v>40324</v>
      </c>
      <c r="C466" s="51">
        <f>_xll.HLV5r3.Financial.Cache.ComputeCapletVolatility($F$5, $C$9,$F$6, B466)</f>
        <v>0.110615547179873</v>
      </c>
    </row>
    <row r="467" spans="2:3">
      <c r="B467" s="44">
        <f t="shared" si="7"/>
        <v>40326</v>
      </c>
      <c r="C467" s="51">
        <f>_xll.HLV5r3.Financial.Cache.ComputeCapletVolatility($F$5, $C$9,$F$6, B467)</f>
        <v>0.11057539759541</v>
      </c>
    </row>
    <row r="468" spans="2:3">
      <c r="B468" s="44">
        <f t="shared" si="7"/>
        <v>40328</v>
      </c>
      <c r="C468" s="51">
        <f>_xll.HLV5r3.Financial.Cache.ComputeCapletVolatility($F$5, $C$9,$F$6, B468)</f>
        <v>0.110535636176002</v>
      </c>
    </row>
    <row r="469" spans="2:3">
      <c r="B469" s="44">
        <f t="shared" si="7"/>
        <v>40330</v>
      </c>
      <c r="C469" s="51">
        <f>_xll.HLV5r3.Financial.Cache.ComputeCapletVolatility($F$5, $C$9,$F$6, B469)</f>
        <v>0.11049627681127901</v>
      </c>
    </row>
    <row r="470" spans="2:3">
      <c r="B470" s="44">
        <f t="shared" si="7"/>
        <v>40332</v>
      </c>
      <c r="C470" s="51">
        <f>_xll.HLV5r3.Financial.Cache.ComputeCapletVolatility($F$5, $C$9,$F$6, B470)</f>
        <v>0.11045733339087099</v>
      </c>
    </row>
    <row r="471" spans="2:3">
      <c r="B471" s="44">
        <f t="shared" si="7"/>
        <v>40334</v>
      </c>
      <c r="C471" s="51">
        <f>_xll.HLV5r3.Financial.Cache.ComputeCapletVolatility($F$5, $C$9,$F$6, B471)</f>
        <v>0.110418819804409</v>
      </c>
    </row>
    <row r="472" spans="2:3">
      <c r="B472" s="44">
        <f t="shared" si="7"/>
        <v>40336</v>
      </c>
      <c r="C472" s="51">
        <f>_xll.HLV5r3.Financial.Cache.ComputeCapletVolatility($F$5, $C$9,$F$6, B472)</f>
        <v>0.110380749941523</v>
      </c>
    </row>
    <row r="473" spans="2:3">
      <c r="B473" s="44">
        <f t="shared" si="7"/>
        <v>40338</v>
      </c>
      <c r="C473" s="51">
        <f>_xll.HLV5r3.Financial.Cache.ComputeCapletVolatility($F$5, $C$9,$F$6, B473)</f>
        <v>0.11034313769184299</v>
      </c>
    </row>
    <row r="474" spans="2:3">
      <c r="B474" s="44">
        <f t="shared" si="7"/>
        <v>40340</v>
      </c>
      <c r="C474" s="51">
        <f>_xll.HLV5r3.Financial.Cache.ComputeCapletVolatility($F$5, $C$9,$F$6, B474)</f>
        <v>0.110305996945</v>
      </c>
    </row>
    <row r="475" spans="2:3">
      <c r="B475" s="44">
        <f t="shared" si="7"/>
        <v>40342</v>
      </c>
      <c r="C475" s="51">
        <f>_xll.HLV5r3.Financial.Cache.ComputeCapletVolatility($F$5, $C$9,$F$6, B475)</f>
        <v>0.110269341590622</v>
      </c>
    </row>
    <row r="476" spans="2:3">
      <c r="B476" s="44">
        <f t="shared" si="7"/>
        <v>40344</v>
      </c>
      <c r="C476" s="51">
        <f>_xll.HLV5r3.Financial.Cache.ComputeCapletVolatility($F$5, $C$9,$F$6, B476)</f>
        <v>0.11023318551834201</v>
      </c>
    </row>
    <row r="477" spans="2:3">
      <c r="B477" s="44">
        <f t="shared" si="7"/>
        <v>40346</v>
      </c>
      <c r="C477" s="51">
        <f>_xll.HLV5r3.Financial.Cache.ComputeCapletVolatility($F$5, $C$9,$F$6, B477)</f>
        <v>0.110197542617788</v>
      </c>
    </row>
    <row r="478" spans="2:3">
      <c r="B478" s="44">
        <f t="shared" si="7"/>
        <v>40348</v>
      </c>
      <c r="C478" s="51">
        <f>_xll.HLV5r3.Financial.Cache.ComputeCapletVolatility($F$5, $C$9,$F$6, B478)</f>
        <v>0.110162426778592</v>
      </c>
    </row>
    <row r="479" spans="2:3">
      <c r="B479" s="44">
        <f t="shared" si="7"/>
        <v>40350</v>
      </c>
      <c r="C479" s="51">
        <f>_xll.HLV5r3.Financial.Cache.ComputeCapletVolatility($F$5, $C$9,$F$6, B479)</f>
        <v>0.110127851890383</v>
      </c>
    </row>
    <row r="480" spans="2:3">
      <c r="B480" s="44">
        <f t="shared" si="7"/>
        <v>40352</v>
      </c>
      <c r="C480" s="51">
        <f>_xll.HLV5r3.Financial.Cache.ComputeCapletVolatility($F$5, $C$9,$F$6, B480)</f>
        <v>0.11009383184279101</v>
      </c>
    </row>
    <row r="481" spans="2:3">
      <c r="B481" s="44">
        <f t="shared" si="7"/>
        <v>40354</v>
      </c>
      <c r="C481" s="51">
        <f>_xll.HLV5r3.Financial.Cache.ComputeCapletVolatility($F$5, $C$9,$F$6, B481)</f>
        <v>0.110060380525447</v>
      </c>
    </row>
    <row r="482" spans="2:3">
      <c r="B482" s="44">
        <f t="shared" si="7"/>
        <v>40356</v>
      </c>
      <c r="C482" s="51">
        <f>_xll.HLV5r3.Financial.Cache.ComputeCapletVolatility($F$5, $C$9,$F$6, B482)</f>
        <v>0.110027511827982</v>
      </c>
    </row>
    <row r="483" spans="2:3">
      <c r="B483" s="44">
        <f t="shared" si="7"/>
        <v>40358</v>
      </c>
      <c r="C483" s="51">
        <f>_xll.HLV5r3.Financial.Cache.ComputeCapletVolatility($F$5, $C$9,$F$6, B483)</f>
        <v>0.109995239640024</v>
      </c>
    </row>
    <row r="484" spans="2:3">
      <c r="B484" s="44">
        <f t="shared" si="7"/>
        <v>40360</v>
      </c>
      <c r="C484" s="51">
        <f>_xll.HLV5r3.Financial.Cache.ComputeCapletVolatility($F$5, $C$9,$F$6, B484)</f>
        <v>0.109963577851205</v>
      </c>
    </row>
    <row r="485" spans="2:3">
      <c r="B485" s="44">
        <f t="shared" si="7"/>
        <v>40362</v>
      </c>
      <c r="C485" s="51">
        <f>_xll.HLV5r3.Financial.Cache.ComputeCapletVolatility($F$5, $C$9,$F$6, B485)</f>
        <v>0.109932540351155</v>
      </c>
    </row>
    <row r="486" spans="2:3">
      <c r="B486" s="44">
        <f t="shared" si="7"/>
        <v>40364</v>
      </c>
      <c r="C486" s="51">
        <f>_xll.HLV5r3.Financial.Cache.ComputeCapletVolatility($F$5, $C$9,$F$6, B486)</f>
        <v>0.10990214102950401</v>
      </c>
    </row>
    <row r="487" spans="2:3">
      <c r="B487" s="44">
        <f t="shared" si="7"/>
        <v>40366</v>
      </c>
      <c r="C487" s="51">
        <f>_xll.HLV5r3.Financial.Cache.ComputeCapletVolatility($F$5, $C$9,$F$6, B487)</f>
        <v>0.109872393775881</v>
      </c>
    </row>
    <row r="488" spans="2:3">
      <c r="B488" s="44">
        <f t="shared" si="7"/>
        <v>40368</v>
      </c>
      <c r="C488" s="51">
        <f>_xll.HLV5r3.Financial.Cache.ComputeCapletVolatility($F$5, $C$9,$F$6, B488)</f>
        <v>0.10984331247991801</v>
      </c>
    </row>
    <row r="489" spans="2:3">
      <c r="B489" s="44">
        <f t="shared" si="7"/>
        <v>40370</v>
      </c>
      <c r="C489" s="51">
        <f>_xll.HLV5r3.Financial.Cache.ComputeCapletVolatility($F$5, $C$9,$F$6, B489)</f>
        <v>0.10981491103124499</v>
      </c>
    </row>
    <row r="490" spans="2:3">
      <c r="B490" s="44">
        <f t="shared" si="7"/>
        <v>40372</v>
      </c>
      <c r="C490" s="51">
        <f>_xll.HLV5r3.Financial.Cache.ComputeCapletVolatility($F$5, $C$9,$F$6, B490)</f>
        <v>0.109787203319491</v>
      </c>
    </row>
    <row r="491" spans="2:3">
      <c r="B491" s="44">
        <f t="shared" si="7"/>
        <v>40374</v>
      </c>
      <c r="C491" s="51">
        <f>_xll.HLV5r3.Financial.Cache.ComputeCapletVolatility($F$5, $C$9,$F$6, B491)</f>
        <v>0.10976020323428699</v>
      </c>
    </row>
    <row r="492" spans="2:3">
      <c r="B492" s="44">
        <f t="shared" si="7"/>
        <v>40376</v>
      </c>
      <c r="C492" s="51">
        <f>_xll.HLV5r3.Financial.Cache.ComputeCapletVolatility($F$5, $C$9,$F$6, B492)</f>
        <v>0.10973392466526299</v>
      </c>
    </row>
    <row r="493" spans="2:3">
      <c r="B493" s="44">
        <f t="shared" si="7"/>
        <v>40378</v>
      </c>
      <c r="C493" s="51">
        <f>_xll.HLV5r3.Financial.Cache.ComputeCapletVolatility($F$5, $C$9,$F$6, B493)</f>
        <v>0.10970838150205001</v>
      </c>
    </row>
    <row r="494" spans="2:3">
      <c r="B494" s="44">
        <f t="shared" si="7"/>
        <v>40380</v>
      </c>
      <c r="C494" s="51">
        <f>_xll.HLV5r3.Financial.Cache.ComputeCapletVolatility($F$5, $C$9,$F$6, B494)</f>
        <v>0.109683587634277</v>
      </c>
    </row>
    <row r="495" spans="2:3">
      <c r="B495" s="44">
        <f t="shared" si="7"/>
        <v>40382</v>
      </c>
      <c r="C495" s="51">
        <f>_xll.HLV5r3.Financial.Cache.ComputeCapletVolatility($F$5, $C$9,$F$6, B495)</f>
        <v>0.109659556951576</v>
      </c>
    </row>
    <row r="496" spans="2:3">
      <c r="B496" s="44">
        <f t="shared" si="7"/>
        <v>40384</v>
      </c>
      <c r="C496" s="51">
        <f>_xll.HLV5r3.Financial.Cache.ComputeCapletVolatility($F$5, $C$9,$F$6, B496)</f>
        <v>0.10963630334357501</v>
      </c>
    </row>
    <row r="497" spans="2:3">
      <c r="B497" s="44">
        <f t="shared" si="7"/>
        <v>40386</v>
      </c>
      <c r="C497" s="51">
        <f>_xll.HLV5r3.Financial.Cache.ComputeCapletVolatility($F$5, $C$9,$F$6, B497)</f>
        <v>0.109613840699905</v>
      </c>
    </row>
    <row r="498" spans="2:3">
      <c r="B498" s="44">
        <f t="shared" si="7"/>
        <v>40388</v>
      </c>
      <c r="C498" s="51">
        <f>_xll.HLV5r3.Financial.Cache.ComputeCapletVolatility($F$5, $C$9,$F$6, B498)</f>
        <v>0.109592182910197</v>
      </c>
    </row>
    <row r="499" spans="2:3">
      <c r="B499" s="44">
        <f t="shared" ref="B499:B562" si="8">B498+2</f>
        <v>40390</v>
      </c>
      <c r="C499" s="51">
        <f>_xll.HLV5r3.Financial.Cache.ComputeCapletVolatility($F$5, $C$9,$F$6, B499)</f>
        <v>0.109571343864081</v>
      </c>
    </row>
    <row r="500" spans="2:3">
      <c r="B500" s="44">
        <f t="shared" si="8"/>
        <v>40392</v>
      </c>
      <c r="C500" s="51">
        <f>_xll.HLV5r3.Financial.Cache.ComputeCapletVolatility($F$5, $C$9,$F$6, B500)</f>
        <v>0.109551337451186</v>
      </c>
    </row>
    <row r="501" spans="2:3">
      <c r="B501" s="44">
        <f t="shared" si="8"/>
        <v>40394</v>
      </c>
      <c r="C501" s="51">
        <f>_xll.HLV5r3.Financial.Cache.ComputeCapletVolatility($F$5, $C$9,$F$6, B501)</f>
        <v>0.109532177561144</v>
      </c>
    </row>
    <row r="502" spans="2:3">
      <c r="B502" s="44">
        <f t="shared" si="8"/>
        <v>40396</v>
      </c>
      <c r="C502" s="51">
        <f>_xll.HLV5r3.Financial.Cache.ComputeCapletVolatility($F$5, $C$9,$F$6, B502)</f>
        <v>0.109513878083584</v>
      </c>
    </row>
    <row r="503" spans="2:3">
      <c r="B503" s="44">
        <f t="shared" si="8"/>
        <v>40398</v>
      </c>
      <c r="C503" s="51">
        <f>_xll.HLV5r3.Financial.Cache.ComputeCapletVolatility($F$5, $C$9,$F$6, B503)</f>
        <v>0.109496452908137</v>
      </c>
    </row>
    <row r="504" spans="2:3">
      <c r="B504" s="44">
        <f t="shared" si="8"/>
        <v>40400</v>
      </c>
      <c r="C504" s="51">
        <f>_xll.HLV5r3.Financial.Cache.ComputeCapletVolatility($F$5, $C$9,$F$6, B504)</f>
        <v>0.109479915924432</v>
      </c>
    </row>
    <row r="505" spans="2:3">
      <c r="B505" s="44">
        <f t="shared" si="8"/>
        <v>40402</v>
      </c>
      <c r="C505" s="51">
        <f>_xll.HLV5r3.Financial.Cache.ComputeCapletVolatility($F$5, $C$9,$F$6, B505)</f>
        <v>0.1094642810221</v>
      </c>
    </row>
    <row r="506" spans="2:3">
      <c r="B506" s="44">
        <f t="shared" si="8"/>
        <v>40404</v>
      </c>
      <c r="C506" s="51">
        <f>_xll.HLV5r3.Financial.Cache.ComputeCapletVolatility($F$5, $C$9,$F$6, B506)</f>
        <v>0.109449562090772</v>
      </c>
    </row>
    <row r="507" spans="2:3">
      <c r="B507" s="44">
        <f t="shared" si="8"/>
        <v>40406</v>
      </c>
      <c r="C507" s="51">
        <f>_xll.HLV5r3.Financial.Cache.ComputeCapletVolatility($F$5, $C$9,$F$6, B507)</f>
        <v>0.109435773020077</v>
      </c>
    </row>
    <row r="508" spans="2:3">
      <c r="B508" s="44">
        <f t="shared" si="8"/>
        <v>40408</v>
      </c>
      <c r="C508" s="51">
        <f>_xll.HLV5r3.Financial.Cache.ComputeCapletVolatility($F$5, $C$9,$F$6, B508)</f>
        <v>0.109422927699645</v>
      </c>
    </row>
    <row r="509" spans="2:3">
      <c r="B509" s="44">
        <f t="shared" si="8"/>
        <v>40410</v>
      </c>
      <c r="C509" s="51">
        <f>_xll.HLV5r3.Financial.Cache.ComputeCapletVolatility($F$5, $C$9,$F$6, B509)</f>
        <v>0.10941104001910799</v>
      </c>
    </row>
    <row r="510" spans="2:3">
      <c r="B510" s="44">
        <f t="shared" si="8"/>
        <v>40412</v>
      </c>
      <c r="C510" s="51">
        <f>_xll.HLV5r3.Financial.Cache.ComputeCapletVolatility($F$5, $C$9,$F$6, B510)</f>
        <v>0.109400123868094</v>
      </c>
    </row>
    <row r="511" spans="2:3">
      <c r="B511" s="44">
        <f t="shared" si="8"/>
        <v>40414</v>
      </c>
      <c r="C511" s="51">
        <f>_xll.HLV5r3.Financial.Cache.ComputeCapletVolatility($F$5, $C$9,$F$6, B511)</f>
        <v>0.10939019313623501</v>
      </c>
    </row>
    <row r="512" spans="2:3">
      <c r="B512" s="44">
        <f t="shared" si="8"/>
        <v>40416</v>
      </c>
      <c r="C512" s="51">
        <f>_xll.HLV5r3.Financial.Cache.ComputeCapletVolatility($F$5, $C$9,$F$6, B512)</f>
        <v>0.10938126171316</v>
      </c>
    </row>
    <row r="513" spans="2:3">
      <c r="B513" s="44">
        <f t="shared" si="8"/>
        <v>40418</v>
      </c>
      <c r="C513" s="51">
        <f>_xll.HLV5r3.Financial.Cache.ComputeCapletVolatility($F$5, $C$9,$F$6, B513)</f>
        <v>0.1093733434885</v>
      </c>
    </row>
    <row r="514" spans="2:3">
      <c r="B514" s="44">
        <f t="shared" si="8"/>
        <v>40420</v>
      </c>
      <c r="C514" s="51">
        <f>_xll.HLV5r3.Financial.Cache.ComputeCapletVolatility($F$5, $C$9,$F$6, B514)</f>
        <v>0.109366452351885</v>
      </c>
    </row>
    <row r="515" spans="2:3">
      <c r="B515" s="44">
        <f t="shared" si="8"/>
        <v>40422</v>
      </c>
      <c r="C515" s="51">
        <f>_xll.HLV5r3.Financial.Cache.ComputeCapletVolatility($F$5, $C$9,$F$6, B515)</f>
        <v>0.10936030403078</v>
      </c>
    </row>
    <row r="516" spans="2:3">
      <c r="B516" s="44">
        <f t="shared" si="8"/>
        <v>40424</v>
      </c>
      <c r="C516" s="51">
        <f>_xll.HLV5r3.Financial.Cache.ComputeCapletVolatility($F$5, $C$9,$F$6, B516)</f>
        <v>0.109354602221696</v>
      </c>
    </row>
    <row r="517" spans="2:3">
      <c r="B517" s="44">
        <f t="shared" si="8"/>
        <v>40426</v>
      </c>
      <c r="C517" s="51">
        <f>_xll.HLV5r3.Financial.Cache.ComputeCapletVolatility($F$5, $C$9,$F$6, B517)</f>
        <v>0.109349342767831</v>
      </c>
    </row>
    <row r="518" spans="2:3">
      <c r="B518" s="44">
        <f t="shared" si="8"/>
        <v>40428</v>
      </c>
      <c r="C518" s="51">
        <f>_xll.HLV5r3.Financial.Cache.ComputeCapletVolatility($F$5, $C$9,$F$6, B518)</f>
        <v>0.109344521512383</v>
      </c>
    </row>
    <row r="519" spans="2:3">
      <c r="B519" s="44">
        <f t="shared" si="8"/>
        <v>40430</v>
      </c>
      <c r="C519" s="51">
        <f>_xll.HLV5r3.Financial.Cache.ComputeCapletVolatility($F$5, $C$9,$F$6, B519)</f>
        <v>0.10934013429855099</v>
      </c>
    </row>
    <row r="520" spans="2:3">
      <c r="B520" s="44">
        <f t="shared" si="8"/>
        <v>40432</v>
      </c>
      <c r="C520" s="51">
        <f>_xll.HLV5r3.Financial.Cache.ComputeCapletVolatility($F$5, $C$9,$F$6, B520)</f>
        <v>0.109336176969532</v>
      </c>
    </row>
    <row r="521" spans="2:3">
      <c r="B521" s="44">
        <f t="shared" si="8"/>
        <v>40434</v>
      </c>
      <c r="C521" s="51">
        <f>_xll.HLV5r3.Financial.Cache.ComputeCapletVolatility($F$5, $C$9,$F$6, B521)</f>
        <v>0.10933264536852499</v>
      </c>
    </row>
    <row r="522" spans="2:3">
      <c r="B522" s="44">
        <f t="shared" si="8"/>
        <v>40436</v>
      </c>
      <c r="C522" s="51">
        <f>_xll.HLV5r3.Financial.Cache.ComputeCapletVolatility($F$5, $C$9,$F$6, B522)</f>
        <v>0.109329535338727</v>
      </c>
    </row>
    <row r="523" spans="2:3">
      <c r="B523" s="44">
        <f t="shared" si="8"/>
        <v>40438</v>
      </c>
      <c r="C523" s="51">
        <f>_xll.HLV5r3.Financial.Cache.ComputeCapletVolatility($F$5, $C$9,$F$6, B523)</f>
        <v>0.10932684272333799</v>
      </c>
    </row>
    <row r="524" spans="2:3">
      <c r="B524" s="44">
        <f t="shared" si="8"/>
        <v>40440</v>
      </c>
      <c r="C524" s="51">
        <f>_xll.HLV5r3.Financial.Cache.ComputeCapletVolatility($F$5, $C$9,$F$6, B524)</f>
        <v>0.109324563365555</v>
      </c>
    </row>
    <row r="525" spans="2:3">
      <c r="B525" s="44">
        <f t="shared" si="8"/>
        <v>40442</v>
      </c>
      <c r="C525" s="51">
        <f>_xll.HLV5r3.Financial.Cache.ComputeCapletVolatility($F$5, $C$9,$F$6, B525)</f>
        <v>0.10932269310857599</v>
      </c>
    </row>
    <row r="526" spans="2:3">
      <c r="B526" s="44">
        <f t="shared" si="8"/>
        <v>40444</v>
      </c>
      <c r="C526" s="51">
        <f>_xll.HLV5r3.Financial.Cache.ComputeCapletVolatility($F$5, $C$9,$F$6, B526)</f>
        <v>0.109321227795599</v>
      </c>
    </row>
    <row r="527" spans="2:3">
      <c r="B527" s="44">
        <f t="shared" si="8"/>
        <v>40446</v>
      </c>
      <c r="C527" s="51">
        <f>_xll.HLV5r3.Financial.Cache.ComputeCapletVolatility($F$5, $C$9,$F$6, B527)</f>
        <v>0.10932016326982399</v>
      </c>
    </row>
    <row r="528" spans="2:3">
      <c r="B528" s="44">
        <f t="shared" si="8"/>
        <v>40448</v>
      </c>
      <c r="C528" s="51">
        <f>_xll.HLV5r3.Financial.Cache.ComputeCapletVolatility($F$5, $C$9,$F$6, B528)</f>
        <v>0.109319495374447</v>
      </c>
    </row>
    <row r="529" spans="2:3">
      <c r="B529" s="44">
        <f t="shared" si="8"/>
        <v>40450</v>
      </c>
      <c r="C529" s="51">
        <f>_xll.HLV5r3.Financial.Cache.ComputeCapletVolatility($F$5, $C$9,$F$6, B529)</f>
        <v>0.109319219952667</v>
      </c>
    </row>
    <row r="530" spans="2:3">
      <c r="B530" s="44">
        <f t="shared" si="8"/>
        <v>40452</v>
      </c>
      <c r="C530" s="51">
        <f>_xll.HLV5r3.Financial.Cache.ComputeCapletVolatility($F$5, $C$9,$F$6, B530)</f>
        <v>0.109319332847683</v>
      </c>
    </row>
    <row r="531" spans="2:3">
      <c r="B531" s="44">
        <f t="shared" si="8"/>
        <v>40454</v>
      </c>
      <c r="C531" s="51">
        <f>_xll.HLV5r3.Financial.Cache.ComputeCapletVolatility($F$5, $C$9,$F$6, B531)</f>
        <v>0.109319829902691</v>
      </c>
    </row>
    <row r="532" spans="2:3">
      <c r="B532" s="44">
        <f t="shared" si="8"/>
        <v>40456</v>
      </c>
      <c r="C532" s="51">
        <f>_xll.HLV5r3.Financial.Cache.ComputeCapletVolatility($F$5, $C$9,$F$6, B532)</f>
        <v>0.109320706960891</v>
      </c>
    </row>
    <row r="533" spans="2:3">
      <c r="B533" s="44">
        <f t="shared" si="8"/>
        <v>40458</v>
      </c>
      <c r="C533" s="51">
        <f>_xll.HLV5r3.Financial.Cache.ComputeCapletVolatility($F$5, $C$9,$F$6, B533)</f>
        <v>0.109321959865481</v>
      </c>
    </row>
    <row r="534" spans="2:3">
      <c r="B534" s="44">
        <f t="shared" si="8"/>
        <v>40460</v>
      </c>
      <c r="C534" s="51">
        <f>_xll.HLV5r3.Financial.Cache.ComputeCapletVolatility($F$5, $C$9,$F$6, B534)</f>
        <v>0.10932358445965901</v>
      </c>
    </row>
    <row r="535" spans="2:3">
      <c r="B535" s="44">
        <f t="shared" si="8"/>
        <v>40462</v>
      </c>
      <c r="C535" s="51">
        <f>_xll.HLV5r3.Financial.Cache.ComputeCapletVolatility($F$5, $C$9,$F$6, B535)</f>
        <v>0.10932557658662299</v>
      </c>
    </row>
    <row r="536" spans="2:3">
      <c r="B536" s="44">
        <f t="shared" si="8"/>
        <v>40464</v>
      </c>
      <c r="C536" s="51">
        <f>_xll.HLV5r3.Financial.Cache.ComputeCapletVolatility($F$5, $C$9,$F$6, B536)</f>
        <v>0.10932793208957101</v>
      </c>
    </row>
    <row r="537" spans="2:3">
      <c r="B537" s="44">
        <f t="shared" si="8"/>
        <v>40466</v>
      </c>
      <c r="C537" s="51">
        <f>_xll.HLV5r3.Financial.Cache.ComputeCapletVolatility($F$5, $C$9,$F$6, B537)</f>
        <v>0.109330646811701</v>
      </c>
    </row>
    <row r="538" spans="2:3">
      <c r="B538" s="44">
        <f t="shared" si="8"/>
        <v>40468</v>
      </c>
      <c r="C538" s="51">
        <f>_xll.HLV5r3.Financial.Cache.ComputeCapletVolatility($F$5, $C$9,$F$6, B538)</f>
        <v>0.10933371659621199</v>
      </c>
    </row>
    <row r="539" spans="2:3">
      <c r="B539" s="44">
        <f t="shared" si="8"/>
        <v>40470</v>
      </c>
      <c r="C539" s="51">
        <f>_xll.HLV5r3.Financial.Cache.ComputeCapletVolatility($F$5, $C$9,$F$6, B539)</f>
        <v>0.109337137286301</v>
      </c>
    </row>
    <row r="540" spans="2:3">
      <c r="B540" s="44">
        <f t="shared" si="8"/>
        <v>40472</v>
      </c>
      <c r="C540" s="51">
        <f>_xll.HLV5r3.Financial.Cache.ComputeCapletVolatility($F$5, $C$9,$F$6, B540)</f>
        <v>0.109340904725168</v>
      </c>
    </row>
    <row r="541" spans="2:3">
      <c r="B541" s="44">
        <f t="shared" si="8"/>
        <v>40474</v>
      </c>
      <c r="C541" s="51">
        <f>_xll.HLV5r3.Financial.Cache.ComputeCapletVolatility($F$5, $C$9,$F$6, B541)</f>
        <v>0.109345014756009</v>
      </c>
    </row>
    <row r="542" spans="2:3">
      <c r="B542" s="44">
        <f t="shared" si="8"/>
        <v>40476</v>
      </c>
      <c r="C542" s="51">
        <f>_xll.HLV5r3.Financial.Cache.ComputeCapletVolatility($F$5, $C$9,$F$6, B542)</f>
        <v>0.10934946322202301</v>
      </c>
    </row>
    <row r="543" spans="2:3">
      <c r="B543" s="44">
        <f t="shared" si="8"/>
        <v>40478</v>
      </c>
      <c r="C543" s="51">
        <f>_xll.HLV5r3.Financial.Cache.ComputeCapletVolatility($F$5, $C$9,$F$6, B543)</f>
        <v>0.109354245966409</v>
      </c>
    </row>
    <row r="544" spans="2:3">
      <c r="B544" s="44">
        <f t="shared" si="8"/>
        <v>40480</v>
      </c>
      <c r="C544" s="51">
        <f>_xll.HLV5r3.Financial.Cache.ComputeCapletVolatility($F$5, $C$9,$F$6, B544)</f>
        <v>0.109359358832365</v>
      </c>
    </row>
    <row r="545" spans="2:3">
      <c r="B545" s="44">
        <f t="shared" si="8"/>
        <v>40482</v>
      </c>
      <c r="C545" s="51">
        <f>_xll.HLV5r3.Financial.Cache.ComputeCapletVolatility($F$5, $C$9,$F$6, B545)</f>
        <v>0.109364797663088</v>
      </c>
    </row>
    <row r="546" spans="2:3">
      <c r="B546" s="44">
        <f t="shared" si="8"/>
        <v>40484</v>
      </c>
      <c r="C546" s="51">
        <f>_xll.HLV5r3.Financial.Cache.ComputeCapletVolatility($F$5, $C$9,$F$6, B546)</f>
        <v>0.109370558301776</v>
      </c>
    </row>
    <row r="547" spans="2:3">
      <c r="B547" s="44">
        <f t="shared" si="8"/>
        <v>40486</v>
      </c>
      <c r="C547" s="51">
        <f>_xll.HLV5r3.Financial.Cache.ComputeCapletVolatility($F$5, $C$9,$F$6, B547)</f>
        <v>0.109376636591629</v>
      </c>
    </row>
    <row r="548" spans="2:3">
      <c r="B548" s="44">
        <f t="shared" si="8"/>
        <v>40488</v>
      </c>
      <c r="C548" s="51">
        <f>_xll.HLV5r3.Financial.Cache.ComputeCapletVolatility($F$5, $C$9,$F$6, B548)</f>
        <v>0.109383028375844</v>
      </c>
    </row>
    <row r="549" spans="2:3">
      <c r="B549" s="44">
        <f t="shared" si="8"/>
        <v>40490</v>
      </c>
      <c r="C549" s="51">
        <f>_xll.HLV5r3.Financial.Cache.ComputeCapletVolatility($F$5, $C$9,$F$6, B549)</f>
        <v>0.10938972949762001</v>
      </c>
    </row>
    <row r="550" spans="2:3">
      <c r="B550" s="44">
        <f t="shared" si="8"/>
        <v>40492</v>
      </c>
      <c r="C550" s="51">
        <f>_xll.HLV5r3.Financial.Cache.ComputeCapletVolatility($F$5, $C$9,$F$6, B550)</f>
        <v>0.10939673580015399</v>
      </c>
    </row>
    <row r="551" spans="2:3">
      <c r="B551" s="44">
        <f t="shared" si="8"/>
        <v>40494</v>
      </c>
      <c r="C551" s="51">
        <f>_xll.HLV5r3.Financial.Cache.ComputeCapletVolatility($F$5, $C$9,$F$6, B551)</f>
        <v>0.10940404312664399</v>
      </c>
    </row>
    <row r="552" spans="2:3">
      <c r="B552" s="44">
        <f t="shared" si="8"/>
        <v>40496</v>
      </c>
      <c r="C552" s="51">
        <f>_xll.HLV5r3.Financial.Cache.ComputeCapletVolatility($F$5, $C$9,$F$6, B552)</f>
        <v>0.10941164732029</v>
      </c>
    </row>
    <row r="553" spans="2:3">
      <c r="B553" s="44">
        <f t="shared" si="8"/>
        <v>40498</v>
      </c>
      <c r="C553" s="51">
        <f>_xll.HLV5r3.Financial.Cache.ComputeCapletVolatility($F$5, $C$9,$F$6, B553)</f>
        <v>0.109419544224288</v>
      </c>
    </row>
    <row r="554" spans="2:3">
      <c r="B554" s="44">
        <f t="shared" si="8"/>
        <v>40500</v>
      </c>
      <c r="C554" s="51">
        <f>_xll.HLV5r3.Financial.Cache.ComputeCapletVolatility($F$5, $C$9,$F$6, B554)</f>
        <v>0.109427729681838</v>
      </c>
    </row>
    <row r="555" spans="2:3">
      <c r="B555" s="44">
        <f t="shared" si="8"/>
        <v>40502</v>
      </c>
      <c r="C555" s="51">
        <f>_xll.HLV5r3.Financial.Cache.ComputeCapletVolatility($F$5, $C$9,$F$6, B555)</f>
        <v>0.10943619953613699</v>
      </c>
    </row>
    <row r="556" spans="2:3">
      <c r="B556" s="44">
        <f t="shared" si="8"/>
        <v>40504</v>
      </c>
      <c r="C556" s="51">
        <f>_xll.HLV5r3.Financial.Cache.ComputeCapletVolatility($F$5, $C$9,$F$6, B556)</f>
        <v>0.109444949630383</v>
      </c>
    </row>
    <row r="557" spans="2:3">
      <c r="B557" s="44">
        <f t="shared" si="8"/>
        <v>40506</v>
      </c>
      <c r="C557" s="51">
        <f>_xll.HLV5r3.Financial.Cache.ComputeCapletVolatility($F$5, $C$9,$F$6, B557)</f>
        <v>0.10945397580777499</v>
      </c>
    </row>
    <row r="558" spans="2:3">
      <c r="B558" s="44">
        <f t="shared" si="8"/>
        <v>40508</v>
      </c>
      <c r="C558" s="51">
        <f>_xll.HLV5r3.Financial.Cache.ComputeCapletVolatility($F$5, $C$9,$F$6, B558)</f>
        <v>0.10946327391151101</v>
      </c>
    </row>
    <row r="559" spans="2:3">
      <c r="B559" s="44">
        <f t="shared" si="8"/>
        <v>40510</v>
      </c>
      <c r="C559" s="51">
        <f>_xll.HLV5r3.Financial.Cache.ComputeCapletVolatility($F$5, $C$9,$F$6, B559)</f>
        <v>0.109472839784789</v>
      </c>
    </row>
    <row r="560" spans="2:3">
      <c r="B560" s="44">
        <f t="shared" si="8"/>
        <v>40512</v>
      </c>
      <c r="C560" s="51">
        <f>_xll.HLV5r3.Financial.Cache.ComputeCapletVolatility($F$5, $C$9,$F$6, B560)</f>
        <v>0.10948266927080701</v>
      </c>
    </row>
    <row r="561" spans="2:3">
      <c r="B561" s="44">
        <f t="shared" si="8"/>
        <v>40514</v>
      </c>
      <c r="C561" s="51">
        <f>_xll.HLV5r3.Financial.Cache.ComputeCapletVolatility($F$5, $C$9,$F$6, B561)</f>
        <v>0.109492758212764</v>
      </c>
    </row>
    <row r="562" spans="2:3">
      <c r="B562" s="44">
        <f t="shared" si="8"/>
        <v>40516</v>
      </c>
      <c r="C562" s="51">
        <f>_xll.HLV5r3.Financial.Cache.ComputeCapletVolatility($F$5, $C$9,$F$6, B562)</f>
        <v>0.109503102453857</v>
      </c>
    </row>
    <row r="563" spans="2:3">
      <c r="B563" s="44">
        <f t="shared" ref="B563:B617" si="9">B562+2</f>
        <v>40518</v>
      </c>
      <c r="C563" s="51">
        <f>_xll.HLV5r3.Financial.Cache.ComputeCapletVolatility($F$5, $C$9,$F$6, B563)</f>
        <v>0.109513697837284</v>
      </c>
    </row>
    <row r="564" spans="2:3">
      <c r="B564" s="44">
        <f t="shared" si="9"/>
        <v>40520</v>
      </c>
      <c r="C564" s="51">
        <f>_xll.HLV5r3.Financial.Cache.ComputeCapletVolatility($F$5, $C$9,$F$6, B564)</f>
        <v>0.109524540206245</v>
      </c>
    </row>
    <row r="565" spans="2:3">
      <c r="B565" s="44">
        <f t="shared" si="9"/>
        <v>40522</v>
      </c>
      <c r="C565" s="51">
        <f>_xll.HLV5r3.Financial.Cache.ComputeCapletVolatility($F$5, $C$9,$F$6, B565)</f>
        <v>0.10953562540393599</v>
      </c>
    </row>
    <row r="566" spans="2:3">
      <c r="B566" s="44">
        <f t="shared" si="9"/>
        <v>40524</v>
      </c>
      <c r="C566" s="51">
        <f>_xll.HLV5r3.Financial.Cache.ComputeCapletVolatility($F$5, $C$9,$F$6, B566)</f>
        <v>0.109546949273557</v>
      </c>
    </row>
    <row r="567" spans="2:3">
      <c r="B567" s="44">
        <f t="shared" si="9"/>
        <v>40526</v>
      </c>
      <c r="C567" s="51">
        <f>_xll.HLV5r3.Financial.Cache.ComputeCapletVolatility($F$5, $C$9,$F$6, B567)</f>
        <v>0.10955850765830499</v>
      </c>
    </row>
    <row r="568" spans="2:3">
      <c r="B568" s="44">
        <f t="shared" si="9"/>
        <v>40528</v>
      </c>
      <c r="C568" s="51">
        <f>_xll.HLV5r3.Financial.Cache.ComputeCapletVolatility($F$5, $C$9,$F$6, B568)</f>
        <v>0.109570296401378</v>
      </c>
    </row>
    <row r="569" spans="2:3">
      <c r="B569" s="44">
        <f t="shared" si="9"/>
        <v>40530</v>
      </c>
      <c r="C569" s="51">
        <f>_xll.HLV5r3.Financial.Cache.ComputeCapletVolatility($F$5, $C$9,$F$6, B569)</f>
        <v>0.109582311345976</v>
      </c>
    </row>
    <row r="570" spans="2:3">
      <c r="B570" s="44">
        <f t="shared" si="9"/>
        <v>40532</v>
      </c>
      <c r="C570" s="51">
        <f>_xll.HLV5r3.Financial.Cache.ComputeCapletVolatility($F$5, $C$9,$F$6, B570)</f>
        <v>0.109594548335295</v>
      </c>
    </row>
    <row r="571" spans="2:3">
      <c r="B571" s="44">
        <f t="shared" si="9"/>
        <v>40534</v>
      </c>
      <c r="C571" s="51">
        <f>_xll.HLV5r3.Financial.Cache.ComputeCapletVolatility($F$5, $C$9,$F$6, B571)</f>
        <v>0.109607003212534</v>
      </c>
    </row>
    <row r="572" spans="2:3">
      <c r="B572" s="44">
        <f t="shared" si="9"/>
        <v>40536</v>
      </c>
      <c r="C572" s="51">
        <f>_xll.HLV5r3.Financial.Cache.ComputeCapletVolatility($F$5, $C$9,$F$6, B572)</f>
        <v>0.109619671820891</v>
      </c>
    </row>
    <row r="573" spans="2:3">
      <c r="B573" s="44">
        <f t="shared" si="9"/>
        <v>40538</v>
      </c>
      <c r="C573" s="51">
        <f>_xll.HLV5r3.Financial.Cache.ComputeCapletVolatility($F$5, $C$9,$F$6, B573)</f>
        <v>0.10963255000356401</v>
      </c>
    </row>
    <row r="574" spans="2:3">
      <c r="B574" s="44">
        <f t="shared" si="9"/>
        <v>40540</v>
      </c>
      <c r="C574" s="51">
        <f>_xll.HLV5r3.Financial.Cache.ComputeCapletVolatility($F$5, $C$9,$F$6, B574)</f>
        <v>0.109645633603752</v>
      </c>
    </row>
    <row r="575" spans="2:3">
      <c r="B575" s="44">
        <f t="shared" si="9"/>
        <v>40542</v>
      </c>
      <c r="C575" s="51">
        <f>_xll.HLV5r3.Financial.Cache.ComputeCapletVolatility($F$5, $C$9,$F$6, B575)</f>
        <v>0.109658918464653</v>
      </c>
    </row>
    <row r="576" spans="2:3">
      <c r="B576" s="44">
        <f t="shared" si="9"/>
        <v>40544</v>
      </c>
      <c r="C576" s="51">
        <f>_xll.HLV5r3.Financial.Cache.ComputeCapletVolatility($F$5, $C$9,$F$6, B576)</f>
        <v>0.10967240042946499</v>
      </c>
    </row>
    <row r="577" spans="2:3">
      <c r="B577" s="44">
        <f t="shared" si="9"/>
        <v>40546</v>
      </c>
      <c r="C577" s="51">
        <f>_xll.HLV5r3.Financial.Cache.ComputeCapletVolatility($F$5, $C$9,$F$6, B577)</f>
        <v>0.109686075341385</v>
      </c>
    </row>
    <row r="578" spans="2:3">
      <c r="B578" s="44">
        <f t="shared" si="9"/>
        <v>40548</v>
      </c>
      <c r="C578" s="51">
        <f>_xll.HLV5r3.Financial.Cache.ComputeCapletVolatility($F$5, $C$9,$F$6, B578)</f>
        <v>0.109699939043613</v>
      </c>
    </row>
    <row r="579" spans="2:3">
      <c r="B579" s="44">
        <f t="shared" si="9"/>
        <v>40550</v>
      </c>
      <c r="C579" s="51">
        <f>_xll.HLV5r3.Financial.Cache.ComputeCapletVolatility($F$5, $C$9,$F$6, B579)</f>
        <v>0.109713987379346</v>
      </c>
    </row>
    <row r="580" spans="2:3">
      <c r="B580" s="44">
        <f t="shared" si="9"/>
        <v>40552</v>
      </c>
      <c r="C580" s="51">
        <f>_xll.HLV5r3.Financial.Cache.ComputeCapletVolatility($F$5, $C$9,$F$6, B580)</f>
        <v>0.109728216191783</v>
      </c>
    </row>
    <row r="581" spans="2:3">
      <c r="B581" s="44">
        <f t="shared" si="9"/>
        <v>40554</v>
      </c>
      <c r="C581" s="51">
        <f>_xll.HLV5r3.Financial.Cache.ComputeCapletVolatility($F$5, $C$9,$F$6, B581)</f>
        <v>0.10974262132412101</v>
      </c>
    </row>
    <row r="582" spans="2:3">
      <c r="B582" s="44">
        <f t="shared" si="9"/>
        <v>40556</v>
      </c>
      <c r="C582" s="51">
        <f>_xll.HLV5r3.Financial.Cache.ComputeCapletVolatility($F$5, $C$9,$F$6, B582)</f>
        <v>0.109757198619559</v>
      </c>
    </row>
    <row r="583" spans="2:3">
      <c r="B583" s="44">
        <f t="shared" si="9"/>
        <v>40558</v>
      </c>
      <c r="C583" s="51">
        <f>_xll.HLV5r3.Financial.Cache.ComputeCapletVolatility($F$5, $C$9,$F$6, B583)</f>
        <v>0.109771943921295</v>
      </c>
    </row>
    <row r="584" spans="2:3">
      <c r="B584" s="44">
        <f t="shared" si="9"/>
        <v>40560</v>
      </c>
      <c r="C584" s="51">
        <f>_xll.HLV5r3.Financial.Cache.ComputeCapletVolatility($F$5, $C$9,$F$6, B584)</f>
        <v>0.109786853072527</v>
      </c>
    </row>
    <row r="585" spans="2:3">
      <c r="B585" s="44">
        <f t="shared" si="9"/>
        <v>40562</v>
      </c>
      <c r="C585" s="51">
        <f>_xll.HLV5r3.Financial.Cache.ComputeCapletVolatility($F$5, $C$9,$F$6, B585)</f>
        <v>0.10980192191645401</v>
      </c>
    </row>
    <row r="586" spans="2:3">
      <c r="B586" s="44">
        <f t="shared" si="9"/>
        <v>40564</v>
      </c>
      <c r="C586" s="51">
        <f>_xll.HLV5r3.Financial.Cache.ComputeCapletVolatility($F$5, $C$9,$F$6, B586)</f>
        <v>0.109817146296273</v>
      </c>
    </row>
    <row r="587" spans="2:3">
      <c r="B587" s="44">
        <f t="shared" si="9"/>
        <v>40566</v>
      </c>
      <c r="C587" s="51">
        <f>_xll.HLV5r3.Financial.Cache.ComputeCapletVolatility($F$5, $C$9,$F$6, B587)</f>
        <v>0.109832522055183</v>
      </c>
    </row>
    <row r="588" spans="2:3">
      <c r="B588" s="44">
        <f t="shared" si="9"/>
        <v>40568</v>
      </c>
      <c r="C588" s="51">
        <f>_xll.HLV5r3.Financial.Cache.ComputeCapletVolatility($F$5, $C$9,$F$6, B588)</f>
        <v>0.109848045036381</v>
      </c>
    </row>
    <row r="589" spans="2:3">
      <c r="B589" s="44">
        <f t="shared" si="9"/>
        <v>40570</v>
      </c>
      <c r="C589" s="51">
        <f>_xll.HLV5r3.Financial.Cache.ComputeCapletVolatility($F$5, $C$9,$F$6, B589)</f>
        <v>0.109863711083067</v>
      </c>
    </row>
    <row r="590" spans="2:3">
      <c r="B590" s="44">
        <f t="shared" si="9"/>
        <v>40572</v>
      </c>
      <c r="C590" s="51">
        <f>_xll.HLV5r3.Financial.Cache.ComputeCapletVolatility($F$5, $C$9,$F$6, B590)</f>
        <v>0.109879516038437</v>
      </c>
    </row>
    <row r="591" spans="2:3">
      <c r="B591" s="44">
        <f t="shared" si="9"/>
        <v>40574</v>
      </c>
      <c r="C591" s="51">
        <f>_xll.HLV5r3.Financial.Cache.ComputeCapletVolatility($F$5, $C$9,$F$6, B591)</f>
        <v>0.109895455745691</v>
      </c>
    </row>
    <row r="592" spans="2:3">
      <c r="B592" s="44">
        <f t="shared" si="9"/>
        <v>40576</v>
      </c>
      <c r="C592" s="51">
        <f>_xll.HLV5r3.Financial.Cache.ComputeCapletVolatility($F$5, $C$9,$F$6, B592)</f>
        <v>0.10991152604802699</v>
      </c>
    </row>
    <row r="593" spans="2:3">
      <c r="B593" s="44">
        <f t="shared" si="9"/>
        <v>40578</v>
      </c>
      <c r="C593" s="51">
        <f>_xll.HLV5r3.Financial.Cache.ComputeCapletVolatility($F$5, $C$9,$F$6, B593)</f>
        <v>0.109927722788642</v>
      </c>
    </row>
    <row r="594" spans="2:3">
      <c r="B594" s="44">
        <f t="shared" si="9"/>
        <v>40580</v>
      </c>
      <c r="C594" s="51">
        <f>_xll.HLV5r3.Financial.Cache.ComputeCapletVolatility($F$5, $C$9,$F$6, B594)</f>
        <v>0.109944041810735</v>
      </c>
    </row>
    <row r="595" spans="2:3">
      <c r="B595" s="44">
        <f t="shared" si="9"/>
        <v>40582</v>
      </c>
      <c r="C595" s="51">
        <f>_xll.HLV5r3.Financial.Cache.ComputeCapletVolatility($F$5, $C$9,$F$6, B595)</f>
        <v>0.10996047895750399</v>
      </c>
    </row>
    <row r="596" spans="2:3">
      <c r="B596" s="44">
        <f t="shared" si="9"/>
        <v>40584</v>
      </c>
      <c r="C596" s="51">
        <f>_xll.HLV5r3.Financial.Cache.ComputeCapletVolatility($F$5, $C$9,$F$6, B596)</f>
        <v>0.109977030072148</v>
      </c>
    </row>
    <row r="597" spans="2:3">
      <c r="B597" s="44">
        <f t="shared" si="9"/>
        <v>40586</v>
      </c>
      <c r="C597" s="51">
        <f>_xll.HLV5r3.Financial.Cache.ComputeCapletVolatility($F$5, $C$9,$F$6, B597)</f>
        <v>0.10999369099786301</v>
      </c>
    </row>
    <row r="598" spans="2:3">
      <c r="B598" s="44">
        <f t="shared" si="9"/>
        <v>40588</v>
      </c>
      <c r="C598" s="51">
        <f>_xll.HLV5r3.Financial.Cache.ComputeCapletVolatility($F$5, $C$9,$F$6, B598)</f>
        <v>0.110010457577849</v>
      </c>
    </row>
    <row r="599" spans="2:3">
      <c r="B599" s="44">
        <f t="shared" si="9"/>
        <v>40590</v>
      </c>
      <c r="C599" s="51">
        <f>_xll.HLV5r3.Financial.Cache.ComputeCapletVolatility($F$5, $C$9,$F$6, B599)</f>
        <v>0.110027325655304</v>
      </c>
    </row>
    <row r="600" spans="2:3">
      <c r="B600" s="44">
        <f t="shared" si="9"/>
        <v>40592</v>
      </c>
      <c r="C600" s="51">
        <f>_xll.HLV5r3.Financial.Cache.ComputeCapletVolatility($F$5, $C$9,$F$6, B600)</f>
        <v>0.110044291073425</v>
      </c>
    </row>
    <row r="601" spans="2:3">
      <c r="B601" s="44">
        <f t="shared" si="9"/>
        <v>40594</v>
      </c>
      <c r="C601" s="51">
        <f>_xll.HLV5r3.Financial.Cache.ComputeCapletVolatility($F$5, $C$9,$F$6, B601)</f>
        <v>0.11006134967541201</v>
      </c>
    </row>
    <row r="602" spans="2:3">
      <c r="B602" s="44">
        <f t="shared" si="9"/>
        <v>40596</v>
      </c>
      <c r="C602" s="51">
        <f>_xll.HLV5r3.Financial.Cache.ComputeCapletVolatility($F$5, $C$9,$F$6, B602)</f>
        <v>0.11007849730446199</v>
      </c>
    </row>
    <row r="603" spans="2:3">
      <c r="B603" s="44">
        <f t="shared" si="9"/>
        <v>40598</v>
      </c>
      <c r="C603" s="51">
        <f>_xll.HLV5r3.Financial.Cache.ComputeCapletVolatility($F$5, $C$9,$F$6, B603)</f>
        <v>0.110095729803773</v>
      </c>
    </row>
    <row r="604" spans="2:3">
      <c r="B604" s="44">
        <f t="shared" si="9"/>
        <v>40600</v>
      </c>
      <c r="C604" s="51">
        <f>_xll.HLV5r3.Financial.Cache.ComputeCapletVolatility($F$5, $C$9,$F$6, B604)</f>
        <v>0.110113043016543</v>
      </c>
    </row>
    <row r="605" spans="2:3">
      <c r="B605" s="44">
        <f t="shared" si="9"/>
        <v>40602</v>
      </c>
      <c r="C605" s="51">
        <f>_xll.HLV5r3.Financial.Cache.ComputeCapletVolatility($F$5, $C$9,$F$6, B605)</f>
        <v>0.110130432785972</v>
      </c>
    </row>
    <row r="606" spans="2:3">
      <c r="B606" s="44">
        <f t="shared" si="9"/>
        <v>40604</v>
      </c>
      <c r="C606" s="51">
        <f>_xll.HLV5r3.Financial.Cache.ComputeCapletVolatility($F$5, $C$9,$F$6, B606)</f>
        <v>0.110147894955256</v>
      </c>
    </row>
    <row r="607" spans="2:3">
      <c r="B607" s="44">
        <f t="shared" si="9"/>
        <v>40606</v>
      </c>
      <c r="C607" s="51">
        <f>_xll.HLV5r3.Financial.Cache.ComputeCapletVolatility($F$5, $C$9,$F$6, B607)</f>
        <v>0.11016542536759399</v>
      </c>
    </row>
    <row r="608" spans="2:3">
      <c r="B608" s="44">
        <f t="shared" si="9"/>
        <v>40608</v>
      </c>
      <c r="C608" s="51">
        <f>_xll.HLV5r3.Financial.Cache.ComputeCapletVolatility($F$5, $C$9,$F$6, B608)</f>
        <v>0.11018301986618401</v>
      </c>
    </row>
    <row r="609" spans="2:3">
      <c r="B609" s="44">
        <f t="shared" si="9"/>
        <v>40610</v>
      </c>
      <c r="C609" s="51">
        <f>_xll.HLV5r3.Financial.Cache.ComputeCapletVolatility($F$5, $C$9,$F$6, B609)</f>
        <v>0.110200674294224</v>
      </c>
    </row>
    <row r="610" spans="2:3">
      <c r="B610" s="44">
        <f t="shared" si="9"/>
        <v>40612</v>
      </c>
      <c r="C610" s="51">
        <f>_xll.HLV5r3.Financial.Cache.ComputeCapletVolatility($F$5, $C$9,$F$6, B610)</f>
        <v>0.110218384494913</v>
      </c>
    </row>
    <row r="611" spans="2:3">
      <c r="B611" s="44">
        <f t="shared" si="9"/>
        <v>40614</v>
      </c>
      <c r="C611" s="51">
        <f>_xll.HLV5r3.Financial.Cache.ComputeCapletVolatility($F$5, $C$9,$F$6, B611)</f>
        <v>0.110236146311449</v>
      </c>
    </row>
    <row r="612" spans="2:3">
      <c r="B612" s="44">
        <f t="shared" si="9"/>
        <v>40616</v>
      </c>
      <c r="C612" s="51">
        <f>_xll.HLV5r3.Financial.Cache.ComputeCapletVolatility($F$5, $C$9,$F$6, B612)</f>
        <v>0.11025395558702999</v>
      </c>
    </row>
    <row r="613" spans="2:3">
      <c r="B613" s="44">
        <f t="shared" si="9"/>
        <v>40618</v>
      </c>
      <c r="C613" s="51">
        <f>_xll.HLV5r3.Financial.Cache.ComputeCapletVolatility($F$5, $C$9,$F$6, B613)</f>
        <v>0.11027180816485301</v>
      </c>
    </row>
    <row r="614" spans="2:3">
      <c r="B614" s="44">
        <f t="shared" si="9"/>
        <v>40620</v>
      </c>
      <c r="C614" s="51">
        <f>_xll.HLV5r3.Financial.Cache.ComputeCapletVolatility($F$5, $C$9,$F$6, B614)</f>
        <v>0.110289699888118</v>
      </c>
    </row>
    <row r="615" spans="2:3">
      <c r="B615" s="44">
        <f t="shared" si="9"/>
        <v>40622</v>
      </c>
      <c r="C615" s="51">
        <f>_xll.HLV5r3.Financial.Cache.ComputeCapletVolatility($F$5, $C$9,$F$6, B615)</f>
        <v>0.110307626600022</v>
      </c>
    </row>
    <row r="616" spans="2:3">
      <c r="B616" s="44">
        <f t="shared" si="9"/>
        <v>40624</v>
      </c>
      <c r="C616" s="51">
        <f>_xll.HLV5r3.Financial.Cache.ComputeCapletVolatility($F$5, $C$9,$F$6, B616)</f>
        <v>0.11032558414376301</v>
      </c>
    </row>
    <row r="617" spans="2:3">
      <c r="B617" s="44">
        <f t="shared" si="9"/>
        <v>40626</v>
      </c>
      <c r="C617" s="51">
        <f>_xll.HLV5r3.Financial.Cache.ComputeCapletVolatility($F$5, $C$9,$F$6, B617)</f>
        <v>0.11034356836254</v>
      </c>
    </row>
    <row r="618" spans="2:3">
      <c r="B618" s="44">
        <f t="shared" si="0"/>
        <v>40628</v>
      </c>
      <c r="C618" s="51">
        <f>_xll.HLV5r3.Financial.Cache.ComputeCapletVolatility($F$5, $C$9,$F$6, B618)</f>
        <v>0.110361575099551</v>
      </c>
    </row>
    <row r="619" spans="2:3">
      <c r="B619" s="41"/>
    </row>
    <row r="620" spans="2:3">
      <c r="B620" s="41"/>
    </row>
  </sheetData>
  <mergeCells count="1">
    <mergeCell ref="B1:F1"/>
  </mergeCells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H33"/>
  <sheetViews>
    <sheetView workbookViewId="0"/>
  </sheetViews>
  <sheetFormatPr defaultRowHeight="12.75"/>
  <cols>
    <col min="1" max="1" width="2" customWidth="1"/>
    <col min="2" max="2" width="2.42578125" customWidth="1"/>
  </cols>
  <sheetData>
    <row r="2" spans="3:8" ht="13.5" thickBot="1"/>
    <row r="3" spans="3:8" ht="13.5" thickBot="1">
      <c r="C3" s="1" t="s">
        <v>6</v>
      </c>
      <c r="D3" s="6" t="s">
        <v>5</v>
      </c>
      <c r="E3" s="1" t="s">
        <v>10</v>
      </c>
      <c r="F3" s="1" t="s">
        <v>2</v>
      </c>
      <c r="G3" s="1" t="s">
        <v>3</v>
      </c>
      <c r="H3" s="1" t="s">
        <v>4</v>
      </c>
    </row>
    <row r="4" spans="3:8">
      <c r="C4" s="7" t="e">
        <f>'ATM Bootstrap'!#REF!</f>
        <v>#REF!</v>
      </c>
      <c r="D4" s="7">
        <f>'ATM Bootstrap'!B11</f>
        <v>39577</v>
      </c>
      <c r="E4" s="4">
        <f>'ATM Bootstrap'!D34*'ATM Bootstrap'!C11/SQRT(250)</f>
        <v>0</v>
      </c>
      <c r="F4" s="4" t="e">
        <f>'ATM Bootstrap'!#REF!</f>
        <v>#REF!</v>
      </c>
      <c r="G4" s="7" t="e">
        <f>'ATM Bootstrap'!#REF!</f>
        <v>#REF!</v>
      </c>
      <c r="H4" s="7" t="e">
        <f>'ATM Bootstrap'!#REF!</f>
        <v>#REF!</v>
      </c>
    </row>
    <row r="5" spans="3:8">
      <c r="C5" s="2" t="e">
        <f>'ATM Bootstrap'!#REF!</f>
        <v>#REF!</v>
      </c>
      <c r="D5" s="2">
        <f>'ATM Bootstrap'!B12</f>
        <v>39578</v>
      </c>
      <c r="E5" s="3">
        <f>'ATM Bootstrap'!D35*'ATM Bootstrap'!C12/SQRT(250)</f>
        <v>0</v>
      </c>
      <c r="F5" s="3" t="e">
        <f>'ATM Bootstrap'!#REF!</f>
        <v>#REF!</v>
      </c>
      <c r="G5" s="2" t="e">
        <f>'ATM Bootstrap'!#REF!</f>
        <v>#REF!</v>
      </c>
      <c r="H5" s="2" t="e">
        <f>'ATM Bootstrap'!#REF!</f>
        <v>#REF!</v>
      </c>
    </row>
    <row r="6" spans="3:8">
      <c r="C6" s="2" t="e">
        <f>'ATM Bootstrap'!#REF!</f>
        <v>#REF!</v>
      </c>
      <c r="D6" s="2">
        <f>'ATM Bootstrap'!B13</f>
        <v>39579</v>
      </c>
      <c r="E6" s="3">
        <f>'ATM Bootstrap'!D36*'ATM Bootstrap'!C13/SQRT(250)</f>
        <v>0</v>
      </c>
      <c r="F6" s="3" t="e">
        <f>'ATM Bootstrap'!#REF!</f>
        <v>#REF!</v>
      </c>
      <c r="G6" s="2" t="e">
        <f>'ATM Bootstrap'!#REF!</f>
        <v>#REF!</v>
      </c>
      <c r="H6" s="2" t="e">
        <f>'ATM Bootstrap'!#REF!</f>
        <v>#REF!</v>
      </c>
    </row>
    <row r="7" spans="3:8">
      <c r="C7" s="2" t="e">
        <f>'ATM Bootstrap'!#REF!</f>
        <v>#REF!</v>
      </c>
      <c r="D7" s="2">
        <f>'ATM Bootstrap'!B15</f>
        <v>39581</v>
      </c>
      <c r="E7" s="3">
        <f>'ATM Bootstrap'!D38*'ATM Bootstrap'!C15/SQRT(250)</f>
        <v>0</v>
      </c>
      <c r="F7" s="3" t="e">
        <f>'ATM Bootstrap'!#REF!</f>
        <v>#REF!</v>
      </c>
      <c r="G7" s="2" t="e">
        <f>'ATM Bootstrap'!#REF!</f>
        <v>#REF!</v>
      </c>
      <c r="H7" s="2" t="e">
        <f>'ATM Bootstrap'!#REF!</f>
        <v>#REF!</v>
      </c>
    </row>
    <row r="8" spans="3:8">
      <c r="C8" s="2" t="e">
        <f>'ATM Bootstrap'!#REF!</f>
        <v>#REF!</v>
      </c>
      <c r="D8" s="2">
        <f>'ATM Bootstrap'!B16</f>
        <v>39582</v>
      </c>
      <c r="E8" s="3">
        <f>'ATM Bootstrap'!D39*'ATM Bootstrap'!C16/SQRT(250)</f>
        <v>0</v>
      </c>
      <c r="F8" s="3" t="e">
        <f>'ATM Bootstrap'!#REF!</f>
        <v>#REF!</v>
      </c>
      <c r="G8" s="2" t="e">
        <f>'ATM Bootstrap'!#REF!</f>
        <v>#REF!</v>
      </c>
      <c r="H8" s="2" t="e">
        <f>'ATM Bootstrap'!#REF!</f>
        <v>#REF!</v>
      </c>
    </row>
    <row r="9" spans="3:8">
      <c r="C9" s="2" t="e">
        <f>'ATM Bootstrap'!#REF!</f>
        <v>#REF!</v>
      </c>
      <c r="D9" s="2">
        <f>'ATM Bootstrap'!B17</f>
        <v>39583</v>
      </c>
      <c r="E9" s="3">
        <f>'ATM Bootstrap'!D40*'ATM Bootstrap'!C17/SQRT(250)</f>
        <v>0</v>
      </c>
      <c r="F9" s="3" t="e">
        <f>'ATM Bootstrap'!#REF!</f>
        <v>#REF!</v>
      </c>
      <c r="G9" s="2" t="e">
        <f>'ATM Bootstrap'!#REF!</f>
        <v>#REF!</v>
      </c>
      <c r="H9" s="2" t="e">
        <f>'ATM Bootstrap'!#REF!</f>
        <v>#REF!</v>
      </c>
    </row>
    <row r="10" spans="3:8">
      <c r="C10" s="2" t="e">
        <f>'ATM Bootstrap'!#REF!</f>
        <v>#REF!</v>
      </c>
      <c r="D10" s="2" t="e">
        <f>'ATM Bootstrap'!#REF!</f>
        <v>#REF!</v>
      </c>
      <c r="E10" s="3" t="e">
        <f>'ATM Bootstrap'!H34*'ATM Bootstrap'!#REF!/SQRT(250)</f>
        <v>#REF!</v>
      </c>
      <c r="F10" s="3">
        <f>'ATM Bootstrap'!J34</f>
        <v>0</v>
      </c>
      <c r="G10" s="2">
        <f>'ATM Bootstrap'!K34</f>
        <v>0</v>
      </c>
      <c r="H10" s="2">
        <f>'ATM Bootstrap'!L34</f>
        <v>0</v>
      </c>
    </row>
    <row r="11" spans="3:8">
      <c r="C11" s="2" t="e">
        <f>'ATM Bootstrap'!#REF!</f>
        <v>#REF!</v>
      </c>
      <c r="D11" s="2" t="e">
        <f>'ATM Bootstrap'!#REF!</f>
        <v>#REF!</v>
      </c>
      <c r="E11" s="3" t="e">
        <f>'ATM Bootstrap'!H35*'ATM Bootstrap'!#REF!/SQRT(250)</f>
        <v>#REF!</v>
      </c>
      <c r="F11" s="3">
        <f>'ATM Bootstrap'!J35</f>
        <v>0</v>
      </c>
      <c r="G11" s="2">
        <f>'ATM Bootstrap'!K35</f>
        <v>0</v>
      </c>
      <c r="H11" s="2">
        <f>'ATM Bootstrap'!L35</f>
        <v>0</v>
      </c>
    </row>
    <row r="12" spans="3:8">
      <c r="C12" s="2" t="e">
        <f>'ATM Bootstrap'!#REF!</f>
        <v>#REF!</v>
      </c>
      <c r="D12" s="2" t="e">
        <f>'ATM Bootstrap'!#REF!</f>
        <v>#REF!</v>
      </c>
      <c r="E12" s="3" t="e">
        <f>'ATM Bootstrap'!H36*'ATM Bootstrap'!#REF!/SQRT(250)</f>
        <v>#REF!</v>
      </c>
      <c r="F12" s="3">
        <f>'ATM Bootstrap'!J36</f>
        <v>0</v>
      </c>
      <c r="G12" s="2">
        <f>'ATM Bootstrap'!K36</f>
        <v>0</v>
      </c>
      <c r="H12" s="2">
        <f>'ATM Bootstrap'!L36</f>
        <v>0</v>
      </c>
    </row>
    <row r="13" spans="3:8">
      <c r="C13" s="2" t="e">
        <f>'ATM Bootstrap'!#REF!</f>
        <v>#REF!</v>
      </c>
      <c r="D13" s="2" t="e">
        <f>'ATM Bootstrap'!#REF!</f>
        <v>#REF!</v>
      </c>
      <c r="E13" s="3" t="e">
        <f>'ATM Bootstrap'!H37*'ATM Bootstrap'!#REF!/SQRT(250)</f>
        <v>#REF!</v>
      </c>
      <c r="F13" s="3">
        <f>'ATM Bootstrap'!J37</f>
        <v>0</v>
      </c>
      <c r="G13" s="2">
        <f>'ATM Bootstrap'!K37</f>
        <v>0</v>
      </c>
      <c r="H13" s="2">
        <f>'ATM Bootstrap'!L37</f>
        <v>0</v>
      </c>
    </row>
    <row r="14" spans="3:8">
      <c r="C14" s="2" t="e">
        <f>'ATM Bootstrap'!#REF!</f>
        <v>#REF!</v>
      </c>
      <c r="D14" s="2" t="e">
        <f>'ATM Bootstrap'!#REF!</f>
        <v>#REF!</v>
      </c>
      <c r="E14" s="3" t="e">
        <f>'ATM Bootstrap'!H38*'ATM Bootstrap'!#REF!/SQRT(250)</f>
        <v>#REF!</v>
      </c>
      <c r="F14" s="3">
        <f>'ATM Bootstrap'!J38</f>
        <v>0</v>
      </c>
      <c r="G14" s="2">
        <f>'ATM Bootstrap'!K38</f>
        <v>0</v>
      </c>
      <c r="H14" s="2">
        <f>'ATM Bootstrap'!L38</f>
        <v>0</v>
      </c>
    </row>
    <row r="15" spans="3:8">
      <c r="C15" s="2" t="e">
        <f>'ATM Bootstrap'!#REF!</f>
        <v>#REF!</v>
      </c>
      <c r="D15" s="2" t="e">
        <f>'ATM Bootstrap'!#REF!</f>
        <v>#REF!</v>
      </c>
      <c r="E15" s="3" t="e">
        <f>'ATM Bootstrap'!H39*'ATM Bootstrap'!#REF!/SQRT(250)</f>
        <v>#REF!</v>
      </c>
      <c r="F15" s="3">
        <f>'ATM Bootstrap'!J39</f>
        <v>0</v>
      </c>
      <c r="G15" s="2">
        <f>'ATM Bootstrap'!K39</f>
        <v>0</v>
      </c>
      <c r="H15" s="2">
        <f>'ATM Bootstrap'!L39</f>
        <v>0</v>
      </c>
    </row>
    <row r="16" spans="3:8">
      <c r="C16" s="2" t="e">
        <f>'ATM Bootstrap'!#REF!</f>
        <v>#REF!</v>
      </c>
      <c r="D16" s="2" t="e">
        <f>'ATM Bootstrap'!#REF!</f>
        <v>#REF!</v>
      </c>
      <c r="E16" s="3" t="e">
        <f>'ATM Bootstrap'!H40*'ATM Bootstrap'!#REF!/SQRT(250)</f>
        <v>#REF!</v>
      </c>
      <c r="F16" s="3">
        <f>'ATM Bootstrap'!J40</f>
        <v>0</v>
      </c>
      <c r="G16" s="2">
        <f>'ATM Bootstrap'!K40</f>
        <v>0</v>
      </c>
      <c r="H16" s="2">
        <f>'ATM Bootstrap'!L40</f>
        <v>0</v>
      </c>
    </row>
    <row r="17" spans="3:8">
      <c r="C17" s="2">
        <f>'ATM Bootstrap'!$R$20</f>
        <v>0</v>
      </c>
      <c r="D17" s="2">
        <f>'ATM Bootstrap'!Q36</f>
        <v>0</v>
      </c>
      <c r="E17" s="3">
        <f>'ATM Bootstrap'!S36*'ATM Bootstrap'!R36/SQRT(250)</f>
        <v>0</v>
      </c>
      <c r="F17" s="3">
        <f>'ATM Bootstrap'!U36</f>
        <v>0</v>
      </c>
      <c r="G17" s="2">
        <f>'ATM Bootstrap'!V36</f>
        <v>0</v>
      </c>
      <c r="H17" s="2">
        <f>'ATM Bootstrap'!W36</f>
        <v>0</v>
      </c>
    </row>
    <row r="18" spans="3:8">
      <c r="C18" s="2">
        <f>'ATM Bootstrap'!$AC$20</f>
        <v>0</v>
      </c>
      <c r="D18" s="2">
        <f>'ATM Bootstrap'!AB34</f>
        <v>0</v>
      </c>
      <c r="E18" s="3">
        <f>'ATM Bootstrap'!AD34*'ATM Bootstrap'!AC34/SQRT(250)</f>
        <v>0</v>
      </c>
      <c r="F18" s="3">
        <f>'ATM Bootstrap'!AF34</f>
        <v>0</v>
      </c>
      <c r="G18" s="2">
        <f>'ATM Bootstrap'!AG34</f>
        <v>0</v>
      </c>
      <c r="H18" s="2">
        <f>'ATM Bootstrap'!AH34</f>
        <v>0</v>
      </c>
    </row>
    <row r="19" spans="3:8">
      <c r="C19" s="2">
        <f>'ATM Bootstrap'!$AC$20</f>
        <v>0</v>
      </c>
      <c r="D19" s="2">
        <f>'ATM Bootstrap'!AB35</f>
        <v>0</v>
      </c>
      <c r="E19" s="3">
        <f>'ATM Bootstrap'!AD35*'ATM Bootstrap'!AC35/SQRT(250)</f>
        <v>0</v>
      </c>
      <c r="F19" s="3">
        <f>'ATM Bootstrap'!AF35</f>
        <v>0</v>
      </c>
      <c r="G19" s="2">
        <f>'ATM Bootstrap'!AG35</f>
        <v>0</v>
      </c>
      <c r="H19" s="2">
        <f>'ATM Bootstrap'!AH35</f>
        <v>0</v>
      </c>
    </row>
    <row r="20" spans="3:8">
      <c r="C20" s="2">
        <f>'ATM Bootstrap'!$AC$20</f>
        <v>0</v>
      </c>
      <c r="D20" s="2">
        <f>'ATM Bootstrap'!AB36</f>
        <v>0</v>
      </c>
      <c r="E20" s="3">
        <f>'ATM Bootstrap'!AD36*'ATM Bootstrap'!AC36/SQRT(250)</f>
        <v>0</v>
      </c>
      <c r="F20" s="3">
        <f>'ATM Bootstrap'!AF36</f>
        <v>0</v>
      </c>
      <c r="G20" s="2">
        <f>'ATM Bootstrap'!AG36</f>
        <v>0</v>
      </c>
      <c r="H20" s="2">
        <f>'ATM Bootstrap'!AH36</f>
        <v>0</v>
      </c>
    </row>
    <row r="21" spans="3:8">
      <c r="C21" s="2">
        <f>'ATM Bootstrap'!$AC$20</f>
        <v>0</v>
      </c>
      <c r="D21" s="2">
        <f>'ATM Bootstrap'!AB38</f>
        <v>0</v>
      </c>
      <c r="E21" s="3">
        <f>'ATM Bootstrap'!AD38*'ATM Bootstrap'!AC38/SQRT(250)</f>
        <v>0</v>
      </c>
      <c r="F21" s="3">
        <f>'ATM Bootstrap'!AF38</f>
        <v>0</v>
      </c>
      <c r="G21" s="2">
        <f>'ATM Bootstrap'!AG38</f>
        <v>0</v>
      </c>
      <c r="H21" s="2">
        <f>'ATM Bootstrap'!AH38</f>
        <v>0</v>
      </c>
    </row>
    <row r="22" spans="3:8">
      <c r="C22" s="2">
        <f>'ATM Bootstrap'!$AC$20</f>
        <v>0</v>
      </c>
      <c r="D22" s="2">
        <f>'ATM Bootstrap'!AB39</f>
        <v>0</v>
      </c>
      <c r="E22" s="3">
        <f>'ATM Bootstrap'!AD39*'ATM Bootstrap'!AC39/SQRT(250)</f>
        <v>0</v>
      </c>
      <c r="F22" s="3">
        <f>'ATM Bootstrap'!AF39</f>
        <v>0</v>
      </c>
      <c r="G22" s="2">
        <f>'ATM Bootstrap'!AG39</f>
        <v>0</v>
      </c>
      <c r="H22" s="2">
        <f>'ATM Bootstrap'!AH39</f>
        <v>0</v>
      </c>
    </row>
    <row r="23" spans="3:8">
      <c r="C23" s="2">
        <f>'ATM Bootstrap'!$AC$20</f>
        <v>0</v>
      </c>
      <c r="D23" s="2">
        <f>'ATM Bootstrap'!AB40</f>
        <v>0</v>
      </c>
      <c r="E23" s="3">
        <f>'ATM Bootstrap'!AD40*'ATM Bootstrap'!AC40/SQRT(250)</f>
        <v>0</v>
      </c>
      <c r="F23" s="3">
        <f>'ATM Bootstrap'!AF40</f>
        <v>0</v>
      </c>
      <c r="G23" s="27">
        <f>'ATM Bootstrap'!AG40</f>
        <v>0</v>
      </c>
      <c r="H23" s="2">
        <f>'ATM Bootstrap'!AH40</f>
        <v>0</v>
      </c>
    </row>
    <row r="24" spans="3:8">
      <c r="C24" s="2">
        <f>'ATM Bootstrap'!$AN$20</f>
        <v>0</v>
      </c>
      <c r="D24" s="2">
        <f>'ATM Bootstrap'!AM34</f>
        <v>0</v>
      </c>
      <c r="E24" s="3">
        <f>'ATM Bootstrap'!AO34*'ATM Bootstrap'!AN34/SQRT(250)</f>
        <v>0</v>
      </c>
      <c r="F24" s="3">
        <f>'ATM Bootstrap'!AQ34</f>
        <v>0</v>
      </c>
      <c r="G24" s="27">
        <f>'ATM Bootstrap'!AR34</f>
        <v>0</v>
      </c>
      <c r="H24" s="27">
        <f>'ATM Bootstrap'!AS34</f>
        <v>0</v>
      </c>
    </row>
    <row r="25" spans="3:8">
      <c r="C25" s="2">
        <f>'ATM Bootstrap'!$AN$20</f>
        <v>0</v>
      </c>
      <c r="D25" s="2">
        <f>'ATM Bootstrap'!AM35</f>
        <v>0</v>
      </c>
      <c r="E25" s="3">
        <f>'ATM Bootstrap'!AO35*'ATM Bootstrap'!AN35/SQRT(250)</f>
        <v>0</v>
      </c>
      <c r="F25" s="3">
        <f>'ATM Bootstrap'!AQ35</f>
        <v>0</v>
      </c>
      <c r="G25" s="27">
        <f>'ATM Bootstrap'!AR35</f>
        <v>0</v>
      </c>
      <c r="H25" s="27">
        <f>'ATM Bootstrap'!AS35</f>
        <v>0</v>
      </c>
    </row>
    <row r="26" spans="3:8">
      <c r="C26" s="2">
        <f>'ATM Bootstrap'!$AN$20</f>
        <v>0</v>
      </c>
      <c r="D26" s="2">
        <f>'ATM Bootstrap'!AM36</f>
        <v>0</v>
      </c>
      <c r="E26" s="3">
        <f>'ATM Bootstrap'!AO36*'ATM Bootstrap'!AN36/SQRT(250)</f>
        <v>0</v>
      </c>
      <c r="F26" s="3">
        <f>'ATM Bootstrap'!AQ36</f>
        <v>0</v>
      </c>
      <c r="G26" s="27">
        <f>'ATM Bootstrap'!AR36</f>
        <v>0</v>
      </c>
      <c r="H26" s="27">
        <f>'ATM Bootstrap'!AS36</f>
        <v>0</v>
      </c>
    </row>
    <row r="27" spans="3:8">
      <c r="C27" s="2">
        <f>'ATM Bootstrap'!$AN$20</f>
        <v>0</v>
      </c>
      <c r="D27" s="2">
        <f>'ATM Bootstrap'!AM37</f>
        <v>0</v>
      </c>
      <c r="E27" s="3">
        <f>'ATM Bootstrap'!AO37*'ATM Bootstrap'!AN37/SQRT(250)</f>
        <v>0</v>
      </c>
      <c r="F27" s="3">
        <f>'ATM Bootstrap'!AQ37</f>
        <v>0</v>
      </c>
      <c r="G27" s="27">
        <f>'ATM Bootstrap'!AR37</f>
        <v>0</v>
      </c>
      <c r="H27" s="27">
        <f>'ATM Bootstrap'!AS37</f>
        <v>0</v>
      </c>
    </row>
    <row r="28" spans="3:8">
      <c r="C28" s="2">
        <f>'ATM Bootstrap'!$AN$20</f>
        <v>0</v>
      </c>
      <c r="D28" s="2">
        <f>'ATM Bootstrap'!AM38</f>
        <v>0</v>
      </c>
      <c r="E28" s="3">
        <f>'ATM Bootstrap'!AO38*'ATM Bootstrap'!AN38/SQRT(250)</f>
        <v>0</v>
      </c>
      <c r="F28" s="3">
        <f>'ATM Bootstrap'!AQ38</f>
        <v>0</v>
      </c>
      <c r="G28" s="27">
        <f>'ATM Bootstrap'!AR38</f>
        <v>0</v>
      </c>
      <c r="H28" s="27">
        <f>'ATM Bootstrap'!AS38</f>
        <v>0</v>
      </c>
    </row>
    <row r="29" spans="3:8">
      <c r="C29" s="2">
        <f>'ATM Bootstrap'!$AN$20</f>
        <v>0</v>
      </c>
      <c r="D29" s="2">
        <f>'ATM Bootstrap'!AM39</f>
        <v>0</v>
      </c>
      <c r="E29" s="3">
        <f>'ATM Bootstrap'!AO39*'ATM Bootstrap'!AN39/SQRT(250)</f>
        <v>0</v>
      </c>
      <c r="F29" s="3">
        <f>'ATM Bootstrap'!AQ39</f>
        <v>0</v>
      </c>
      <c r="G29" s="27">
        <f>'ATM Bootstrap'!AR39</f>
        <v>0</v>
      </c>
      <c r="H29" s="27">
        <f>'ATM Bootstrap'!AS39</f>
        <v>0</v>
      </c>
    </row>
    <row r="30" spans="3:8">
      <c r="C30" s="2">
        <f>'ATM Bootstrap'!$AN$20</f>
        <v>0</v>
      </c>
      <c r="D30" s="2">
        <f>'ATM Bootstrap'!AM40</f>
        <v>0</v>
      </c>
      <c r="E30" s="3">
        <f>'ATM Bootstrap'!AO40*'ATM Bootstrap'!AN40/SQRT(250)</f>
        <v>0</v>
      </c>
      <c r="F30" s="3">
        <f>'ATM Bootstrap'!AQ40</f>
        <v>0</v>
      </c>
      <c r="G30" s="27">
        <f>'ATM Bootstrap'!AR40</f>
        <v>0</v>
      </c>
      <c r="H30" s="27">
        <f>'ATM Bootstrap'!AS40</f>
        <v>0</v>
      </c>
    </row>
    <row r="31" spans="3:8">
      <c r="C31" s="2">
        <f>'ATM Bootstrap'!$AY$20</f>
        <v>0</v>
      </c>
      <c r="D31" s="2">
        <f>'ATM Bootstrap'!AX36</f>
        <v>0</v>
      </c>
      <c r="E31" s="3">
        <f>'ATM Bootstrap'!AZ36*'ATM Bootstrap'!AY36/SQRT(250)</f>
        <v>0</v>
      </c>
      <c r="F31" s="3">
        <f>'ATM Bootstrap'!BB36</f>
        <v>0</v>
      </c>
      <c r="G31" s="27">
        <f>'ATM Bootstrap'!BC36</f>
        <v>0</v>
      </c>
      <c r="H31" s="27">
        <f>'ATM Bootstrap'!BD36</f>
        <v>0</v>
      </c>
    </row>
    <row r="32" spans="3:8">
      <c r="C32" s="2">
        <f>'ATM Bootstrap'!$BJ$20</f>
        <v>0</v>
      </c>
      <c r="D32" s="2">
        <f>'ATM Bootstrap'!BI38</f>
        <v>0</v>
      </c>
      <c r="E32" s="3">
        <f>'ATM Bootstrap'!BK38*'ATM Bootstrap'!BJ38/SQRT(250)</f>
        <v>0</v>
      </c>
      <c r="F32" s="3">
        <f>'ATM Bootstrap'!BM38</f>
        <v>0</v>
      </c>
      <c r="G32" s="27">
        <f>'ATM Bootstrap'!BN38</f>
        <v>0</v>
      </c>
      <c r="H32" s="27">
        <f>'ATM Bootstrap'!BO38</f>
        <v>0</v>
      </c>
    </row>
    <row r="33" spans="3:8">
      <c r="C33" s="2">
        <f>'ATM Bootstrap'!$BJ$20</f>
        <v>0</v>
      </c>
      <c r="D33" s="2">
        <f>'ATM Bootstrap'!BI40</f>
        <v>0</v>
      </c>
      <c r="E33" s="3">
        <f>'ATM Bootstrap'!BK40*'ATM Bootstrap'!BJ40/SQRT(250)</f>
        <v>0</v>
      </c>
      <c r="F33" s="3">
        <f>'ATM Bootstrap'!BM40</f>
        <v>0</v>
      </c>
      <c r="G33" s="27">
        <f>'ATM Bootstrap'!BN40</f>
        <v>0</v>
      </c>
      <c r="H33" s="27">
        <f>'ATM Bootstrap'!BO40</f>
        <v>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2F8DCA0A-7D45-487B-83B0-F63675F204E9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00288A2C-382C-4A65-8B98-B7A7D213CFA6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Table of Contents</vt:lpstr>
      <vt:lpstr>Market Data</vt:lpstr>
      <vt:lpstr>ATM Bootstrap</vt:lpstr>
      <vt:lpstr>Fixed Strike Bootstrap</vt:lpstr>
      <vt:lpstr>Publication</vt:lpstr>
      <vt:lpstr>ATMProperties</vt:lpstr>
      <vt:lpstr>CapExpiries</vt:lpstr>
      <vt:lpstr>CapInstruments</vt:lpstr>
      <vt:lpstr>DfDates</vt:lpstr>
      <vt:lpstr>Dfs</vt:lpstr>
      <vt:lpstr>Instruments</vt:lpstr>
      <vt:lpstr>Volatilities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gscoufis</dc:creator>
  <cp:lastModifiedBy>Alex</cp:lastModifiedBy>
  <cp:lastPrinted>2008-01-21T03:34:24Z</cp:lastPrinted>
  <dcterms:created xsi:type="dcterms:W3CDTF">2007-09-27T05:12:14Z</dcterms:created>
  <dcterms:modified xsi:type="dcterms:W3CDTF">2018-04-07T01:58:02Z</dcterms:modified>
</cp:coreProperties>
</file>