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SABR\"/>
    </mc:Choice>
  </mc:AlternateContent>
  <xr:revisionPtr revIDLastSave="0" documentId="13_ncr:1_{6DF089B1-5565-46F9-AE44-C430354245A2}" xr6:coauthVersionLast="31" xr6:coauthVersionMax="31" xr10:uidLastSave="{00000000-0000-0000-0000-000000000000}"/>
  <bookViews>
    <workbookView xWindow="480" yWindow="60" windowWidth="9450" windowHeight="6000" tabRatio="717" activeTab="1" xr2:uid="{00000000-000D-0000-FFFF-FFFF00000000}"/>
  </bookViews>
  <sheets>
    <sheet name="Table of Contents" sheetId="26" r:id="rId1"/>
    <sheet name="AUD ATM Bootstrap" sheetId="32" r:id="rId2"/>
    <sheet name="AUD Fixed Strike Bootstrap" sheetId="33" r:id="rId3"/>
    <sheet name="AUD Caplet Volatility Surfa" sheetId="34" r:id="rId4"/>
    <sheet name="Publication" sheetId="30" state="hidden" r:id="rId5"/>
  </sheets>
  <definedNames>
    <definedName name="AUDATMProps">'AUD ATM Bootstrap'!$B$6:$C$25</definedName>
    <definedName name="AUDFixedStrikeProps">'AUD Fixed Strike Bootstrap'!$B$6:$C$26</definedName>
    <definedName name="AUDInstRange">'AUD ATM Bootstrap'!$E$4:$E$14</definedName>
    <definedName name="Rates">'AUD ATM Bootstrap'!$F$4:$F$14</definedName>
    <definedName name="Strikes">'AUD Fixed Strike Bootstrap'!$F$6:$Q$6</definedName>
    <definedName name="Vols">'AUD Fixed Strike Bootstrap'!$F$7:$Q$17</definedName>
  </definedNames>
  <calcPr calcId="179017" calcOnSave="0"/>
</workbook>
</file>

<file path=xl/calcChain.xml><?xml version="1.0" encoding="utf-8"?>
<calcChain xmlns="http://schemas.openxmlformats.org/spreadsheetml/2006/main">
  <c r="C16" i="33" l="1"/>
  <c r="C14" i="34"/>
  <c r="T2" i="33"/>
  <c r="T3" i="33" s="1"/>
  <c r="C59" i="34"/>
  <c r="C61" i="34"/>
  <c r="C69" i="34"/>
  <c r="C66" i="34"/>
  <c r="C68" i="34"/>
  <c r="C62" i="34"/>
  <c r="C63" i="34"/>
  <c r="C64" i="34"/>
  <c r="C60" i="34"/>
  <c r="C65" i="34"/>
  <c r="C67" i="34"/>
  <c r="C58" i="34"/>
  <c r="C51" i="34"/>
  <c r="C45" i="34"/>
  <c r="C53" i="34"/>
  <c r="C46" i="34"/>
  <c r="C47" i="34"/>
  <c r="C52" i="34"/>
  <c r="C48" i="34"/>
  <c r="C49" i="34"/>
  <c r="C50" i="34"/>
  <c r="C43" i="34"/>
  <c r="C44" i="34"/>
  <c r="C42" i="34"/>
  <c r="C27" i="34"/>
  <c r="C29" i="34"/>
  <c r="C37" i="34"/>
  <c r="C32" i="34"/>
  <c r="C36" i="34"/>
  <c r="C30" i="34"/>
  <c r="C35" i="34"/>
  <c r="C31" i="34"/>
  <c r="C33" i="34"/>
  <c r="C34" i="34"/>
  <c r="C28" i="34"/>
  <c r="C26" i="34"/>
  <c r="U3" i="33"/>
  <c r="U11" i="33"/>
  <c r="U19" i="33"/>
  <c r="U27" i="33"/>
  <c r="U35" i="33"/>
  <c r="U43" i="33"/>
  <c r="U51" i="33"/>
  <c r="U59" i="33"/>
  <c r="U67" i="33"/>
  <c r="U75" i="33"/>
  <c r="U83" i="33"/>
  <c r="U91" i="33"/>
  <c r="U99" i="33"/>
  <c r="U107" i="33"/>
  <c r="U115" i="33"/>
  <c r="U123" i="33"/>
  <c r="U131" i="33"/>
  <c r="U139" i="33"/>
  <c r="U147" i="33"/>
  <c r="U155" i="33"/>
  <c r="U163" i="33"/>
  <c r="U171" i="33"/>
  <c r="U179" i="33"/>
  <c r="U187" i="33"/>
  <c r="U195" i="33"/>
  <c r="U203" i="33"/>
  <c r="U211" i="33"/>
  <c r="U219" i="33"/>
  <c r="U227" i="33"/>
  <c r="U235" i="33"/>
  <c r="U243" i="33"/>
  <c r="U251" i="33"/>
  <c r="U259" i="33"/>
  <c r="U267" i="33"/>
  <c r="U275" i="33"/>
  <c r="U283" i="33"/>
  <c r="U291" i="33"/>
  <c r="U299" i="33"/>
  <c r="U307" i="33"/>
  <c r="U315" i="33"/>
  <c r="U323" i="33"/>
  <c r="U331" i="33"/>
  <c r="U339" i="33"/>
  <c r="U347" i="33"/>
  <c r="U355" i="33"/>
  <c r="U363" i="33"/>
  <c r="U371" i="33"/>
  <c r="U379" i="33"/>
  <c r="U387" i="33"/>
  <c r="U395" i="33"/>
  <c r="U403" i="33"/>
  <c r="U411" i="33"/>
  <c r="U419" i="33"/>
  <c r="U427" i="33"/>
  <c r="U435" i="33"/>
  <c r="U443" i="33"/>
  <c r="U451" i="33"/>
  <c r="U459" i="33"/>
  <c r="U467" i="33"/>
  <c r="U475" i="33"/>
  <c r="U483" i="33"/>
  <c r="U491" i="33"/>
  <c r="U499" i="33"/>
  <c r="U507" i="33"/>
  <c r="U515" i="33"/>
  <c r="U523" i="33"/>
  <c r="U531" i="33"/>
  <c r="U539" i="33"/>
  <c r="U547" i="33"/>
  <c r="U555" i="33"/>
  <c r="U563" i="33"/>
  <c r="U571" i="33"/>
  <c r="U579" i="33"/>
  <c r="U587" i="33"/>
  <c r="U595" i="33"/>
  <c r="U603" i="33"/>
  <c r="U611" i="33"/>
  <c r="U619" i="33"/>
  <c r="U627" i="33"/>
  <c r="U635" i="33"/>
  <c r="U643" i="33"/>
  <c r="U651" i="33"/>
  <c r="U659" i="33"/>
  <c r="U667" i="33"/>
  <c r="U675" i="33"/>
  <c r="U683" i="33"/>
  <c r="U691" i="33"/>
  <c r="U699" i="33"/>
  <c r="U707" i="33"/>
  <c r="U715" i="33"/>
  <c r="U723" i="33"/>
  <c r="U731" i="33"/>
  <c r="U739" i="33"/>
  <c r="U747" i="33"/>
  <c r="U755" i="33"/>
  <c r="U763" i="33"/>
  <c r="U771" i="33"/>
  <c r="U779" i="33"/>
  <c r="U787" i="33"/>
  <c r="U795" i="33"/>
  <c r="U803" i="33"/>
  <c r="U811" i="33"/>
  <c r="U819" i="33"/>
  <c r="U827" i="33"/>
  <c r="U835" i="33"/>
  <c r="U843" i="33"/>
  <c r="U851" i="33"/>
  <c r="U859" i="33"/>
  <c r="U867" i="33"/>
  <c r="U875" i="33"/>
  <c r="U883" i="33"/>
  <c r="U891" i="33"/>
  <c r="U899" i="33"/>
  <c r="U907" i="33"/>
  <c r="U915" i="33"/>
  <c r="U923" i="33"/>
  <c r="U931" i="33"/>
  <c r="U939" i="33"/>
  <c r="U940" i="33"/>
  <c r="U58" i="33"/>
  <c r="U114" i="33"/>
  <c r="U178" i="33"/>
  <c r="U234" i="33"/>
  <c r="U306" i="33"/>
  <c r="U362" i="33"/>
  <c r="U410" i="33"/>
  <c r="U450" i="33"/>
  <c r="U4" i="33"/>
  <c r="U12" i="33"/>
  <c r="U20" i="33"/>
  <c r="U28" i="33"/>
  <c r="U36" i="33"/>
  <c r="U44" i="33"/>
  <c r="U52" i="33"/>
  <c r="U60" i="33"/>
  <c r="U68" i="33"/>
  <c r="U76" i="33"/>
  <c r="U84" i="33"/>
  <c r="U92" i="33"/>
  <c r="U100" i="33"/>
  <c r="U108" i="33"/>
  <c r="U116" i="33"/>
  <c r="U124" i="33"/>
  <c r="U132" i="33"/>
  <c r="U140" i="33"/>
  <c r="U148" i="33"/>
  <c r="U156" i="33"/>
  <c r="U164" i="33"/>
  <c r="U172" i="33"/>
  <c r="U180" i="33"/>
  <c r="U188" i="33"/>
  <c r="U196" i="33"/>
  <c r="U204" i="33"/>
  <c r="U212" i="33"/>
  <c r="U220" i="33"/>
  <c r="U228" i="33"/>
  <c r="U236" i="33"/>
  <c r="U244" i="33"/>
  <c r="U252" i="33"/>
  <c r="U260" i="33"/>
  <c r="U268" i="33"/>
  <c r="U276" i="33"/>
  <c r="U284" i="33"/>
  <c r="U292" i="33"/>
  <c r="U300" i="33"/>
  <c r="U308" i="33"/>
  <c r="U316" i="33"/>
  <c r="U324" i="33"/>
  <c r="U332" i="33"/>
  <c r="U340" i="33"/>
  <c r="U348" i="33"/>
  <c r="U356" i="33"/>
  <c r="U364" i="33"/>
  <c r="U372" i="33"/>
  <c r="U380" i="33"/>
  <c r="U388" i="33"/>
  <c r="U396" i="33"/>
  <c r="U404" i="33"/>
  <c r="U412" i="33"/>
  <c r="U420" i="33"/>
  <c r="U428" i="33"/>
  <c r="U436" i="33"/>
  <c r="U444" i="33"/>
  <c r="U452" i="33"/>
  <c r="U460" i="33"/>
  <c r="U468" i="33"/>
  <c r="U476" i="33"/>
  <c r="U484" i="33"/>
  <c r="U492" i="33"/>
  <c r="U500" i="33"/>
  <c r="U508" i="33"/>
  <c r="U516" i="33"/>
  <c r="U524" i="33"/>
  <c r="U532" i="33"/>
  <c r="U540" i="33"/>
  <c r="U548" i="33"/>
  <c r="U556" i="33"/>
  <c r="U564" i="33"/>
  <c r="U572" i="33"/>
  <c r="U580" i="33"/>
  <c r="U588" i="33"/>
  <c r="U596" i="33"/>
  <c r="U604" i="33"/>
  <c r="U612" i="33"/>
  <c r="U620" i="33"/>
  <c r="U628" i="33"/>
  <c r="U636" i="33"/>
  <c r="U644" i="33"/>
  <c r="U652" i="33"/>
  <c r="U660" i="33"/>
  <c r="U668" i="33"/>
  <c r="U676" i="33"/>
  <c r="U684" i="33"/>
  <c r="U692" i="33"/>
  <c r="U700" i="33"/>
  <c r="U708" i="33"/>
  <c r="U716" i="33"/>
  <c r="U724" i="33"/>
  <c r="U732" i="33"/>
  <c r="U740" i="33"/>
  <c r="U748" i="33"/>
  <c r="U756" i="33"/>
  <c r="U764" i="33"/>
  <c r="U772" i="33"/>
  <c r="U780" i="33"/>
  <c r="U788" i="33"/>
  <c r="U796" i="33"/>
  <c r="U804" i="33"/>
  <c r="U812" i="33"/>
  <c r="U820" i="33"/>
  <c r="U828" i="33"/>
  <c r="U836" i="33"/>
  <c r="U844" i="33"/>
  <c r="U852" i="33"/>
  <c r="U860" i="33"/>
  <c r="U868" i="33"/>
  <c r="U876" i="33"/>
  <c r="U884" i="33"/>
  <c r="U892" i="33"/>
  <c r="U900" i="33"/>
  <c r="U908" i="33"/>
  <c r="U916" i="33"/>
  <c r="U924" i="33"/>
  <c r="U932" i="33"/>
  <c r="U34" i="33"/>
  <c r="U82" i="33"/>
  <c r="U138" i="33"/>
  <c r="U202" i="33"/>
  <c r="U258" i="33"/>
  <c r="U314" i="33"/>
  <c r="U370" i="33"/>
  <c r="U418" i="33"/>
  <c r="U482" i="33"/>
  <c r="U5" i="33"/>
  <c r="U13" i="33"/>
  <c r="U21" i="33"/>
  <c r="U29" i="33"/>
  <c r="U37" i="33"/>
  <c r="U45" i="33"/>
  <c r="U53" i="33"/>
  <c r="U61" i="33"/>
  <c r="U69" i="33"/>
  <c r="U77" i="33"/>
  <c r="U85" i="33"/>
  <c r="U93" i="33"/>
  <c r="U101" i="33"/>
  <c r="U109" i="33"/>
  <c r="U117" i="33"/>
  <c r="U125" i="33"/>
  <c r="U133" i="33"/>
  <c r="U141" i="33"/>
  <c r="U149" i="33"/>
  <c r="U157" i="33"/>
  <c r="U165" i="33"/>
  <c r="U173" i="33"/>
  <c r="U181" i="33"/>
  <c r="U189" i="33"/>
  <c r="U197" i="33"/>
  <c r="U205" i="33"/>
  <c r="U213" i="33"/>
  <c r="U221" i="33"/>
  <c r="U229" i="33"/>
  <c r="U237" i="33"/>
  <c r="U245" i="33"/>
  <c r="U253" i="33"/>
  <c r="U261" i="33"/>
  <c r="U269" i="33"/>
  <c r="U277" i="33"/>
  <c r="U285" i="33"/>
  <c r="U293" i="33"/>
  <c r="U301" i="33"/>
  <c r="U309" i="33"/>
  <c r="U317" i="33"/>
  <c r="U325" i="33"/>
  <c r="U333" i="33"/>
  <c r="U341" i="33"/>
  <c r="U349" i="33"/>
  <c r="U357" i="33"/>
  <c r="U365" i="33"/>
  <c r="U373" i="33"/>
  <c r="U381" i="33"/>
  <c r="U389" i="33"/>
  <c r="U397" i="33"/>
  <c r="U405" i="33"/>
  <c r="U413" i="33"/>
  <c r="U421" i="33"/>
  <c r="U429" i="33"/>
  <c r="U437" i="33"/>
  <c r="U445" i="33"/>
  <c r="U453" i="33"/>
  <c r="U461" i="33"/>
  <c r="U469" i="33"/>
  <c r="U477" i="33"/>
  <c r="U485" i="33"/>
  <c r="U493" i="33"/>
  <c r="U501" i="33"/>
  <c r="U509" i="33"/>
  <c r="U517" i="33"/>
  <c r="U525" i="33"/>
  <c r="U533" i="33"/>
  <c r="U541" i="33"/>
  <c r="U549" i="33"/>
  <c r="U557" i="33"/>
  <c r="U565" i="33"/>
  <c r="U573" i="33"/>
  <c r="U581" i="33"/>
  <c r="U589" i="33"/>
  <c r="U597" i="33"/>
  <c r="U605" i="33"/>
  <c r="U613" i="33"/>
  <c r="U621" i="33"/>
  <c r="U629" i="33"/>
  <c r="U637" i="33"/>
  <c r="U645" i="33"/>
  <c r="U653" i="33"/>
  <c r="U661" i="33"/>
  <c r="U669" i="33"/>
  <c r="U677" i="33"/>
  <c r="U685" i="33"/>
  <c r="U693" i="33"/>
  <c r="U701" i="33"/>
  <c r="U709" i="33"/>
  <c r="U717" i="33"/>
  <c r="U725" i="33"/>
  <c r="U733" i="33"/>
  <c r="U741" i="33"/>
  <c r="U749" i="33"/>
  <c r="U757" i="33"/>
  <c r="U765" i="33"/>
  <c r="U773" i="33"/>
  <c r="U781" i="33"/>
  <c r="U789" i="33"/>
  <c r="U797" i="33"/>
  <c r="U805" i="33"/>
  <c r="U813" i="33"/>
  <c r="U821" i="33"/>
  <c r="U829" i="33"/>
  <c r="U837" i="33"/>
  <c r="U845" i="33"/>
  <c r="U853" i="33"/>
  <c r="U861" i="33"/>
  <c r="U869" i="33"/>
  <c r="U877" i="33"/>
  <c r="U885" i="33"/>
  <c r="U893" i="33"/>
  <c r="U901" i="33"/>
  <c r="U909" i="33"/>
  <c r="U917" i="33"/>
  <c r="U925" i="33"/>
  <c r="U933" i="33"/>
  <c r="U941" i="33"/>
  <c r="U42" i="33"/>
  <c r="U74" i="33"/>
  <c r="U122" i="33"/>
  <c r="U170" i="33"/>
  <c r="U226" i="33"/>
  <c r="U274" i="33"/>
  <c r="U330" i="33"/>
  <c r="U386" i="33"/>
  <c r="U442" i="33"/>
  <c r="U6" i="33"/>
  <c r="U14" i="33"/>
  <c r="U22" i="33"/>
  <c r="U30" i="33"/>
  <c r="U38" i="33"/>
  <c r="U46" i="33"/>
  <c r="U54" i="33"/>
  <c r="U62" i="33"/>
  <c r="U70" i="33"/>
  <c r="U78" i="33"/>
  <c r="U86" i="33"/>
  <c r="U94" i="33"/>
  <c r="U102" i="33"/>
  <c r="U110" i="33"/>
  <c r="U118" i="33"/>
  <c r="U126" i="33"/>
  <c r="U134" i="33"/>
  <c r="U142" i="33"/>
  <c r="U150" i="33"/>
  <c r="U158" i="33"/>
  <c r="U166" i="33"/>
  <c r="U174" i="33"/>
  <c r="U182" i="33"/>
  <c r="U190" i="33"/>
  <c r="U198" i="33"/>
  <c r="U206" i="33"/>
  <c r="U214" i="33"/>
  <c r="U222" i="33"/>
  <c r="U230" i="33"/>
  <c r="U238" i="33"/>
  <c r="U246" i="33"/>
  <c r="U254" i="33"/>
  <c r="U262" i="33"/>
  <c r="U270" i="33"/>
  <c r="U278" i="33"/>
  <c r="U286" i="33"/>
  <c r="U294" i="33"/>
  <c r="U302" i="33"/>
  <c r="U310" i="33"/>
  <c r="U318" i="33"/>
  <c r="U326" i="33"/>
  <c r="U334" i="33"/>
  <c r="U342" i="33"/>
  <c r="U350" i="33"/>
  <c r="U358" i="33"/>
  <c r="U366" i="33"/>
  <c r="U374" i="33"/>
  <c r="U382" i="33"/>
  <c r="U390" i="33"/>
  <c r="U398" i="33"/>
  <c r="U406" i="33"/>
  <c r="U414" i="33"/>
  <c r="U422" i="33"/>
  <c r="U430" i="33"/>
  <c r="U438" i="33"/>
  <c r="U446" i="33"/>
  <c r="U454" i="33"/>
  <c r="U462" i="33"/>
  <c r="U470" i="33"/>
  <c r="U478" i="33"/>
  <c r="U486" i="33"/>
  <c r="U494" i="33"/>
  <c r="U502" i="33"/>
  <c r="U510" i="33"/>
  <c r="U518" i="33"/>
  <c r="U526" i="33"/>
  <c r="U534" i="33"/>
  <c r="U542" i="33"/>
  <c r="U550" i="33"/>
  <c r="U558" i="33"/>
  <c r="U566" i="33"/>
  <c r="U574" i="33"/>
  <c r="U582" i="33"/>
  <c r="U590" i="33"/>
  <c r="U598" i="33"/>
  <c r="U606" i="33"/>
  <c r="U614" i="33"/>
  <c r="U622" i="33"/>
  <c r="U630" i="33"/>
  <c r="U638" i="33"/>
  <c r="U646" i="33"/>
  <c r="U654" i="33"/>
  <c r="U662" i="33"/>
  <c r="U670" i="33"/>
  <c r="U678" i="33"/>
  <c r="U686" i="33"/>
  <c r="U694" i="33"/>
  <c r="U702" i="33"/>
  <c r="U710" i="33"/>
  <c r="U718" i="33"/>
  <c r="U726" i="33"/>
  <c r="U734" i="33"/>
  <c r="U742" i="33"/>
  <c r="U750" i="33"/>
  <c r="U758" i="33"/>
  <c r="U766" i="33"/>
  <c r="U774" i="33"/>
  <c r="U782" i="33"/>
  <c r="U790" i="33"/>
  <c r="U798" i="33"/>
  <c r="U806" i="33"/>
  <c r="U814" i="33"/>
  <c r="U822" i="33"/>
  <c r="U830" i="33"/>
  <c r="U838" i="33"/>
  <c r="U846" i="33"/>
  <c r="U854" i="33"/>
  <c r="U862" i="33"/>
  <c r="U870" i="33"/>
  <c r="U878" i="33"/>
  <c r="U886" i="33"/>
  <c r="U894" i="33"/>
  <c r="U902" i="33"/>
  <c r="U910" i="33"/>
  <c r="U918" i="33"/>
  <c r="U926" i="33"/>
  <c r="U934" i="33"/>
  <c r="U942" i="33"/>
  <c r="U50" i="33"/>
  <c r="U154" i="33"/>
  <c r="U218" i="33"/>
  <c r="U282" i="33"/>
  <c r="U346" i="33"/>
  <c r="U402" i="33"/>
  <c r="U466" i="33"/>
  <c r="U7" i="33"/>
  <c r="U15" i="33"/>
  <c r="U23" i="33"/>
  <c r="U31" i="33"/>
  <c r="U39" i="33"/>
  <c r="U47" i="33"/>
  <c r="U55" i="33"/>
  <c r="U63" i="33"/>
  <c r="U71" i="33"/>
  <c r="U79" i="33"/>
  <c r="U87" i="33"/>
  <c r="U95" i="33"/>
  <c r="U103" i="33"/>
  <c r="U111" i="33"/>
  <c r="U119" i="33"/>
  <c r="U127" i="33"/>
  <c r="U135" i="33"/>
  <c r="U143" i="33"/>
  <c r="U151" i="33"/>
  <c r="U159" i="33"/>
  <c r="U167" i="33"/>
  <c r="U175" i="33"/>
  <c r="U183" i="33"/>
  <c r="U191" i="33"/>
  <c r="U199" i="33"/>
  <c r="U207" i="33"/>
  <c r="U215" i="33"/>
  <c r="U223" i="33"/>
  <c r="U231" i="33"/>
  <c r="U239" i="33"/>
  <c r="U247" i="33"/>
  <c r="U255" i="33"/>
  <c r="U263" i="33"/>
  <c r="U271" i="33"/>
  <c r="U279" i="33"/>
  <c r="U287" i="33"/>
  <c r="U295" i="33"/>
  <c r="U303" i="33"/>
  <c r="U311" i="33"/>
  <c r="U319" i="33"/>
  <c r="U327" i="33"/>
  <c r="U335" i="33"/>
  <c r="U343" i="33"/>
  <c r="U351" i="33"/>
  <c r="U359" i="33"/>
  <c r="U367" i="33"/>
  <c r="U375" i="33"/>
  <c r="U383" i="33"/>
  <c r="U391" i="33"/>
  <c r="U399" i="33"/>
  <c r="U407" i="33"/>
  <c r="U415" i="33"/>
  <c r="U423" i="33"/>
  <c r="U431" i="33"/>
  <c r="U439" i="33"/>
  <c r="U447" i="33"/>
  <c r="U455" i="33"/>
  <c r="U463" i="33"/>
  <c r="U471" i="33"/>
  <c r="U479" i="33"/>
  <c r="U487" i="33"/>
  <c r="U495" i="33"/>
  <c r="U503" i="33"/>
  <c r="U511" i="33"/>
  <c r="U519" i="33"/>
  <c r="U527" i="33"/>
  <c r="U535" i="33"/>
  <c r="U543" i="33"/>
  <c r="U551" i="33"/>
  <c r="U559" i="33"/>
  <c r="U567" i="33"/>
  <c r="U575" i="33"/>
  <c r="U583" i="33"/>
  <c r="U591" i="33"/>
  <c r="U599" i="33"/>
  <c r="U607" i="33"/>
  <c r="U615" i="33"/>
  <c r="U623" i="33"/>
  <c r="U631" i="33"/>
  <c r="U639" i="33"/>
  <c r="U647" i="33"/>
  <c r="U655" i="33"/>
  <c r="U663" i="33"/>
  <c r="U671" i="33"/>
  <c r="U679" i="33"/>
  <c r="U687" i="33"/>
  <c r="U695" i="33"/>
  <c r="U703" i="33"/>
  <c r="U711" i="33"/>
  <c r="U719" i="33"/>
  <c r="U727" i="33"/>
  <c r="U735" i="33"/>
  <c r="U743" i="33"/>
  <c r="U751" i="33"/>
  <c r="U759" i="33"/>
  <c r="U767" i="33"/>
  <c r="U775" i="33"/>
  <c r="U783" i="33"/>
  <c r="U791" i="33"/>
  <c r="U799" i="33"/>
  <c r="U807" i="33"/>
  <c r="U815" i="33"/>
  <c r="U823" i="33"/>
  <c r="U831" i="33"/>
  <c r="U839" i="33"/>
  <c r="U847" i="33"/>
  <c r="U855" i="33"/>
  <c r="U863" i="33"/>
  <c r="U871" i="33"/>
  <c r="U879" i="33"/>
  <c r="U887" i="33"/>
  <c r="U895" i="33"/>
  <c r="U903" i="33"/>
  <c r="U911" i="33"/>
  <c r="U919" i="33"/>
  <c r="U927" i="33"/>
  <c r="U935" i="33"/>
  <c r="U26" i="33"/>
  <c r="U90" i="33"/>
  <c r="U162" i="33"/>
  <c r="U210" i="33"/>
  <c r="U266" i="33"/>
  <c r="U322" i="33"/>
  <c r="U378" i="33"/>
  <c r="U434" i="33"/>
  <c r="U490" i="33"/>
  <c r="U8" i="33"/>
  <c r="U16" i="33"/>
  <c r="U24" i="33"/>
  <c r="U32" i="33"/>
  <c r="U40" i="33"/>
  <c r="U48" i="33"/>
  <c r="U56" i="33"/>
  <c r="U64" i="33"/>
  <c r="U72" i="33"/>
  <c r="U80" i="33"/>
  <c r="U88" i="33"/>
  <c r="U96" i="33"/>
  <c r="U104" i="33"/>
  <c r="U112" i="33"/>
  <c r="U120" i="33"/>
  <c r="U128" i="33"/>
  <c r="U136" i="33"/>
  <c r="U144" i="33"/>
  <c r="U152" i="33"/>
  <c r="U160" i="33"/>
  <c r="U168" i="33"/>
  <c r="U176" i="33"/>
  <c r="U184" i="33"/>
  <c r="U192" i="33"/>
  <c r="U200" i="33"/>
  <c r="U208" i="33"/>
  <c r="U216" i="33"/>
  <c r="U224" i="33"/>
  <c r="U232" i="33"/>
  <c r="U240" i="33"/>
  <c r="U248" i="33"/>
  <c r="U256" i="33"/>
  <c r="U264" i="33"/>
  <c r="U272" i="33"/>
  <c r="U280" i="33"/>
  <c r="U288" i="33"/>
  <c r="U296" i="33"/>
  <c r="U304" i="33"/>
  <c r="U312" i="33"/>
  <c r="U320" i="33"/>
  <c r="U328" i="33"/>
  <c r="U336" i="33"/>
  <c r="U344" i="33"/>
  <c r="U352" i="33"/>
  <c r="U360" i="33"/>
  <c r="U368" i="33"/>
  <c r="U376" i="33"/>
  <c r="U384" i="33"/>
  <c r="U392" i="33"/>
  <c r="U400" i="33"/>
  <c r="U408" i="33"/>
  <c r="U416" i="33"/>
  <c r="U424" i="33"/>
  <c r="U432" i="33"/>
  <c r="U440" i="33"/>
  <c r="U448" i="33"/>
  <c r="U456" i="33"/>
  <c r="U464" i="33"/>
  <c r="U472" i="33"/>
  <c r="U480" i="33"/>
  <c r="U488" i="33"/>
  <c r="U496" i="33"/>
  <c r="U504" i="33"/>
  <c r="U512" i="33"/>
  <c r="U520" i="33"/>
  <c r="U528" i="33"/>
  <c r="U536" i="33"/>
  <c r="U544" i="33"/>
  <c r="U552" i="33"/>
  <c r="U560" i="33"/>
  <c r="U568" i="33"/>
  <c r="U576" i="33"/>
  <c r="U584" i="33"/>
  <c r="U592" i="33"/>
  <c r="U600" i="33"/>
  <c r="U608" i="33"/>
  <c r="U616" i="33"/>
  <c r="U624" i="33"/>
  <c r="U632" i="33"/>
  <c r="U640" i="33"/>
  <c r="U648" i="33"/>
  <c r="U656" i="33"/>
  <c r="U664" i="33"/>
  <c r="U672" i="33"/>
  <c r="U680" i="33"/>
  <c r="U688" i="33"/>
  <c r="U696" i="33"/>
  <c r="U704" i="33"/>
  <c r="U712" i="33"/>
  <c r="U720" i="33"/>
  <c r="U728" i="33"/>
  <c r="U736" i="33"/>
  <c r="U744" i="33"/>
  <c r="U752" i="33"/>
  <c r="U760" i="33"/>
  <c r="U768" i="33"/>
  <c r="U776" i="33"/>
  <c r="U784" i="33"/>
  <c r="U792" i="33"/>
  <c r="U800" i="33"/>
  <c r="U808" i="33"/>
  <c r="U816" i="33"/>
  <c r="U824" i="33"/>
  <c r="U832" i="33"/>
  <c r="U840" i="33"/>
  <c r="U848" i="33"/>
  <c r="U856" i="33"/>
  <c r="U864" i="33"/>
  <c r="U872" i="33"/>
  <c r="U880" i="33"/>
  <c r="U888" i="33"/>
  <c r="U896" i="33"/>
  <c r="U904" i="33"/>
  <c r="U912" i="33"/>
  <c r="U920" i="33"/>
  <c r="U928" i="33"/>
  <c r="U936" i="33"/>
  <c r="U18" i="33"/>
  <c r="U98" i="33"/>
  <c r="U130" i="33"/>
  <c r="U194" i="33"/>
  <c r="U250" i="33"/>
  <c r="U290" i="33"/>
  <c r="U338" i="33"/>
  <c r="U394" i="33"/>
  <c r="U458" i="33"/>
  <c r="U9" i="33"/>
  <c r="U17" i="33"/>
  <c r="U25" i="33"/>
  <c r="U33" i="33"/>
  <c r="U41" i="33"/>
  <c r="U49" i="33"/>
  <c r="U57" i="33"/>
  <c r="U65" i="33"/>
  <c r="U73" i="33"/>
  <c r="U81" i="33"/>
  <c r="U89" i="33"/>
  <c r="U97" i="33"/>
  <c r="U105" i="33"/>
  <c r="U113" i="33"/>
  <c r="U121" i="33"/>
  <c r="U129" i="33"/>
  <c r="U137" i="33"/>
  <c r="U145" i="33"/>
  <c r="U153" i="33"/>
  <c r="U161" i="33"/>
  <c r="U169" i="33"/>
  <c r="U177" i="33"/>
  <c r="U185" i="33"/>
  <c r="U193" i="33"/>
  <c r="U201" i="33"/>
  <c r="U209" i="33"/>
  <c r="U217" i="33"/>
  <c r="U225" i="33"/>
  <c r="U233" i="33"/>
  <c r="U241" i="33"/>
  <c r="U249" i="33"/>
  <c r="U257" i="33"/>
  <c r="U265" i="33"/>
  <c r="U273" i="33"/>
  <c r="U281" i="33"/>
  <c r="U289" i="33"/>
  <c r="U297" i="33"/>
  <c r="U305" i="33"/>
  <c r="U313" i="33"/>
  <c r="U321" i="33"/>
  <c r="U329" i="33"/>
  <c r="U337" i="33"/>
  <c r="U345" i="33"/>
  <c r="U353" i="33"/>
  <c r="U361" i="33"/>
  <c r="U369" i="33"/>
  <c r="U377" i="33"/>
  <c r="U385" i="33"/>
  <c r="U393" i="33"/>
  <c r="U401" i="33"/>
  <c r="U409" i="33"/>
  <c r="U417" i="33"/>
  <c r="U425" i="33"/>
  <c r="U433" i="33"/>
  <c r="U441" i="33"/>
  <c r="U449" i="33"/>
  <c r="U457" i="33"/>
  <c r="U465" i="33"/>
  <c r="U473" i="33"/>
  <c r="U481" i="33"/>
  <c r="U489" i="33"/>
  <c r="U497" i="33"/>
  <c r="U505" i="33"/>
  <c r="U513" i="33"/>
  <c r="U521" i="33"/>
  <c r="U529" i="33"/>
  <c r="U537" i="33"/>
  <c r="U545" i="33"/>
  <c r="U553" i="33"/>
  <c r="U561" i="33"/>
  <c r="U569" i="33"/>
  <c r="U577" i="33"/>
  <c r="U585" i="33"/>
  <c r="U593" i="33"/>
  <c r="U601" i="33"/>
  <c r="U609" i="33"/>
  <c r="U617" i="33"/>
  <c r="U625" i="33"/>
  <c r="U633" i="33"/>
  <c r="U641" i="33"/>
  <c r="U649" i="33"/>
  <c r="U657" i="33"/>
  <c r="U665" i="33"/>
  <c r="U673" i="33"/>
  <c r="U681" i="33"/>
  <c r="U689" i="33"/>
  <c r="U697" i="33"/>
  <c r="U705" i="33"/>
  <c r="U713" i="33"/>
  <c r="U721" i="33"/>
  <c r="U729" i="33"/>
  <c r="U737" i="33"/>
  <c r="U745" i="33"/>
  <c r="U753" i="33"/>
  <c r="U761" i="33"/>
  <c r="U769" i="33"/>
  <c r="U777" i="33"/>
  <c r="U785" i="33"/>
  <c r="U793" i="33"/>
  <c r="U801" i="33"/>
  <c r="U809" i="33"/>
  <c r="U817" i="33"/>
  <c r="U825" i="33"/>
  <c r="U833" i="33"/>
  <c r="U841" i="33"/>
  <c r="U849" i="33"/>
  <c r="U857" i="33"/>
  <c r="U865" i="33"/>
  <c r="U873" i="33"/>
  <c r="U881" i="33"/>
  <c r="U889" i="33"/>
  <c r="U897" i="33"/>
  <c r="U905" i="33"/>
  <c r="U913" i="33"/>
  <c r="U921" i="33"/>
  <c r="U929" i="33"/>
  <c r="U937" i="33"/>
  <c r="U10" i="33"/>
  <c r="U66" i="33"/>
  <c r="U106" i="33"/>
  <c r="U146" i="33"/>
  <c r="U186" i="33"/>
  <c r="U242" i="33"/>
  <c r="U298" i="33"/>
  <c r="U354" i="33"/>
  <c r="U426" i="33"/>
  <c r="U474" i="33"/>
  <c r="U514" i="33"/>
  <c r="U578" i="33"/>
  <c r="U642" i="33"/>
  <c r="U706" i="33"/>
  <c r="U770" i="33"/>
  <c r="U834" i="33"/>
  <c r="U898" i="33"/>
  <c r="U778" i="33"/>
  <c r="U842" i="33"/>
  <c r="U722" i="33"/>
  <c r="U850" i="33"/>
  <c r="U538" i="33"/>
  <c r="U730" i="33"/>
  <c r="U922" i="33"/>
  <c r="U562" i="33"/>
  <c r="U818" i="33"/>
  <c r="U698" i="33"/>
  <c r="U522" i="33"/>
  <c r="U586" i="33"/>
  <c r="U650" i="33"/>
  <c r="U714" i="33"/>
  <c r="U906" i="33"/>
  <c r="U914" i="33"/>
  <c r="U602" i="33"/>
  <c r="U858" i="33"/>
  <c r="U498" i="33"/>
  <c r="U882" i="33"/>
  <c r="U762" i="33"/>
  <c r="U530" i="33"/>
  <c r="U594" i="33"/>
  <c r="U658" i="33"/>
  <c r="U786" i="33"/>
  <c r="U666" i="33"/>
  <c r="U794" i="33"/>
  <c r="U938" i="33"/>
  <c r="U690" i="33"/>
  <c r="U634" i="33"/>
  <c r="U890" i="33"/>
  <c r="U546" i="33"/>
  <c r="U610" i="33"/>
  <c r="U674" i="33"/>
  <c r="U738" i="33"/>
  <c r="U802" i="33"/>
  <c r="U866" i="33"/>
  <c r="U930" i="33"/>
  <c r="U810" i="33"/>
  <c r="U626" i="33"/>
  <c r="U570" i="33"/>
  <c r="U554" i="33"/>
  <c r="U618" i="33"/>
  <c r="U682" i="33"/>
  <c r="U746" i="33"/>
  <c r="U874" i="33"/>
  <c r="U754" i="33"/>
  <c r="U506" i="33"/>
  <c r="U826" i="33"/>
  <c r="U2" i="33"/>
  <c r="J4" i="32"/>
  <c r="J12" i="32"/>
  <c r="J20" i="32"/>
  <c r="J28" i="32"/>
  <c r="J36" i="32"/>
  <c r="J44" i="32"/>
  <c r="J52" i="32"/>
  <c r="J60" i="32"/>
  <c r="J68" i="32"/>
  <c r="J76" i="32"/>
  <c r="J84" i="32"/>
  <c r="J92" i="32"/>
  <c r="J100" i="32"/>
  <c r="J108" i="32"/>
  <c r="J116" i="32"/>
  <c r="J124" i="32"/>
  <c r="J132" i="32"/>
  <c r="J140" i="32"/>
  <c r="J148" i="32"/>
  <c r="J156" i="32"/>
  <c r="J164" i="32"/>
  <c r="J172" i="32"/>
  <c r="J180" i="32"/>
  <c r="J188" i="32"/>
  <c r="J196" i="32"/>
  <c r="J204" i="32"/>
  <c r="J212" i="32"/>
  <c r="J220" i="32"/>
  <c r="J228" i="32"/>
  <c r="J236" i="32"/>
  <c r="J244" i="32"/>
  <c r="J252" i="32"/>
  <c r="J260" i="32"/>
  <c r="J268" i="32"/>
  <c r="J276" i="32"/>
  <c r="J284" i="32"/>
  <c r="J292" i="32"/>
  <c r="J300" i="32"/>
  <c r="J308" i="32"/>
  <c r="J316" i="32"/>
  <c r="J324" i="32"/>
  <c r="J332" i="32"/>
  <c r="J340" i="32"/>
  <c r="J348" i="32"/>
  <c r="J356" i="32"/>
  <c r="J364" i="32"/>
  <c r="J372" i="32"/>
  <c r="J380" i="32"/>
  <c r="J388" i="32"/>
  <c r="J396" i="32"/>
  <c r="J404" i="32"/>
  <c r="J412" i="32"/>
  <c r="J420" i="32"/>
  <c r="J428" i="32"/>
  <c r="J436" i="32"/>
  <c r="J444" i="32"/>
  <c r="J452" i="32"/>
  <c r="J460" i="32"/>
  <c r="J468" i="32"/>
  <c r="J476" i="32"/>
  <c r="J484" i="32"/>
  <c r="J492" i="32"/>
  <c r="J500" i="32"/>
  <c r="J508" i="32"/>
  <c r="J516" i="32"/>
  <c r="J524" i="32"/>
  <c r="J532" i="32"/>
  <c r="J540" i="32"/>
  <c r="J548" i="32"/>
  <c r="J556" i="32"/>
  <c r="J564" i="32"/>
  <c r="J572" i="32"/>
  <c r="J580" i="32"/>
  <c r="J588" i="32"/>
  <c r="J596" i="32"/>
  <c r="J604" i="32"/>
  <c r="J612" i="32"/>
  <c r="J620" i="32"/>
  <c r="J628" i="32"/>
  <c r="J636" i="32"/>
  <c r="J644" i="32"/>
  <c r="J652" i="32"/>
  <c r="J660" i="32"/>
  <c r="J668" i="32"/>
  <c r="J676" i="32"/>
  <c r="J684" i="32"/>
  <c r="J692" i="32"/>
  <c r="J700" i="32"/>
  <c r="J708" i="32"/>
  <c r="J716" i="32"/>
  <c r="J724" i="32"/>
  <c r="J732" i="32"/>
  <c r="J740" i="32"/>
  <c r="J748" i="32"/>
  <c r="J756" i="32"/>
  <c r="J764" i="32"/>
  <c r="J772" i="32"/>
  <c r="J780" i="32"/>
  <c r="J788" i="32"/>
  <c r="J796" i="32"/>
  <c r="J804" i="32"/>
  <c r="J812" i="32"/>
  <c r="J820" i="32"/>
  <c r="J828" i="32"/>
  <c r="J836" i="32"/>
  <c r="J844" i="32"/>
  <c r="J852" i="32"/>
  <c r="J860" i="32"/>
  <c r="J868" i="32"/>
  <c r="J876" i="32"/>
  <c r="J884" i="32"/>
  <c r="J892" i="32"/>
  <c r="J900" i="32"/>
  <c r="J5" i="32"/>
  <c r="J13" i="32"/>
  <c r="J21" i="32"/>
  <c r="J29" i="32"/>
  <c r="J37" i="32"/>
  <c r="J45" i="32"/>
  <c r="J53" i="32"/>
  <c r="J61" i="32"/>
  <c r="J69" i="32"/>
  <c r="J77" i="32"/>
  <c r="J85" i="32"/>
  <c r="J93" i="32"/>
  <c r="J101" i="32"/>
  <c r="J109" i="32"/>
  <c r="J117" i="32"/>
  <c r="J125" i="32"/>
  <c r="J133" i="32"/>
  <c r="J141" i="32"/>
  <c r="J149" i="32"/>
  <c r="J157" i="32"/>
  <c r="J165" i="32"/>
  <c r="J173" i="32"/>
  <c r="J181" i="32"/>
  <c r="J189" i="32"/>
  <c r="J197" i="32"/>
  <c r="J205" i="32"/>
  <c r="J213" i="32"/>
  <c r="J221" i="32"/>
  <c r="J229" i="32"/>
  <c r="J237" i="32"/>
  <c r="J245" i="32"/>
  <c r="J253" i="32"/>
  <c r="J261" i="32"/>
  <c r="J269" i="32"/>
  <c r="J277" i="32"/>
  <c r="J285" i="32"/>
  <c r="J293" i="32"/>
  <c r="J301" i="32"/>
  <c r="J309" i="32"/>
  <c r="J317" i="32"/>
  <c r="J325" i="32"/>
  <c r="J333" i="32"/>
  <c r="J341" i="32"/>
  <c r="J349" i="32"/>
  <c r="J357" i="32"/>
  <c r="J365" i="32"/>
  <c r="J373" i="32"/>
  <c r="J381" i="32"/>
  <c r="J389" i="32"/>
  <c r="J397" i="32"/>
  <c r="J405" i="32"/>
  <c r="J413" i="32"/>
  <c r="J421" i="32"/>
  <c r="J429" i="32"/>
  <c r="J437" i="32"/>
  <c r="J445" i="32"/>
  <c r="J453" i="32"/>
  <c r="J461" i="32"/>
  <c r="J469" i="32"/>
  <c r="J477" i="32"/>
  <c r="J485" i="32"/>
  <c r="J493" i="32"/>
  <c r="J501" i="32"/>
  <c r="J509" i="32"/>
  <c r="J517" i="32"/>
  <c r="J525" i="32"/>
  <c r="J533" i="32"/>
  <c r="J541" i="32"/>
  <c r="J549" i="32"/>
  <c r="J557" i="32"/>
  <c r="J565" i="32"/>
  <c r="J573" i="32"/>
  <c r="J581" i="32"/>
  <c r="J589" i="32"/>
  <c r="J597" i="32"/>
  <c r="J605" i="32"/>
  <c r="J613" i="32"/>
  <c r="J621" i="32"/>
  <c r="J629" i="32"/>
  <c r="J637" i="32"/>
  <c r="J645" i="32"/>
  <c r="J653" i="32"/>
  <c r="J661" i="32"/>
  <c r="J669" i="32"/>
  <c r="J677" i="32"/>
  <c r="J685" i="32"/>
  <c r="J693" i="32"/>
  <c r="J701" i="32"/>
  <c r="J709" i="32"/>
  <c r="J717" i="32"/>
  <c r="J725" i="32"/>
  <c r="J733" i="32"/>
  <c r="J741" i="32"/>
  <c r="J749" i="32"/>
  <c r="J757" i="32"/>
  <c r="J765" i="32"/>
  <c r="J773" i="32"/>
  <c r="J781" i="32"/>
  <c r="J789" i="32"/>
  <c r="J797" i="32"/>
  <c r="J805" i="32"/>
  <c r="J813" i="32"/>
  <c r="J821" i="32"/>
  <c r="J829" i="32"/>
  <c r="J837" i="32"/>
  <c r="J845" i="32"/>
  <c r="J6" i="32"/>
  <c r="J14" i="32"/>
  <c r="J22" i="32"/>
  <c r="J30" i="32"/>
  <c r="J38" i="32"/>
  <c r="J46" i="32"/>
  <c r="J54" i="32"/>
  <c r="J62" i="32"/>
  <c r="J70" i="32"/>
  <c r="J78" i="32"/>
  <c r="J86" i="32"/>
  <c r="J94" i="32"/>
  <c r="J102" i="32"/>
  <c r="J110" i="32"/>
  <c r="J118" i="32"/>
  <c r="J126" i="32"/>
  <c r="J134" i="32"/>
  <c r="J142" i="32"/>
  <c r="J150" i="32"/>
  <c r="J158" i="32"/>
  <c r="J166" i="32"/>
  <c r="J174" i="32"/>
  <c r="J182" i="32"/>
  <c r="J190" i="32"/>
  <c r="J198" i="32"/>
  <c r="J206" i="32"/>
  <c r="J214" i="32"/>
  <c r="J222" i="32"/>
  <c r="J230" i="32"/>
  <c r="J238" i="32"/>
  <c r="J246" i="32"/>
  <c r="J254" i="32"/>
  <c r="J262" i="32"/>
  <c r="J270" i="32"/>
  <c r="J278" i="32"/>
  <c r="J286" i="32"/>
  <c r="J294" i="32"/>
  <c r="J302" i="32"/>
  <c r="J310" i="32"/>
  <c r="J318" i="32"/>
  <c r="J326" i="32"/>
  <c r="J334" i="32"/>
  <c r="J342" i="32"/>
  <c r="J350" i="32"/>
  <c r="J358" i="32"/>
  <c r="J366" i="32"/>
  <c r="J374" i="32"/>
  <c r="J382" i="32"/>
  <c r="J390" i="32"/>
  <c r="J398" i="32"/>
  <c r="J406" i="32"/>
  <c r="J414" i="32"/>
  <c r="J422" i="32"/>
  <c r="J430" i="32"/>
  <c r="J438" i="32"/>
  <c r="J446" i="32"/>
  <c r="J454" i="32"/>
  <c r="J462" i="32"/>
  <c r="J470" i="32"/>
  <c r="J478" i="32"/>
  <c r="J486" i="32"/>
  <c r="J494" i="32"/>
  <c r="J502" i="32"/>
  <c r="J510" i="32"/>
  <c r="J518" i="32"/>
  <c r="J526" i="32"/>
  <c r="J534" i="32"/>
  <c r="J542" i="32"/>
  <c r="J550" i="32"/>
  <c r="J558" i="32"/>
  <c r="J566" i="32"/>
  <c r="J574" i="32"/>
  <c r="J582" i="32"/>
  <c r="J590" i="32"/>
  <c r="J598" i="32"/>
  <c r="J606" i="32"/>
  <c r="J614" i="32"/>
  <c r="J622" i="32"/>
  <c r="J630" i="32"/>
  <c r="J638" i="32"/>
  <c r="J646" i="32"/>
  <c r="J654" i="32"/>
  <c r="J662" i="32"/>
  <c r="J670" i="32"/>
  <c r="J678" i="32"/>
  <c r="J686" i="32"/>
  <c r="J694" i="32"/>
  <c r="J702" i="32"/>
  <c r="J710" i="32"/>
  <c r="J718" i="32"/>
  <c r="J726" i="32"/>
  <c r="J734" i="32"/>
  <c r="J742" i="32"/>
  <c r="J750" i="32"/>
  <c r="J758" i="32"/>
  <c r="J766" i="32"/>
  <c r="J774" i="32"/>
  <c r="J782" i="32"/>
  <c r="J790" i="32"/>
  <c r="J798" i="32"/>
  <c r="J806" i="32"/>
  <c r="J814" i="32"/>
  <c r="J822" i="32"/>
  <c r="J830" i="32"/>
  <c r="J838" i="32"/>
  <c r="J846" i="32"/>
  <c r="J854" i="32"/>
  <c r="J862" i="32"/>
  <c r="J870" i="32"/>
  <c r="J878" i="32"/>
  <c r="J886" i="32"/>
  <c r="J894" i="32"/>
  <c r="J902" i="32"/>
  <c r="J910" i="32"/>
  <c r="J918" i="32"/>
  <c r="J926" i="32"/>
  <c r="J934" i="32"/>
  <c r="J942" i="32"/>
  <c r="J751" i="32"/>
  <c r="J775" i="32"/>
  <c r="J791" i="32"/>
  <c r="J807" i="32"/>
  <c r="J823" i="32"/>
  <c r="J839" i="32"/>
  <c r="J855" i="32"/>
  <c r="J879" i="32"/>
  <c r="J895" i="32"/>
  <c r="J7" i="32"/>
  <c r="J15" i="32"/>
  <c r="J23" i="32"/>
  <c r="J31" i="32"/>
  <c r="J39" i="32"/>
  <c r="J47" i="32"/>
  <c r="J55" i="32"/>
  <c r="J63" i="32"/>
  <c r="J71" i="32"/>
  <c r="J79" i="32"/>
  <c r="J87" i="32"/>
  <c r="J95" i="32"/>
  <c r="J103" i="32"/>
  <c r="J111" i="32"/>
  <c r="J119" i="32"/>
  <c r="J127" i="32"/>
  <c r="J135" i="32"/>
  <c r="J143" i="32"/>
  <c r="J151" i="32"/>
  <c r="J159" i="32"/>
  <c r="J167" i="32"/>
  <c r="J175" i="32"/>
  <c r="J183" i="32"/>
  <c r="J191" i="32"/>
  <c r="J199" i="32"/>
  <c r="J207" i="32"/>
  <c r="J215" i="32"/>
  <c r="J223" i="32"/>
  <c r="J231" i="32"/>
  <c r="J239" i="32"/>
  <c r="J247" i="32"/>
  <c r="J255" i="32"/>
  <c r="J263" i="32"/>
  <c r="J271" i="32"/>
  <c r="J279" i="32"/>
  <c r="J287" i="32"/>
  <c r="J295" i="32"/>
  <c r="J303" i="32"/>
  <c r="J311" i="32"/>
  <c r="J319" i="32"/>
  <c r="J327" i="32"/>
  <c r="J335" i="32"/>
  <c r="J343" i="32"/>
  <c r="J351" i="32"/>
  <c r="J359" i="32"/>
  <c r="J367" i="32"/>
  <c r="J375" i="32"/>
  <c r="J383" i="32"/>
  <c r="J391" i="32"/>
  <c r="J399" i="32"/>
  <c r="J407" i="32"/>
  <c r="J415" i="32"/>
  <c r="J423" i="32"/>
  <c r="J431" i="32"/>
  <c r="J439" i="32"/>
  <c r="J447" i="32"/>
  <c r="J455" i="32"/>
  <c r="J463" i="32"/>
  <c r="J471" i="32"/>
  <c r="J479" i="32"/>
  <c r="J487" i="32"/>
  <c r="J495" i="32"/>
  <c r="J503" i="32"/>
  <c r="J511" i="32"/>
  <c r="J519" i="32"/>
  <c r="J527" i="32"/>
  <c r="J535" i="32"/>
  <c r="J543" i="32"/>
  <c r="J551" i="32"/>
  <c r="J559" i="32"/>
  <c r="J567" i="32"/>
  <c r="J575" i="32"/>
  <c r="J583" i="32"/>
  <c r="J591" i="32"/>
  <c r="J599" i="32"/>
  <c r="J607" i="32"/>
  <c r="J615" i="32"/>
  <c r="J623" i="32"/>
  <c r="J631" i="32"/>
  <c r="J639" i="32"/>
  <c r="J647" i="32"/>
  <c r="J655" i="32"/>
  <c r="J663" i="32"/>
  <c r="J671" i="32"/>
  <c r="J679" i="32"/>
  <c r="J687" i="32"/>
  <c r="J695" i="32"/>
  <c r="J703" i="32"/>
  <c r="J711" i="32"/>
  <c r="J719" i="32"/>
  <c r="J727" i="32"/>
  <c r="J735" i="32"/>
  <c r="J743" i="32"/>
  <c r="J759" i="32"/>
  <c r="J767" i="32"/>
  <c r="J783" i="32"/>
  <c r="J799" i="32"/>
  <c r="J815" i="32"/>
  <c r="J831" i="32"/>
  <c r="J847" i="32"/>
  <c r="J863" i="32"/>
  <c r="J871" i="32"/>
  <c r="J887" i="32"/>
  <c r="J903" i="32"/>
  <c r="J8" i="32"/>
  <c r="J16" i="32"/>
  <c r="J24" i="32"/>
  <c r="J32" i="32"/>
  <c r="J40" i="32"/>
  <c r="J48" i="32"/>
  <c r="J56" i="32"/>
  <c r="J64" i="32"/>
  <c r="J72" i="32"/>
  <c r="J80" i="32"/>
  <c r="J88" i="32"/>
  <c r="J96" i="32"/>
  <c r="J104" i="32"/>
  <c r="J112" i="32"/>
  <c r="J120" i="32"/>
  <c r="J128" i="32"/>
  <c r="J136" i="32"/>
  <c r="J144" i="32"/>
  <c r="J152" i="32"/>
  <c r="J160" i="32"/>
  <c r="J168" i="32"/>
  <c r="J176" i="32"/>
  <c r="J184" i="32"/>
  <c r="J192" i="32"/>
  <c r="J200" i="32"/>
  <c r="J208" i="32"/>
  <c r="J216" i="32"/>
  <c r="J224" i="32"/>
  <c r="J232" i="32"/>
  <c r="J240" i="32"/>
  <c r="J248" i="32"/>
  <c r="J256" i="32"/>
  <c r="J264" i="32"/>
  <c r="J272" i="32"/>
  <c r="J280" i="32"/>
  <c r="J288" i="32"/>
  <c r="J296" i="32"/>
  <c r="J304" i="32"/>
  <c r="J312" i="32"/>
  <c r="J320" i="32"/>
  <c r="J328" i="32"/>
  <c r="J336" i="32"/>
  <c r="J344" i="32"/>
  <c r="J352" i="32"/>
  <c r="J360" i="32"/>
  <c r="J368" i="32"/>
  <c r="J376" i="32"/>
  <c r="J384" i="32"/>
  <c r="J392" i="32"/>
  <c r="J400" i="32"/>
  <c r="J408" i="32"/>
  <c r="J416" i="32"/>
  <c r="J424" i="32"/>
  <c r="J432" i="32"/>
  <c r="J440" i="32"/>
  <c r="J448" i="32"/>
  <c r="J456" i="32"/>
  <c r="J464" i="32"/>
  <c r="J472" i="32"/>
  <c r="J480" i="32"/>
  <c r="J488" i="32"/>
  <c r="J496" i="32"/>
  <c r="J504" i="32"/>
  <c r="J512" i="32"/>
  <c r="J520" i="32"/>
  <c r="J528" i="32"/>
  <c r="J536" i="32"/>
  <c r="J544" i="32"/>
  <c r="J552" i="32"/>
  <c r="J560" i="32"/>
  <c r="J568" i="32"/>
  <c r="J576" i="32"/>
  <c r="J584" i="32"/>
  <c r="J592" i="32"/>
  <c r="J600" i="32"/>
  <c r="J608" i="32"/>
  <c r="J616" i="32"/>
  <c r="J624" i="32"/>
  <c r="J632" i="32"/>
  <c r="J640" i="32"/>
  <c r="J648" i="32"/>
  <c r="J656" i="32"/>
  <c r="J664" i="32"/>
  <c r="J672" i="32"/>
  <c r="J680" i="32"/>
  <c r="J688" i="32"/>
  <c r="J696" i="32"/>
  <c r="J704" i="32"/>
  <c r="J712" i="32"/>
  <c r="J720" i="32"/>
  <c r="J728" i="32"/>
  <c r="J736" i="32"/>
  <c r="J744" i="32"/>
  <c r="J752" i="32"/>
  <c r="J760" i="32"/>
  <c r="J768" i="32"/>
  <c r="J776" i="32"/>
  <c r="J784" i="32"/>
  <c r="J792" i="32"/>
  <c r="J800" i="32"/>
  <c r="J808" i="32"/>
  <c r="J816" i="32"/>
  <c r="J824" i="32"/>
  <c r="J832" i="32"/>
  <c r="J840" i="32"/>
  <c r="J848" i="32"/>
  <c r="J856" i="32"/>
  <c r="J864" i="32"/>
  <c r="J872" i="32"/>
  <c r="J880" i="32"/>
  <c r="J888" i="32"/>
  <c r="J896" i="32"/>
  <c r="J904" i="32"/>
  <c r="J912" i="32"/>
  <c r="J920" i="32"/>
  <c r="J928" i="32"/>
  <c r="J9" i="32"/>
  <c r="J17" i="32"/>
  <c r="J25" i="32"/>
  <c r="J33" i="32"/>
  <c r="J41" i="32"/>
  <c r="J49" i="32"/>
  <c r="J57" i="32"/>
  <c r="J65" i="32"/>
  <c r="J73" i="32"/>
  <c r="J81" i="32"/>
  <c r="J89" i="32"/>
  <c r="J97" i="32"/>
  <c r="J105" i="32"/>
  <c r="J113" i="32"/>
  <c r="J121" i="32"/>
  <c r="J129" i="32"/>
  <c r="J137" i="32"/>
  <c r="J145" i="32"/>
  <c r="J153" i="32"/>
  <c r="J161" i="32"/>
  <c r="J169" i="32"/>
  <c r="J177" i="32"/>
  <c r="J185" i="32"/>
  <c r="J193" i="32"/>
  <c r="J201" i="32"/>
  <c r="J209" i="32"/>
  <c r="J217" i="32"/>
  <c r="J225" i="32"/>
  <c r="J233" i="32"/>
  <c r="J241" i="32"/>
  <c r="J249" i="32"/>
  <c r="J257" i="32"/>
  <c r="J265" i="32"/>
  <c r="J273" i="32"/>
  <c r="J281" i="32"/>
  <c r="J289" i="32"/>
  <c r="J297" i="32"/>
  <c r="J305" i="32"/>
  <c r="J313" i="32"/>
  <c r="J321" i="32"/>
  <c r="J329" i="32"/>
  <c r="J337" i="32"/>
  <c r="J345" i="32"/>
  <c r="J353" i="32"/>
  <c r="J361" i="32"/>
  <c r="J369" i="32"/>
  <c r="J377" i="32"/>
  <c r="J385" i="32"/>
  <c r="J393" i="32"/>
  <c r="J401" i="32"/>
  <c r="J409" i="32"/>
  <c r="J417" i="32"/>
  <c r="J425" i="32"/>
  <c r="J433" i="32"/>
  <c r="J441" i="32"/>
  <c r="J449" i="32"/>
  <c r="J457" i="32"/>
  <c r="J465" i="32"/>
  <c r="J473" i="32"/>
  <c r="J481" i="32"/>
  <c r="J489" i="32"/>
  <c r="J497" i="32"/>
  <c r="J505" i="32"/>
  <c r="J513" i="32"/>
  <c r="J521" i="32"/>
  <c r="J529" i="32"/>
  <c r="J537" i="32"/>
  <c r="J545" i="32"/>
  <c r="J553" i="32"/>
  <c r="J561" i="32"/>
  <c r="J569" i="32"/>
  <c r="J577" i="32"/>
  <c r="J585" i="32"/>
  <c r="J593" i="32"/>
  <c r="J601" i="32"/>
  <c r="J609" i="32"/>
  <c r="J617" i="32"/>
  <c r="J625" i="32"/>
  <c r="J633" i="32"/>
  <c r="J641" i="32"/>
  <c r="J649" i="32"/>
  <c r="J657" i="32"/>
  <c r="J665" i="32"/>
  <c r="J673" i="32"/>
  <c r="J681" i="32"/>
  <c r="J689" i="32"/>
  <c r="J697" i="32"/>
  <c r="J705" i="32"/>
  <c r="J713" i="32"/>
  <c r="J721" i="32"/>
  <c r="J729" i="32"/>
  <c r="J737" i="32"/>
  <c r="J745" i="32"/>
  <c r="J753" i="32"/>
  <c r="J761" i="32"/>
  <c r="J769" i="32"/>
  <c r="J777" i="32"/>
  <c r="J785" i="32"/>
  <c r="J793" i="32"/>
  <c r="J801" i="32"/>
  <c r="J809" i="32"/>
  <c r="J817" i="32"/>
  <c r="J825" i="32"/>
  <c r="J833" i="32"/>
  <c r="J841" i="32"/>
  <c r="J849" i="32"/>
  <c r="J857" i="32"/>
  <c r="J865" i="32"/>
  <c r="J873" i="32"/>
  <c r="J881" i="32"/>
  <c r="J889" i="32"/>
  <c r="J897" i="32"/>
  <c r="J905" i="32"/>
  <c r="J913" i="32"/>
  <c r="J921" i="32"/>
  <c r="J929" i="32"/>
  <c r="J937" i="32"/>
  <c r="J10" i="32"/>
  <c r="J18" i="32"/>
  <c r="J26" i="32"/>
  <c r="J34" i="32"/>
  <c r="J42" i="32"/>
  <c r="J50" i="32"/>
  <c r="J58" i="32"/>
  <c r="J66" i="32"/>
  <c r="J74" i="32"/>
  <c r="J82" i="32"/>
  <c r="J90" i="32"/>
  <c r="J98" i="32"/>
  <c r="J106" i="32"/>
  <c r="J114" i="32"/>
  <c r="J122" i="32"/>
  <c r="J130" i="32"/>
  <c r="J138" i="32"/>
  <c r="J146" i="32"/>
  <c r="J154" i="32"/>
  <c r="J162" i="32"/>
  <c r="J170" i="32"/>
  <c r="J178" i="32"/>
  <c r="J186" i="32"/>
  <c r="J194" i="32"/>
  <c r="J202" i="32"/>
  <c r="J210" i="32"/>
  <c r="J218" i="32"/>
  <c r="J226" i="32"/>
  <c r="J234" i="32"/>
  <c r="J242" i="32"/>
  <c r="J250" i="32"/>
  <c r="J258" i="32"/>
  <c r="J266" i="32"/>
  <c r="J274" i="32"/>
  <c r="J282" i="32"/>
  <c r="J290" i="32"/>
  <c r="J298" i="32"/>
  <c r="J306" i="32"/>
  <c r="J314" i="32"/>
  <c r="J322" i="32"/>
  <c r="J330" i="32"/>
  <c r="J338" i="32"/>
  <c r="J346" i="32"/>
  <c r="J354" i="32"/>
  <c r="J362" i="32"/>
  <c r="J370" i="32"/>
  <c r="J378" i="32"/>
  <c r="J386" i="32"/>
  <c r="J394" i="32"/>
  <c r="J402" i="32"/>
  <c r="J410" i="32"/>
  <c r="J418" i="32"/>
  <c r="J426" i="32"/>
  <c r="J434" i="32"/>
  <c r="J442" i="32"/>
  <c r="J450" i="32"/>
  <c r="J458" i="32"/>
  <c r="J466" i="32"/>
  <c r="J474" i="32"/>
  <c r="J482" i="32"/>
  <c r="J490" i="32"/>
  <c r="J498" i="32"/>
  <c r="J506" i="32"/>
  <c r="J514" i="32"/>
  <c r="J522" i="32"/>
  <c r="J530" i="32"/>
  <c r="J538" i="32"/>
  <c r="J546" i="32"/>
  <c r="J554" i="32"/>
  <c r="J562" i="32"/>
  <c r="J570" i="32"/>
  <c r="J578" i="32"/>
  <c r="J586" i="32"/>
  <c r="J594" i="32"/>
  <c r="J602" i="32"/>
  <c r="J610" i="32"/>
  <c r="J618" i="32"/>
  <c r="J626" i="32"/>
  <c r="J634" i="32"/>
  <c r="J642" i="32"/>
  <c r="J650" i="32"/>
  <c r="J658" i="32"/>
  <c r="J666" i="32"/>
  <c r="J674" i="32"/>
  <c r="J682" i="32"/>
  <c r="J690" i="32"/>
  <c r="J698" i="32"/>
  <c r="J706" i="32"/>
  <c r="J714" i="32"/>
  <c r="J722" i="32"/>
  <c r="J730" i="32"/>
  <c r="J738" i="32"/>
  <c r="J746" i="32"/>
  <c r="J754" i="32"/>
  <c r="J762" i="32"/>
  <c r="J770" i="32"/>
  <c r="J778" i="32"/>
  <c r="J786" i="32"/>
  <c r="J794" i="32"/>
  <c r="J802" i="32"/>
  <c r="J810" i="32"/>
  <c r="J818" i="32"/>
  <c r="J826" i="32"/>
  <c r="J834" i="32"/>
  <c r="J842" i="32"/>
  <c r="J850" i="32"/>
  <c r="J858" i="32"/>
  <c r="J866" i="32"/>
  <c r="J874" i="32"/>
  <c r="J882" i="32"/>
  <c r="J890" i="32"/>
  <c r="J898" i="32"/>
  <c r="J906" i="32"/>
  <c r="J914" i="32"/>
  <c r="J922" i="32"/>
  <c r="J930" i="32"/>
  <c r="J938" i="32"/>
  <c r="J11" i="32"/>
  <c r="J19" i="32"/>
  <c r="J27" i="32"/>
  <c r="J35" i="32"/>
  <c r="J43" i="32"/>
  <c r="J59" i="32"/>
  <c r="J67" i="32"/>
  <c r="J75" i="32"/>
  <c r="J851" i="32"/>
  <c r="J927" i="32"/>
  <c r="J275" i="32"/>
  <c r="J667" i="32"/>
  <c r="J941" i="32"/>
  <c r="J91" i="32"/>
  <c r="J347" i="32"/>
  <c r="J475" i="32"/>
  <c r="J795" i="32"/>
  <c r="J99" i="32"/>
  <c r="J163" i="32"/>
  <c r="J227" i="32"/>
  <c r="J291" i="32"/>
  <c r="J355" i="32"/>
  <c r="J419" i="32"/>
  <c r="J483" i="32"/>
  <c r="J547" i="32"/>
  <c r="J611" i="32"/>
  <c r="J675" i="32"/>
  <c r="J739" i="32"/>
  <c r="J803" i="32"/>
  <c r="J859" i="32"/>
  <c r="J891" i="32"/>
  <c r="J915" i="32"/>
  <c r="J931" i="32"/>
  <c r="J943" i="32"/>
  <c r="J107" i="32"/>
  <c r="J171" i="32"/>
  <c r="J235" i="32"/>
  <c r="J299" i="32"/>
  <c r="J363" i="32"/>
  <c r="J427" i="32"/>
  <c r="J491" i="32"/>
  <c r="J555" i="32"/>
  <c r="J619" i="32"/>
  <c r="J683" i="32"/>
  <c r="J747" i="32"/>
  <c r="J811" i="32"/>
  <c r="J861" i="32"/>
  <c r="J893" i="32"/>
  <c r="J916" i="32"/>
  <c r="J932" i="32"/>
  <c r="J523" i="32"/>
  <c r="J651" i="32"/>
  <c r="J779" i="32"/>
  <c r="J924" i="32"/>
  <c r="J147" i="32"/>
  <c r="J403" i="32"/>
  <c r="J595" i="32"/>
  <c r="J723" i="32"/>
  <c r="J925" i="32"/>
  <c r="J283" i="32"/>
  <c r="J603" i="32"/>
  <c r="J885" i="32"/>
  <c r="J883" i="32"/>
  <c r="J911" i="32"/>
  <c r="J115" i="32"/>
  <c r="J179" i="32"/>
  <c r="J243" i="32"/>
  <c r="J307" i="32"/>
  <c r="J371" i="32"/>
  <c r="J435" i="32"/>
  <c r="J499" i="32"/>
  <c r="J563" i="32"/>
  <c r="J627" i="32"/>
  <c r="J691" i="32"/>
  <c r="J755" i="32"/>
  <c r="J819" i="32"/>
  <c r="J867" i="32"/>
  <c r="J899" i="32"/>
  <c r="J917" i="32"/>
  <c r="J933" i="32"/>
  <c r="J387" i="32"/>
  <c r="J579" i="32"/>
  <c r="J707" i="32"/>
  <c r="J835" i="32"/>
  <c r="J907" i="32"/>
  <c r="J936" i="32"/>
  <c r="J51" i="32"/>
  <c r="J331" i="32"/>
  <c r="J459" i="32"/>
  <c r="J587" i="32"/>
  <c r="J715" i="32"/>
  <c r="J877" i="32"/>
  <c r="J83" i="32"/>
  <c r="J467" i="32"/>
  <c r="J659" i="32"/>
  <c r="J909" i="32"/>
  <c r="J155" i="32"/>
  <c r="J411" i="32"/>
  <c r="J731" i="32"/>
  <c r="J123" i="32"/>
  <c r="J187" i="32"/>
  <c r="J251" i="32"/>
  <c r="J315" i="32"/>
  <c r="J379" i="32"/>
  <c r="J443" i="32"/>
  <c r="J507" i="32"/>
  <c r="J571" i="32"/>
  <c r="J635" i="32"/>
  <c r="J699" i="32"/>
  <c r="J763" i="32"/>
  <c r="J827" i="32"/>
  <c r="J869" i="32"/>
  <c r="J901" i="32"/>
  <c r="J919" i="32"/>
  <c r="J935" i="32"/>
  <c r="J131" i="32"/>
  <c r="J195" i="32"/>
  <c r="J259" i="32"/>
  <c r="J323" i="32"/>
  <c r="J451" i="32"/>
  <c r="J515" i="32"/>
  <c r="J643" i="32"/>
  <c r="J771" i="32"/>
  <c r="J875" i="32"/>
  <c r="J923" i="32"/>
  <c r="J139" i="32"/>
  <c r="J203" i="32"/>
  <c r="J267" i="32"/>
  <c r="J395" i="32"/>
  <c r="J843" i="32"/>
  <c r="J908" i="32"/>
  <c r="J939" i="32"/>
  <c r="J211" i="32"/>
  <c r="J339" i="32"/>
  <c r="J531" i="32"/>
  <c r="J787" i="32"/>
  <c r="J940" i="32"/>
  <c r="J219" i="32"/>
  <c r="J539" i="32"/>
  <c r="J853" i="32"/>
  <c r="J3" i="32"/>
  <c r="C18" i="34"/>
  <c r="C9" i="34"/>
  <c r="C3" i="32"/>
  <c r="C3" i="33"/>
  <c r="T4" i="33" l="1"/>
  <c r="I3" i="32"/>
  <c r="I4" i="32" l="1"/>
  <c r="T5" i="33"/>
  <c r="C15" i="34"/>
  <c r="I5" i="32" l="1"/>
  <c r="T6" i="33"/>
  <c r="C25" i="33"/>
  <c r="C9" i="33"/>
  <c r="I6" i="32" l="1"/>
  <c r="T7" i="33"/>
  <c r="C13" i="34"/>
  <c r="C24" i="32"/>
  <c r="C9" i="32"/>
  <c r="D58" i="34" a="1"/>
  <c r="D42" i="34" a="1"/>
  <c r="D26" i="34" a="1"/>
  <c r="F26" i="34"/>
  <c r="G26" i="34"/>
  <c r="H26" i="34"/>
  <c r="I26" i="34"/>
  <c r="I7" i="32" l="1"/>
  <c r="T8" i="33"/>
  <c r="D69" i="34"/>
  <c r="D67" i="34"/>
  <c r="D62" i="34"/>
  <c r="D63" i="34"/>
  <c r="D68" i="34"/>
  <c r="D64" i="34"/>
  <c r="D65" i="34"/>
  <c r="D58" i="34"/>
  <c r="D60" i="34"/>
  <c r="D66" i="34"/>
  <c r="D61" i="34"/>
  <c r="D59" i="34"/>
  <c r="D48" i="34"/>
  <c r="D44" i="34"/>
  <c r="D53" i="34"/>
  <c r="D51" i="34"/>
  <c r="D43" i="34"/>
  <c r="D52" i="34"/>
  <c r="D42" i="34"/>
  <c r="D45" i="34"/>
  <c r="D50" i="34"/>
  <c r="D46" i="34"/>
  <c r="D47" i="34"/>
  <c r="D49" i="34"/>
  <c r="D28" i="34"/>
  <c r="D26" i="34"/>
  <c r="D36" i="34"/>
  <c r="D34" i="34"/>
  <c r="D29" i="34"/>
  <c r="D30" i="34"/>
  <c r="D33" i="34"/>
  <c r="D37" i="34"/>
  <c r="D31" i="34"/>
  <c r="D27" i="34"/>
  <c r="D32" i="34"/>
  <c r="D35" i="34"/>
  <c r="C4" i="30"/>
  <c r="D4" i="30"/>
  <c r="E4" i="30"/>
  <c r="F4" i="30"/>
  <c r="G4" i="30"/>
  <c r="H4" i="30"/>
  <c r="C5" i="30"/>
  <c r="D5" i="30"/>
  <c r="E5" i="30"/>
  <c r="F5" i="30"/>
  <c r="G5" i="30"/>
  <c r="H5" i="30"/>
  <c r="C6" i="30"/>
  <c r="D6" i="30"/>
  <c r="E6" i="30"/>
  <c r="F6" i="30"/>
  <c r="G6" i="30"/>
  <c r="H6" i="30"/>
  <c r="C7" i="30"/>
  <c r="D7" i="30"/>
  <c r="E7" i="30"/>
  <c r="F7" i="30"/>
  <c r="G7" i="30"/>
  <c r="H7" i="30"/>
  <c r="C8" i="30"/>
  <c r="D8" i="30"/>
  <c r="E8" i="30"/>
  <c r="F8" i="30"/>
  <c r="G8" i="30"/>
  <c r="H8" i="30"/>
  <c r="C9" i="30"/>
  <c r="D9" i="30"/>
  <c r="E9" i="30"/>
  <c r="F9" i="30"/>
  <c r="G9" i="30"/>
  <c r="H9" i="30"/>
  <c r="C10" i="30"/>
  <c r="D10" i="30"/>
  <c r="E10" i="30"/>
  <c r="F10" i="30"/>
  <c r="G10" i="30"/>
  <c r="H10" i="30"/>
  <c r="C11" i="30"/>
  <c r="D11" i="30"/>
  <c r="E11" i="30"/>
  <c r="F11" i="30"/>
  <c r="G11" i="30"/>
  <c r="H11" i="30"/>
  <c r="C12" i="30"/>
  <c r="D12" i="30"/>
  <c r="E12" i="30"/>
  <c r="F12" i="30"/>
  <c r="G12" i="30"/>
  <c r="H12" i="30"/>
  <c r="C13" i="30"/>
  <c r="D13" i="30"/>
  <c r="E13" i="30"/>
  <c r="F13" i="30"/>
  <c r="G13" i="30"/>
  <c r="H13" i="30"/>
  <c r="C14" i="30"/>
  <c r="D14" i="30"/>
  <c r="E14" i="30"/>
  <c r="F14" i="30"/>
  <c r="G14" i="30"/>
  <c r="H14" i="30"/>
  <c r="C15" i="30"/>
  <c r="D15" i="30"/>
  <c r="E15" i="30"/>
  <c r="F15" i="30"/>
  <c r="G15" i="30"/>
  <c r="H15" i="30"/>
  <c r="C16" i="30"/>
  <c r="D16" i="30"/>
  <c r="E16" i="30"/>
  <c r="F16" i="30"/>
  <c r="G16" i="30"/>
  <c r="H16" i="30"/>
  <c r="C17" i="30"/>
  <c r="D17" i="30"/>
  <c r="E17" i="30"/>
  <c r="F17" i="30"/>
  <c r="G17" i="30"/>
  <c r="H17" i="30"/>
  <c r="C18" i="30"/>
  <c r="D18" i="30"/>
  <c r="E18" i="30"/>
  <c r="F18" i="30"/>
  <c r="G18" i="30"/>
  <c r="H18" i="30"/>
  <c r="C19" i="30"/>
  <c r="D19" i="30"/>
  <c r="E19" i="30"/>
  <c r="F19" i="30"/>
  <c r="G19" i="30"/>
  <c r="H19" i="30"/>
  <c r="C20" i="30"/>
  <c r="D20" i="30"/>
  <c r="E20" i="30"/>
  <c r="F20" i="30"/>
  <c r="G20" i="30"/>
  <c r="H20" i="30"/>
  <c r="C21" i="30"/>
  <c r="D21" i="30"/>
  <c r="E21" i="30"/>
  <c r="F21" i="30"/>
  <c r="G21" i="30"/>
  <c r="H21" i="30"/>
  <c r="C22" i="30"/>
  <c r="D22" i="30"/>
  <c r="E22" i="30"/>
  <c r="F22" i="30"/>
  <c r="G22" i="30"/>
  <c r="H22" i="30"/>
  <c r="C23" i="30"/>
  <c r="D23" i="30"/>
  <c r="E23" i="30"/>
  <c r="F23" i="30"/>
  <c r="G23" i="30"/>
  <c r="H23" i="30"/>
  <c r="C24" i="30"/>
  <c r="D24" i="30"/>
  <c r="E24" i="30"/>
  <c r="F24" i="30"/>
  <c r="G24" i="30"/>
  <c r="H24" i="30"/>
  <c r="C25" i="30"/>
  <c r="D25" i="30"/>
  <c r="E25" i="30"/>
  <c r="F25" i="30"/>
  <c r="G25" i="30"/>
  <c r="H25" i="30"/>
  <c r="C26" i="30"/>
  <c r="D26" i="30"/>
  <c r="E26" i="30"/>
  <c r="F26" i="30"/>
  <c r="G26" i="30"/>
  <c r="H26" i="30"/>
  <c r="C27" i="30"/>
  <c r="D27" i="30"/>
  <c r="E27" i="30"/>
  <c r="F27" i="30"/>
  <c r="G27" i="30"/>
  <c r="H27" i="30"/>
  <c r="C28" i="30"/>
  <c r="D28" i="30"/>
  <c r="E28" i="30"/>
  <c r="F28" i="30"/>
  <c r="G28" i="30"/>
  <c r="H28" i="30"/>
  <c r="C29" i="30"/>
  <c r="D29" i="30"/>
  <c r="E29" i="30"/>
  <c r="F29" i="30"/>
  <c r="G29" i="30"/>
  <c r="H29" i="30"/>
  <c r="C30" i="30"/>
  <c r="D30" i="30"/>
  <c r="E30" i="30"/>
  <c r="F30" i="30"/>
  <c r="G30" i="30"/>
  <c r="H30" i="30"/>
  <c r="C31" i="30"/>
  <c r="D31" i="30"/>
  <c r="E31" i="30"/>
  <c r="F31" i="30"/>
  <c r="G31" i="30"/>
  <c r="H31" i="30"/>
  <c r="C32" i="30"/>
  <c r="D32" i="30"/>
  <c r="E32" i="30"/>
  <c r="F32" i="30"/>
  <c r="G32" i="30"/>
  <c r="H32" i="30"/>
  <c r="C33" i="30"/>
  <c r="D33" i="30"/>
  <c r="E33" i="30"/>
  <c r="F33" i="30"/>
  <c r="G33" i="30"/>
  <c r="H33" i="30"/>
  <c r="B32" i="26"/>
  <c r="I8" i="32" l="1"/>
  <c r="T9" i="33"/>
  <c r="I9" i="32" l="1"/>
  <c r="T10" i="33"/>
  <c r="I10" i="32" l="1"/>
  <c r="T11" i="33"/>
  <c r="I11" i="32" l="1"/>
  <c r="T12" i="33"/>
  <c r="I12" i="32" l="1"/>
  <c r="T13" i="33"/>
  <c r="I13" i="32" l="1"/>
  <c r="T14" i="33"/>
  <c r="I14" i="32" l="1"/>
  <c r="T15" i="33"/>
  <c r="I15" i="32" l="1"/>
  <c r="T16" i="33"/>
  <c r="I16" i="32" l="1"/>
  <c r="T17" i="33"/>
  <c r="I17" i="32" l="1"/>
  <c r="T18" i="33"/>
  <c r="I18" i="32" l="1"/>
  <c r="T19" i="33"/>
  <c r="I19" i="32" l="1"/>
  <c r="T20" i="33"/>
  <c r="I20" i="32" l="1"/>
  <c r="T21" i="33"/>
  <c r="I21" i="32" l="1"/>
  <c r="T22" i="33"/>
  <c r="I22" i="32" l="1"/>
  <c r="T23" i="33"/>
  <c r="I23" i="32" l="1"/>
  <c r="T24" i="33"/>
  <c r="I24" i="32" l="1"/>
  <c r="T25" i="33"/>
  <c r="I25" i="32" l="1"/>
  <c r="T26" i="33"/>
  <c r="I26" i="32" l="1"/>
  <c r="T27" i="33"/>
  <c r="I27" i="32" l="1"/>
  <c r="T28" i="33"/>
  <c r="I28" i="32" l="1"/>
  <c r="T29" i="33"/>
  <c r="I29" i="32" l="1"/>
  <c r="T30" i="33"/>
  <c r="I30" i="32" l="1"/>
  <c r="T31" i="33"/>
  <c r="I31" i="32" l="1"/>
  <c r="T32" i="33"/>
  <c r="I32" i="32" l="1"/>
  <c r="T33" i="33"/>
  <c r="I33" i="32" l="1"/>
  <c r="T34" i="33"/>
  <c r="I34" i="32" l="1"/>
  <c r="T35" i="33"/>
  <c r="I35" i="32" l="1"/>
  <c r="T36" i="33"/>
  <c r="I36" i="32" l="1"/>
  <c r="T37" i="33"/>
  <c r="I37" i="32" l="1"/>
  <c r="T38" i="33"/>
  <c r="I38" i="32" l="1"/>
  <c r="T39" i="33"/>
  <c r="I39" i="32" l="1"/>
  <c r="T40" i="33"/>
  <c r="I40" i="32" l="1"/>
  <c r="T41" i="33"/>
  <c r="I41" i="32" l="1"/>
  <c r="T42" i="33"/>
  <c r="I42" i="32" l="1"/>
  <c r="T43" i="33"/>
  <c r="I43" i="32" l="1"/>
  <c r="T44" i="33"/>
  <c r="I44" i="32" l="1"/>
  <c r="T45" i="33"/>
  <c r="I45" i="32" l="1"/>
  <c r="T46" i="33"/>
  <c r="I46" i="32" l="1"/>
  <c r="T47" i="33"/>
  <c r="I47" i="32" l="1"/>
  <c r="T48" i="33"/>
  <c r="I48" i="32" l="1"/>
  <c r="T49" i="33"/>
  <c r="I49" i="32" l="1"/>
  <c r="T50" i="33"/>
  <c r="I50" i="32" l="1"/>
  <c r="T51" i="33"/>
  <c r="I51" i="32" l="1"/>
  <c r="T52" i="33"/>
  <c r="I52" i="32" l="1"/>
  <c r="T53" i="33"/>
  <c r="I53" i="32" l="1"/>
  <c r="T54" i="33"/>
  <c r="I54" i="32" l="1"/>
  <c r="T55" i="33"/>
  <c r="I55" i="32" l="1"/>
  <c r="T56" i="33"/>
  <c r="I56" i="32" l="1"/>
  <c r="T57" i="33"/>
  <c r="I57" i="32" l="1"/>
  <c r="T58" i="33"/>
  <c r="I58" i="32" l="1"/>
  <c r="T59" i="33"/>
  <c r="I59" i="32" l="1"/>
  <c r="T60" i="33"/>
  <c r="I60" i="32" l="1"/>
  <c r="T61" i="33"/>
  <c r="I61" i="32" l="1"/>
  <c r="T62" i="33"/>
  <c r="I62" i="32" l="1"/>
  <c r="T63" i="33"/>
  <c r="I63" i="32" l="1"/>
  <c r="T64" i="33"/>
  <c r="I64" i="32" l="1"/>
  <c r="T65" i="33"/>
  <c r="I65" i="32" l="1"/>
  <c r="T66" i="33"/>
  <c r="I66" i="32" l="1"/>
  <c r="T67" i="33"/>
  <c r="I67" i="32" l="1"/>
  <c r="T68" i="33"/>
  <c r="I68" i="32" l="1"/>
  <c r="T69" i="33"/>
  <c r="I69" i="32" l="1"/>
  <c r="T70" i="33"/>
  <c r="I70" i="32" l="1"/>
  <c r="T71" i="33"/>
  <c r="I71" i="32" l="1"/>
  <c r="T72" i="33"/>
  <c r="I72" i="32" l="1"/>
  <c r="T73" i="33"/>
  <c r="I73" i="32" l="1"/>
  <c r="T74" i="33"/>
  <c r="I74" i="32" l="1"/>
  <c r="T75" i="33"/>
  <c r="I75" i="32" l="1"/>
  <c r="T76" i="33"/>
  <c r="I76" i="32" l="1"/>
  <c r="T77" i="33"/>
  <c r="I77" i="32" l="1"/>
  <c r="T78" i="33"/>
  <c r="I78" i="32" l="1"/>
  <c r="T79" i="33"/>
  <c r="I79" i="32" l="1"/>
  <c r="T80" i="33"/>
  <c r="I80" i="32" l="1"/>
  <c r="T81" i="33"/>
  <c r="I81" i="32" l="1"/>
  <c r="T82" i="33"/>
  <c r="I82" i="32" l="1"/>
  <c r="T83" i="33"/>
  <c r="I83" i="32" l="1"/>
  <c r="T84" i="33"/>
  <c r="I84" i="32" l="1"/>
  <c r="T85" i="33"/>
  <c r="I85" i="32" l="1"/>
  <c r="T86" i="33"/>
  <c r="I86" i="32" l="1"/>
  <c r="T87" i="33"/>
  <c r="I87" i="32" l="1"/>
  <c r="T88" i="33"/>
  <c r="I88" i="32" l="1"/>
  <c r="T89" i="33"/>
  <c r="I89" i="32" l="1"/>
  <c r="T90" i="33"/>
  <c r="I90" i="32" l="1"/>
  <c r="T91" i="33"/>
  <c r="I91" i="32" l="1"/>
  <c r="T92" i="33"/>
  <c r="I92" i="32" l="1"/>
  <c r="T93" i="33"/>
  <c r="I93" i="32" l="1"/>
  <c r="T94" i="33"/>
  <c r="I94" i="32" l="1"/>
  <c r="T95" i="33"/>
  <c r="I95" i="32" l="1"/>
  <c r="T96" i="33"/>
  <c r="I96" i="32" l="1"/>
  <c r="T97" i="33"/>
  <c r="I97" i="32" l="1"/>
  <c r="T98" i="33"/>
  <c r="I98" i="32" l="1"/>
  <c r="T99" i="33"/>
  <c r="I99" i="32" l="1"/>
  <c r="T100" i="33"/>
  <c r="I100" i="32" l="1"/>
  <c r="T101" i="33"/>
  <c r="I101" i="32" l="1"/>
  <c r="T102" i="33"/>
  <c r="I102" i="32" l="1"/>
  <c r="T103" i="33"/>
  <c r="I103" i="32" l="1"/>
  <c r="T104" i="33"/>
  <c r="I104" i="32" l="1"/>
  <c r="T105" i="33"/>
  <c r="I105" i="32" l="1"/>
  <c r="T106" i="33"/>
  <c r="I106" i="32" l="1"/>
  <c r="T107" i="33"/>
  <c r="I107" i="32" l="1"/>
  <c r="T108" i="33"/>
  <c r="I108" i="32" l="1"/>
  <c r="T109" i="33"/>
  <c r="I109" i="32" l="1"/>
  <c r="T110" i="33"/>
  <c r="I110" i="32" l="1"/>
  <c r="T111" i="33"/>
  <c r="I111" i="32" l="1"/>
  <c r="T112" i="33"/>
  <c r="I112" i="32" l="1"/>
  <c r="T113" i="33"/>
  <c r="I113" i="32" l="1"/>
  <c r="T114" i="33"/>
  <c r="I114" i="32" l="1"/>
  <c r="T115" i="33"/>
  <c r="I115" i="32" l="1"/>
  <c r="T116" i="33"/>
  <c r="I116" i="32" l="1"/>
  <c r="T117" i="33"/>
  <c r="I117" i="32" l="1"/>
  <c r="T118" i="33"/>
  <c r="I118" i="32" l="1"/>
  <c r="T119" i="33"/>
  <c r="I119" i="32" l="1"/>
  <c r="T120" i="33"/>
  <c r="I120" i="32" l="1"/>
  <c r="T121" i="33"/>
  <c r="I121" i="32" l="1"/>
  <c r="T122" i="33"/>
  <c r="I122" i="32" l="1"/>
  <c r="T123" i="33"/>
  <c r="I123" i="32" l="1"/>
  <c r="T124" i="33"/>
  <c r="I124" i="32" l="1"/>
  <c r="T125" i="33"/>
  <c r="I125" i="32" l="1"/>
  <c r="T126" i="33"/>
  <c r="I126" i="32" l="1"/>
  <c r="T127" i="33"/>
  <c r="I127" i="32" l="1"/>
  <c r="T128" i="33"/>
  <c r="I128" i="32" l="1"/>
  <c r="T129" i="33"/>
  <c r="I129" i="32" l="1"/>
  <c r="T130" i="33"/>
  <c r="I130" i="32" l="1"/>
  <c r="T131" i="33"/>
  <c r="I131" i="32" l="1"/>
  <c r="T132" i="33"/>
  <c r="I132" i="32" l="1"/>
  <c r="T133" i="33"/>
  <c r="I133" i="32" l="1"/>
  <c r="T134" i="33"/>
  <c r="I134" i="32" l="1"/>
  <c r="T135" i="33"/>
  <c r="I135" i="32" l="1"/>
  <c r="T136" i="33"/>
  <c r="I136" i="32" l="1"/>
  <c r="T137" i="33"/>
  <c r="I137" i="32" l="1"/>
  <c r="T138" i="33"/>
  <c r="I138" i="32" l="1"/>
  <c r="T139" i="33"/>
  <c r="I139" i="32" l="1"/>
  <c r="T140" i="33"/>
  <c r="I140" i="32" l="1"/>
  <c r="T141" i="33"/>
  <c r="I141" i="32" l="1"/>
  <c r="T142" i="33"/>
  <c r="I142" i="32" l="1"/>
  <c r="T143" i="33"/>
  <c r="I143" i="32" l="1"/>
  <c r="T144" i="33"/>
  <c r="I144" i="32" l="1"/>
  <c r="T145" i="33"/>
  <c r="I145" i="32" l="1"/>
  <c r="T146" i="33"/>
  <c r="I146" i="32" l="1"/>
  <c r="T147" i="33"/>
  <c r="I147" i="32" l="1"/>
  <c r="T148" i="33"/>
  <c r="I148" i="32" l="1"/>
  <c r="T149" i="33"/>
  <c r="I149" i="32" l="1"/>
  <c r="T150" i="33"/>
  <c r="I150" i="32" l="1"/>
  <c r="T151" i="33"/>
  <c r="I151" i="32" l="1"/>
  <c r="T152" i="33"/>
  <c r="I152" i="32" l="1"/>
  <c r="T153" i="33"/>
  <c r="I153" i="32" l="1"/>
  <c r="T154" i="33"/>
  <c r="I154" i="32" l="1"/>
  <c r="T155" i="33"/>
  <c r="I155" i="32" l="1"/>
  <c r="T156" i="33"/>
  <c r="I156" i="32" l="1"/>
  <c r="T157" i="33"/>
  <c r="I157" i="32" l="1"/>
  <c r="T158" i="33"/>
  <c r="I158" i="32" l="1"/>
  <c r="T159" i="33"/>
  <c r="I159" i="32" l="1"/>
  <c r="T160" i="33"/>
  <c r="I160" i="32" l="1"/>
  <c r="T161" i="33"/>
  <c r="I161" i="32" l="1"/>
  <c r="T162" i="33"/>
  <c r="I162" i="32" l="1"/>
  <c r="T163" i="33"/>
  <c r="I163" i="32" l="1"/>
  <c r="T164" i="33"/>
  <c r="I164" i="32" l="1"/>
  <c r="T165" i="33"/>
  <c r="I165" i="32" l="1"/>
  <c r="T166" i="33"/>
  <c r="I166" i="32" l="1"/>
  <c r="T167" i="33"/>
  <c r="I167" i="32" l="1"/>
  <c r="T168" i="33"/>
  <c r="I168" i="32" l="1"/>
  <c r="T169" i="33"/>
  <c r="I169" i="32" l="1"/>
  <c r="T170" i="33"/>
  <c r="I170" i="32" l="1"/>
  <c r="T171" i="33"/>
  <c r="I171" i="32" l="1"/>
  <c r="T172" i="33"/>
  <c r="I172" i="32" l="1"/>
  <c r="T173" i="33"/>
  <c r="I173" i="32" l="1"/>
  <c r="T174" i="33"/>
  <c r="I174" i="32" l="1"/>
  <c r="T175" i="33"/>
  <c r="I175" i="32" l="1"/>
  <c r="T176" i="33"/>
  <c r="I176" i="32" l="1"/>
  <c r="T177" i="33"/>
  <c r="I177" i="32" l="1"/>
  <c r="T178" i="33"/>
  <c r="I178" i="32" l="1"/>
  <c r="T179" i="33"/>
  <c r="I179" i="32" l="1"/>
  <c r="T180" i="33"/>
  <c r="I180" i="32" l="1"/>
  <c r="T181" i="33"/>
  <c r="I181" i="32" l="1"/>
  <c r="T182" i="33"/>
  <c r="I182" i="32" l="1"/>
  <c r="T183" i="33"/>
  <c r="I183" i="32" l="1"/>
  <c r="T184" i="33"/>
  <c r="I184" i="32" l="1"/>
  <c r="T185" i="33"/>
  <c r="I185" i="32" l="1"/>
  <c r="T186" i="33"/>
  <c r="I186" i="32" l="1"/>
  <c r="T187" i="33"/>
  <c r="I187" i="32" l="1"/>
  <c r="T188" i="33"/>
  <c r="I188" i="32" l="1"/>
  <c r="T189" i="33"/>
  <c r="I189" i="32" l="1"/>
  <c r="T190" i="33"/>
  <c r="I190" i="32" l="1"/>
  <c r="T191" i="33"/>
  <c r="I191" i="32" l="1"/>
  <c r="T192" i="33"/>
  <c r="I192" i="32" l="1"/>
  <c r="T193" i="33"/>
  <c r="I193" i="32" l="1"/>
  <c r="T194" i="33"/>
  <c r="I194" i="32" l="1"/>
  <c r="T195" i="33"/>
  <c r="I195" i="32" l="1"/>
  <c r="T196" i="33"/>
  <c r="I196" i="32" l="1"/>
  <c r="T197" i="33"/>
  <c r="I197" i="32" l="1"/>
  <c r="T198" i="33"/>
  <c r="I198" i="32" l="1"/>
  <c r="T199" i="33"/>
  <c r="I199" i="32" l="1"/>
  <c r="T200" i="33"/>
  <c r="I200" i="32" l="1"/>
  <c r="T201" i="33"/>
  <c r="I201" i="32" l="1"/>
  <c r="T202" i="33"/>
  <c r="I202" i="32" l="1"/>
  <c r="T203" i="33"/>
  <c r="I203" i="32" l="1"/>
  <c r="T204" i="33"/>
  <c r="I204" i="32" l="1"/>
  <c r="T205" i="33"/>
  <c r="I205" i="32" l="1"/>
  <c r="T206" i="33"/>
  <c r="I206" i="32" l="1"/>
  <c r="T207" i="33"/>
  <c r="I207" i="32" l="1"/>
  <c r="T208" i="33"/>
  <c r="I208" i="32" l="1"/>
  <c r="T209" i="33"/>
  <c r="I209" i="32" l="1"/>
  <c r="T210" i="33"/>
  <c r="I210" i="32" l="1"/>
  <c r="T211" i="33"/>
  <c r="I211" i="32" l="1"/>
  <c r="T212" i="33"/>
  <c r="I212" i="32" l="1"/>
  <c r="T213" i="33"/>
  <c r="I213" i="32" l="1"/>
  <c r="T214" i="33"/>
  <c r="I214" i="32" l="1"/>
  <c r="T215" i="33"/>
  <c r="I215" i="32" l="1"/>
  <c r="T216" i="33"/>
  <c r="I216" i="32" l="1"/>
  <c r="T217" i="33"/>
  <c r="I217" i="32" l="1"/>
  <c r="T218" i="33"/>
  <c r="I218" i="32" l="1"/>
  <c r="T219" i="33"/>
  <c r="I219" i="32" l="1"/>
  <c r="T220" i="33"/>
  <c r="I220" i="32" l="1"/>
  <c r="T221" i="33"/>
  <c r="I221" i="32" l="1"/>
  <c r="T222" i="33"/>
  <c r="I222" i="32" l="1"/>
  <c r="T223" i="33"/>
  <c r="I223" i="32" l="1"/>
  <c r="T224" i="33"/>
  <c r="I224" i="32" l="1"/>
  <c r="T225" i="33"/>
  <c r="I225" i="32" l="1"/>
  <c r="T226" i="33"/>
  <c r="I226" i="32" l="1"/>
  <c r="T227" i="33"/>
  <c r="I227" i="32" l="1"/>
  <c r="T228" i="33"/>
  <c r="I228" i="32" l="1"/>
  <c r="T229" i="33"/>
  <c r="I229" i="32" l="1"/>
  <c r="T230" i="33"/>
  <c r="I230" i="32" l="1"/>
  <c r="T231" i="33"/>
  <c r="I231" i="32" l="1"/>
  <c r="T232" i="33"/>
  <c r="I232" i="32" l="1"/>
  <c r="T233" i="33"/>
  <c r="I233" i="32" l="1"/>
  <c r="T234" i="33"/>
  <c r="I234" i="32" l="1"/>
  <c r="T235" i="33"/>
  <c r="I235" i="32" l="1"/>
  <c r="T236" i="33"/>
  <c r="I236" i="32" l="1"/>
  <c r="T237" i="33"/>
  <c r="I237" i="32" l="1"/>
  <c r="T238" i="33"/>
  <c r="I238" i="32" l="1"/>
  <c r="T239" i="33"/>
  <c r="I239" i="32" l="1"/>
  <c r="T240" i="33"/>
  <c r="I240" i="32" l="1"/>
  <c r="T241" i="33"/>
  <c r="I241" i="32" l="1"/>
  <c r="T242" i="33"/>
  <c r="I242" i="32" l="1"/>
  <c r="T243" i="33"/>
  <c r="I243" i="32" l="1"/>
  <c r="T244" i="33"/>
  <c r="I244" i="32" l="1"/>
  <c r="T245" i="33"/>
  <c r="I245" i="32" l="1"/>
  <c r="T246" i="33"/>
  <c r="I246" i="32" l="1"/>
  <c r="T247" i="33"/>
  <c r="I247" i="32" l="1"/>
  <c r="T248" i="33"/>
  <c r="I248" i="32" l="1"/>
  <c r="T249" i="33"/>
  <c r="I249" i="32" l="1"/>
  <c r="T250" i="33"/>
  <c r="I250" i="32" l="1"/>
  <c r="T251" i="33"/>
  <c r="I251" i="32" l="1"/>
  <c r="T252" i="33"/>
  <c r="I252" i="32" l="1"/>
  <c r="T253" i="33"/>
  <c r="I253" i="32" l="1"/>
  <c r="T254" i="33"/>
  <c r="I254" i="32" l="1"/>
  <c r="T255" i="33"/>
  <c r="I255" i="32" l="1"/>
  <c r="T256" i="33"/>
  <c r="I256" i="32" l="1"/>
  <c r="T257" i="33"/>
  <c r="I257" i="32" l="1"/>
  <c r="T258" i="33"/>
  <c r="I258" i="32" l="1"/>
  <c r="T259" i="33"/>
  <c r="I259" i="32" l="1"/>
  <c r="T260" i="33"/>
  <c r="I260" i="32" l="1"/>
  <c r="T261" i="33"/>
  <c r="I261" i="32" l="1"/>
  <c r="T262" i="33"/>
  <c r="I262" i="32" l="1"/>
  <c r="T263" i="33"/>
  <c r="I263" i="32" l="1"/>
  <c r="T264" i="33"/>
  <c r="I264" i="32" l="1"/>
  <c r="T265" i="33"/>
  <c r="I265" i="32" l="1"/>
  <c r="T266" i="33"/>
  <c r="I266" i="32" l="1"/>
  <c r="T267" i="33"/>
  <c r="I267" i="32" l="1"/>
  <c r="T268" i="33"/>
  <c r="I268" i="32" l="1"/>
  <c r="T269" i="33"/>
  <c r="I269" i="32" l="1"/>
  <c r="T270" i="33"/>
  <c r="I270" i="32" l="1"/>
  <c r="T271" i="33"/>
  <c r="I271" i="32" l="1"/>
  <c r="T272" i="33"/>
  <c r="I272" i="32" l="1"/>
  <c r="T273" i="33"/>
  <c r="I273" i="32" l="1"/>
  <c r="T274" i="33"/>
  <c r="I274" i="32" l="1"/>
  <c r="T275" i="33"/>
  <c r="I275" i="32" l="1"/>
  <c r="T276" i="33"/>
  <c r="I276" i="32" l="1"/>
  <c r="T277" i="33"/>
  <c r="I277" i="32" l="1"/>
  <c r="T278" i="33"/>
  <c r="I278" i="32" l="1"/>
  <c r="T279" i="33"/>
  <c r="I279" i="32" l="1"/>
  <c r="T280" i="33"/>
  <c r="I280" i="32" l="1"/>
  <c r="T281" i="33"/>
  <c r="I281" i="32" l="1"/>
  <c r="T282" i="33"/>
  <c r="I282" i="32" l="1"/>
  <c r="T283" i="33"/>
  <c r="I283" i="32" l="1"/>
  <c r="T284" i="33"/>
  <c r="I284" i="32" l="1"/>
  <c r="T285" i="33"/>
  <c r="I285" i="32" l="1"/>
  <c r="T286" i="33"/>
  <c r="I286" i="32" l="1"/>
  <c r="T287" i="33"/>
  <c r="I287" i="32" l="1"/>
  <c r="T288" i="33"/>
  <c r="I288" i="32" l="1"/>
  <c r="T289" i="33"/>
  <c r="I289" i="32" l="1"/>
  <c r="T290" i="33"/>
  <c r="I290" i="32" l="1"/>
  <c r="T291" i="33"/>
  <c r="I291" i="32" l="1"/>
  <c r="T292" i="33"/>
  <c r="I292" i="32" l="1"/>
  <c r="T293" i="33"/>
  <c r="I293" i="32" l="1"/>
  <c r="T294" i="33"/>
  <c r="I294" i="32" l="1"/>
  <c r="T295" i="33"/>
  <c r="I295" i="32" l="1"/>
  <c r="T296" i="33"/>
  <c r="I296" i="32" l="1"/>
  <c r="T297" i="33"/>
  <c r="I297" i="32" l="1"/>
  <c r="T298" i="33"/>
  <c r="I298" i="32" l="1"/>
  <c r="T299" i="33"/>
  <c r="I299" i="32" l="1"/>
  <c r="T300" i="33"/>
  <c r="I300" i="32" l="1"/>
  <c r="T301" i="33"/>
  <c r="I301" i="32" l="1"/>
  <c r="T302" i="33"/>
  <c r="I302" i="32" l="1"/>
  <c r="T303" i="33"/>
  <c r="I303" i="32" l="1"/>
  <c r="T304" i="33"/>
  <c r="I304" i="32" l="1"/>
  <c r="T305" i="33"/>
  <c r="I305" i="32" l="1"/>
  <c r="T306" i="33"/>
  <c r="I306" i="32" l="1"/>
  <c r="T307" i="33"/>
  <c r="I307" i="32" l="1"/>
  <c r="T308" i="33"/>
  <c r="I308" i="32" l="1"/>
  <c r="T309" i="33"/>
  <c r="I309" i="32" l="1"/>
  <c r="T310" i="33"/>
  <c r="I310" i="32" l="1"/>
  <c r="T311" i="33"/>
  <c r="I311" i="32" l="1"/>
  <c r="T312" i="33"/>
  <c r="I312" i="32" l="1"/>
  <c r="T313" i="33"/>
  <c r="I313" i="32" l="1"/>
  <c r="T314" i="33"/>
  <c r="I314" i="32" l="1"/>
  <c r="T315" i="33"/>
  <c r="I315" i="32" l="1"/>
  <c r="T316" i="33"/>
  <c r="I316" i="32" l="1"/>
  <c r="T317" i="33"/>
  <c r="I317" i="32" l="1"/>
  <c r="T318" i="33"/>
  <c r="I318" i="32" l="1"/>
  <c r="T319" i="33"/>
  <c r="I319" i="32" l="1"/>
  <c r="T320" i="33"/>
  <c r="I320" i="32" l="1"/>
  <c r="T321" i="33"/>
  <c r="I321" i="32" l="1"/>
  <c r="T322" i="33"/>
  <c r="I322" i="32" l="1"/>
  <c r="T323" i="33"/>
  <c r="I323" i="32" l="1"/>
  <c r="T324" i="33"/>
  <c r="I324" i="32" l="1"/>
  <c r="T325" i="33"/>
  <c r="I325" i="32" l="1"/>
  <c r="T326" i="33"/>
  <c r="I326" i="32" l="1"/>
  <c r="T327" i="33"/>
  <c r="I327" i="32" l="1"/>
  <c r="T328" i="33"/>
  <c r="I328" i="32" l="1"/>
  <c r="T329" i="33"/>
  <c r="I329" i="32" l="1"/>
  <c r="T330" i="33"/>
  <c r="I330" i="32" l="1"/>
  <c r="T331" i="33"/>
  <c r="I331" i="32" l="1"/>
  <c r="T332" i="33"/>
  <c r="I332" i="32" l="1"/>
  <c r="T333" i="33"/>
  <c r="I333" i="32" l="1"/>
  <c r="T334" i="33"/>
  <c r="I334" i="32" l="1"/>
  <c r="T335" i="33"/>
  <c r="I335" i="32" l="1"/>
  <c r="T336" i="33"/>
  <c r="I336" i="32" l="1"/>
  <c r="T337" i="33"/>
  <c r="I337" i="32" l="1"/>
  <c r="T338" i="33"/>
  <c r="I338" i="32" l="1"/>
  <c r="T339" i="33"/>
  <c r="I339" i="32" l="1"/>
  <c r="T340" i="33"/>
  <c r="I340" i="32" l="1"/>
  <c r="T341" i="33"/>
  <c r="I341" i="32" l="1"/>
  <c r="T342" i="33"/>
  <c r="I342" i="32" l="1"/>
  <c r="T343" i="33"/>
  <c r="I343" i="32" l="1"/>
  <c r="T344" i="33"/>
  <c r="I344" i="32" l="1"/>
  <c r="T345" i="33"/>
  <c r="I345" i="32" l="1"/>
  <c r="T346" i="33"/>
  <c r="I346" i="32" l="1"/>
  <c r="T347" i="33"/>
  <c r="I347" i="32" l="1"/>
  <c r="T348" i="33"/>
  <c r="I348" i="32" l="1"/>
  <c r="T349" i="33"/>
  <c r="I349" i="32" l="1"/>
  <c r="T350" i="33"/>
  <c r="I350" i="32" l="1"/>
  <c r="T351" i="33"/>
  <c r="I351" i="32" l="1"/>
  <c r="T352" i="33"/>
  <c r="I352" i="32" l="1"/>
  <c r="T353" i="33"/>
  <c r="I353" i="32" l="1"/>
  <c r="T354" i="33"/>
  <c r="I354" i="32" l="1"/>
  <c r="T355" i="33"/>
  <c r="I355" i="32" l="1"/>
  <c r="T356" i="33"/>
  <c r="I356" i="32" l="1"/>
  <c r="T357" i="33"/>
  <c r="I357" i="32" l="1"/>
  <c r="T358" i="33"/>
  <c r="I358" i="32" l="1"/>
  <c r="T359" i="33"/>
  <c r="I359" i="32" l="1"/>
  <c r="T360" i="33"/>
  <c r="I360" i="32" l="1"/>
  <c r="T361" i="33"/>
  <c r="I361" i="32" l="1"/>
  <c r="T362" i="33"/>
  <c r="I362" i="32" l="1"/>
  <c r="T363" i="33"/>
  <c r="I363" i="32" l="1"/>
  <c r="T364" i="33"/>
  <c r="I364" i="32" l="1"/>
  <c r="T365" i="33"/>
  <c r="I365" i="32" l="1"/>
  <c r="T366" i="33"/>
  <c r="I366" i="32" l="1"/>
  <c r="T367" i="33"/>
  <c r="I367" i="32" l="1"/>
  <c r="T368" i="33"/>
  <c r="I368" i="32" l="1"/>
  <c r="T369" i="33"/>
  <c r="I369" i="32" l="1"/>
  <c r="T370" i="33"/>
  <c r="I370" i="32" l="1"/>
  <c r="T371" i="33"/>
  <c r="I371" i="32" l="1"/>
  <c r="T372" i="33"/>
  <c r="I372" i="32" l="1"/>
  <c r="T373" i="33"/>
  <c r="I373" i="32" l="1"/>
  <c r="T374" i="33"/>
  <c r="I374" i="32" l="1"/>
  <c r="T375" i="33"/>
  <c r="I375" i="32" l="1"/>
  <c r="T376" i="33"/>
  <c r="I376" i="32" l="1"/>
  <c r="T377" i="33"/>
  <c r="I377" i="32" l="1"/>
  <c r="T378" i="33"/>
  <c r="I378" i="32" l="1"/>
  <c r="T379" i="33"/>
  <c r="I379" i="32" l="1"/>
  <c r="T380" i="33"/>
  <c r="I380" i="32" l="1"/>
  <c r="T381" i="33"/>
  <c r="I381" i="32" l="1"/>
  <c r="T382" i="33"/>
  <c r="I382" i="32" l="1"/>
  <c r="T383" i="33"/>
  <c r="I383" i="32" l="1"/>
  <c r="T384" i="33"/>
  <c r="I384" i="32" l="1"/>
  <c r="T385" i="33"/>
  <c r="I385" i="32" l="1"/>
  <c r="T386" i="33"/>
  <c r="I386" i="32" l="1"/>
  <c r="T387" i="33"/>
  <c r="I387" i="32" l="1"/>
  <c r="T388" i="33"/>
  <c r="I388" i="32" l="1"/>
  <c r="T389" i="33"/>
  <c r="I389" i="32" l="1"/>
  <c r="T390" i="33"/>
  <c r="I390" i="32" l="1"/>
  <c r="T391" i="33"/>
  <c r="I391" i="32" l="1"/>
  <c r="T392" i="33"/>
  <c r="I392" i="32" l="1"/>
  <c r="T393" i="33"/>
  <c r="I393" i="32" l="1"/>
  <c r="T394" i="33"/>
  <c r="I394" i="32" l="1"/>
  <c r="T395" i="33"/>
  <c r="I395" i="32" l="1"/>
  <c r="T396" i="33"/>
  <c r="I396" i="32" l="1"/>
  <c r="T397" i="33"/>
  <c r="I397" i="32" l="1"/>
  <c r="T398" i="33"/>
  <c r="I398" i="32" l="1"/>
  <c r="T399" i="33"/>
  <c r="I399" i="32" l="1"/>
  <c r="T400" i="33"/>
  <c r="I400" i="32" l="1"/>
  <c r="T401" i="33"/>
  <c r="I401" i="32" l="1"/>
  <c r="T402" i="33"/>
  <c r="I402" i="32" l="1"/>
  <c r="T403" i="33"/>
  <c r="I403" i="32" l="1"/>
  <c r="T404" i="33"/>
  <c r="I404" i="32" l="1"/>
  <c r="T405" i="33"/>
  <c r="I405" i="32" l="1"/>
  <c r="T406" i="33"/>
  <c r="I406" i="32" l="1"/>
  <c r="T407" i="33"/>
  <c r="I407" i="32" l="1"/>
  <c r="T408" i="33"/>
  <c r="I408" i="32" l="1"/>
  <c r="T409" i="33"/>
  <c r="I409" i="32" l="1"/>
  <c r="T410" i="33"/>
  <c r="I410" i="32" l="1"/>
  <c r="T411" i="33"/>
  <c r="I411" i="32" l="1"/>
  <c r="T412" i="33"/>
  <c r="I412" i="32" l="1"/>
  <c r="T413" i="33"/>
  <c r="I413" i="32" l="1"/>
  <c r="T414" i="33"/>
  <c r="I414" i="32" l="1"/>
  <c r="T415" i="33"/>
  <c r="I415" i="32" l="1"/>
  <c r="T416" i="33"/>
  <c r="I416" i="32" l="1"/>
  <c r="T417" i="33"/>
  <c r="I417" i="32" l="1"/>
  <c r="T418" i="33"/>
  <c r="I418" i="32" l="1"/>
  <c r="T419" i="33"/>
  <c r="I419" i="32" l="1"/>
  <c r="T420" i="33"/>
  <c r="I420" i="32" l="1"/>
  <c r="T421" i="33"/>
  <c r="I421" i="32" l="1"/>
  <c r="T422" i="33"/>
  <c r="I422" i="32" l="1"/>
  <c r="T423" i="33"/>
  <c r="I423" i="32" l="1"/>
  <c r="T424" i="33"/>
  <c r="I424" i="32" l="1"/>
  <c r="T425" i="33"/>
  <c r="I425" i="32" l="1"/>
  <c r="T426" i="33"/>
  <c r="I426" i="32" l="1"/>
  <c r="T427" i="33"/>
  <c r="I427" i="32" l="1"/>
  <c r="T428" i="33"/>
  <c r="I428" i="32" l="1"/>
  <c r="T429" i="33"/>
  <c r="I429" i="32" l="1"/>
  <c r="T430" i="33"/>
  <c r="I430" i="32" l="1"/>
  <c r="T431" i="33"/>
  <c r="I431" i="32" l="1"/>
  <c r="T432" i="33"/>
  <c r="I432" i="32" l="1"/>
  <c r="T433" i="33"/>
  <c r="I433" i="32" l="1"/>
  <c r="T434" i="33"/>
  <c r="I434" i="32" l="1"/>
  <c r="T435" i="33"/>
  <c r="I435" i="32" l="1"/>
  <c r="T436" i="33"/>
  <c r="I436" i="32" l="1"/>
  <c r="T437" i="33"/>
  <c r="I437" i="32" l="1"/>
  <c r="T438" i="33"/>
  <c r="I438" i="32" l="1"/>
  <c r="T439" i="33"/>
  <c r="I439" i="32" l="1"/>
  <c r="T440" i="33"/>
  <c r="I440" i="32" l="1"/>
  <c r="T441" i="33"/>
  <c r="I441" i="32" l="1"/>
  <c r="T442" i="33"/>
  <c r="I442" i="32" l="1"/>
  <c r="T443" i="33"/>
  <c r="I443" i="32" l="1"/>
  <c r="T444" i="33"/>
  <c r="I444" i="32" l="1"/>
  <c r="T445" i="33"/>
  <c r="I445" i="32" l="1"/>
  <c r="T446" i="33"/>
  <c r="I446" i="32" l="1"/>
  <c r="T447" i="33"/>
  <c r="I447" i="32" l="1"/>
  <c r="T448" i="33"/>
  <c r="I448" i="32" l="1"/>
  <c r="T449" i="33"/>
  <c r="I449" i="32" l="1"/>
  <c r="T450" i="33"/>
  <c r="I450" i="32" l="1"/>
  <c r="T451" i="33"/>
  <c r="I451" i="32" l="1"/>
  <c r="T452" i="33"/>
  <c r="I452" i="32" l="1"/>
  <c r="T453" i="33"/>
  <c r="I453" i="32" l="1"/>
  <c r="T454" i="33"/>
  <c r="I454" i="32" l="1"/>
  <c r="T455" i="33"/>
  <c r="I455" i="32" l="1"/>
  <c r="T456" i="33"/>
  <c r="I456" i="32" l="1"/>
  <c r="T457" i="33"/>
  <c r="I457" i="32" l="1"/>
  <c r="T458" i="33"/>
  <c r="I458" i="32" l="1"/>
  <c r="T459" i="33"/>
  <c r="I459" i="32" l="1"/>
  <c r="T460" i="33"/>
  <c r="I460" i="32" l="1"/>
  <c r="T461" i="33"/>
  <c r="I461" i="32" l="1"/>
  <c r="T462" i="33"/>
  <c r="I462" i="32" l="1"/>
  <c r="T463" i="33"/>
  <c r="I463" i="32" l="1"/>
  <c r="T464" i="33"/>
  <c r="I464" i="32" l="1"/>
  <c r="T465" i="33"/>
  <c r="I465" i="32" l="1"/>
  <c r="T466" i="33"/>
  <c r="I466" i="32" l="1"/>
  <c r="T467" i="33"/>
  <c r="I467" i="32" l="1"/>
  <c r="T468" i="33"/>
  <c r="I468" i="32" l="1"/>
  <c r="T469" i="33"/>
  <c r="I469" i="32" l="1"/>
  <c r="T470" i="33"/>
  <c r="I470" i="32" l="1"/>
  <c r="T471" i="33"/>
  <c r="I471" i="32" l="1"/>
  <c r="T472" i="33"/>
  <c r="I472" i="32" l="1"/>
  <c r="T473" i="33"/>
  <c r="I473" i="32" l="1"/>
  <c r="T474" i="33"/>
  <c r="I474" i="32" l="1"/>
  <c r="T475" i="33"/>
  <c r="I475" i="32" l="1"/>
  <c r="T476" i="33"/>
  <c r="I476" i="32" l="1"/>
  <c r="T477" i="33"/>
  <c r="I477" i="32" l="1"/>
  <c r="T478" i="33"/>
  <c r="I478" i="32" l="1"/>
  <c r="T479" i="33"/>
  <c r="I479" i="32" l="1"/>
  <c r="T480" i="33"/>
  <c r="I480" i="32" l="1"/>
  <c r="T481" i="33"/>
  <c r="I481" i="32" l="1"/>
  <c r="T482" i="33"/>
  <c r="I482" i="32" l="1"/>
  <c r="T483" i="33"/>
  <c r="I483" i="32" l="1"/>
  <c r="T484" i="33"/>
  <c r="I484" i="32" l="1"/>
  <c r="T485" i="33"/>
  <c r="I485" i="32" l="1"/>
  <c r="T486" i="33"/>
  <c r="I486" i="32" l="1"/>
  <c r="T487" i="33"/>
  <c r="I487" i="32" l="1"/>
  <c r="T488" i="33"/>
  <c r="I488" i="32" l="1"/>
  <c r="T489" i="33"/>
  <c r="I489" i="32" l="1"/>
  <c r="T490" i="33"/>
  <c r="I490" i="32" l="1"/>
  <c r="T491" i="33"/>
  <c r="I491" i="32" l="1"/>
  <c r="T492" i="33"/>
  <c r="I492" i="32" l="1"/>
  <c r="T493" i="33"/>
  <c r="I493" i="32" l="1"/>
  <c r="T494" i="33"/>
  <c r="I494" i="32" l="1"/>
  <c r="T495" i="33"/>
  <c r="I495" i="32" l="1"/>
  <c r="T496" i="33"/>
  <c r="I496" i="32" l="1"/>
  <c r="T497" i="33"/>
  <c r="I497" i="32" l="1"/>
  <c r="T498" i="33"/>
  <c r="I498" i="32" l="1"/>
  <c r="T499" i="33"/>
  <c r="I499" i="32" l="1"/>
  <c r="T500" i="33"/>
  <c r="I500" i="32" l="1"/>
  <c r="T501" i="33"/>
  <c r="I501" i="32" l="1"/>
  <c r="T502" i="33"/>
  <c r="I502" i="32" l="1"/>
  <c r="T503" i="33"/>
  <c r="I503" i="32" l="1"/>
  <c r="T504" i="33"/>
  <c r="I504" i="32" l="1"/>
  <c r="T505" i="33"/>
  <c r="I505" i="32" l="1"/>
  <c r="T506" i="33"/>
  <c r="I506" i="32" l="1"/>
  <c r="T507" i="33"/>
  <c r="I507" i="32" l="1"/>
  <c r="T508" i="33"/>
  <c r="I508" i="32" l="1"/>
  <c r="T509" i="33"/>
  <c r="I509" i="32" l="1"/>
  <c r="T510" i="33"/>
  <c r="I510" i="32" l="1"/>
  <c r="T511" i="33"/>
  <c r="I511" i="32" l="1"/>
  <c r="T512" i="33"/>
  <c r="I512" i="32" l="1"/>
  <c r="T513" i="33"/>
  <c r="I513" i="32" l="1"/>
  <c r="T514" i="33"/>
  <c r="I514" i="32" l="1"/>
  <c r="T515" i="33"/>
  <c r="I515" i="32" l="1"/>
  <c r="T516" i="33"/>
  <c r="I516" i="32" l="1"/>
  <c r="T517" i="33"/>
  <c r="I517" i="32" l="1"/>
  <c r="T518" i="33"/>
  <c r="I518" i="32" l="1"/>
  <c r="T519" i="33"/>
  <c r="I519" i="32" l="1"/>
  <c r="T520" i="33"/>
  <c r="I520" i="32" l="1"/>
  <c r="T521" i="33"/>
  <c r="I521" i="32" l="1"/>
  <c r="T522" i="33"/>
  <c r="I522" i="32" l="1"/>
  <c r="T523" i="33"/>
  <c r="I523" i="32" l="1"/>
  <c r="T524" i="33"/>
  <c r="I524" i="32" l="1"/>
  <c r="T525" i="33"/>
  <c r="I525" i="32" l="1"/>
  <c r="T526" i="33"/>
  <c r="I526" i="32" l="1"/>
  <c r="T527" i="33"/>
  <c r="I527" i="32" l="1"/>
  <c r="T528" i="33"/>
  <c r="I528" i="32" l="1"/>
  <c r="T529" i="33"/>
  <c r="I529" i="32" l="1"/>
  <c r="T530" i="33"/>
  <c r="I530" i="32" l="1"/>
  <c r="T531" i="33"/>
  <c r="I531" i="32" l="1"/>
  <c r="T532" i="33"/>
  <c r="I532" i="32" l="1"/>
  <c r="T533" i="33"/>
  <c r="I533" i="32" l="1"/>
  <c r="T534" i="33"/>
  <c r="I534" i="32" l="1"/>
  <c r="T535" i="33"/>
  <c r="I535" i="32" l="1"/>
  <c r="T536" i="33"/>
  <c r="I536" i="32" l="1"/>
  <c r="T537" i="33"/>
  <c r="I537" i="32" l="1"/>
  <c r="T538" i="33"/>
  <c r="I538" i="32" l="1"/>
  <c r="T539" i="33"/>
  <c r="I539" i="32" l="1"/>
  <c r="T540" i="33"/>
  <c r="I540" i="32" l="1"/>
  <c r="T541" i="33"/>
  <c r="I541" i="32" l="1"/>
  <c r="T542" i="33"/>
  <c r="I542" i="32" l="1"/>
  <c r="T543" i="33"/>
  <c r="I543" i="32" l="1"/>
  <c r="T544" i="33"/>
  <c r="I544" i="32" l="1"/>
  <c r="T545" i="33"/>
  <c r="I545" i="32" l="1"/>
  <c r="T546" i="33"/>
  <c r="I546" i="32" l="1"/>
  <c r="T547" i="33"/>
  <c r="I547" i="32" l="1"/>
  <c r="T548" i="33"/>
  <c r="I548" i="32" l="1"/>
  <c r="T549" i="33"/>
  <c r="I549" i="32" l="1"/>
  <c r="T550" i="33"/>
  <c r="I550" i="32" l="1"/>
  <c r="T551" i="33"/>
  <c r="I551" i="32" l="1"/>
  <c r="T552" i="33"/>
  <c r="I552" i="32" l="1"/>
  <c r="T553" i="33"/>
  <c r="I553" i="32" l="1"/>
  <c r="T554" i="33"/>
  <c r="I554" i="32" l="1"/>
  <c r="T555" i="33"/>
  <c r="I555" i="32" l="1"/>
  <c r="T556" i="33"/>
  <c r="I556" i="32" l="1"/>
  <c r="T557" i="33"/>
  <c r="I557" i="32" l="1"/>
  <c r="T558" i="33"/>
  <c r="I558" i="32" l="1"/>
  <c r="T559" i="33"/>
  <c r="I559" i="32" l="1"/>
  <c r="T560" i="33"/>
  <c r="I560" i="32" l="1"/>
  <c r="T561" i="33"/>
  <c r="I561" i="32" l="1"/>
  <c r="T562" i="33"/>
  <c r="I562" i="32" l="1"/>
  <c r="T563" i="33"/>
  <c r="I563" i="32" l="1"/>
  <c r="T564" i="33"/>
  <c r="I564" i="32" l="1"/>
  <c r="T565" i="33"/>
  <c r="I565" i="32" l="1"/>
  <c r="T566" i="33"/>
  <c r="I566" i="32" l="1"/>
  <c r="T567" i="33"/>
  <c r="I567" i="32" l="1"/>
  <c r="T568" i="33"/>
  <c r="I568" i="32" l="1"/>
  <c r="T569" i="33"/>
  <c r="I569" i="32" l="1"/>
  <c r="T570" i="33"/>
  <c r="I570" i="32" l="1"/>
  <c r="T571" i="33"/>
  <c r="I571" i="32" l="1"/>
  <c r="T572" i="33"/>
  <c r="I572" i="32" l="1"/>
  <c r="T573" i="33"/>
  <c r="I573" i="32" l="1"/>
  <c r="T574" i="33"/>
  <c r="I574" i="32" l="1"/>
  <c r="T575" i="33"/>
  <c r="I575" i="32" l="1"/>
  <c r="T576" i="33"/>
  <c r="I576" i="32" l="1"/>
  <c r="T577" i="33"/>
  <c r="I577" i="32" l="1"/>
  <c r="T578" i="33"/>
  <c r="I578" i="32" l="1"/>
  <c r="T579" i="33"/>
  <c r="I579" i="32" l="1"/>
  <c r="T580" i="33"/>
  <c r="I580" i="32" l="1"/>
  <c r="T581" i="33"/>
  <c r="I581" i="32" l="1"/>
  <c r="T582" i="33"/>
  <c r="I582" i="32" l="1"/>
  <c r="T583" i="33"/>
  <c r="I583" i="32" l="1"/>
  <c r="T584" i="33"/>
  <c r="I584" i="32" l="1"/>
  <c r="T585" i="33"/>
  <c r="I585" i="32" l="1"/>
  <c r="T586" i="33"/>
  <c r="I586" i="32" l="1"/>
  <c r="T587" i="33"/>
  <c r="I587" i="32" l="1"/>
  <c r="T588" i="33"/>
  <c r="I588" i="32" l="1"/>
  <c r="T589" i="33"/>
  <c r="I589" i="32" l="1"/>
  <c r="T590" i="33"/>
  <c r="I590" i="32" l="1"/>
  <c r="T591" i="33"/>
  <c r="I591" i="32" l="1"/>
  <c r="T592" i="33"/>
  <c r="I592" i="32" l="1"/>
  <c r="T593" i="33"/>
  <c r="I593" i="32" l="1"/>
  <c r="T594" i="33"/>
  <c r="I594" i="32" l="1"/>
  <c r="T595" i="33"/>
  <c r="I595" i="32" l="1"/>
  <c r="T596" i="33"/>
  <c r="I596" i="32" l="1"/>
  <c r="T597" i="33"/>
  <c r="I597" i="32" l="1"/>
  <c r="T598" i="33"/>
  <c r="I598" i="32" l="1"/>
  <c r="T599" i="33"/>
  <c r="I599" i="32" l="1"/>
  <c r="T600" i="33"/>
  <c r="I600" i="32" l="1"/>
  <c r="T601" i="33"/>
  <c r="I601" i="32" l="1"/>
  <c r="T602" i="33"/>
  <c r="I602" i="32" l="1"/>
  <c r="T603" i="33"/>
  <c r="I603" i="32" l="1"/>
  <c r="T604" i="33"/>
  <c r="I604" i="32" l="1"/>
  <c r="T605" i="33"/>
  <c r="I605" i="32" l="1"/>
  <c r="T606" i="33"/>
  <c r="I606" i="32" l="1"/>
  <c r="T607" i="33"/>
  <c r="I607" i="32" l="1"/>
  <c r="T608" i="33"/>
  <c r="I608" i="32" l="1"/>
  <c r="T609" i="33"/>
  <c r="I609" i="32" l="1"/>
  <c r="T610" i="33"/>
  <c r="I610" i="32" l="1"/>
  <c r="T611" i="33"/>
  <c r="I611" i="32" l="1"/>
  <c r="T612" i="33"/>
  <c r="I612" i="32" l="1"/>
  <c r="T613" i="33"/>
  <c r="I613" i="32" l="1"/>
  <c r="T614" i="33"/>
  <c r="I614" i="32" l="1"/>
  <c r="T615" i="33"/>
  <c r="I615" i="32" l="1"/>
  <c r="T616" i="33"/>
  <c r="I616" i="32" l="1"/>
  <c r="T617" i="33"/>
  <c r="I617" i="32" l="1"/>
  <c r="T618" i="33"/>
  <c r="I618" i="32" l="1"/>
  <c r="T619" i="33"/>
  <c r="I619" i="32" l="1"/>
  <c r="T620" i="33"/>
  <c r="I620" i="32" l="1"/>
  <c r="T621" i="33"/>
  <c r="I621" i="32" l="1"/>
  <c r="T622" i="33"/>
  <c r="I622" i="32" l="1"/>
  <c r="T623" i="33"/>
  <c r="I623" i="32" l="1"/>
  <c r="T624" i="33"/>
  <c r="I624" i="32" l="1"/>
  <c r="T625" i="33"/>
  <c r="I625" i="32" l="1"/>
  <c r="T626" i="33"/>
  <c r="I626" i="32" l="1"/>
  <c r="T627" i="33"/>
  <c r="I627" i="32" l="1"/>
  <c r="T628" i="33"/>
  <c r="I628" i="32" l="1"/>
  <c r="T629" i="33"/>
  <c r="I629" i="32" l="1"/>
  <c r="T630" i="33"/>
  <c r="I630" i="32" l="1"/>
  <c r="T631" i="33"/>
  <c r="I631" i="32" l="1"/>
  <c r="T632" i="33"/>
  <c r="I632" i="32" l="1"/>
  <c r="T633" i="33"/>
  <c r="I633" i="32" l="1"/>
  <c r="T634" i="33"/>
  <c r="I634" i="32" l="1"/>
  <c r="T635" i="33"/>
  <c r="I635" i="32" l="1"/>
  <c r="T636" i="33"/>
  <c r="I636" i="32" l="1"/>
  <c r="T637" i="33"/>
  <c r="I637" i="32" l="1"/>
  <c r="T638" i="33"/>
  <c r="I638" i="32" l="1"/>
  <c r="T639" i="33"/>
  <c r="I639" i="32" l="1"/>
  <c r="T640" i="33"/>
  <c r="I640" i="32" l="1"/>
  <c r="T641" i="33"/>
  <c r="I641" i="32" l="1"/>
  <c r="T642" i="33"/>
  <c r="I642" i="32" l="1"/>
  <c r="T643" i="33"/>
  <c r="I643" i="32" l="1"/>
  <c r="T644" i="33"/>
  <c r="I644" i="32" l="1"/>
  <c r="T645" i="33"/>
  <c r="I645" i="32" l="1"/>
  <c r="T646" i="33"/>
  <c r="I646" i="32" l="1"/>
  <c r="T647" i="33"/>
  <c r="I647" i="32" l="1"/>
  <c r="T648" i="33"/>
  <c r="I648" i="32" l="1"/>
  <c r="T649" i="33"/>
  <c r="I649" i="32" l="1"/>
  <c r="T650" i="33"/>
  <c r="I650" i="32" l="1"/>
  <c r="T651" i="33"/>
  <c r="I651" i="32" l="1"/>
  <c r="T652" i="33"/>
  <c r="I652" i="32" l="1"/>
  <c r="T653" i="33"/>
  <c r="I653" i="32" l="1"/>
  <c r="T654" i="33"/>
  <c r="I654" i="32" l="1"/>
  <c r="T655" i="33"/>
  <c r="I655" i="32" l="1"/>
  <c r="T656" i="33"/>
  <c r="I656" i="32" l="1"/>
  <c r="T657" i="33"/>
  <c r="I657" i="32" l="1"/>
  <c r="T658" i="33"/>
  <c r="I658" i="32" l="1"/>
  <c r="T659" i="33"/>
  <c r="I659" i="32" l="1"/>
  <c r="T660" i="33"/>
  <c r="I660" i="32" l="1"/>
  <c r="T661" i="33"/>
  <c r="I661" i="32" l="1"/>
  <c r="T662" i="33"/>
  <c r="I662" i="32" l="1"/>
  <c r="T663" i="33"/>
  <c r="I663" i="32" l="1"/>
  <c r="T664" i="33"/>
  <c r="I664" i="32" l="1"/>
  <c r="T665" i="33"/>
  <c r="I665" i="32" l="1"/>
  <c r="T666" i="33"/>
  <c r="I666" i="32" l="1"/>
  <c r="T667" i="33"/>
  <c r="I667" i="32" l="1"/>
  <c r="T668" i="33"/>
  <c r="I668" i="32" l="1"/>
  <c r="T669" i="33"/>
  <c r="I669" i="32" l="1"/>
  <c r="T670" i="33"/>
  <c r="I670" i="32" l="1"/>
  <c r="T671" i="33"/>
  <c r="I671" i="32" l="1"/>
  <c r="T672" i="33"/>
  <c r="I672" i="32" l="1"/>
  <c r="T673" i="33"/>
  <c r="I673" i="32" l="1"/>
  <c r="T674" i="33"/>
  <c r="I674" i="32" l="1"/>
  <c r="T675" i="33"/>
  <c r="I675" i="32" l="1"/>
  <c r="T676" i="33"/>
  <c r="I676" i="32" l="1"/>
  <c r="T677" i="33"/>
  <c r="I677" i="32" l="1"/>
  <c r="T678" i="33"/>
  <c r="I678" i="32" l="1"/>
  <c r="T679" i="33"/>
  <c r="I679" i="32" l="1"/>
  <c r="T680" i="33"/>
  <c r="I680" i="32" l="1"/>
  <c r="T681" i="33"/>
  <c r="I681" i="32" l="1"/>
  <c r="T682" i="33"/>
  <c r="I682" i="32" l="1"/>
  <c r="T683" i="33"/>
  <c r="I683" i="32" l="1"/>
  <c r="T684" i="33"/>
  <c r="I684" i="32" l="1"/>
  <c r="T685" i="33"/>
  <c r="I685" i="32" l="1"/>
  <c r="T686" i="33"/>
  <c r="I686" i="32" l="1"/>
  <c r="T687" i="33"/>
  <c r="I687" i="32" l="1"/>
  <c r="T688" i="33"/>
  <c r="I688" i="32" l="1"/>
  <c r="T689" i="33"/>
  <c r="I689" i="32" l="1"/>
  <c r="T690" i="33"/>
  <c r="I690" i="32" l="1"/>
  <c r="T691" i="33"/>
  <c r="I691" i="32" l="1"/>
  <c r="T692" i="33"/>
  <c r="I692" i="32" l="1"/>
  <c r="T693" i="33"/>
  <c r="I693" i="32" l="1"/>
  <c r="T694" i="33"/>
  <c r="I694" i="32" l="1"/>
  <c r="T695" i="33"/>
  <c r="I695" i="32" l="1"/>
  <c r="T696" i="33"/>
  <c r="I696" i="32" l="1"/>
  <c r="T697" i="33"/>
  <c r="I697" i="32" l="1"/>
  <c r="T698" i="33"/>
  <c r="I698" i="32" l="1"/>
  <c r="T699" i="33"/>
  <c r="I699" i="32" l="1"/>
  <c r="T700" i="33"/>
  <c r="I700" i="32" l="1"/>
  <c r="T701" i="33"/>
  <c r="I701" i="32" l="1"/>
  <c r="T702" i="33"/>
  <c r="I702" i="32" l="1"/>
  <c r="T703" i="33"/>
  <c r="I703" i="32" l="1"/>
  <c r="T704" i="33"/>
  <c r="I704" i="32" l="1"/>
  <c r="T705" i="33"/>
  <c r="I705" i="32" l="1"/>
  <c r="T706" i="33"/>
  <c r="I706" i="32" l="1"/>
  <c r="T707" i="33"/>
  <c r="I707" i="32" l="1"/>
  <c r="T708" i="33"/>
  <c r="I708" i="32" l="1"/>
  <c r="T709" i="33"/>
  <c r="I709" i="32" l="1"/>
  <c r="T710" i="33"/>
  <c r="I710" i="32" l="1"/>
  <c r="T711" i="33"/>
  <c r="I711" i="32" l="1"/>
  <c r="T712" i="33"/>
  <c r="I712" i="32" l="1"/>
  <c r="T713" i="33"/>
  <c r="I713" i="32" l="1"/>
  <c r="T714" i="33"/>
  <c r="I714" i="32" l="1"/>
  <c r="T715" i="33"/>
  <c r="I715" i="32" l="1"/>
  <c r="T716" i="33"/>
  <c r="I716" i="32" l="1"/>
  <c r="T717" i="33"/>
  <c r="I717" i="32" l="1"/>
  <c r="T718" i="33"/>
  <c r="I718" i="32" l="1"/>
  <c r="T719" i="33"/>
  <c r="I719" i="32" l="1"/>
  <c r="T720" i="33"/>
  <c r="I720" i="32" l="1"/>
  <c r="T721" i="33"/>
  <c r="I721" i="32" l="1"/>
  <c r="T722" i="33"/>
  <c r="I722" i="32" l="1"/>
  <c r="T723" i="33"/>
  <c r="I723" i="32" l="1"/>
  <c r="T724" i="33"/>
  <c r="I724" i="32" l="1"/>
  <c r="T725" i="33"/>
  <c r="I725" i="32" l="1"/>
  <c r="T726" i="33"/>
  <c r="I726" i="32" l="1"/>
  <c r="T727" i="33"/>
  <c r="I727" i="32" l="1"/>
  <c r="T728" i="33"/>
  <c r="I728" i="32" l="1"/>
  <c r="T729" i="33"/>
  <c r="I729" i="32" l="1"/>
  <c r="T730" i="33"/>
  <c r="I730" i="32" l="1"/>
  <c r="T731" i="33"/>
  <c r="I731" i="32" l="1"/>
  <c r="T732" i="33"/>
  <c r="I732" i="32" l="1"/>
  <c r="T733" i="33"/>
  <c r="I733" i="32" l="1"/>
  <c r="T734" i="33"/>
  <c r="I734" i="32" l="1"/>
  <c r="T735" i="33"/>
  <c r="I735" i="32" l="1"/>
  <c r="T736" i="33"/>
  <c r="I736" i="32" l="1"/>
  <c r="T737" i="33"/>
  <c r="I737" i="32" l="1"/>
  <c r="T738" i="33"/>
  <c r="I738" i="32" l="1"/>
  <c r="T739" i="33"/>
  <c r="I739" i="32" l="1"/>
  <c r="T740" i="33"/>
  <c r="I740" i="32" l="1"/>
  <c r="T741" i="33"/>
  <c r="I741" i="32" l="1"/>
  <c r="T742" i="33"/>
  <c r="I742" i="32" l="1"/>
  <c r="T743" i="33"/>
  <c r="I743" i="32" l="1"/>
  <c r="T744" i="33"/>
  <c r="I744" i="32" l="1"/>
  <c r="T745" i="33"/>
  <c r="I745" i="32" l="1"/>
  <c r="T746" i="33"/>
  <c r="I746" i="32" l="1"/>
  <c r="T747" i="33"/>
  <c r="I747" i="32" l="1"/>
  <c r="T748" i="33"/>
  <c r="I748" i="32" l="1"/>
  <c r="T749" i="33"/>
  <c r="I749" i="32" l="1"/>
  <c r="T750" i="33"/>
  <c r="I750" i="32" l="1"/>
  <c r="T751" i="33"/>
  <c r="I751" i="32" l="1"/>
  <c r="T752" i="33"/>
  <c r="I752" i="32" l="1"/>
  <c r="T753" i="33"/>
  <c r="I753" i="32" l="1"/>
  <c r="T754" i="33"/>
  <c r="I754" i="32" l="1"/>
  <c r="T755" i="33"/>
  <c r="I755" i="32" l="1"/>
  <c r="T756" i="33"/>
  <c r="I756" i="32" l="1"/>
  <c r="T757" i="33"/>
  <c r="I757" i="32" l="1"/>
  <c r="T758" i="33"/>
  <c r="I758" i="32" l="1"/>
  <c r="T759" i="33"/>
  <c r="I759" i="32" l="1"/>
  <c r="T760" i="33"/>
  <c r="I760" i="32" l="1"/>
  <c r="T761" i="33"/>
  <c r="I761" i="32" l="1"/>
  <c r="T762" i="33"/>
  <c r="I762" i="32" l="1"/>
  <c r="T763" i="33"/>
  <c r="I763" i="32" l="1"/>
  <c r="T764" i="33"/>
  <c r="I764" i="32" l="1"/>
  <c r="T765" i="33"/>
  <c r="I765" i="32" l="1"/>
  <c r="T766" i="33"/>
  <c r="I766" i="32" l="1"/>
  <c r="T767" i="33"/>
  <c r="I767" i="32" l="1"/>
  <c r="T768" i="33"/>
  <c r="I768" i="32" l="1"/>
  <c r="T769" i="33"/>
  <c r="I769" i="32" l="1"/>
  <c r="T770" i="33"/>
  <c r="I770" i="32" l="1"/>
  <c r="T771" i="33"/>
  <c r="I771" i="32" l="1"/>
  <c r="T772" i="33"/>
  <c r="I772" i="32" l="1"/>
  <c r="T773" i="33"/>
  <c r="I773" i="32" l="1"/>
  <c r="T774" i="33"/>
  <c r="I774" i="32" l="1"/>
  <c r="T775" i="33"/>
  <c r="I775" i="32" l="1"/>
  <c r="T776" i="33"/>
  <c r="I776" i="32" l="1"/>
  <c r="T777" i="33"/>
  <c r="I777" i="32" l="1"/>
  <c r="T778" i="33"/>
  <c r="I778" i="32" l="1"/>
  <c r="T779" i="33"/>
  <c r="I779" i="32" l="1"/>
  <c r="T780" i="33"/>
  <c r="I780" i="32" l="1"/>
  <c r="T781" i="33"/>
  <c r="I781" i="32" l="1"/>
  <c r="T782" i="33"/>
  <c r="I782" i="32" l="1"/>
  <c r="T783" i="33"/>
  <c r="I783" i="32" l="1"/>
  <c r="T784" i="33"/>
  <c r="I784" i="32" l="1"/>
  <c r="T785" i="33"/>
  <c r="I785" i="32" l="1"/>
  <c r="T786" i="33"/>
  <c r="I786" i="32" l="1"/>
  <c r="T787" i="33"/>
  <c r="I787" i="32" l="1"/>
  <c r="T788" i="33"/>
  <c r="I788" i="32" l="1"/>
  <c r="T789" i="33"/>
  <c r="I789" i="32" l="1"/>
  <c r="T790" i="33"/>
  <c r="I790" i="32" l="1"/>
  <c r="T791" i="33"/>
  <c r="I791" i="32" l="1"/>
  <c r="T792" i="33"/>
  <c r="I792" i="32" l="1"/>
  <c r="T793" i="33"/>
  <c r="I793" i="32" l="1"/>
  <c r="T794" i="33"/>
  <c r="I794" i="32" l="1"/>
  <c r="T795" i="33"/>
  <c r="I795" i="32" l="1"/>
  <c r="T796" i="33"/>
  <c r="I796" i="32" l="1"/>
  <c r="T797" i="33"/>
  <c r="I797" i="32" l="1"/>
  <c r="T798" i="33"/>
  <c r="I798" i="32" l="1"/>
  <c r="T799" i="33"/>
  <c r="I799" i="32" l="1"/>
  <c r="T800" i="33"/>
  <c r="I800" i="32" l="1"/>
  <c r="T801" i="33"/>
  <c r="I801" i="32" l="1"/>
  <c r="T802" i="33"/>
  <c r="I802" i="32" l="1"/>
  <c r="T803" i="33"/>
  <c r="I803" i="32" l="1"/>
  <c r="T804" i="33"/>
  <c r="I804" i="32" l="1"/>
  <c r="T805" i="33"/>
  <c r="I805" i="32" l="1"/>
  <c r="T806" i="33"/>
  <c r="I806" i="32" l="1"/>
  <c r="T807" i="33"/>
  <c r="I807" i="32" l="1"/>
  <c r="T808" i="33"/>
  <c r="I808" i="32" l="1"/>
  <c r="T809" i="33"/>
  <c r="I809" i="32" l="1"/>
  <c r="T810" i="33"/>
  <c r="I810" i="32" l="1"/>
  <c r="T811" i="33"/>
  <c r="I811" i="32" l="1"/>
  <c r="T812" i="33"/>
  <c r="I812" i="32" l="1"/>
  <c r="T813" i="33"/>
  <c r="I813" i="32" l="1"/>
  <c r="T814" i="33"/>
  <c r="I814" i="32" l="1"/>
  <c r="T815" i="33"/>
  <c r="I815" i="32" l="1"/>
  <c r="T816" i="33"/>
  <c r="I816" i="32" l="1"/>
  <c r="T817" i="33"/>
  <c r="I817" i="32" l="1"/>
  <c r="T818" i="33"/>
  <c r="I818" i="32" l="1"/>
  <c r="T819" i="33"/>
  <c r="I819" i="32" l="1"/>
  <c r="T820" i="33"/>
  <c r="I820" i="32" l="1"/>
  <c r="T821" i="33"/>
  <c r="I821" i="32" l="1"/>
  <c r="T822" i="33"/>
  <c r="I822" i="32" l="1"/>
  <c r="T823" i="33"/>
  <c r="I823" i="32" l="1"/>
  <c r="T824" i="33"/>
  <c r="I824" i="32" l="1"/>
  <c r="T825" i="33"/>
  <c r="I825" i="32" l="1"/>
  <c r="T826" i="33"/>
  <c r="I826" i="32" l="1"/>
  <c r="T827" i="33"/>
  <c r="I827" i="32" l="1"/>
  <c r="T828" i="33"/>
  <c r="I828" i="32" l="1"/>
  <c r="T829" i="33"/>
  <c r="I829" i="32" l="1"/>
  <c r="T830" i="33"/>
  <c r="I830" i="32" l="1"/>
  <c r="T831" i="33"/>
  <c r="I831" i="32" l="1"/>
  <c r="T832" i="33"/>
  <c r="I832" i="32" l="1"/>
  <c r="T833" i="33"/>
  <c r="I833" i="32" l="1"/>
  <c r="T834" i="33"/>
  <c r="I834" i="32" l="1"/>
  <c r="T835" i="33"/>
  <c r="I835" i="32" l="1"/>
  <c r="T836" i="33"/>
  <c r="I836" i="32" l="1"/>
  <c r="T837" i="33"/>
  <c r="I837" i="32" l="1"/>
  <c r="T838" i="33"/>
  <c r="I838" i="32" l="1"/>
  <c r="T839" i="33"/>
  <c r="I839" i="32" l="1"/>
  <c r="T840" i="33"/>
  <c r="I840" i="32" l="1"/>
  <c r="T841" i="33"/>
  <c r="I841" i="32" l="1"/>
  <c r="T842" i="33"/>
  <c r="I842" i="32" l="1"/>
  <c r="T843" i="33"/>
  <c r="I843" i="32" l="1"/>
  <c r="T844" i="33"/>
  <c r="I844" i="32" l="1"/>
  <c r="T845" i="33"/>
  <c r="I845" i="32" l="1"/>
  <c r="T846" i="33"/>
  <c r="I846" i="32" l="1"/>
  <c r="T847" i="33"/>
  <c r="I847" i="32" l="1"/>
  <c r="T848" i="33"/>
  <c r="I848" i="32" l="1"/>
  <c r="T849" i="33"/>
  <c r="I849" i="32" l="1"/>
  <c r="T850" i="33"/>
  <c r="I850" i="32" l="1"/>
  <c r="T851" i="33"/>
  <c r="I851" i="32" l="1"/>
  <c r="T852" i="33"/>
  <c r="I852" i="32" l="1"/>
  <c r="T853" i="33"/>
  <c r="I853" i="32" l="1"/>
  <c r="T854" i="33"/>
  <c r="I854" i="32" l="1"/>
  <c r="T855" i="33"/>
  <c r="I855" i="32" l="1"/>
  <c r="T856" i="33"/>
  <c r="I856" i="32" l="1"/>
  <c r="T857" i="33"/>
  <c r="I857" i="32" l="1"/>
  <c r="T858" i="33"/>
  <c r="I858" i="32" l="1"/>
  <c r="T859" i="33"/>
  <c r="I859" i="32" l="1"/>
  <c r="T860" i="33"/>
  <c r="I860" i="32" l="1"/>
  <c r="T861" i="33"/>
  <c r="I861" i="32" l="1"/>
  <c r="T862" i="33"/>
  <c r="I862" i="32" l="1"/>
  <c r="T863" i="33"/>
  <c r="I863" i="32" l="1"/>
  <c r="T864" i="33"/>
  <c r="I864" i="32" l="1"/>
  <c r="T865" i="33"/>
  <c r="I865" i="32" l="1"/>
  <c r="T866" i="33"/>
  <c r="I866" i="32" l="1"/>
  <c r="T867" i="33"/>
  <c r="I867" i="32" l="1"/>
  <c r="T868" i="33"/>
  <c r="I868" i="32" l="1"/>
  <c r="T869" i="33"/>
  <c r="I869" i="32" l="1"/>
  <c r="T870" i="33"/>
  <c r="I870" i="32" l="1"/>
  <c r="T871" i="33"/>
  <c r="I871" i="32" l="1"/>
  <c r="T872" i="33"/>
  <c r="I872" i="32" l="1"/>
  <c r="T873" i="33"/>
  <c r="I873" i="32" l="1"/>
  <c r="T874" i="33"/>
  <c r="I874" i="32" l="1"/>
  <c r="T875" i="33"/>
  <c r="I875" i="32" l="1"/>
  <c r="T876" i="33"/>
  <c r="I876" i="32" l="1"/>
  <c r="T877" i="33"/>
  <c r="I877" i="32" l="1"/>
  <c r="T878" i="33"/>
  <c r="I878" i="32" l="1"/>
  <c r="T879" i="33"/>
  <c r="I879" i="32" l="1"/>
  <c r="T880" i="33"/>
  <c r="I880" i="32" l="1"/>
  <c r="T881" i="33"/>
  <c r="I881" i="32" l="1"/>
  <c r="T882" i="33"/>
  <c r="I882" i="32" l="1"/>
  <c r="T883" i="33"/>
  <c r="I883" i="32" l="1"/>
  <c r="T884" i="33"/>
  <c r="I884" i="32" l="1"/>
  <c r="T885" i="33"/>
  <c r="I885" i="32" l="1"/>
  <c r="T886" i="33"/>
  <c r="I886" i="32" l="1"/>
  <c r="T887" i="33"/>
  <c r="I887" i="32" l="1"/>
  <c r="T888" i="33"/>
  <c r="I888" i="32" l="1"/>
  <c r="T889" i="33"/>
  <c r="I889" i="32" l="1"/>
  <c r="T890" i="33"/>
  <c r="I890" i="32" l="1"/>
  <c r="T891" i="33"/>
  <c r="I891" i="32" l="1"/>
  <c r="T892" i="33"/>
  <c r="I892" i="32" l="1"/>
  <c r="T893" i="33"/>
  <c r="I893" i="32" l="1"/>
  <c r="T894" i="33"/>
  <c r="I894" i="32" l="1"/>
  <c r="T895" i="33"/>
  <c r="I895" i="32" l="1"/>
  <c r="T896" i="33"/>
  <c r="I896" i="32" l="1"/>
  <c r="T897" i="33"/>
  <c r="I897" i="32" l="1"/>
  <c r="T898" i="33"/>
  <c r="I898" i="32" l="1"/>
  <c r="T899" i="33"/>
  <c r="I899" i="32" l="1"/>
  <c r="T900" i="33"/>
  <c r="I900" i="32" l="1"/>
  <c r="T901" i="33"/>
  <c r="I901" i="32" l="1"/>
  <c r="T902" i="33"/>
  <c r="I902" i="32" l="1"/>
  <c r="T903" i="33"/>
  <c r="I903" i="32" l="1"/>
  <c r="T904" i="33"/>
  <c r="I904" i="32" l="1"/>
  <c r="T905" i="33"/>
  <c r="I905" i="32" l="1"/>
  <c r="T906" i="33"/>
  <c r="I906" i="32" l="1"/>
  <c r="T907" i="33"/>
  <c r="I907" i="32" l="1"/>
  <c r="T908" i="33"/>
  <c r="I908" i="32" l="1"/>
  <c r="T909" i="33"/>
  <c r="I909" i="32" l="1"/>
  <c r="T910" i="33"/>
  <c r="I910" i="32" l="1"/>
  <c r="T911" i="33"/>
  <c r="I911" i="32" l="1"/>
  <c r="T912" i="33"/>
  <c r="I912" i="32" l="1"/>
  <c r="T913" i="33"/>
  <c r="I913" i="32" l="1"/>
  <c r="T914" i="33"/>
  <c r="I914" i="32" l="1"/>
  <c r="T915" i="33"/>
  <c r="I915" i="32" l="1"/>
  <c r="T916" i="33"/>
  <c r="I916" i="32" l="1"/>
  <c r="T917" i="33"/>
  <c r="I917" i="32" l="1"/>
  <c r="T918" i="33"/>
  <c r="I918" i="32" l="1"/>
  <c r="T919" i="33"/>
  <c r="I919" i="32" l="1"/>
  <c r="T920" i="33"/>
  <c r="I920" i="32" l="1"/>
  <c r="T921" i="33"/>
  <c r="I921" i="32" l="1"/>
  <c r="T922" i="33"/>
  <c r="I922" i="32" l="1"/>
  <c r="T923" i="33"/>
  <c r="I923" i="32" l="1"/>
  <c r="T924" i="33"/>
  <c r="I924" i="32" l="1"/>
  <c r="T925" i="33"/>
  <c r="I925" i="32" l="1"/>
  <c r="T926" i="33"/>
  <c r="I926" i="32" l="1"/>
  <c r="T927" i="33"/>
  <c r="I927" i="32" l="1"/>
  <c r="T928" i="33"/>
  <c r="I928" i="32" l="1"/>
  <c r="T929" i="33"/>
  <c r="I929" i="32" l="1"/>
  <c r="T930" i="33"/>
  <c r="I930" i="32" l="1"/>
  <c r="T931" i="33"/>
  <c r="I931" i="32" l="1"/>
  <c r="T932" i="33"/>
  <c r="I932" i="32" l="1"/>
  <c r="T933" i="33"/>
  <c r="I933" i="32" l="1"/>
  <c r="T934" i="33"/>
  <c r="I934" i="32" l="1"/>
  <c r="T935" i="33"/>
  <c r="I935" i="32" l="1"/>
  <c r="T936" i="33"/>
  <c r="I936" i="32" l="1"/>
  <c r="T937" i="33"/>
  <c r="I937" i="32" l="1"/>
  <c r="T938" i="33"/>
  <c r="I938" i="32" l="1"/>
  <c r="T939" i="33"/>
  <c r="I939" i="32" l="1"/>
  <c r="T940" i="33"/>
  <c r="I940" i="32" l="1"/>
  <c r="T941" i="33"/>
  <c r="I941" i="32" l="1"/>
  <c r="T942" i="33"/>
  <c r="L8" i="32"/>
  <c r="L11" i="32"/>
  <c r="L13" i="32"/>
  <c r="L12" i="32"/>
  <c r="L6" i="32"/>
  <c r="L5" i="32"/>
  <c r="M8" i="32" a="1"/>
  <c r="M11" i="32" a="1"/>
  <c r="L14" i="32"/>
  <c r="M13" i="32" a="1"/>
  <c r="L9" i="32"/>
  <c r="M14" i="32" a="1"/>
  <c r="M12" i="32" a="1"/>
  <c r="M6" i="32" a="1"/>
  <c r="M9" i="32" a="1"/>
  <c r="M5" i="32" a="1"/>
  <c r="L7" i="32"/>
  <c r="L10" i="32"/>
  <c r="M10" i="32" s="1" a="1"/>
  <c r="M7" i="32" a="1"/>
  <c r="I942" i="32" l="1"/>
  <c r="N5" i="32"/>
  <c r="M5" i="32"/>
  <c r="O5" i="32"/>
  <c r="M12" i="32"/>
  <c r="O12" i="32"/>
  <c r="N12" i="32"/>
  <c r="N11" i="32"/>
  <c r="M11" i="32"/>
  <c r="O11" i="32"/>
  <c r="M10" i="32"/>
  <c r="O10" i="32"/>
  <c r="N10" i="32"/>
  <c r="N9" i="32"/>
  <c r="M9" i="32"/>
  <c r="O9" i="32"/>
  <c r="N13" i="32"/>
  <c r="O13" i="32"/>
  <c r="M13" i="32"/>
  <c r="M8" i="32"/>
  <c r="O8" i="32"/>
  <c r="N8" i="32"/>
  <c r="M7" i="32"/>
  <c r="O7" i="32"/>
  <c r="N7" i="32"/>
  <c r="O6" i="32"/>
  <c r="M6" i="32"/>
  <c r="N6" i="32"/>
  <c r="O14" i="32"/>
  <c r="N14" i="32"/>
  <c r="M14" i="32"/>
  <c r="R15" i="33"/>
  <c r="L4" i="32"/>
  <c r="R9" i="33"/>
  <c r="R17" i="33"/>
  <c r="R12" i="33"/>
  <c r="M4" i="32" a="1"/>
  <c r="R10" i="33"/>
  <c r="R13" i="33"/>
  <c r="R8" i="33"/>
  <c r="R14" i="33"/>
  <c r="R16" i="33"/>
  <c r="R11" i="33"/>
  <c r="I943" i="32" l="1"/>
  <c r="M4" i="32"/>
  <c r="O4" i="32"/>
  <c r="N4" i="32"/>
  <c r="R7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26" authorId="0" shapeId="0" xr:uid="{D8E763E5-BA7D-4415-B772-48C7D9860FF9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  <comment ref="D42" authorId="0" shapeId="0" xr:uid="{2671970E-9AA1-4C8D-B458-560B58323DA4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  <comment ref="D58" authorId="0" shapeId="0" xr:uid="{25107274-C4FA-4480-A96E-A5F85178BF88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gscoufis</author>
  </authors>
  <commentList>
    <comment ref="E3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gscoufis:</t>
        </r>
        <r>
          <rPr>
            <sz val="8"/>
            <color indexed="81"/>
            <rFont val="Tahoma"/>
            <family val="2"/>
          </rPr>
          <t xml:space="preserve">
PPD = (ATM Vol)*Forward/Sqrt(250)</t>
        </r>
      </text>
    </comment>
  </commentList>
</comments>
</file>

<file path=xl/sharedStrings.xml><?xml version="1.0" encoding="utf-8"?>
<sst xmlns="http://schemas.openxmlformats.org/spreadsheetml/2006/main" count="174" uniqueCount="91">
  <si>
    <t>Strike</t>
  </si>
  <si>
    <t>ATM</t>
  </si>
  <si>
    <t>Beta</t>
  </si>
  <si>
    <t>Nu</t>
  </si>
  <si>
    <t>Rho</t>
  </si>
  <si>
    <t>Tenor</t>
  </si>
  <si>
    <t>Expiry</t>
  </si>
  <si>
    <t>UPDATE WORKBOOK COMMAND: CTRL+ALT+F9</t>
  </si>
  <si>
    <t>Powered by Highlander ©</t>
  </si>
  <si>
    <t>Select on the link below to go to particular worksheet</t>
  </si>
  <si>
    <t>PPD</t>
  </si>
  <si>
    <t>ATM Bootstrap</t>
  </si>
  <si>
    <t>Fixed Strike Bootstrap</t>
  </si>
  <si>
    <t>Currency</t>
  </si>
  <si>
    <t>Settings</t>
  </si>
  <si>
    <t>Value</t>
  </si>
  <si>
    <t>3M</t>
  </si>
  <si>
    <t>CubicHermiteSpline</t>
  </si>
  <si>
    <t>MARKET DATA: Fixed Strike Bootstrap</t>
  </si>
  <si>
    <t>Step 1:</t>
  </si>
  <si>
    <t>Caplet Volatility Surface Examples</t>
  </si>
  <si>
    <t>Spreadsheet shows examples of how to use the Front Office Quantitative Research Caplet Volatility Surface</t>
  </si>
  <si>
    <t>Calculation Date: 14-May-2008</t>
  </si>
  <si>
    <t>Caplet Volatility Surface</t>
  </si>
  <si>
    <t>Step 3:</t>
  </si>
  <si>
    <t>beta</t>
  </si>
  <si>
    <t>paramsHandle</t>
  </si>
  <si>
    <t>engineHandle</t>
  </si>
  <si>
    <t>settingsHandle</t>
  </si>
  <si>
    <t>QRCall</t>
  </si>
  <si>
    <t>interpolation</t>
  </si>
  <si>
    <t>fixedStrikeEngineHandle</t>
  </si>
  <si>
    <t>atmStrikeEngineHandle</t>
  </si>
  <si>
    <t>Strikes</t>
  </si>
  <si>
    <t>CAPLET VOLATILITY SURFACE (CROSS SECTION)</t>
  </si>
  <si>
    <t>Bootstrap Caplet Volatility</t>
  </si>
  <si>
    <t>Surface Volatility</t>
  </si>
  <si>
    <t>EngineHandle</t>
  </si>
  <si>
    <t>BuildDateTime</t>
  </si>
  <si>
    <t>BaseDate</t>
  </si>
  <si>
    <t>MarketName</t>
  </si>
  <si>
    <t>QR_LIVE</t>
  </si>
  <si>
    <t>Instrument</t>
  </si>
  <si>
    <t>IndexName</t>
  </si>
  <si>
    <t>IndexTenor</t>
  </si>
  <si>
    <t>ReferenceCurveUniqueId</t>
  </si>
  <si>
    <t>ReferenceCurrency2CurveId</t>
  </si>
  <si>
    <t>Algorithm</t>
  </si>
  <si>
    <t>Default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</si>
  <si>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</si>
  <si>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</si>
  <si>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</si>
  <si>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</si>
  <si>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</si>
  <si>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</si>
  <si>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</si>
  <si>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</si>
  <si>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</si>
  <si>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</si>
  <si>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</si>
  <si>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</si>
  <si>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</si>
  <si>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</si>
  <si>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</si>
  <si>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</si>
  <si>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Rate</t>
  </si>
  <si>
    <t>CapFloorEngines</t>
  </si>
  <si>
    <t>Base Date</t>
  </si>
  <si>
    <t>AUD-LIBOR-BBA-3M</t>
  </si>
  <si>
    <t>Market.QR_LIVE.RateCurve.AUD-LIBOR-BBA-3M</t>
  </si>
  <si>
    <t>AUD</t>
  </si>
  <si>
    <t>AUD ATM Bootstrap Engine</t>
  </si>
  <si>
    <t>AUD Fixed Strike Bootstrap Engine</t>
  </si>
  <si>
    <t>AUD Caplet Smile Calibration Settings</t>
  </si>
  <si>
    <t>AUD Caplet Smile Calibration Engine</t>
  </si>
  <si>
    <t>AUD-Caplet-1D-90D</t>
  </si>
  <si>
    <t>AUD-IRCap-2Y</t>
  </si>
  <si>
    <t>AUD-IRCap-3Y</t>
  </si>
  <si>
    <t>AUD-IRCap-5Y</t>
  </si>
  <si>
    <t>AUD-IRCap-7Y</t>
  </si>
  <si>
    <t>AUD-IRCap-10Y</t>
  </si>
  <si>
    <t>Create Bootstrap Settings</t>
  </si>
  <si>
    <t>Alpha</t>
  </si>
  <si>
    <t>PricingStructureType</t>
  </si>
  <si>
    <t>CapVolatilityCurve</t>
  </si>
  <si>
    <t>Black Caplet Volatility</t>
  </si>
  <si>
    <t>AUD-Caplet-91D-90D</t>
  </si>
  <si>
    <t>AUD-Caplet-181D-90D</t>
  </si>
  <si>
    <t>AUD-Caplet-271D-90D</t>
  </si>
  <si>
    <t>BreakEvenRate</t>
  </si>
  <si>
    <t>AUD-XIBOR-3M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</si>
</sst>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0.000000"/>
    <numFmt numFmtId="170" formatCode="0.0%"/>
    <numFmt numFmtId="171" formatCode="#,##0.0_);[Red]\(#,##0.0\)"/>
    <numFmt numFmtId="172" formatCode="m/d/yy_)"/>
    <numFmt numFmtId="173" formatCode="#,##0.0_);\(#,##0.0\)"/>
    <numFmt numFmtId="174" formatCode="#,##0.000_);\(#,##0.000\)"/>
    <numFmt numFmtId="175" formatCode="mmm\-yy_)"/>
    <numFmt numFmtId="176" formatCode="0.0%;\(0.0%\)"/>
    <numFmt numFmtId="177" formatCode="0.0%;[Red]\-0.0%"/>
    <numFmt numFmtId="178" formatCode="0.00%;[Red]\-0.00%"/>
    <numFmt numFmtId="179" formatCode="###0_)"/>
    <numFmt numFmtId="180" formatCode="[$-F800]dddd\,\ mmmm\ dd\,\ yyyy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color indexed="17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b/>
      <sz val="18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u/>
      <sz val="10"/>
      <color indexed="12"/>
      <name val="Times New Roman"/>
      <family val="1"/>
    </font>
    <font>
      <sz val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Univers (WN)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9"/>
      <color indexed="23"/>
      <name val="Arial"/>
      <family val="2"/>
    </font>
    <font>
      <shadow/>
      <sz val="8"/>
      <color indexed="12"/>
      <name val="Times New Roman"/>
      <family val="1"/>
    </font>
    <font>
      <sz val="11"/>
      <name val="Arial"/>
      <family val="2"/>
    </font>
    <font>
      <b/>
      <sz val="9"/>
      <color indexed="52"/>
      <name val="Arial"/>
      <family val="2"/>
    </font>
    <font>
      <sz val="10"/>
      <name val="Univers (E1)"/>
    </font>
    <font>
      <b/>
      <sz val="8"/>
      <color indexed="12"/>
      <name val="Arial"/>
      <family val="2"/>
    </font>
    <font>
      <b/>
      <sz val="12"/>
      <name val="Univers (WN)"/>
    </font>
    <font>
      <b/>
      <sz val="10"/>
      <name val="Univers (WN)"/>
    </font>
    <font>
      <b/>
      <sz val="10"/>
      <name val="Arial"/>
      <family val="2"/>
    </font>
    <font>
      <b/>
      <sz val="9"/>
      <color indexed="16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56" fillId="21" borderId="0">
      <alignment horizontal="left"/>
    </xf>
    <xf numFmtId="2" fontId="57" fillId="22" borderId="1" applyProtection="0">
      <alignment horizontal="left"/>
      <protection locked="0"/>
    </xf>
    <xf numFmtId="171" fontId="58" fillId="0" borderId="0" applyNumberFormat="0" applyFill="0" applyBorder="0" applyAlignment="0"/>
    <xf numFmtId="0" fontId="12" fillId="23" borderId="2" applyNumberFormat="0" applyAlignment="0" applyProtection="0"/>
    <xf numFmtId="0" fontId="13" fillId="24" borderId="3" applyNumberFormat="0" applyAlignment="0" applyProtection="0"/>
    <xf numFmtId="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9" fillId="22" borderId="0">
      <alignment horizontal="left"/>
    </xf>
    <xf numFmtId="172" fontId="60" fillId="0" borderId="0" applyFont="0" applyFill="0" applyBorder="0" applyAlignment="0" applyProtection="0"/>
    <xf numFmtId="173" fontId="61" fillId="0" borderId="0" applyFont="0" applyFill="0" applyBorder="0" applyAlignment="0" applyProtection="0">
      <protection locked="0"/>
    </xf>
    <xf numFmtId="39" fontId="62" fillId="0" borderId="0" applyFont="0" applyFill="0" applyBorder="0" applyAlignment="0" applyProtection="0"/>
    <xf numFmtId="174" fontId="63" fillId="0" borderId="0" applyFont="0" applyFill="0" applyBorder="0" applyAlignment="0"/>
    <xf numFmtId="0" fontId="1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5" fillId="4" borderId="0" applyNumberFormat="0" applyBorder="0" applyAlignment="0" applyProtection="0"/>
    <xf numFmtId="2" fontId="64" fillId="22" borderId="1" applyProtection="0">
      <alignment horizontal="left"/>
      <protection locked="0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9" fillId="25" borderId="0" applyNumberFormat="0" applyBorder="0">
      <alignment horizontal="right" vertical="center"/>
    </xf>
    <xf numFmtId="19" fontId="19" fillId="25" borderId="7" applyNumberFormat="0" applyBorder="0">
      <alignment horizontal="left" vertical="center"/>
    </xf>
    <xf numFmtId="2" fontId="20" fillId="26" borderId="0">
      <alignment horizontal="center" vertical="center"/>
    </xf>
    <xf numFmtId="2" fontId="20" fillId="26" borderId="8" applyBorder="0">
      <alignment horizontal="left" vertical="center"/>
    </xf>
    <xf numFmtId="0" fontId="19" fillId="25" borderId="0">
      <alignment horizontal="right" vertical="center"/>
    </xf>
    <xf numFmtId="19" fontId="21" fillId="25" borderId="9" applyNumberFormat="0" applyBorder="0">
      <alignment horizontal="left" vertical="center" indent="1"/>
    </xf>
    <xf numFmtId="2" fontId="22" fillId="26" borderId="10" applyBorder="0">
      <alignment horizontal="left" vertical="center" indent="1"/>
    </xf>
    <xf numFmtId="2" fontId="22" fillId="26" borderId="11" applyBorder="0">
      <alignment horizontal="center" vertical="center"/>
    </xf>
    <xf numFmtId="0" fontId="23" fillId="7" borderId="2" applyNumberFormat="0" applyAlignment="0" applyProtection="0"/>
    <xf numFmtId="170" fontId="65" fillId="0" borderId="10" applyFill="0" applyBorder="0" applyAlignment="0">
      <alignment horizontal="center"/>
      <protection locked="0"/>
    </xf>
    <xf numFmtId="173" fontId="65" fillId="0" borderId="0" applyFill="0" applyBorder="0" applyAlignment="0">
      <protection locked="0"/>
    </xf>
    <xf numFmtId="174" fontId="65" fillId="0" borderId="0" applyFill="0" applyBorder="0" applyAlignment="0" applyProtection="0">
      <protection locked="0"/>
    </xf>
    <xf numFmtId="2" fontId="24" fillId="27" borderId="12" applyBorder="0">
      <alignment horizontal="left" vertical="center" indent="1"/>
    </xf>
    <xf numFmtId="0" fontId="24" fillId="27" borderId="0">
      <alignment horizontal="right" vertical="center"/>
    </xf>
    <xf numFmtId="2" fontId="24" fillId="27" borderId="7" applyNumberFormat="0" applyBorder="0">
      <alignment horizontal="right" vertical="center"/>
    </xf>
    <xf numFmtId="2" fontId="25" fillId="28" borderId="9" applyBorder="0">
      <alignment horizontal="left" vertical="center" indent="1"/>
    </xf>
    <xf numFmtId="2" fontId="25" fillId="28" borderId="0">
      <alignment horizontal="right" vertical="center"/>
    </xf>
    <xf numFmtId="2" fontId="25" fillId="28" borderId="8" applyBorder="0">
      <alignment horizontal="left" vertical="center"/>
    </xf>
    <xf numFmtId="2" fontId="25" fillId="28" borderId="13" applyBorder="0">
      <alignment horizontal="center" vertical="center"/>
    </xf>
    <xf numFmtId="19" fontId="21" fillId="29" borderId="14" applyNumberFormat="0" applyBorder="0">
      <alignment horizontal="left" vertical="center"/>
    </xf>
    <xf numFmtId="15" fontId="21" fillId="29" borderId="11" applyNumberFormat="0" applyBorder="0">
      <alignment horizontal="right" vertical="center"/>
    </xf>
    <xf numFmtId="19" fontId="21" fillId="29" borderId="15" applyNumberFormat="0" applyBorder="0">
      <alignment horizontal="right" vertical="center"/>
    </xf>
    <xf numFmtId="2" fontId="22" fillId="30" borderId="16" applyBorder="0">
      <alignment horizontal="left" vertical="center" indent="1"/>
    </xf>
    <xf numFmtId="2" fontId="22" fillId="30" borderId="8" applyNumberFormat="0">
      <alignment horizontal="center" vertical="center"/>
    </xf>
    <xf numFmtId="2" fontId="22" fillId="30" borderId="8" applyNumberFormat="0" applyBorder="0">
      <alignment horizontal="left" vertical="center"/>
    </xf>
    <xf numFmtId="2" fontId="24" fillId="31" borderId="15" applyNumberFormat="0" applyBorder="0">
      <alignment horizontal="right" vertical="center"/>
    </xf>
    <xf numFmtId="0" fontId="26" fillId="0" borderId="17" applyNumberFormat="0" applyFill="0" applyAlignment="0" applyProtection="0"/>
    <xf numFmtId="175" fontId="60" fillId="0" borderId="0" applyFont="0" applyFill="0" applyBorder="0" applyAlignment="0" applyProtection="0"/>
    <xf numFmtId="0" fontId="27" fillId="32" borderId="0" applyNumberFormat="0" applyBorder="0" applyAlignment="0" applyProtection="0"/>
    <xf numFmtId="0" fontId="2" fillId="0" borderId="0" applyNumberFormat="0" applyFont="0" applyFill="0" applyBorder="0" applyAlignment="0"/>
    <xf numFmtId="166" fontId="28" fillId="0" borderId="0"/>
    <xf numFmtId="171" fontId="66" fillId="0" borderId="0" applyFill="0" applyBorder="0" applyAlignment="0"/>
    <xf numFmtId="0" fontId="2" fillId="33" borderId="0"/>
    <xf numFmtId="0" fontId="2" fillId="34" borderId="0"/>
    <xf numFmtId="0" fontId="2" fillId="0" borderId="0"/>
    <xf numFmtId="0" fontId="2" fillId="33" borderId="0"/>
    <xf numFmtId="0" fontId="2" fillId="35" borderId="18" applyNumberFormat="0" applyFont="0" applyAlignment="0" applyProtection="0"/>
    <xf numFmtId="0" fontId="4" fillId="36" borderId="19" applyNumberFormat="0" applyBorder="0">
      <alignment horizontal="left" vertical="center"/>
    </xf>
    <xf numFmtId="2" fontId="4" fillId="36" borderId="8" applyNumberFormat="0" applyBorder="0">
      <alignment horizontal="left" vertical="center"/>
    </xf>
    <xf numFmtId="2" fontId="25" fillId="28" borderId="20" applyNumberFormat="0" applyBorder="0">
      <alignment horizontal="left" vertical="center"/>
    </xf>
    <xf numFmtId="2" fontId="25" fillId="28" borderId="8" applyNumberFormat="0" applyBorder="0">
      <alignment horizontal="left" vertical="center"/>
    </xf>
    <xf numFmtId="2" fontId="67" fillId="22" borderId="1">
      <alignment horizontal="left"/>
    </xf>
    <xf numFmtId="0" fontId="29" fillId="23" borderId="21" applyNumberFormat="0" applyAlignment="0" applyProtection="0"/>
    <xf numFmtId="19" fontId="24" fillId="37" borderId="22" applyNumberFormat="0" applyBorder="0">
      <alignment horizontal="left" vertical="center" indent="1"/>
    </xf>
    <xf numFmtId="0" fontId="24" fillId="37" borderId="0">
      <alignment horizontal="right" vertical="center"/>
    </xf>
    <xf numFmtId="19" fontId="24" fillId="37" borderId="15" applyNumberFormat="0" applyBorder="0">
      <alignment horizontal="right" vertical="center"/>
    </xf>
    <xf numFmtId="2" fontId="30" fillId="38" borderId="10" applyBorder="0">
      <alignment horizontal="left" vertical="center" indent="1"/>
    </xf>
    <xf numFmtId="2" fontId="30" fillId="38" borderId="0">
      <alignment horizontal="center" vertical="center"/>
    </xf>
    <xf numFmtId="2" fontId="30" fillId="38" borderId="23">
      <alignment horizontal="left" vertical="center"/>
    </xf>
    <xf numFmtId="0" fontId="31" fillId="39" borderId="13">
      <alignment horizontal="center"/>
    </xf>
    <xf numFmtId="9" fontId="2" fillId="0" borderId="0" applyFont="0" applyFill="0" applyBorder="0" applyAlignment="0" applyProtection="0"/>
    <xf numFmtId="176" fontId="52" fillId="0" borderId="24" applyFont="0" applyFill="0" applyBorder="0" applyAlignment="0" applyProtection="0">
      <alignment horizontal="right"/>
    </xf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164" fontId="32" fillId="40" borderId="0" applyNumberFormat="0" applyBorder="0">
      <alignment horizontal="right" vertical="center"/>
    </xf>
    <xf numFmtId="164" fontId="32" fillId="40" borderId="0" applyNumberFormat="0" applyBorder="0">
      <alignment horizontal="right" vertical="center"/>
    </xf>
    <xf numFmtId="0" fontId="33" fillId="41" borderId="13" applyNumberFormat="0">
      <alignment horizontal="center" vertical="center"/>
    </xf>
    <xf numFmtId="0" fontId="33" fillId="41" borderId="0" applyNumberFormat="0" applyBorder="0">
      <alignment horizontal="left" vertical="center" indent="1"/>
    </xf>
    <xf numFmtId="167" fontId="34" fillId="42" borderId="0">
      <alignment horizontal="center" vertical="center"/>
    </xf>
    <xf numFmtId="168" fontId="35" fillId="43" borderId="0">
      <alignment horizontal="center" vertical="center"/>
      <protection locked="0"/>
    </xf>
    <xf numFmtId="0" fontId="2" fillId="0" borderId="0">
      <alignment horizontal="left" wrapText="1"/>
    </xf>
    <xf numFmtId="0" fontId="69" fillId="0" borderId="0"/>
    <xf numFmtId="38" fontId="70" fillId="0" borderId="0" applyFill="0" applyBorder="0" applyAlignment="0" applyProtection="0"/>
    <xf numFmtId="177" fontId="71" fillId="0" borderId="0" applyFill="0" applyBorder="0" applyAlignment="0" applyProtection="0"/>
    <xf numFmtId="2" fontId="36" fillId="44" borderId="19" applyNumberFormat="0" applyFill="0" applyBorder="0" applyAlignment="0">
      <alignment horizontal="center"/>
      <protection locked="0"/>
    </xf>
    <xf numFmtId="2" fontId="24" fillId="45" borderId="8" applyNumberFormat="0" applyBorder="0">
      <alignment horizontal="right" vertical="center"/>
    </xf>
    <xf numFmtId="2" fontId="24" fillId="45" borderId="0">
      <alignment horizontal="right" vertical="center"/>
    </xf>
    <xf numFmtId="2" fontId="25" fillId="46" borderId="13">
      <alignment horizontal="center" vertical="center"/>
    </xf>
    <xf numFmtId="2" fontId="25" fillId="46" borderId="0" applyNumberFormat="0" applyBorder="0">
      <alignment horizontal="left" vertical="center"/>
    </xf>
    <xf numFmtId="2" fontId="25" fillId="46" borderId="13">
      <alignment horizontal="center" vertical="center"/>
    </xf>
    <xf numFmtId="18" fontId="61" fillId="0" borderId="0" applyFon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0" fontId="68" fillId="0" borderId="26" applyNumberFormat="0" applyFont="0" applyFill="0" applyAlignment="0" applyProtection="0"/>
    <xf numFmtId="0" fontId="39" fillId="0" borderId="0" applyNumberFormat="0" applyFill="0" applyBorder="0" applyAlignment="0" applyProtection="0"/>
    <xf numFmtId="179" fontId="72" fillId="0" borderId="27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1" fillId="0" borderId="0"/>
  </cellStyleXfs>
  <cellXfs count="111">
    <xf numFmtId="0" fontId="0" fillId="0" borderId="0" xfId="0"/>
    <xf numFmtId="0" fontId="4" fillId="33" borderId="13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0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1" fillId="34" borderId="0" xfId="85" applyFont="1" applyFill="1"/>
    <xf numFmtId="0" fontId="43" fillId="47" borderId="31" xfId="83" applyFont="1" applyFill="1" applyBorder="1"/>
    <xf numFmtId="0" fontId="44" fillId="47" borderId="5" xfId="84" applyFont="1" applyFill="1" applyBorder="1" applyAlignment="1">
      <alignment vertical="center"/>
    </xf>
    <xf numFmtId="0" fontId="41" fillId="45" borderId="0" xfId="85" applyFont="1" applyFill="1"/>
    <xf numFmtId="0" fontId="41" fillId="0" borderId="32" xfId="85" applyFont="1" applyFill="1" applyBorder="1"/>
    <xf numFmtId="0" fontId="45" fillId="0" borderId="32" xfId="82" applyFont="1" applyFill="1" applyBorder="1" applyAlignment="1">
      <alignment horizontal="right"/>
    </xf>
    <xf numFmtId="0" fontId="41" fillId="0" borderId="0" xfId="85" applyFont="1" applyFill="1" applyBorder="1"/>
    <xf numFmtId="0" fontId="46" fillId="0" borderId="0" xfId="85" applyFont="1" applyFill="1" applyBorder="1" applyAlignment="1">
      <alignment horizontal="center"/>
    </xf>
    <xf numFmtId="0" fontId="47" fillId="0" borderId="0" xfId="85" applyFont="1" applyFill="1" applyBorder="1"/>
    <xf numFmtId="0" fontId="48" fillId="0" borderId="0" xfId="85" applyFont="1" applyFill="1" applyBorder="1"/>
    <xf numFmtId="0" fontId="49" fillId="0" borderId="0" xfId="49" applyFont="1" applyFill="1" applyBorder="1" applyAlignment="1" applyProtection="1"/>
    <xf numFmtId="0" fontId="50" fillId="0" borderId="0" xfId="85" applyFont="1" applyFill="1" applyBorder="1"/>
    <xf numFmtId="0" fontId="5" fillId="0" borderId="0" xfId="49" applyFill="1" applyBorder="1" applyAlignment="1" applyProtection="1"/>
    <xf numFmtId="0" fontId="51" fillId="0" borderId="0" xfId="49" applyFont="1" applyFill="1" applyBorder="1" applyAlignment="1" applyProtection="1"/>
    <xf numFmtId="0" fontId="52" fillId="0" borderId="0" xfId="85" applyFont="1" applyFill="1" applyBorder="1"/>
    <xf numFmtId="0" fontId="52" fillId="0" borderId="0" xfId="85" applyFont="1" applyFill="1" applyBorder="1" applyAlignment="1">
      <alignment horizontal="right"/>
    </xf>
    <xf numFmtId="0" fontId="5" fillId="0" borderId="0" xfId="49" applyAlignment="1" applyProtection="1"/>
    <xf numFmtId="0" fontId="4" fillId="33" borderId="33" xfId="0" applyFont="1" applyFill="1" applyBorder="1" applyAlignment="1">
      <alignment horizontal="center"/>
    </xf>
    <xf numFmtId="169" fontId="7" fillId="0" borderId="28" xfId="0" applyNumberFormat="1" applyFont="1" applyBorder="1" applyAlignment="1">
      <alignment horizontal="center"/>
    </xf>
    <xf numFmtId="0" fontId="0" fillId="22" borderId="28" xfId="0" applyFill="1" applyBorder="1"/>
    <xf numFmtId="0" fontId="6" fillId="22" borderId="28" xfId="0" applyFont="1" applyFill="1" applyBorder="1" applyAlignment="1">
      <alignment horizontal="right"/>
    </xf>
    <xf numFmtId="0" fontId="4" fillId="22" borderId="20" xfId="0" applyFont="1" applyFill="1" applyBorder="1" applyAlignment="1">
      <alignment horizontal="center"/>
    </xf>
    <xf numFmtId="0" fontId="4" fillId="22" borderId="33" xfId="0" applyFont="1" applyFill="1" applyBorder="1" applyAlignment="1">
      <alignment horizontal="center"/>
    </xf>
    <xf numFmtId="0" fontId="0" fillId="0" borderId="28" xfId="0" applyBorder="1"/>
    <xf numFmtId="0" fontId="7" fillId="0" borderId="28" xfId="0" applyFont="1" applyBorder="1" applyAlignment="1">
      <alignment horizontal="right"/>
    </xf>
    <xf numFmtId="15" fontId="7" fillId="0" borderId="0" xfId="0" applyNumberFormat="1" applyFont="1" applyAlignment="1">
      <alignment horizontal="center"/>
    </xf>
    <xf numFmtId="0" fontId="6" fillId="22" borderId="29" xfId="0" applyFont="1" applyFill="1" applyBorder="1" applyAlignment="1">
      <alignment horizontal="center"/>
    </xf>
    <xf numFmtId="0" fontId="6" fillId="22" borderId="28" xfId="0" applyFont="1" applyFill="1" applyBorder="1" applyAlignment="1">
      <alignment horizontal="center"/>
    </xf>
    <xf numFmtId="0" fontId="0" fillId="0" borderId="29" xfId="0" applyBorder="1"/>
    <xf numFmtId="0" fontId="6" fillId="0" borderId="29" xfId="0" applyFont="1" applyBorder="1" applyAlignment="1">
      <alignment horizontal="right"/>
    </xf>
    <xf numFmtId="0" fontId="6" fillId="0" borderId="28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5" fontId="6" fillId="0" borderId="0" xfId="0" applyNumberFormat="1" applyFont="1" applyBorder="1"/>
    <xf numFmtId="15" fontId="6" fillId="0" borderId="34" xfId="0" applyNumberFormat="1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0" fontId="6" fillId="22" borderId="29" xfId="100" applyNumberFormat="1" applyFont="1" applyFill="1" applyBorder="1" applyAlignment="1">
      <alignment horizontal="center"/>
    </xf>
    <xf numFmtId="9" fontId="42" fillId="22" borderId="36" xfId="100" applyNumberFormat="1" applyFont="1" applyFill="1" applyBorder="1" applyAlignment="1">
      <alignment horizontal="center"/>
    </xf>
    <xf numFmtId="9" fontId="42" fillId="22" borderId="28" xfId="100" applyNumberFormat="1" applyFont="1" applyFill="1" applyBorder="1" applyAlignment="1">
      <alignment horizontal="center"/>
    </xf>
    <xf numFmtId="9" fontId="42" fillId="22" borderId="37" xfId="100" applyNumberFormat="1" applyFont="1" applyFill="1" applyBorder="1" applyAlignment="1">
      <alignment horizontal="center"/>
    </xf>
    <xf numFmtId="9" fontId="42" fillId="22" borderId="38" xfId="100" applyNumberFormat="1" applyFont="1" applyFill="1" applyBorder="1" applyAlignment="1">
      <alignment horizontal="center"/>
    </xf>
    <xf numFmtId="2" fontId="0" fillId="0" borderId="0" xfId="0" applyNumberFormat="1"/>
    <xf numFmtId="10" fontId="4" fillId="33" borderId="30" xfId="100" applyNumberFormat="1" applyFont="1" applyFill="1" applyBorder="1" applyAlignment="1">
      <alignment horizontal="center"/>
    </xf>
    <xf numFmtId="10" fontId="6" fillId="0" borderId="29" xfId="100" applyNumberFormat="1" applyFont="1" applyBorder="1" applyAlignment="1">
      <alignment horizontal="center"/>
    </xf>
    <xf numFmtId="10" fontId="6" fillId="0" borderId="28" xfId="100" applyNumberFormat="1" applyFont="1" applyBorder="1" applyAlignment="1">
      <alignment horizontal="center"/>
    </xf>
    <xf numFmtId="10" fontId="7" fillId="0" borderId="29" xfId="100" applyNumberFormat="1" applyFont="1" applyBorder="1" applyAlignment="1">
      <alignment horizontal="center"/>
    </xf>
    <xf numFmtId="3" fontId="24" fillId="22" borderId="29" xfId="128" applyNumberFormat="1" applyFont="1" applyFill="1" applyBorder="1" applyAlignment="1">
      <alignment horizontal="center"/>
    </xf>
    <xf numFmtId="3" fontId="6" fillId="22" borderId="28" xfId="128" applyNumberFormat="1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180" fontId="6" fillId="22" borderId="29" xfId="0" applyNumberFormat="1" applyFont="1" applyFill="1" applyBorder="1" applyAlignment="1">
      <alignment horizontal="center"/>
    </xf>
    <xf numFmtId="15" fontId="7" fillId="0" borderId="29" xfId="0" applyNumberFormat="1" applyFont="1" applyBorder="1" applyAlignment="1">
      <alignment horizontal="center"/>
    </xf>
    <xf numFmtId="10" fontId="7" fillId="0" borderId="28" xfId="100" quotePrefix="1" applyNumberFormat="1" applyFont="1" applyBorder="1" applyAlignment="1">
      <alignment horizontal="center"/>
    </xf>
    <xf numFmtId="15" fontId="7" fillId="0" borderId="28" xfId="0" applyNumberFormat="1" applyFont="1" applyBorder="1" applyAlignment="1">
      <alignment horizontal="center"/>
    </xf>
    <xf numFmtId="9" fontId="0" fillId="0" borderId="0" xfId="100" applyFont="1"/>
    <xf numFmtId="0" fontId="24" fillId="0" borderId="0" xfId="0" applyFont="1"/>
    <xf numFmtId="10" fontId="0" fillId="48" borderId="33" xfId="0" applyNumberFormat="1" applyFill="1" applyBorder="1" applyAlignment="1">
      <alignment horizontal="center"/>
    </xf>
    <xf numFmtId="0" fontId="4" fillId="48" borderId="13" xfId="0" applyFont="1" applyFill="1" applyBorder="1" applyAlignment="1">
      <alignment horizontal="center"/>
    </xf>
    <xf numFmtId="0" fontId="6" fillId="22" borderId="39" xfId="0" applyFont="1" applyFill="1" applyBorder="1" applyAlignment="1">
      <alignment horizontal="center"/>
    </xf>
    <xf numFmtId="9" fontId="42" fillId="22" borderId="39" xfId="100" applyNumberFormat="1" applyFont="1" applyFill="1" applyBorder="1" applyAlignment="1">
      <alignment horizontal="center"/>
    </xf>
    <xf numFmtId="9" fontId="42" fillId="22" borderId="40" xfId="100" applyNumberFormat="1" applyFont="1" applyFill="1" applyBorder="1" applyAlignment="1">
      <alignment horizontal="center"/>
    </xf>
    <xf numFmtId="0" fontId="6" fillId="22" borderId="41" xfId="0" applyFont="1" applyFill="1" applyBorder="1" applyAlignment="1">
      <alignment horizontal="center"/>
    </xf>
    <xf numFmtId="0" fontId="6" fillId="22" borderId="4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100" applyNumberFormat="1" applyFont="1"/>
    <xf numFmtId="10" fontId="4" fillId="33" borderId="20" xfId="100" applyNumberFormat="1" applyFont="1" applyFill="1" applyBorder="1" applyAlignment="1">
      <alignment horizontal="center"/>
    </xf>
    <xf numFmtId="10" fontId="4" fillId="33" borderId="33" xfId="100" applyNumberFormat="1" applyFont="1" applyFill="1" applyBorder="1" applyAlignment="1">
      <alignment horizontal="center"/>
    </xf>
    <xf numFmtId="10" fontId="4" fillId="33" borderId="0" xfId="100" applyNumberFormat="1" applyFont="1" applyFill="1" applyBorder="1" applyAlignment="1">
      <alignment horizontal="center"/>
    </xf>
    <xf numFmtId="9" fontId="42" fillId="22" borderId="0" xfId="100" applyNumberFormat="1" applyFont="1" applyFill="1" applyBorder="1" applyAlignment="1">
      <alignment horizontal="center"/>
    </xf>
    <xf numFmtId="9" fontId="42" fillId="22" borderId="11" xfId="100" applyNumberFormat="1" applyFont="1" applyFill="1" applyBorder="1" applyAlignment="1">
      <alignment horizontal="center"/>
    </xf>
    <xf numFmtId="9" fontId="42" fillId="22" borderId="43" xfId="100" applyNumberFormat="1" applyFont="1" applyFill="1" applyBorder="1" applyAlignment="1">
      <alignment horizontal="center"/>
    </xf>
    <xf numFmtId="9" fontId="42" fillId="22" borderId="7" xfId="100" applyNumberFormat="1" applyFont="1" applyFill="1" applyBorder="1" applyAlignment="1">
      <alignment horizontal="center"/>
    </xf>
    <xf numFmtId="9" fontId="42" fillId="22" borderId="19" xfId="100" applyNumberFormat="1" applyFont="1" applyFill="1" applyBorder="1" applyAlignment="1">
      <alignment horizontal="center"/>
    </xf>
    <xf numFmtId="9" fontId="42" fillId="22" borderId="15" xfId="100" applyNumberFormat="1" applyFont="1" applyFill="1" applyBorder="1" applyAlignment="1">
      <alignment horizontal="center"/>
    </xf>
    <xf numFmtId="9" fontId="42" fillId="22" borderId="44" xfId="100" applyNumberFormat="1" applyFont="1" applyFill="1" applyBorder="1" applyAlignment="1">
      <alignment horizontal="center"/>
    </xf>
    <xf numFmtId="9" fontId="42" fillId="22" borderId="45" xfId="100" applyNumberFormat="1" applyFont="1" applyFill="1" applyBorder="1" applyAlignment="1">
      <alignment horizontal="center"/>
    </xf>
    <xf numFmtId="9" fontId="42" fillId="22" borderId="46" xfId="100" applyNumberFormat="1" applyFont="1" applyFill="1" applyBorder="1" applyAlignment="1">
      <alignment horizontal="center"/>
    </xf>
    <xf numFmtId="9" fontId="42" fillId="22" borderId="47" xfId="100" applyNumberFormat="1" applyFont="1" applyFill="1" applyBorder="1" applyAlignment="1">
      <alignment horizontal="center"/>
    </xf>
    <xf numFmtId="9" fontId="42" fillId="22" borderId="35" xfId="100" applyNumberFormat="1" applyFont="1" applyFill="1" applyBorder="1" applyAlignment="1">
      <alignment horizontal="center"/>
    </xf>
    <xf numFmtId="9" fontId="42" fillId="22" borderId="48" xfId="10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6" fillId="22" borderId="20" xfId="0" applyFont="1" applyFill="1" applyBorder="1" applyAlignment="1">
      <alignment horizontal="center"/>
    </xf>
    <xf numFmtId="0" fontId="6" fillId="22" borderId="30" xfId="0" applyFont="1" applyFill="1" applyBorder="1" applyAlignment="1">
      <alignment horizontal="center"/>
    </xf>
    <xf numFmtId="0" fontId="6" fillId="22" borderId="33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3" fillId="0" borderId="20" xfId="0" applyFont="1" applyBorder="1" applyAlignment="1">
      <alignment horizontal="center"/>
    </xf>
    <xf numFmtId="0" fontId="53" fillId="0" borderId="30" xfId="0" applyFont="1" applyBorder="1" applyAlignment="1">
      <alignment horizontal="center"/>
    </xf>
    <xf numFmtId="0" fontId="53" fillId="0" borderId="3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</cellXfs>
  <cellStyles count="129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blue axis cells" xfId="28" xr:uid="{00000000-0005-0000-0000-00001B000000}"/>
    <cellStyle name="blue text cells" xfId="29" xr:uid="{00000000-0005-0000-0000-00001C000000}"/>
    <cellStyle name="Bold 11" xfId="30" xr:uid="{00000000-0005-0000-0000-00001D000000}"/>
    <cellStyle name="Calculation" xfId="31" builtinId="22" customBuiltin="1"/>
    <cellStyle name="Check Cell" xfId="32" builtinId="23" customBuiltin="1"/>
    <cellStyle name="Comma0" xfId="33" xr:uid="{00000000-0005-0000-0000-000020000000}"/>
    <cellStyle name="Currency0" xfId="34" xr:uid="{00000000-0005-0000-0000-000021000000}"/>
    <cellStyle name="Date" xfId="35" xr:uid="{00000000-0005-0000-0000-000022000000}"/>
    <cellStyle name="date title" xfId="36" xr:uid="{00000000-0005-0000-0000-000023000000}"/>
    <cellStyle name="Date_Raw Market Data" xfId="37" xr:uid="{00000000-0005-0000-0000-000024000000}"/>
    <cellStyle name="Decimal 1" xfId="38" xr:uid="{00000000-0005-0000-0000-000025000000}"/>
    <cellStyle name="Decimal 2" xfId="39" xr:uid="{00000000-0005-0000-0000-000026000000}"/>
    <cellStyle name="Decimal 3" xfId="40" xr:uid="{00000000-0005-0000-0000-000027000000}"/>
    <cellStyle name="Explanatory Text" xfId="41" builtinId="53" customBuiltin="1"/>
    <cellStyle name="Fixed" xfId="42" xr:uid="{00000000-0005-0000-0000-000029000000}"/>
    <cellStyle name="Good" xfId="43" builtinId="26" customBuiltin="1"/>
    <cellStyle name="gray text cells" xfId="44" xr:uid="{00000000-0005-0000-0000-00002B000000}"/>
    <cellStyle name="Heading 1" xfId="45" builtinId="16" customBuiltin="1"/>
    <cellStyle name="Heading 2" xfId="46" builtinId="17" customBuiltin="1"/>
    <cellStyle name="Heading 3" xfId="47" builtinId="18" customBuiltin="1"/>
    <cellStyle name="Heading 4" xfId="48" builtinId="19" customBuiltin="1"/>
    <cellStyle name="Hyperlink" xfId="49" builtinId="8"/>
    <cellStyle name="InfoDataColumn" xfId="50" xr:uid="{00000000-0005-0000-0000-000031000000}"/>
    <cellStyle name="InfoDataRow" xfId="51" xr:uid="{00000000-0005-0000-0000-000032000000}"/>
    <cellStyle name="InfoLabelColumn" xfId="52" xr:uid="{00000000-0005-0000-0000-000033000000}"/>
    <cellStyle name="InfoLabelRow" xfId="53" xr:uid="{00000000-0005-0000-0000-000034000000}"/>
    <cellStyle name="InfolDataColumn" xfId="54" xr:uid="{00000000-0005-0000-0000-000035000000}"/>
    <cellStyle name="InformationalData" xfId="55" xr:uid="{00000000-0005-0000-0000-000036000000}"/>
    <cellStyle name="InformationalLabel" xfId="56" xr:uid="{00000000-0005-0000-0000-000037000000}"/>
    <cellStyle name="InformationalLabelTop" xfId="57" xr:uid="{00000000-0005-0000-0000-000038000000}"/>
    <cellStyle name="Input" xfId="58" builtinId="20" customBuiltin="1"/>
    <cellStyle name="Input %" xfId="59" xr:uid="{00000000-0005-0000-0000-00003A000000}"/>
    <cellStyle name="Input 1" xfId="60" xr:uid="{00000000-0005-0000-0000-00003B000000}"/>
    <cellStyle name="Input 3" xfId="61" xr:uid="{00000000-0005-0000-0000-00003C000000}"/>
    <cellStyle name="InputData" xfId="62" xr:uid="{00000000-0005-0000-0000-00003D000000}"/>
    <cellStyle name="InputDataColumn" xfId="63" xr:uid="{00000000-0005-0000-0000-00003E000000}"/>
    <cellStyle name="InputDataRow" xfId="64" xr:uid="{00000000-0005-0000-0000-00003F000000}"/>
    <cellStyle name="InputLabel" xfId="65" xr:uid="{00000000-0005-0000-0000-000040000000}"/>
    <cellStyle name="InputLabelColumn" xfId="66" xr:uid="{00000000-0005-0000-0000-000041000000}"/>
    <cellStyle name="InputLabelRow" xfId="67" xr:uid="{00000000-0005-0000-0000-000042000000}"/>
    <cellStyle name="InputLabelTop" xfId="68" xr:uid="{00000000-0005-0000-0000-000043000000}"/>
    <cellStyle name="IntermediateData" xfId="69" xr:uid="{00000000-0005-0000-0000-000044000000}"/>
    <cellStyle name="IntermediateDataColumn" xfId="70" xr:uid="{00000000-0005-0000-0000-000045000000}"/>
    <cellStyle name="IntermediateDataRow" xfId="71" xr:uid="{00000000-0005-0000-0000-000046000000}"/>
    <cellStyle name="IntermediateLabel" xfId="72" xr:uid="{00000000-0005-0000-0000-000047000000}"/>
    <cellStyle name="IntermediateLabelColumn" xfId="73" xr:uid="{00000000-0005-0000-0000-000048000000}"/>
    <cellStyle name="IntermediateLabelRow" xfId="74" xr:uid="{00000000-0005-0000-0000-000049000000}"/>
    <cellStyle name="InvalidCell" xfId="75" xr:uid="{00000000-0005-0000-0000-00004A000000}"/>
    <cellStyle name="Linked Cell" xfId="76" builtinId="24" customBuiltin="1"/>
    <cellStyle name="Month" xfId="77" xr:uid="{00000000-0005-0000-0000-00004C000000}"/>
    <cellStyle name="Neutral" xfId="78" builtinId="28" customBuiltin="1"/>
    <cellStyle name="NewSheet" xfId="79" xr:uid="{00000000-0005-0000-0000-00004E000000}"/>
    <cellStyle name="Normal" xfId="0" builtinId="0"/>
    <cellStyle name="Normal - Style1" xfId="80" xr:uid="{00000000-0005-0000-0000-000050000000}"/>
    <cellStyle name="Normal 11" xfId="81" xr:uid="{00000000-0005-0000-0000-000051000000}"/>
    <cellStyle name="Normal 7" xfId="128" xr:uid="{8FF63791-07C6-45D7-BA23-3D03F1578230}"/>
    <cellStyle name="Normal_Calibrating IR Curves" xfId="82" xr:uid="{00000000-0005-0000-0000-000052000000}"/>
    <cellStyle name="Normal_CDS Pricer" xfId="83" xr:uid="{00000000-0005-0000-0000-000053000000}"/>
    <cellStyle name="Normal_Models" xfId="84" xr:uid="{00000000-0005-0000-0000-000054000000}"/>
    <cellStyle name="Normal_SABR Model Examples Old" xfId="85" xr:uid="{00000000-0005-0000-0000-000055000000}"/>
    <cellStyle name="Note" xfId="86" builtinId="10" customBuiltin="1"/>
    <cellStyle name="ObjectDataColumn" xfId="87" xr:uid="{00000000-0005-0000-0000-000057000000}"/>
    <cellStyle name="ObjectDataRow" xfId="88" xr:uid="{00000000-0005-0000-0000-000058000000}"/>
    <cellStyle name="ObjectLabelColumn" xfId="89" xr:uid="{00000000-0005-0000-0000-000059000000}"/>
    <cellStyle name="ObjectLabelRow" xfId="90" xr:uid="{00000000-0005-0000-0000-00005A000000}"/>
    <cellStyle name="orange text cell" xfId="91" xr:uid="{00000000-0005-0000-0000-00005B000000}"/>
    <cellStyle name="Output" xfId="92" builtinId="21" customBuiltin="1"/>
    <cellStyle name="OutputData" xfId="93" xr:uid="{00000000-0005-0000-0000-00005D000000}"/>
    <cellStyle name="OutputDataColumn" xfId="94" xr:uid="{00000000-0005-0000-0000-00005E000000}"/>
    <cellStyle name="OutputDataRow" xfId="95" xr:uid="{00000000-0005-0000-0000-00005F000000}"/>
    <cellStyle name="OutputLabel" xfId="96" xr:uid="{00000000-0005-0000-0000-000060000000}"/>
    <cellStyle name="OutputLabelColumn" xfId="97" xr:uid="{00000000-0005-0000-0000-000061000000}"/>
    <cellStyle name="OutputLabelRow" xfId="98" xr:uid="{00000000-0005-0000-0000-000062000000}"/>
    <cellStyle name="PanelLabel" xfId="99" xr:uid="{00000000-0005-0000-0000-000063000000}"/>
    <cellStyle name="Percent" xfId="100" builtinId="5"/>
    <cellStyle name="Percent ()" xfId="101" xr:uid="{00000000-0005-0000-0000-000065000000}"/>
    <cellStyle name="Percent 1" xfId="102" xr:uid="{00000000-0005-0000-0000-000066000000}"/>
    <cellStyle name="Percent 2" xfId="103" xr:uid="{00000000-0005-0000-0000-000067000000}"/>
    <cellStyle name="PersonalDataColumn" xfId="104" xr:uid="{00000000-0005-0000-0000-000068000000}"/>
    <cellStyle name="PersonalDataRow" xfId="105" xr:uid="{00000000-0005-0000-0000-000069000000}"/>
    <cellStyle name="PersonalLabelColumn" xfId="106" xr:uid="{00000000-0005-0000-0000-00006A000000}"/>
    <cellStyle name="PersonalLabelRow" xfId="107" xr:uid="{00000000-0005-0000-0000-00006B000000}"/>
    <cellStyle name="result" xfId="108" xr:uid="{00000000-0005-0000-0000-00006C000000}"/>
    <cellStyle name="spreads" xfId="109" xr:uid="{00000000-0005-0000-0000-00006D000000}"/>
    <cellStyle name="Style 1" xfId="110" xr:uid="{00000000-0005-0000-0000-00006E000000}"/>
    <cellStyle name="subtitle" xfId="111" xr:uid="{00000000-0005-0000-0000-00006F000000}"/>
    <cellStyle name="Sum" xfId="112" xr:uid="{00000000-0005-0000-0000-000070000000}"/>
    <cellStyle name="Sum %of HV" xfId="113" xr:uid="{00000000-0005-0000-0000-000071000000}"/>
    <cellStyle name="swaptn" xfId="114" xr:uid="{00000000-0005-0000-0000-000072000000}"/>
    <cellStyle name="TableDataColumn" xfId="115" xr:uid="{00000000-0005-0000-0000-000073000000}"/>
    <cellStyle name="TableDataRow" xfId="116" xr:uid="{00000000-0005-0000-0000-000074000000}"/>
    <cellStyle name="TableLabelColumn" xfId="117" xr:uid="{00000000-0005-0000-0000-000075000000}"/>
    <cellStyle name="TableLabelRow" xfId="118" xr:uid="{00000000-0005-0000-0000-000076000000}"/>
    <cellStyle name="TableLabelTop" xfId="119" xr:uid="{00000000-0005-0000-0000-000077000000}"/>
    <cellStyle name="time" xfId="120" xr:uid="{00000000-0005-0000-0000-000078000000}"/>
    <cellStyle name="Title" xfId="121" builtinId="15" customBuiltin="1"/>
    <cellStyle name="Total" xfId="122" builtinId="25" customBuiltin="1"/>
    <cellStyle name="Underline 2" xfId="123" xr:uid="{00000000-0005-0000-0000-00007B000000}"/>
    <cellStyle name="Warning Text" xfId="124" builtinId="11" customBuiltin="1"/>
    <cellStyle name="Year" xfId="125" xr:uid="{00000000-0005-0000-0000-00007D000000}"/>
    <cellStyle name="桁区切り_NewDemo" xfId="126" xr:uid="{00000000-0005-0000-0000-00007E000000}"/>
    <cellStyle name="標準_NewDemo" xfId="127" xr:uid="{00000000-0005-0000-0000-00007F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'AUD ATM Bootstrap'!$J$2</c:f>
              <c:strCache>
                <c:ptCount val="1"/>
                <c:pt idx="0">
                  <c:v>Black Caplet 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'AUD ATM Bootstrap'!$I$3:$I$943</c:f>
              <c:numCache>
                <c:formatCode>d\-mmm\-yy</c:formatCode>
                <c:ptCount val="941"/>
                <c:pt idx="0">
                  <c:v>39583</c:v>
                </c:pt>
                <c:pt idx="1">
                  <c:v>39584</c:v>
                </c:pt>
                <c:pt idx="2">
                  <c:v>39585</c:v>
                </c:pt>
                <c:pt idx="3">
                  <c:v>39586</c:v>
                </c:pt>
                <c:pt idx="4">
                  <c:v>39587</c:v>
                </c:pt>
                <c:pt idx="5">
                  <c:v>39588</c:v>
                </c:pt>
                <c:pt idx="6">
                  <c:v>39589</c:v>
                </c:pt>
                <c:pt idx="7">
                  <c:v>39590</c:v>
                </c:pt>
                <c:pt idx="8">
                  <c:v>39591</c:v>
                </c:pt>
                <c:pt idx="9">
                  <c:v>39592</c:v>
                </c:pt>
                <c:pt idx="10">
                  <c:v>39593</c:v>
                </c:pt>
                <c:pt idx="11">
                  <c:v>39594</c:v>
                </c:pt>
                <c:pt idx="12">
                  <c:v>39595</c:v>
                </c:pt>
                <c:pt idx="13">
                  <c:v>39596</c:v>
                </c:pt>
                <c:pt idx="14">
                  <c:v>39597</c:v>
                </c:pt>
                <c:pt idx="15">
                  <c:v>39598</c:v>
                </c:pt>
                <c:pt idx="16">
                  <c:v>39599</c:v>
                </c:pt>
                <c:pt idx="17">
                  <c:v>39600</c:v>
                </c:pt>
                <c:pt idx="18">
                  <c:v>39601</c:v>
                </c:pt>
                <c:pt idx="19">
                  <c:v>39602</c:v>
                </c:pt>
                <c:pt idx="20">
                  <c:v>39603</c:v>
                </c:pt>
                <c:pt idx="21">
                  <c:v>39604</c:v>
                </c:pt>
                <c:pt idx="22">
                  <c:v>39605</c:v>
                </c:pt>
                <c:pt idx="23">
                  <c:v>39606</c:v>
                </c:pt>
                <c:pt idx="24">
                  <c:v>39607</c:v>
                </c:pt>
                <c:pt idx="25">
                  <c:v>39608</c:v>
                </c:pt>
                <c:pt idx="26">
                  <c:v>39609</c:v>
                </c:pt>
                <c:pt idx="27">
                  <c:v>39610</c:v>
                </c:pt>
                <c:pt idx="28">
                  <c:v>39611</c:v>
                </c:pt>
                <c:pt idx="29">
                  <c:v>39612</c:v>
                </c:pt>
                <c:pt idx="30">
                  <c:v>39613</c:v>
                </c:pt>
                <c:pt idx="31">
                  <c:v>39614</c:v>
                </c:pt>
                <c:pt idx="32">
                  <c:v>39615</c:v>
                </c:pt>
                <c:pt idx="33">
                  <c:v>39616</c:v>
                </c:pt>
                <c:pt idx="34">
                  <c:v>39617</c:v>
                </c:pt>
                <c:pt idx="35">
                  <c:v>39618</c:v>
                </c:pt>
                <c:pt idx="36">
                  <c:v>39619</c:v>
                </c:pt>
                <c:pt idx="37">
                  <c:v>39620</c:v>
                </c:pt>
                <c:pt idx="38">
                  <c:v>39621</c:v>
                </c:pt>
                <c:pt idx="39">
                  <c:v>39622</c:v>
                </c:pt>
                <c:pt idx="40">
                  <c:v>39623</c:v>
                </c:pt>
                <c:pt idx="41">
                  <c:v>39624</c:v>
                </c:pt>
                <c:pt idx="42">
                  <c:v>39625</c:v>
                </c:pt>
                <c:pt idx="43">
                  <c:v>39626</c:v>
                </c:pt>
                <c:pt idx="44">
                  <c:v>39627</c:v>
                </c:pt>
                <c:pt idx="45">
                  <c:v>39628</c:v>
                </c:pt>
                <c:pt idx="46">
                  <c:v>39629</c:v>
                </c:pt>
                <c:pt idx="47">
                  <c:v>39630</c:v>
                </c:pt>
                <c:pt idx="48">
                  <c:v>39631</c:v>
                </c:pt>
                <c:pt idx="49">
                  <c:v>39632</c:v>
                </c:pt>
                <c:pt idx="50">
                  <c:v>39633</c:v>
                </c:pt>
                <c:pt idx="51">
                  <c:v>39634</c:v>
                </c:pt>
                <c:pt idx="52">
                  <c:v>39635</c:v>
                </c:pt>
                <c:pt idx="53">
                  <c:v>39636</c:v>
                </c:pt>
                <c:pt idx="54">
                  <c:v>39637</c:v>
                </c:pt>
                <c:pt idx="55">
                  <c:v>39638</c:v>
                </c:pt>
                <c:pt idx="56">
                  <c:v>39639</c:v>
                </c:pt>
                <c:pt idx="57">
                  <c:v>39640</c:v>
                </c:pt>
                <c:pt idx="58">
                  <c:v>39641</c:v>
                </c:pt>
                <c:pt idx="59">
                  <c:v>39642</c:v>
                </c:pt>
                <c:pt idx="60">
                  <c:v>39643</c:v>
                </c:pt>
                <c:pt idx="61">
                  <c:v>39644</c:v>
                </c:pt>
                <c:pt idx="62">
                  <c:v>39645</c:v>
                </c:pt>
                <c:pt idx="63">
                  <c:v>39646</c:v>
                </c:pt>
                <c:pt idx="64">
                  <c:v>39647</c:v>
                </c:pt>
                <c:pt idx="65">
                  <c:v>39648</c:v>
                </c:pt>
                <c:pt idx="66">
                  <c:v>39649</c:v>
                </c:pt>
                <c:pt idx="67">
                  <c:v>39650</c:v>
                </c:pt>
                <c:pt idx="68">
                  <c:v>39651</c:v>
                </c:pt>
                <c:pt idx="69">
                  <c:v>39652</c:v>
                </c:pt>
                <c:pt idx="70">
                  <c:v>39653</c:v>
                </c:pt>
                <c:pt idx="71">
                  <c:v>39654</c:v>
                </c:pt>
                <c:pt idx="72">
                  <c:v>39655</c:v>
                </c:pt>
                <c:pt idx="73">
                  <c:v>39656</c:v>
                </c:pt>
                <c:pt idx="74">
                  <c:v>39657</c:v>
                </c:pt>
                <c:pt idx="75">
                  <c:v>39658</c:v>
                </c:pt>
                <c:pt idx="76">
                  <c:v>39659</c:v>
                </c:pt>
                <c:pt idx="77">
                  <c:v>39660</c:v>
                </c:pt>
                <c:pt idx="78">
                  <c:v>39661</c:v>
                </c:pt>
                <c:pt idx="79">
                  <c:v>39662</c:v>
                </c:pt>
                <c:pt idx="80">
                  <c:v>39663</c:v>
                </c:pt>
                <c:pt idx="81">
                  <c:v>39664</c:v>
                </c:pt>
                <c:pt idx="82">
                  <c:v>39665</c:v>
                </c:pt>
                <c:pt idx="83">
                  <c:v>39666</c:v>
                </c:pt>
                <c:pt idx="84">
                  <c:v>39667</c:v>
                </c:pt>
                <c:pt idx="85">
                  <c:v>39668</c:v>
                </c:pt>
                <c:pt idx="86">
                  <c:v>39669</c:v>
                </c:pt>
                <c:pt idx="87">
                  <c:v>39670</c:v>
                </c:pt>
                <c:pt idx="88">
                  <c:v>39671</c:v>
                </c:pt>
                <c:pt idx="89">
                  <c:v>39672</c:v>
                </c:pt>
                <c:pt idx="90">
                  <c:v>39673</c:v>
                </c:pt>
                <c:pt idx="91">
                  <c:v>39674</c:v>
                </c:pt>
                <c:pt idx="92">
                  <c:v>39675</c:v>
                </c:pt>
                <c:pt idx="93">
                  <c:v>39676</c:v>
                </c:pt>
                <c:pt idx="94">
                  <c:v>39677</c:v>
                </c:pt>
                <c:pt idx="95">
                  <c:v>39678</c:v>
                </c:pt>
                <c:pt idx="96">
                  <c:v>39679</c:v>
                </c:pt>
                <c:pt idx="97">
                  <c:v>39680</c:v>
                </c:pt>
                <c:pt idx="98">
                  <c:v>39681</c:v>
                </c:pt>
                <c:pt idx="99">
                  <c:v>39682</c:v>
                </c:pt>
                <c:pt idx="100">
                  <c:v>39683</c:v>
                </c:pt>
                <c:pt idx="101">
                  <c:v>39684</c:v>
                </c:pt>
                <c:pt idx="102">
                  <c:v>39685</c:v>
                </c:pt>
                <c:pt idx="103">
                  <c:v>39686</c:v>
                </c:pt>
                <c:pt idx="104">
                  <c:v>39687</c:v>
                </c:pt>
                <c:pt idx="105">
                  <c:v>39688</c:v>
                </c:pt>
                <c:pt idx="106">
                  <c:v>39689</c:v>
                </c:pt>
                <c:pt idx="107">
                  <c:v>39690</c:v>
                </c:pt>
                <c:pt idx="108">
                  <c:v>39691</c:v>
                </c:pt>
                <c:pt idx="109">
                  <c:v>39692</c:v>
                </c:pt>
                <c:pt idx="110">
                  <c:v>39693</c:v>
                </c:pt>
                <c:pt idx="111">
                  <c:v>39694</c:v>
                </c:pt>
                <c:pt idx="112">
                  <c:v>39695</c:v>
                </c:pt>
                <c:pt idx="113">
                  <c:v>39696</c:v>
                </c:pt>
                <c:pt idx="114">
                  <c:v>39697</c:v>
                </c:pt>
                <c:pt idx="115">
                  <c:v>39698</c:v>
                </c:pt>
                <c:pt idx="116">
                  <c:v>39699</c:v>
                </c:pt>
                <c:pt idx="117">
                  <c:v>39700</c:v>
                </c:pt>
                <c:pt idx="118">
                  <c:v>39701</c:v>
                </c:pt>
                <c:pt idx="119">
                  <c:v>39702</c:v>
                </c:pt>
                <c:pt idx="120">
                  <c:v>39703</c:v>
                </c:pt>
                <c:pt idx="121">
                  <c:v>39704</c:v>
                </c:pt>
                <c:pt idx="122">
                  <c:v>39705</c:v>
                </c:pt>
                <c:pt idx="123">
                  <c:v>39706</c:v>
                </c:pt>
                <c:pt idx="124">
                  <c:v>39707</c:v>
                </c:pt>
                <c:pt idx="125">
                  <c:v>39708</c:v>
                </c:pt>
                <c:pt idx="126">
                  <c:v>39709</c:v>
                </c:pt>
                <c:pt idx="127">
                  <c:v>39710</c:v>
                </c:pt>
                <c:pt idx="128">
                  <c:v>39711</c:v>
                </c:pt>
                <c:pt idx="129">
                  <c:v>39712</c:v>
                </c:pt>
                <c:pt idx="130">
                  <c:v>39713</c:v>
                </c:pt>
                <c:pt idx="131">
                  <c:v>39714</c:v>
                </c:pt>
                <c:pt idx="132">
                  <c:v>39715</c:v>
                </c:pt>
                <c:pt idx="133">
                  <c:v>39716</c:v>
                </c:pt>
                <c:pt idx="134">
                  <c:v>39717</c:v>
                </c:pt>
                <c:pt idx="135">
                  <c:v>39718</c:v>
                </c:pt>
                <c:pt idx="136">
                  <c:v>39719</c:v>
                </c:pt>
                <c:pt idx="137">
                  <c:v>39720</c:v>
                </c:pt>
                <c:pt idx="138">
                  <c:v>39721</c:v>
                </c:pt>
                <c:pt idx="139">
                  <c:v>39722</c:v>
                </c:pt>
                <c:pt idx="140">
                  <c:v>39723</c:v>
                </c:pt>
                <c:pt idx="141">
                  <c:v>39724</c:v>
                </c:pt>
                <c:pt idx="142">
                  <c:v>39725</c:v>
                </c:pt>
                <c:pt idx="143">
                  <c:v>39726</c:v>
                </c:pt>
                <c:pt idx="144">
                  <c:v>39727</c:v>
                </c:pt>
                <c:pt idx="145">
                  <c:v>39728</c:v>
                </c:pt>
                <c:pt idx="146">
                  <c:v>39729</c:v>
                </c:pt>
                <c:pt idx="147">
                  <c:v>39730</c:v>
                </c:pt>
                <c:pt idx="148">
                  <c:v>39731</c:v>
                </c:pt>
                <c:pt idx="149">
                  <c:v>39732</c:v>
                </c:pt>
                <c:pt idx="150">
                  <c:v>39733</c:v>
                </c:pt>
                <c:pt idx="151">
                  <c:v>39734</c:v>
                </c:pt>
                <c:pt idx="152">
                  <c:v>39735</c:v>
                </c:pt>
                <c:pt idx="153">
                  <c:v>39736</c:v>
                </c:pt>
                <c:pt idx="154">
                  <c:v>39737</c:v>
                </c:pt>
                <c:pt idx="155">
                  <c:v>39738</c:v>
                </c:pt>
                <c:pt idx="156">
                  <c:v>39739</c:v>
                </c:pt>
                <c:pt idx="157">
                  <c:v>39740</c:v>
                </c:pt>
                <c:pt idx="158">
                  <c:v>39741</c:v>
                </c:pt>
                <c:pt idx="159">
                  <c:v>39742</c:v>
                </c:pt>
                <c:pt idx="160">
                  <c:v>39743</c:v>
                </c:pt>
                <c:pt idx="161">
                  <c:v>39744</c:v>
                </c:pt>
                <c:pt idx="162">
                  <c:v>39745</c:v>
                </c:pt>
                <c:pt idx="163">
                  <c:v>39746</c:v>
                </c:pt>
                <c:pt idx="164">
                  <c:v>39747</c:v>
                </c:pt>
                <c:pt idx="165">
                  <c:v>39748</c:v>
                </c:pt>
                <c:pt idx="166">
                  <c:v>39749</c:v>
                </c:pt>
                <c:pt idx="167">
                  <c:v>39750</c:v>
                </c:pt>
                <c:pt idx="168">
                  <c:v>39751</c:v>
                </c:pt>
                <c:pt idx="169">
                  <c:v>39752</c:v>
                </c:pt>
                <c:pt idx="170">
                  <c:v>39753</c:v>
                </c:pt>
                <c:pt idx="171">
                  <c:v>39754</c:v>
                </c:pt>
                <c:pt idx="172">
                  <c:v>39755</c:v>
                </c:pt>
                <c:pt idx="173">
                  <c:v>39756</c:v>
                </c:pt>
                <c:pt idx="174">
                  <c:v>39757</c:v>
                </c:pt>
                <c:pt idx="175">
                  <c:v>39758</c:v>
                </c:pt>
                <c:pt idx="176">
                  <c:v>39759</c:v>
                </c:pt>
                <c:pt idx="177">
                  <c:v>39760</c:v>
                </c:pt>
                <c:pt idx="178">
                  <c:v>39761</c:v>
                </c:pt>
                <c:pt idx="179">
                  <c:v>39762</c:v>
                </c:pt>
                <c:pt idx="180">
                  <c:v>39763</c:v>
                </c:pt>
                <c:pt idx="181">
                  <c:v>39764</c:v>
                </c:pt>
                <c:pt idx="182">
                  <c:v>39765</c:v>
                </c:pt>
                <c:pt idx="183">
                  <c:v>39766</c:v>
                </c:pt>
                <c:pt idx="184">
                  <c:v>39767</c:v>
                </c:pt>
                <c:pt idx="185">
                  <c:v>39768</c:v>
                </c:pt>
                <c:pt idx="186">
                  <c:v>39769</c:v>
                </c:pt>
                <c:pt idx="187">
                  <c:v>39770</c:v>
                </c:pt>
                <c:pt idx="188">
                  <c:v>39771</c:v>
                </c:pt>
                <c:pt idx="189">
                  <c:v>39772</c:v>
                </c:pt>
                <c:pt idx="190">
                  <c:v>39773</c:v>
                </c:pt>
                <c:pt idx="191">
                  <c:v>39774</c:v>
                </c:pt>
                <c:pt idx="192">
                  <c:v>39775</c:v>
                </c:pt>
                <c:pt idx="193">
                  <c:v>39776</c:v>
                </c:pt>
                <c:pt idx="194">
                  <c:v>39777</c:v>
                </c:pt>
                <c:pt idx="195">
                  <c:v>39778</c:v>
                </c:pt>
                <c:pt idx="196">
                  <c:v>39779</c:v>
                </c:pt>
                <c:pt idx="197">
                  <c:v>39780</c:v>
                </c:pt>
                <c:pt idx="198">
                  <c:v>39781</c:v>
                </c:pt>
                <c:pt idx="199">
                  <c:v>39782</c:v>
                </c:pt>
                <c:pt idx="200">
                  <c:v>39783</c:v>
                </c:pt>
                <c:pt idx="201">
                  <c:v>39784</c:v>
                </c:pt>
                <c:pt idx="202">
                  <c:v>39785</c:v>
                </c:pt>
                <c:pt idx="203">
                  <c:v>39786</c:v>
                </c:pt>
                <c:pt idx="204">
                  <c:v>39787</c:v>
                </c:pt>
                <c:pt idx="205">
                  <c:v>39788</c:v>
                </c:pt>
                <c:pt idx="206">
                  <c:v>39789</c:v>
                </c:pt>
                <c:pt idx="207">
                  <c:v>39790</c:v>
                </c:pt>
                <c:pt idx="208">
                  <c:v>39791</c:v>
                </c:pt>
                <c:pt idx="209">
                  <c:v>39792</c:v>
                </c:pt>
                <c:pt idx="210">
                  <c:v>39793</c:v>
                </c:pt>
                <c:pt idx="211">
                  <c:v>39794</c:v>
                </c:pt>
                <c:pt idx="212">
                  <c:v>39795</c:v>
                </c:pt>
                <c:pt idx="213">
                  <c:v>39796</c:v>
                </c:pt>
                <c:pt idx="214">
                  <c:v>39797</c:v>
                </c:pt>
                <c:pt idx="215">
                  <c:v>39798</c:v>
                </c:pt>
                <c:pt idx="216">
                  <c:v>39799</c:v>
                </c:pt>
                <c:pt idx="217">
                  <c:v>39800</c:v>
                </c:pt>
                <c:pt idx="218">
                  <c:v>39801</c:v>
                </c:pt>
                <c:pt idx="219">
                  <c:v>39802</c:v>
                </c:pt>
                <c:pt idx="220">
                  <c:v>39803</c:v>
                </c:pt>
                <c:pt idx="221">
                  <c:v>39804</c:v>
                </c:pt>
                <c:pt idx="222">
                  <c:v>39805</c:v>
                </c:pt>
                <c:pt idx="223">
                  <c:v>39806</c:v>
                </c:pt>
                <c:pt idx="224">
                  <c:v>39807</c:v>
                </c:pt>
                <c:pt idx="225">
                  <c:v>39808</c:v>
                </c:pt>
                <c:pt idx="226">
                  <c:v>39809</c:v>
                </c:pt>
                <c:pt idx="227">
                  <c:v>39810</c:v>
                </c:pt>
                <c:pt idx="228">
                  <c:v>39811</c:v>
                </c:pt>
                <c:pt idx="229">
                  <c:v>39812</c:v>
                </c:pt>
                <c:pt idx="230">
                  <c:v>39813</c:v>
                </c:pt>
                <c:pt idx="231">
                  <c:v>39814</c:v>
                </c:pt>
                <c:pt idx="232">
                  <c:v>39815</c:v>
                </c:pt>
                <c:pt idx="233">
                  <c:v>39816</c:v>
                </c:pt>
                <c:pt idx="234">
                  <c:v>39817</c:v>
                </c:pt>
                <c:pt idx="235">
                  <c:v>39818</c:v>
                </c:pt>
                <c:pt idx="236">
                  <c:v>39819</c:v>
                </c:pt>
                <c:pt idx="237">
                  <c:v>39820</c:v>
                </c:pt>
                <c:pt idx="238">
                  <c:v>39821</c:v>
                </c:pt>
                <c:pt idx="239">
                  <c:v>39822</c:v>
                </c:pt>
                <c:pt idx="240">
                  <c:v>39823</c:v>
                </c:pt>
                <c:pt idx="241">
                  <c:v>39824</c:v>
                </c:pt>
                <c:pt idx="242">
                  <c:v>39825</c:v>
                </c:pt>
                <c:pt idx="243">
                  <c:v>39826</c:v>
                </c:pt>
                <c:pt idx="244">
                  <c:v>39827</c:v>
                </c:pt>
                <c:pt idx="245">
                  <c:v>39828</c:v>
                </c:pt>
                <c:pt idx="246">
                  <c:v>39829</c:v>
                </c:pt>
                <c:pt idx="247">
                  <c:v>39830</c:v>
                </c:pt>
                <c:pt idx="248">
                  <c:v>39831</c:v>
                </c:pt>
                <c:pt idx="249">
                  <c:v>39832</c:v>
                </c:pt>
                <c:pt idx="250">
                  <c:v>39833</c:v>
                </c:pt>
                <c:pt idx="251">
                  <c:v>39834</c:v>
                </c:pt>
                <c:pt idx="252">
                  <c:v>39835</c:v>
                </c:pt>
                <c:pt idx="253">
                  <c:v>39836</c:v>
                </c:pt>
                <c:pt idx="254">
                  <c:v>39837</c:v>
                </c:pt>
                <c:pt idx="255">
                  <c:v>39838</c:v>
                </c:pt>
                <c:pt idx="256">
                  <c:v>39839</c:v>
                </c:pt>
                <c:pt idx="257">
                  <c:v>39840</c:v>
                </c:pt>
                <c:pt idx="258">
                  <c:v>39841</c:v>
                </c:pt>
                <c:pt idx="259">
                  <c:v>39842</c:v>
                </c:pt>
                <c:pt idx="260">
                  <c:v>39843</c:v>
                </c:pt>
                <c:pt idx="261">
                  <c:v>39844</c:v>
                </c:pt>
                <c:pt idx="262">
                  <c:v>39845</c:v>
                </c:pt>
                <c:pt idx="263">
                  <c:v>39846</c:v>
                </c:pt>
                <c:pt idx="264">
                  <c:v>39847</c:v>
                </c:pt>
                <c:pt idx="265">
                  <c:v>39848</c:v>
                </c:pt>
                <c:pt idx="266">
                  <c:v>39849</c:v>
                </c:pt>
                <c:pt idx="267">
                  <c:v>39850</c:v>
                </c:pt>
                <c:pt idx="268">
                  <c:v>39851</c:v>
                </c:pt>
                <c:pt idx="269">
                  <c:v>39852</c:v>
                </c:pt>
                <c:pt idx="270">
                  <c:v>39853</c:v>
                </c:pt>
                <c:pt idx="271">
                  <c:v>39854</c:v>
                </c:pt>
                <c:pt idx="272">
                  <c:v>39855</c:v>
                </c:pt>
                <c:pt idx="273">
                  <c:v>39856</c:v>
                </c:pt>
                <c:pt idx="274">
                  <c:v>39857</c:v>
                </c:pt>
                <c:pt idx="275">
                  <c:v>39858</c:v>
                </c:pt>
                <c:pt idx="276">
                  <c:v>39859</c:v>
                </c:pt>
                <c:pt idx="277">
                  <c:v>39860</c:v>
                </c:pt>
                <c:pt idx="278">
                  <c:v>39861</c:v>
                </c:pt>
                <c:pt idx="279">
                  <c:v>39862</c:v>
                </c:pt>
                <c:pt idx="280">
                  <c:v>39863</c:v>
                </c:pt>
                <c:pt idx="281">
                  <c:v>39864</c:v>
                </c:pt>
                <c:pt idx="282">
                  <c:v>39865</c:v>
                </c:pt>
                <c:pt idx="283">
                  <c:v>39866</c:v>
                </c:pt>
                <c:pt idx="284">
                  <c:v>39867</c:v>
                </c:pt>
                <c:pt idx="285">
                  <c:v>39868</c:v>
                </c:pt>
                <c:pt idx="286">
                  <c:v>39869</c:v>
                </c:pt>
                <c:pt idx="287">
                  <c:v>39870</c:v>
                </c:pt>
                <c:pt idx="288">
                  <c:v>39871</c:v>
                </c:pt>
                <c:pt idx="289">
                  <c:v>39872</c:v>
                </c:pt>
                <c:pt idx="290">
                  <c:v>39873</c:v>
                </c:pt>
                <c:pt idx="291">
                  <c:v>39874</c:v>
                </c:pt>
                <c:pt idx="292">
                  <c:v>39875</c:v>
                </c:pt>
                <c:pt idx="293">
                  <c:v>39876</c:v>
                </c:pt>
                <c:pt idx="294">
                  <c:v>39877</c:v>
                </c:pt>
                <c:pt idx="295">
                  <c:v>39878</c:v>
                </c:pt>
                <c:pt idx="296">
                  <c:v>39879</c:v>
                </c:pt>
                <c:pt idx="297">
                  <c:v>39880</c:v>
                </c:pt>
                <c:pt idx="298">
                  <c:v>39881</c:v>
                </c:pt>
                <c:pt idx="299">
                  <c:v>39882</c:v>
                </c:pt>
                <c:pt idx="300">
                  <c:v>39883</c:v>
                </c:pt>
                <c:pt idx="301">
                  <c:v>39884</c:v>
                </c:pt>
                <c:pt idx="302">
                  <c:v>39885</c:v>
                </c:pt>
                <c:pt idx="303">
                  <c:v>39886</c:v>
                </c:pt>
                <c:pt idx="304">
                  <c:v>39887</c:v>
                </c:pt>
                <c:pt idx="305">
                  <c:v>39888</c:v>
                </c:pt>
                <c:pt idx="306">
                  <c:v>39889</c:v>
                </c:pt>
                <c:pt idx="307">
                  <c:v>39890</c:v>
                </c:pt>
                <c:pt idx="308">
                  <c:v>39891</c:v>
                </c:pt>
                <c:pt idx="309">
                  <c:v>39892</c:v>
                </c:pt>
                <c:pt idx="310">
                  <c:v>39893</c:v>
                </c:pt>
                <c:pt idx="311">
                  <c:v>39894</c:v>
                </c:pt>
                <c:pt idx="312">
                  <c:v>39895</c:v>
                </c:pt>
                <c:pt idx="313">
                  <c:v>39896</c:v>
                </c:pt>
                <c:pt idx="314">
                  <c:v>39897</c:v>
                </c:pt>
                <c:pt idx="315">
                  <c:v>39898</c:v>
                </c:pt>
                <c:pt idx="316">
                  <c:v>39899</c:v>
                </c:pt>
                <c:pt idx="317">
                  <c:v>39900</c:v>
                </c:pt>
                <c:pt idx="318">
                  <c:v>39901</c:v>
                </c:pt>
                <c:pt idx="319">
                  <c:v>39902</c:v>
                </c:pt>
                <c:pt idx="320">
                  <c:v>39903</c:v>
                </c:pt>
                <c:pt idx="321">
                  <c:v>39904</c:v>
                </c:pt>
                <c:pt idx="322">
                  <c:v>39905</c:v>
                </c:pt>
                <c:pt idx="323">
                  <c:v>39906</c:v>
                </c:pt>
                <c:pt idx="324">
                  <c:v>39907</c:v>
                </c:pt>
                <c:pt idx="325">
                  <c:v>39908</c:v>
                </c:pt>
                <c:pt idx="326">
                  <c:v>39909</c:v>
                </c:pt>
                <c:pt idx="327">
                  <c:v>39910</c:v>
                </c:pt>
                <c:pt idx="328">
                  <c:v>39911</c:v>
                </c:pt>
                <c:pt idx="329">
                  <c:v>39912</c:v>
                </c:pt>
                <c:pt idx="330">
                  <c:v>39913</c:v>
                </c:pt>
                <c:pt idx="331">
                  <c:v>39914</c:v>
                </c:pt>
                <c:pt idx="332">
                  <c:v>39915</c:v>
                </c:pt>
                <c:pt idx="333">
                  <c:v>39916</c:v>
                </c:pt>
                <c:pt idx="334">
                  <c:v>39917</c:v>
                </c:pt>
                <c:pt idx="335">
                  <c:v>39918</c:v>
                </c:pt>
                <c:pt idx="336">
                  <c:v>39919</c:v>
                </c:pt>
                <c:pt idx="337">
                  <c:v>39920</c:v>
                </c:pt>
                <c:pt idx="338">
                  <c:v>39921</c:v>
                </c:pt>
                <c:pt idx="339">
                  <c:v>39922</c:v>
                </c:pt>
                <c:pt idx="340">
                  <c:v>39923</c:v>
                </c:pt>
                <c:pt idx="341">
                  <c:v>39924</c:v>
                </c:pt>
                <c:pt idx="342">
                  <c:v>39925</c:v>
                </c:pt>
                <c:pt idx="343">
                  <c:v>39926</c:v>
                </c:pt>
                <c:pt idx="344">
                  <c:v>39927</c:v>
                </c:pt>
                <c:pt idx="345">
                  <c:v>39928</c:v>
                </c:pt>
                <c:pt idx="346">
                  <c:v>39929</c:v>
                </c:pt>
                <c:pt idx="347">
                  <c:v>39930</c:v>
                </c:pt>
                <c:pt idx="348">
                  <c:v>39931</c:v>
                </c:pt>
                <c:pt idx="349">
                  <c:v>39932</c:v>
                </c:pt>
                <c:pt idx="350">
                  <c:v>39933</c:v>
                </c:pt>
                <c:pt idx="351">
                  <c:v>39934</c:v>
                </c:pt>
                <c:pt idx="352">
                  <c:v>39935</c:v>
                </c:pt>
                <c:pt idx="353">
                  <c:v>39936</c:v>
                </c:pt>
                <c:pt idx="354">
                  <c:v>39937</c:v>
                </c:pt>
                <c:pt idx="355">
                  <c:v>39938</c:v>
                </c:pt>
                <c:pt idx="356">
                  <c:v>39939</c:v>
                </c:pt>
                <c:pt idx="357">
                  <c:v>39940</c:v>
                </c:pt>
                <c:pt idx="358">
                  <c:v>39941</c:v>
                </c:pt>
                <c:pt idx="359">
                  <c:v>39942</c:v>
                </c:pt>
                <c:pt idx="360">
                  <c:v>39943</c:v>
                </c:pt>
                <c:pt idx="361">
                  <c:v>39944</c:v>
                </c:pt>
                <c:pt idx="362">
                  <c:v>39945</c:v>
                </c:pt>
                <c:pt idx="363">
                  <c:v>39946</c:v>
                </c:pt>
                <c:pt idx="364">
                  <c:v>39947</c:v>
                </c:pt>
                <c:pt idx="365">
                  <c:v>39948</c:v>
                </c:pt>
                <c:pt idx="366">
                  <c:v>39949</c:v>
                </c:pt>
                <c:pt idx="367">
                  <c:v>39950</c:v>
                </c:pt>
                <c:pt idx="368">
                  <c:v>39951</c:v>
                </c:pt>
                <c:pt idx="369">
                  <c:v>39952</c:v>
                </c:pt>
                <c:pt idx="370">
                  <c:v>39953</c:v>
                </c:pt>
                <c:pt idx="371">
                  <c:v>39954</c:v>
                </c:pt>
                <c:pt idx="372">
                  <c:v>39955</c:v>
                </c:pt>
                <c:pt idx="373">
                  <c:v>39956</c:v>
                </c:pt>
                <c:pt idx="374">
                  <c:v>39957</c:v>
                </c:pt>
                <c:pt idx="375">
                  <c:v>39958</c:v>
                </c:pt>
                <c:pt idx="376">
                  <c:v>39959</c:v>
                </c:pt>
                <c:pt idx="377">
                  <c:v>39960</c:v>
                </c:pt>
                <c:pt idx="378">
                  <c:v>39961</c:v>
                </c:pt>
                <c:pt idx="379">
                  <c:v>39962</c:v>
                </c:pt>
                <c:pt idx="380">
                  <c:v>39963</c:v>
                </c:pt>
                <c:pt idx="381">
                  <c:v>39964</c:v>
                </c:pt>
                <c:pt idx="382">
                  <c:v>39965</c:v>
                </c:pt>
                <c:pt idx="383">
                  <c:v>39966</c:v>
                </c:pt>
                <c:pt idx="384">
                  <c:v>39967</c:v>
                </c:pt>
                <c:pt idx="385">
                  <c:v>39968</c:v>
                </c:pt>
                <c:pt idx="386">
                  <c:v>39969</c:v>
                </c:pt>
                <c:pt idx="387">
                  <c:v>39970</c:v>
                </c:pt>
                <c:pt idx="388">
                  <c:v>39971</c:v>
                </c:pt>
                <c:pt idx="389">
                  <c:v>39972</c:v>
                </c:pt>
                <c:pt idx="390">
                  <c:v>39973</c:v>
                </c:pt>
                <c:pt idx="391">
                  <c:v>39974</c:v>
                </c:pt>
                <c:pt idx="392">
                  <c:v>39975</c:v>
                </c:pt>
                <c:pt idx="393">
                  <c:v>39976</c:v>
                </c:pt>
                <c:pt idx="394">
                  <c:v>39977</c:v>
                </c:pt>
                <c:pt idx="395">
                  <c:v>39978</c:v>
                </c:pt>
                <c:pt idx="396">
                  <c:v>39979</c:v>
                </c:pt>
                <c:pt idx="397">
                  <c:v>39980</c:v>
                </c:pt>
                <c:pt idx="398">
                  <c:v>39981</c:v>
                </c:pt>
                <c:pt idx="399">
                  <c:v>39982</c:v>
                </c:pt>
                <c:pt idx="400">
                  <c:v>39983</c:v>
                </c:pt>
                <c:pt idx="401">
                  <c:v>39984</c:v>
                </c:pt>
                <c:pt idx="402">
                  <c:v>39985</c:v>
                </c:pt>
                <c:pt idx="403">
                  <c:v>39986</c:v>
                </c:pt>
                <c:pt idx="404">
                  <c:v>39987</c:v>
                </c:pt>
                <c:pt idx="405">
                  <c:v>39988</c:v>
                </c:pt>
                <c:pt idx="406">
                  <c:v>39989</c:v>
                </c:pt>
                <c:pt idx="407">
                  <c:v>39990</c:v>
                </c:pt>
                <c:pt idx="408">
                  <c:v>39991</c:v>
                </c:pt>
                <c:pt idx="409">
                  <c:v>39992</c:v>
                </c:pt>
                <c:pt idx="410">
                  <c:v>39993</c:v>
                </c:pt>
                <c:pt idx="411">
                  <c:v>39994</c:v>
                </c:pt>
                <c:pt idx="412">
                  <c:v>39995</c:v>
                </c:pt>
                <c:pt idx="413">
                  <c:v>39996</c:v>
                </c:pt>
                <c:pt idx="414">
                  <c:v>39997</c:v>
                </c:pt>
                <c:pt idx="415">
                  <c:v>39998</c:v>
                </c:pt>
                <c:pt idx="416">
                  <c:v>39999</c:v>
                </c:pt>
                <c:pt idx="417">
                  <c:v>40000</c:v>
                </c:pt>
                <c:pt idx="418">
                  <c:v>40001</c:v>
                </c:pt>
                <c:pt idx="419">
                  <c:v>40002</c:v>
                </c:pt>
                <c:pt idx="420">
                  <c:v>40003</c:v>
                </c:pt>
                <c:pt idx="421">
                  <c:v>40004</c:v>
                </c:pt>
                <c:pt idx="422">
                  <c:v>40005</c:v>
                </c:pt>
                <c:pt idx="423">
                  <c:v>40006</c:v>
                </c:pt>
                <c:pt idx="424">
                  <c:v>40007</c:v>
                </c:pt>
                <c:pt idx="425">
                  <c:v>40008</c:v>
                </c:pt>
                <c:pt idx="426">
                  <c:v>40009</c:v>
                </c:pt>
                <c:pt idx="427">
                  <c:v>40010</c:v>
                </c:pt>
                <c:pt idx="428">
                  <c:v>40011</c:v>
                </c:pt>
                <c:pt idx="429">
                  <c:v>40012</c:v>
                </c:pt>
                <c:pt idx="430">
                  <c:v>40013</c:v>
                </c:pt>
                <c:pt idx="431">
                  <c:v>40014</c:v>
                </c:pt>
                <c:pt idx="432">
                  <c:v>40015</c:v>
                </c:pt>
                <c:pt idx="433">
                  <c:v>40016</c:v>
                </c:pt>
                <c:pt idx="434">
                  <c:v>40017</c:v>
                </c:pt>
                <c:pt idx="435">
                  <c:v>40018</c:v>
                </c:pt>
                <c:pt idx="436">
                  <c:v>40019</c:v>
                </c:pt>
                <c:pt idx="437">
                  <c:v>40020</c:v>
                </c:pt>
                <c:pt idx="438">
                  <c:v>40021</c:v>
                </c:pt>
                <c:pt idx="439">
                  <c:v>40022</c:v>
                </c:pt>
                <c:pt idx="440">
                  <c:v>40023</c:v>
                </c:pt>
                <c:pt idx="441">
                  <c:v>40024</c:v>
                </c:pt>
                <c:pt idx="442">
                  <c:v>40025</c:v>
                </c:pt>
                <c:pt idx="443">
                  <c:v>40026</c:v>
                </c:pt>
                <c:pt idx="444">
                  <c:v>40027</c:v>
                </c:pt>
                <c:pt idx="445">
                  <c:v>40028</c:v>
                </c:pt>
                <c:pt idx="446">
                  <c:v>40029</c:v>
                </c:pt>
                <c:pt idx="447">
                  <c:v>40030</c:v>
                </c:pt>
                <c:pt idx="448">
                  <c:v>40031</c:v>
                </c:pt>
                <c:pt idx="449">
                  <c:v>40032</c:v>
                </c:pt>
                <c:pt idx="450">
                  <c:v>40033</c:v>
                </c:pt>
                <c:pt idx="451">
                  <c:v>40034</c:v>
                </c:pt>
                <c:pt idx="452">
                  <c:v>40035</c:v>
                </c:pt>
                <c:pt idx="453">
                  <c:v>40036</c:v>
                </c:pt>
                <c:pt idx="454">
                  <c:v>40037</c:v>
                </c:pt>
                <c:pt idx="455">
                  <c:v>40038</c:v>
                </c:pt>
                <c:pt idx="456">
                  <c:v>40039</c:v>
                </c:pt>
                <c:pt idx="457">
                  <c:v>40040</c:v>
                </c:pt>
                <c:pt idx="458">
                  <c:v>40041</c:v>
                </c:pt>
                <c:pt idx="459">
                  <c:v>40042</c:v>
                </c:pt>
                <c:pt idx="460">
                  <c:v>40043</c:v>
                </c:pt>
                <c:pt idx="461">
                  <c:v>40044</c:v>
                </c:pt>
                <c:pt idx="462">
                  <c:v>40045</c:v>
                </c:pt>
                <c:pt idx="463">
                  <c:v>40046</c:v>
                </c:pt>
                <c:pt idx="464">
                  <c:v>40047</c:v>
                </c:pt>
                <c:pt idx="465">
                  <c:v>40048</c:v>
                </c:pt>
                <c:pt idx="466">
                  <c:v>40049</c:v>
                </c:pt>
                <c:pt idx="467">
                  <c:v>40050</c:v>
                </c:pt>
                <c:pt idx="468">
                  <c:v>40051</c:v>
                </c:pt>
                <c:pt idx="469">
                  <c:v>40052</c:v>
                </c:pt>
                <c:pt idx="470">
                  <c:v>40053</c:v>
                </c:pt>
                <c:pt idx="471">
                  <c:v>40054</c:v>
                </c:pt>
                <c:pt idx="472">
                  <c:v>40055</c:v>
                </c:pt>
                <c:pt idx="473">
                  <c:v>40056</c:v>
                </c:pt>
                <c:pt idx="474">
                  <c:v>40057</c:v>
                </c:pt>
                <c:pt idx="475">
                  <c:v>40058</c:v>
                </c:pt>
                <c:pt idx="476">
                  <c:v>40059</c:v>
                </c:pt>
                <c:pt idx="477">
                  <c:v>40060</c:v>
                </c:pt>
                <c:pt idx="478">
                  <c:v>40061</c:v>
                </c:pt>
                <c:pt idx="479">
                  <c:v>40062</c:v>
                </c:pt>
                <c:pt idx="480">
                  <c:v>40063</c:v>
                </c:pt>
                <c:pt idx="481">
                  <c:v>40064</c:v>
                </c:pt>
                <c:pt idx="482">
                  <c:v>40065</c:v>
                </c:pt>
                <c:pt idx="483">
                  <c:v>40066</c:v>
                </c:pt>
                <c:pt idx="484">
                  <c:v>40067</c:v>
                </c:pt>
                <c:pt idx="485">
                  <c:v>40068</c:v>
                </c:pt>
                <c:pt idx="486">
                  <c:v>40069</c:v>
                </c:pt>
                <c:pt idx="487">
                  <c:v>40070</c:v>
                </c:pt>
                <c:pt idx="488">
                  <c:v>40071</c:v>
                </c:pt>
                <c:pt idx="489">
                  <c:v>40072</c:v>
                </c:pt>
                <c:pt idx="490">
                  <c:v>40073</c:v>
                </c:pt>
                <c:pt idx="491">
                  <c:v>40074</c:v>
                </c:pt>
                <c:pt idx="492">
                  <c:v>40075</c:v>
                </c:pt>
                <c:pt idx="493">
                  <c:v>40076</c:v>
                </c:pt>
                <c:pt idx="494">
                  <c:v>40077</c:v>
                </c:pt>
                <c:pt idx="495">
                  <c:v>40078</c:v>
                </c:pt>
                <c:pt idx="496">
                  <c:v>40079</c:v>
                </c:pt>
                <c:pt idx="497">
                  <c:v>40080</c:v>
                </c:pt>
                <c:pt idx="498">
                  <c:v>40081</c:v>
                </c:pt>
                <c:pt idx="499">
                  <c:v>40082</c:v>
                </c:pt>
                <c:pt idx="500">
                  <c:v>40083</c:v>
                </c:pt>
                <c:pt idx="501">
                  <c:v>40084</c:v>
                </c:pt>
                <c:pt idx="502">
                  <c:v>40085</c:v>
                </c:pt>
                <c:pt idx="503">
                  <c:v>40086</c:v>
                </c:pt>
                <c:pt idx="504">
                  <c:v>40087</c:v>
                </c:pt>
                <c:pt idx="505">
                  <c:v>40088</c:v>
                </c:pt>
                <c:pt idx="506">
                  <c:v>40089</c:v>
                </c:pt>
                <c:pt idx="507">
                  <c:v>40090</c:v>
                </c:pt>
                <c:pt idx="508">
                  <c:v>40091</c:v>
                </c:pt>
                <c:pt idx="509">
                  <c:v>40092</c:v>
                </c:pt>
                <c:pt idx="510">
                  <c:v>40093</c:v>
                </c:pt>
                <c:pt idx="511">
                  <c:v>40094</c:v>
                </c:pt>
                <c:pt idx="512">
                  <c:v>40095</c:v>
                </c:pt>
                <c:pt idx="513">
                  <c:v>40096</c:v>
                </c:pt>
                <c:pt idx="514">
                  <c:v>40097</c:v>
                </c:pt>
                <c:pt idx="515">
                  <c:v>40098</c:v>
                </c:pt>
                <c:pt idx="516">
                  <c:v>40099</c:v>
                </c:pt>
                <c:pt idx="517">
                  <c:v>40100</c:v>
                </c:pt>
                <c:pt idx="518">
                  <c:v>40101</c:v>
                </c:pt>
                <c:pt idx="519">
                  <c:v>40102</c:v>
                </c:pt>
                <c:pt idx="520">
                  <c:v>40103</c:v>
                </c:pt>
                <c:pt idx="521">
                  <c:v>40104</c:v>
                </c:pt>
                <c:pt idx="522">
                  <c:v>40105</c:v>
                </c:pt>
                <c:pt idx="523">
                  <c:v>40106</c:v>
                </c:pt>
                <c:pt idx="524">
                  <c:v>40107</c:v>
                </c:pt>
                <c:pt idx="525">
                  <c:v>40108</c:v>
                </c:pt>
                <c:pt idx="526">
                  <c:v>40109</c:v>
                </c:pt>
                <c:pt idx="527">
                  <c:v>40110</c:v>
                </c:pt>
                <c:pt idx="528">
                  <c:v>40111</c:v>
                </c:pt>
                <c:pt idx="529">
                  <c:v>40112</c:v>
                </c:pt>
                <c:pt idx="530">
                  <c:v>40113</c:v>
                </c:pt>
                <c:pt idx="531">
                  <c:v>40114</c:v>
                </c:pt>
                <c:pt idx="532">
                  <c:v>40115</c:v>
                </c:pt>
                <c:pt idx="533">
                  <c:v>40116</c:v>
                </c:pt>
                <c:pt idx="534">
                  <c:v>40117</c:v>
                </c:pt>
                <c:pt idx="535">
                  <c:v>40118</c:v>
                </c:pt>
                <c:pt idx="536">
                  <c:v>40119</c:v>
                </c:pt>
                <c:pt idx="537">
                  <c:v>40120</c:v>
                </c:pt>
                <c:pt idx="538">
                  <c:v>40121</c:v>
                </c:pt>
                <c:pt idx="539">
                  <c:v>40122</c:v>
                </c:pt>
                <c:pt idx="540">
                  <c:v>40123</c:v>
                </c:pt>
                <c:pt idx="541">
                  <c:v>40124</c:v>
                </c:pt>
                <c:pt idx="542">
                  <c:v>40125</c:v>
                </c:pt>
                <c:pt idx="543">
                  <c:v>40126</c:v>
                </c:pt>
                <c:pt idx="544">
                  <c:v>40127</c:v>
                </c:pt>
                <c:pt idx="545">
                  <c:v>40128</c:v>
                </c:pt>
                <c:pt idx="546">
                  <c:v>40129</c:v>
                </c:pt>
                <c:pt idx="547">
                  <c:v>40130</c:v>
                </c:pt>
                <c:pt idx="548">
                  <c:v>40131</c:v>
                </c:pt>
                <c:pt idx="549">
                  <c:v>40132</c:v>
                </c:pt>
                <c:pt idx="550">
                  <c:v>40133</c:v>
                </c:pt>
                <c:pt idx="551">
                  <c:v>40134</c:v>
                </c:pt>
                <c:pt idx="552">
                  <c:v>40135</c:v>
                </c:pt>
                <c:pt idx="553">
                  <c:v>40136</c:v>
                </c:pt>
                <c:pt idx="554">
                  <c:v>40137</c:v>
                </c:pt>
                <c:pt idx="555">
                  <c:v>40138</c:v>
                </c:pt>
                <c:pt idx="556">
                  <c:v>40139</c:v>
                </c:pt>
                <c:pt idx="557">
                  <c:v>40140</c:v>
                </c:pt>
                <c:pt idx="558">
                  <c:v>40141</c:v>
                </c:pt>
                <c:pt idx="559">
                  <c:v>40142</c:v>
                </c:pt>
                <c:pt idx="560">
                  <c:v>40143</c:v>
                </c:pt>
                <c:pt idx="561">
                  <c:v>40144</c:v>
                </c:pt>
                <c:pt idx="562">
                  <c:v>40145</c:v>
                </c:pt>
                <c:pt idx="563">
                  <c:v>40146</c:v>
                </c:pt>
                <c:pt idx="564">
                  <c:v>40147</c:v>
                </c:pt>
                <c:pt idx="565">
                  <c:v>40148</c:v>
                </c:pt>
                <c:pt idx="566">
                  <c:v>40149</c:v>
                </c:pt>
                <c:pt idx="567">
                  <c:v>40150</c:v>
                </c:pt>
                <c:pt idx="568">
                  <c:v>40151</c:v>
                </c:pt>
                <c:pt idx="569">
                  <c:v>40152</c:v>
                </c:pt>
                <c:pt idx="570">
                  <c:v>40153</c:v>
                </c:pt>
                <c:pt idx="571">
                  <c:v>40154</c:v>
                </c:pt>
                <c:pt idx="572">
                  <c:v>40155</c:v>
                </c:pt>
                <c:pt idx="573">
                  <c:v>40156</c:v>
                </c:pt>
                <c:pt idx="574">
                  <c:v>40157</c:v>
                </c:pt>
                <c:pt idx="575">
                  <c:v>40158</c:v>
                </c:pt>
                <c:pt idx="576">
                  <c:v>40159</c:v>
                </c:pt>
                <c:pt idx="577">
                  <c:v>40160</c:v>
                </c:pt>
                <c:pt idx="578">
                  <c:v>40161</c:v>
                </c:pt>
                <c:pt idx="579">
                  <c:v>40162</c:v>
                </c:pt>
                <c:pt idx="580">
                  <c:v>40163</c:v>
                </c:pt>
                <c:pt idx="581">
                  <c:v>40164</c:v>
                </c:pt>
                <c:pt idx="582">
                  <c:v>40165</c:v>
                </c:pt>
                <c:pt idx="583">
                  <c:v>40166</c:v>
                </c:pt>
                <c:pt idx="584">
                  <c:v>40167</c:v>
                </c:pt>
                <c:pt idx="585">
                  <c:v>40168</c:v>
                </c:pt>
                <c:pt idx="586">
                  <c:v>40169</c:v>
                </c:pt>
                <c:pt idx="587">
                  <c:v>40170</c:v>
                </c:pt>
                <c:pt idx="588">
                  <c:v>40171</c:v>
                </c:pt>
                <c:pt idx="589">
                  <c:v>40172</c:v>
                </c:pt>
                <c:pt idx="590">
                  <c:v>40173</c:v>
                </c:pt>
                <c:pt idx="591">
                  <c:v>40174</c:v>
                </c:pt>
                <c:pt idx="592">
                  <c:v>40175</c:v>
                </c:pt>
                <c:pt idx="593">
                  <c:v>40176</c:v>
                </c:pt>
                <c:pt idx="594">
                  <c:v>40177</c:v>
                </c:pt>
                <c:pt idx="595">
                  <c:v>40178</c:v>
                </c:pt>
                <c:pt idx="596">
                  <c:v>40179</c:v>
                </c:pt>
                <c:pt idx="597">
                  <c:v>40180</c:v>
                </c:pt>
                <c:pt idx="598">
                  <c:v>40181</c:v>
                </c:pt>
                <c:pt idx="599">
                  <c:v>40182</c:v>
                </c:pt>
                <c:pt idx="600">
                  <c:v>40183</c:v>
                </c:pt>
                <c:pt idx="601">
                  <c:v>40184</c:v>
                </c:pt>
                <c:pt idx="602">
                  <c:v>40185</c:v>
                </c:pt>
                <c:pt idx="603">
                  <c:v>40186</c:v>
                </c:pt>
                <c:pt idx="604">
                  <c:v>40187</c:v>
                </c:pt>
                <c:pt idx="605">
                  <c:v>40188</c:v>
                </c:pt>
                <c:pt idx="606">
                  <c:v>40189</c:v>
                </c:pt>
                <c:pt idx="607">
                  <c:v>40190</c:v>
                </c:pt>
                <c:pt idx="608">
                  <c:v>40191</c:v>
                </c:pt>
                <c:pt idx="609">
                  <c:v>40192</c:v>
                </c:pt>
                <c:pt idx="610">
                  <c:v>40193</c:v>
                </c:pt>
                <c:pt idx="611">
                  <c:v>40194</c:v>
                </c:pt>
                <c:pt idx="612">
                  <c:v>40195</c:v>
                </c:pt>
                <c:pt idx="613">
                  <c:v>40196</c:v>
                </c:pt>
                <c:pt idx="614">
                  <c:v>40197</c:v>
                </c:pt>
                <c:pt idx="615">
                  <c:v>40198</c:v>
                </c:pt>
                <c:pt idx="616">
                  <c:v>40199</c:v>
                </c:pt>
                <c:pt idx="617">
                  <c:v>40200</c:v>
                </c:pt>
                <c:pt idx="618">
                  <c:v>40201</c:v>
                </c:pt>
                <c:pt idx="619">
                  <c:v>40202</c:v>
                </c:pt>
                <c:pt idx="620">
                  <c:v>40203</c:v>
                </c:pt>
                <c:pt idx="621">
                  <c:v>40204</c:v>
                </c:pt>
                <c:pt idx="622">
                  <c:v>40205</c:v>
                </c:pt>
                <c:pt idx="623">
                  <c:v>40206</c:v>
                </c:pt>
                <c:pt idx="624">
                  <c:v>40207</c:v>
                </c:pt>
                <c:pt idx="625">
                  <c:v>40208</c:v>
                </c:pt>
                <c:pt idx="626">
                  <c:v>40209</c:v>
                </c:pt>
                <c:pt idx="627">
                  <c:v>40210</c:v>
                </c:pt>
                <c:pt idx="628">
                  <c:v>40211</c:v>
                </c:pt>
                <c:pt idx="629">
                  <c:v>40212</c:v>
                </c:pt>
                <c:pt idx="630">
                  <c:v>40213</c:v>
                </c:pt>
                <c:pt idx="631">
                  <c:v>40214</c:v>
                </c:pt>
                <c:pt idx="632">
                  <c:v>40215</c:v>
                </c:pt>
                <c:pt idx="633">
                  <c:v>40216</c:v>
                </c:pt>
                <c:pt idx="634">
                  <c:v>40217</c:v>
                </c:pt>
                <c:pt idx="635">
                  <c:v>40218</c:v>
                </c:pt>
                <c:pt idx="636">
                  <c:v>40219</c:v>
                </c:pt>
                <c:pt idx="637">
                  <c:v>40220</c:v>
                </c:pt>
                <c:pt idx="638">
                  <c:v>40221</c:v>
                </c:pt>
                <c:pt idx="639">
                  <c:v>40222</c:v>
                </c:pt>
                <c:pt idx="640">
                  <c:v>40223</c:v>
                </c:pt>
                <c:pt idx="641">
                  <c:v>40224</c:v>
                </c:pt>
                <c:pt idx="642">
                  <c:v>40225</c:v>
                </c:pt>
                <c:pt idx="643">
                  <c:v>40226</c:v>
                </c:pt>
                <c:pt idx="644">
                  <c:v>40227</c:v>
                </c:pt>
                <c:pt idx="645">
                  <c:v>40228</c:v>
                </c:pt>
                <c:pt idx="646">
                  <c:v>40229</c:v>
                </c:pt>
                <c:pt idx="647">
                  <c:v>40230</c:v>
                </c:pt>
                <c:pt idx="648">
                  <c:v>40231</c:v>
                </c:pt>
                <c:pt idx="649">
                  <c:v>40232</c:v>
                </c:pt>
                <c:pt idx="650">
                  <c:v>40233</c:v>
                </c:pt>
                <c:pt idx="651">
                  <c:v>40234</c:v>
                </c:pt>
                <c:pt idx="652">
                  <c:v>40235</c:v>
                </c:pt>
                <c:pt idx="653">
                  <c:v>40236</c:v>
                </c:pt>
                <c:pt idx="654">
                  <c:v>40237</c:v>
                </c:pt>
                <c:pt idx="655">
                  <c:v>40238</c:v>
                </c:pt>
                <c:pt idx="656">
                  <c:v>40239</c:v>
                </c:pt>
                <c:pt idx="657">
                  <c:v>40240</c:v>
                </c:pt>
                <c:pt idx="658">
                  <c:v>40241</c:v>
                </c:pt>
                <c:pt idx="659">
                  <c:v>40242</c:v>
                </c:pt>
                <c:pt idx="660">
                  <c:v>40243</c:v>
                </c:pt>
                <c:pt idx="661">
                  <c:v>40244</c:v>
                </c:pt>
                <c:pt idx="662">
                  <c:v>40245</c:v>
                </c:pt>
                <c:pt idx="663">
                  <c:v>40246</c:v>
                </c:pt>
                <c:pt idx="664">
                  <c:v>40247</c:v>
                </c:pt>
                <c:pt idx="665">
                  <c:v>40248</c:v>
                </c:pt>
                <c:pt idx="666">
                  <c:v>40249</c:v>
                </c:pt>
                <c:pt idx="667">
                  <c:v>40250</c:v>
                </c:pt>
                <c:pt idx="668">
                  <c:v>40251</c:v>
                </c:pt>
                <c:pt idx="669">
                  <c:v>40252</c:v>
                </c:pt>
                <c:pt idx="670">
                  <c:v>40253</c:v>
                </c:pt>
                <c:pt idx="671">
                  <c:v>40254</c:v>
                </c:pt>
                <c:pt idx="672">
                  <c:v>40255</c:v>
                </c:pt>
                <c:pt idx="673">
                  <c:v>40256</c:v>
                </c:pt>
                <c:pt idx="674">
                  <c:v>40257</c:v>
                </c:pt>
                <c:pt idx="675">
                  <c:v>40258</c:v>
                </c:pt>
                <c:pt idx="676">
                  <c:v>40259</c:v>
                </c:pt>
                <c:pt idx="677">
                  <c:v>40260</c:v>
                </c:pt>
                <c:pt idx="678">
                  <c:v>40261</c:v>
                </c:pt>
                <c:pt idx="679">
                  <c:v>40262</c:v>
                </c:pt>
                <c:pt idx="680">
                  <c:v>40263</c:v>
                </c:pt>
                <c:pt idx="681">
                  <c:v>40264</c:v>
                </c:pt>
                <c:pt idx="682">
                  <c:v>40265</c:v>
                </c:pt>
                <c:pt idx="683">
                  <c:v>40266</c:v>
                </c:pt>
                <c:pt idx="684">
                  <c:v>40267</c:v>
                </c:pt>
                <c:pt idx="685">
                  <c:v>40268</c:v>
                </c:pt>
                <c:pt idx="686">
                  <c:v>40269</c:v>
                </c:pt>
                <c:pt idx="687">
                  <c:v>40270</c:v>
                </c:pt>
                <c:pt idx="688">
                  <c:v>40271</c:v>
                </c:pt>
                <c:pt idx="689">
                  <c:v>40272</c:v>
                </c:pt>
                <c:pt idx="690">
                  <c:v>40273</c:v>
                </c:pt>
                <c:pt idx="691">
                  <c:v>40274</c:v>
                </c:pt>
                <c:pt idx="692">
                  <c:v>40275</c:v>
                </c:pt>
                <c:pt idx="693">
                  <c:v>40276</c:v>
                </c:pt>
                <c:pt idx="694">
                  <c:v>40277</c:v>
                </c:pt>
                <c:pt idx="695">
                  <c:v>40278</c:v>
                </c:pt>
                <c:pt idx="696">
                  <c:v>40279</c:v>
                </c:pt>
                <c:pt idx="697">
                  <c:v>40280</c:v>
                </c:pt>
                <c:pt idx="698">
                  <c:v>40281</c:v>
                </c:pt>
                <c:pt idx="699">
                  <c:v>40282</c:v>
                </c:pt>
                <c:pt idx="700">
                  <c:v>40283</c:v>
                </c:pt>
                <c:pt idx="701">
                  <c:v>40284</c:v>
                </c:pt>
                <c:pt idx="702">
                  <c:v>40285</c:v>
                </c:pt>
                <c:pt idx="703">
                  <c:v>40286</c:v>
                </c:pt>
                <c:pt idx="704">
                  <c:v>40287</c:v>
                </c:pt>
                <c:pt idx="705">
                  <c:v>40288</c:v>
                </c:pt>
                <c:pt idx="706">
                  <c:v>40289</c:v>
                </c:pt>
                <c:pt idx="707">
                  <c:v>40290</c:v>
                </c:pt>
                <c:pt idx="708">
                  <c:v>40291</c:v>
                </c:pt>
                <c:pt idx="709">
                  <c:v>40292</c:v>
                </c:pt>
                <c:pt idx="710">
                  <c:v>40293</c:v>
                </c:pt>
                <c:pt idx="711">
                  <c:v>40294</c:v>
                </c:pt>
                <c:pt idx="712">
                  <c:v>40295</c:v>
                </c:pt>
                <c:pt idx="713">
                  <c:v>40296</c:v>
                </c:pt>
                <c:pt idx="714">
                  <c:v>40297</c:v>
                </c:pt>
                <c:pt idx="715">
                  <c:v>40298</c:v>
                </c:pt>
                <c:pt idx="716">
                  <c:v>40299</c:v>
                </c:pt>
                <c:pt idx="717">
                  <c:v>40300</c:v>
                </c:pt>
                <c:pt idx="718">
                  <c:v>40301</c:v>
                </c:pt>
                <c:pt idx="719">
                  <c:v>40302</c:v>
                </c:pt>
                <c:pt idx="720">
                  <c:v>40303</c:v>
                </c:pt>
                <c:pt idx="721">
                  <c:v>40304</c:v>
                </c:pt>
                <c:pt idx="722">
                  <c:v>40305</c:v>
                </c:pt>
                <c:pt idx="723">
                  <c:v>40306</c:v>
                </c:pt>
                <c:pt idx="724">
                  <c:v>40307</c:v>
                </c:pt>
                <c:pt idx="725">
                  <c:v>40308</c:v>
                </c:pt>
                <c:pt idx="726">
                  <c:v>40309</c:v>
                </c:pt>
                <c:pt idx="727">
                  <c:v>40310</c:v>
                </c:pt>
                <c:pt idx="728">
                  <c:v>40311</c:v>
                </c:pt>
                <c:pt idx="729">
                  <c:v>40312</c:v>
                </c:pt>
                <c:pt idx="730">
                  <c:v>40313</c:v>
                </c:pt>
                <c:pt idx="731">
                  <c:v>40314</c:v>
                </c:pt>
                <c:pt idx="732">
                  <c:v>40315</c:v>
                </c:pt>
                <c:pt idx="733">
                  <c:v>40316</c:v>
                </c:pt>
                <c:pt idx="734">
                  <c:v>40317</c:v>
                </c:pt>
                <c:pt idx="735">
                  <c:v>40318</c:v>
                </c:pt>
                <c:pt idx="736">
                  <c:v>40319</c:v>
                </c:pt>
                <c:pt idx="737">
                  <c:v>40320</c:v>
                </c:pt>
                <c:pt idx="738">
                  <c:v>40321</c:v>
                </c:pt>
                <c:pt idx="739">
                  <c:v>40322</c:v>
                </c:pt>
                <c:pt idx="740">
                  <c:v>40323</c:v>
                </c:pt>
                <c:pt idx="741">
                  <c:v>40324</c:v>
                </c:pt>
                <c:pt idx="742">
                  <c:v>40325</c:v>
                </c:pt>
                <c:pt idx="743">
                  <c:v>40326</c:v>
                </c:pt>
                <c:pt idx="744">
                  <c:v>40327</c:v>
                </c:pt>
                <c:pt idx="745">
                  <c:v>40328</c:v>
                </c:pt>
                <c:pt idx="746">
                  <c:v>40329</c:v>
                </c:pt>
                <c:pt idx="747">
                  <c:v>40330</c:v>
                </c:pt>
                <c:pt idx="748">
                  <c:v>40331</c:v>
                </c:pt>
                <c:pt idx="749">
                  <c:v>40332</c:v>
                </c:pt>
                <c:pt idx="750">
                  <c:v>40333</c:v>
                </c:pt>
                <c:pt idx="751">
                  <c:v>40334</c:v>
                </c:pt>
                <c:pt idx="752">
                  <c:v>40335</c:v>
                </c:pt>
                <c:pt idx="753">
                  <c:v>40336</c:v>
                </c:pt>
                <c:pt idx="754">
                  <c:v>40337</c:v>
                </c:pt>
                <c:pt idx="755">
                  <c:v>40338</c:v>
                </c:pt>
                <c:pt idx="756">
                  <c:v>40339</c:v>
                </c:pt>
                <c:pt idx="757">
                  <c:v>40340</c:v>
                </c:pt>
                <c:pt idx="758">
                  <c:v>40341</c:v>
                </c:pt>
                <c:pt idx="759">
                  <c:v>40342</c:v>
                </c:pt>
                <c:pt idx="760">
                  <c:v>40343</c:v>
                </c:pt>
                <c:pt idx="761">
                  <c:v>40344</c:v>
                </c:pt>
                <c:pt idx="762">
                  <c:v>40345</c:v>
                </c:pt>
                <c:pt idx="763">
                  <c:v>40346</c:v>
                </c:pt>
                <c:pt idx="764">
                  <c:v>40347</c:v>
                </c:pt>
                <c:pt idx="765">
                  <c:v>40348</c:v>
                </c:pt>
                <c:pt idx="766">
                  <c:v>40349</c:v>
                </c:pt>
                <c:pt idx="767">
                  <c:v>40350</c:v>
                </c:pt>
                <c:pt idx="768">
                  <c:v>40351</c:v>
                </c:pt>
                <c:pt idx="769">
                  <c:v>40352</c:v>
                </c:pt>
                <c:pt idx="770">
                  <c:v>40353</c:v>
                </c:pt>
                <c:pt idx="771">
                  <c:v>40354</c:v>
                </c:pt>
                <c:pt idx="772">
                  <c:v>40355</c:v>
                </c:pt>
                <c:pt idx="773">
                  <c:v>40356</c:v>
                </c:pt>
                <c:pt idx="774">
                  <c:v>40357</c:v>
                </c:pt>
                <c:pt idx="775">
                  <c:v>40358</c:v>
                </c:pt>
                <c:pt idx="776">
                  <c:v>40359</c:v>
                </c:pt>
                <c:pt idx="777">
                  <c:v>40360</c:v>
                </c:pt>
                <c:pt idx="778">
                  <c:v>40361</c:v>
                </c:pt>
                <c:pt idx="779">
                  <c:v>40362</c:v>
                </c:pt>
                <c:pt idx="780">
                  <c:v>40363</c:v>
                </c:pt>
                <c:pt idx="781">
                  <c:v>40364</c:v>
                </c:pt>
                <c:pt idx="782">
                  <c:v>40365</c:v>
                </c:pt>
                <c:pt idx="783">
                  <c:v>40366</c:v>
                </c:pt>
                <c:pt idx="784">
                  <c:v>40367</c:v>
                </c:pt>
                <c:pt idx="785">
                  <c:v>40368</c:v>
                </c:pt>
                <c:pt idx="786">
                  <c:v>40369</c:v>
                </c:pt>
                <c:pt idx="787">
                  <c:v>40370</c:v>
                </c:pt>
                <c:pt idx="788">
                  <c:v>40371</c:v>
                </c:pt>
                <c:pt idx="789">
                  <c:v>40372</c:v>
                </c:pt>
                <c:pt idx="790">
                  <c:v>40373</c:v>
                </c:pt>
                <c:pt idx="791">
                  <c:v>40374</c:v>
                </c:pt>
                <c:pt idx="792">
                  <c:v>40375</c:v>
                </c:pt>
                <c:pt idx="793">
                  <c:v>40376</c:v>
                </c:pt>
                <c:pt idx="794">
                  <c:v>40377</c:v>
                </c:pt>
                <c:pt idx="795">
                  <c:v>40378</c:v>
                </c:pt>
                <c:pt idx="796">
                  <c:v>40379</c:v>
                </c:pt>
                <c:pt idx="797">
                  <c:v>40380</c:v>
                </c:pt>
                <c:pt idx="798">
                  <c:v>40381</c:v>
                </c:pt>
                <c:pt idx="799">
                  <c:v>40382</c:v>
                </c:pt>
                <c:pt idx="800">
                  <c:v>40383</c:v>
                </c:pt>
                <c:pt idx="801">
                  <c:v>40384</c:v>
                </c:pt>
                <c:pt idx="802">
                  <c:v>40385</c:v>
                </c:pt>
                <c:pt idx="803">
                  <c:v>40386</c:v>
                </c:pt>
                <c:pt idx="804">
                  <c:v>40387</c:v>
                </c:pt>
                <c:pt idx="805">
                  <c:v>40388</c:v>
                </c:pt>
                <c:pt idx="806">
                  <c:v>40389</c:v>
                </c:pt>
                <c:pt idx="807">
                  <c:v>40390</c:v>
                </c:pt>
                <c:pt idx="808">
                  <c:v>40391</c:v>
                </c:pt>
                <c:pt idx="809">
                  <c:v>40392</c:v>
                </c:pt>
                <c:pt idx="810">
                  <c:v>40393</c:v>
                </c:pt>
                <c:pt idx="811">
                  <c:v>40394</c:v>
                </c:pt>
                <c:pt idx="812">
                  <c:v>40395</c:v>
                </c:pt>
                <c:pt idx="813">
                  <c:v>40396</c:v>
                </c:pt>
                <c:pt idx="814">
                  <c:v>40397</c:v>
                </c:pt>
                <c:pt idx="815">
                  <c:v>40398</c:v>
                </c:pt>
                <c:pt idx="816">
                  <c:v>40399</c:v>
                </c:pt>
                <c:pt idx="817">
                  <c:v>40400</c:v>
                </c:pt>
                <c:pt idx="818">
                  <c:v>40401</c:v>
                </c:pt>
                <c:pt idx="819">
                  <c:v>40402</c:v>
                </c:pt>
                <c:pt idx="820">
                  <c:v>40403</c:v>
                </c:pt>
                <c:pt idx="821">
                  <c:v>40404</c:v>
                </c:pt>
                <c:pt idx="822">
                  <c:v>40405</c:v>
                </c:pt>
                <c:pt idx="823">
                  <c:v>40406</c:v>
                </c:pt>
                <c:pt idx="824">
                  <c:v>40407</c:v>
                </c:pt>
                <c:pt idx="825">
                  <c:v>40408</c:v>
                </c:pt>
                <c:pt idx="826">
                  <c:v>40409</c:v>
                </c:pt>
                <c:pt idx="827">
                  <c:v>40410</c:v>
                </c:pt>
                <c:pt idx="828">
                  <c:v>40411</c:v>
                </c:pt>
                <c:pt idx="829">
                  <c:v>40412</c:v>
                </c:pt>
                <c:pt idx="830">
                  <c:v>40413</c:v>
                </c:pt>
                <c:pt idx="831">
                  <c:v>40414</c:v>
                </c:pt>
                <c:pt idx="832">
                  <c:v>40415</c:v>
                </c:pt>
                <c:pt idx="833">
                  <c:v>40416</c:v>
                </c:pt>
                <c:pt idx="834">
                  <c:v>40417</c:v>
                </c:pt>
                <c:pt idx="835">
                  <c:v>40418</c:v>
                </c:pt>
                <c:pt idx="836">
                  <c:v>40419</c:v>
                </c:pt>
                <c:pt idx="837">
                  <c:v>40420</c:v>
                </c:pt>
                <c:pt idx="838">
                  <c:v>40421</c:v>
                </c:pt>
                <c:pt idx="839">
                  <c:v>40422</c:v>
                </c:pt>
                <c:pt idx="840">
                  <c:v>40423</c:v>
                </c:pt>
                <c:pt idx="841">
                  <c:v>40424</c:v>
                </c:pt>
                <c:pt idx="842">
                  <c:v>40425</c:v>
                </c:pt>
                <c:pt idx="843">
                  <c:v>40426</c:v>
                </c:pt>
                <c:pt idx="844">
                  <c:v>40427</c:v>
                </c:pt>
                <c:pt idx="845">
                  <c:v>40428</c:v>
                </c:pt>
                <c:pt idx="846">
                  <c:v>40429</c:v>
                </c:pt>
                <c:pt idx="847">
                  <c:v>40430</c:v>
                </c:pt>
                <c:pt idx="848">
                  <c:v>40431</c:v>
                </c:pt>
                <c:pt idx="849">
                  <c:v>40432</c:v>
                </c:pt>
                <c:pt idx="850">
                  <c:v>40433</c:v>
                </c:pt>
                <c:pt idx="851">
                  <c:v>40434</c:v>
                </c:pt>
                <c:pt idx="852">
                  <c:v>40435</c:v>
                </c:pt>
                <c:pt idx="853">
                  <c:v>40436</c:v>
                </c:pt>
                <c:pt idx="854">
                  <c:v>40437</c:v>
                </c:pt>
                <c:pt idx="855">
                  <c:v>40438</c:v>
                </c:pt>
                <c:pt idx="856">
                  <c:v>40439</c:v>
                </c:pt>
                <c:pt idx="857">
                  <c:v>40440</c:v>
                </c:pt>
                <c:pt idx="858">
                  <c:v>40441</c:v>
                </c:pt>
                <c:pt idx="859">
                  <c:v>40442</c:v>
                </c:pt>
                <c:pt idx="860">
                  <c:v>40443</c:v>
                </c:pt>
                <c:pt idx="861">
                  <c:v>40444</c:v>
                </c:pt>
                <c:pt idx="862">
                  <c:v>40445</c:v>
                </c:pt>
                <c:pt idx="863">
                  <c:v>40446</c:v>
                </c:pt>
                <c:pt idx="864">
                  <c:v>40447</c:v>
                </c:pt>
                <c:pt idx="865">
                  <c:v>40448</c:v>
                </c:pt>
                <c:pt idx="866">
                  <c:v>40449</c:v>
                </c:pt>
                <c:pt idx="867">
                  <c:v>40450</c:v>
                </c:pt>
                <c:pt idx="868">
                  <c:v>40451</c:v>
                </c:pt>
                <c:pt idx="869">
                  <c:v>40452</c:v>
                </c:pt>
                <c:pt idx="870">
                  <c:v>40453</c:v>
                </c:pt>
                <c:pt idx="871">
                  <c:v>40454</c:v>
                </c:pt>
                <c:pt idx="872">
                  <c:v>40455</c:v>
                </c:pt>
                <c:pt idx="873">
                  <c:v>40456</c:v>
                </c:pt>
                <c:pt idx="874">
                  <c:v>40457</c:v>
                </c:pt>
                <c:pt idx="875">
                  <c:v>40458</c:v>
                </c:pt>
                <c:pt idx="876">
                  <c:v>40459</c:v>
                </c:pt>
                <c:pt idx="877">
                  <c:v>40460</c:v>
                </c:pt>
                <c:pt idx="878">
                  <c:v>40461</c:v>
                </c:pt>
                <c:pt idx="879">
                  <c:v>40462</c:v>
                </c:pt>
                <c:pt idx="880">
                  <c:v>40463</c:v>
                </c:pt>
                <c:pt idx="881">
                  <c:v>40464</c:v>
                </c:pt>
                <c:pt idx="882">
                  <c:v>40465</c:v>
                </c:pt>
                <c:pt idx="883">
                  <c:v>40466</c:v>
                </c:pt>
                <c:pt idx="884">
                  <c:v>40467</c:v>
                </c:pt>
                <c:pt idx="885">
                  <c:v>40468</c:v>
                </c:pt>
                <c:pt idx="886">
                  <c:v>40469</c:v>
                </c:pt>
                <c:pt idx="887">
                  <c:v>40470</c:v>
                </c:pt>
                <c:pt idx="888">
                  <c:v>40471</c:v>
                </c:pt>
                <c:pt idx="889">
                  <c:v>40472</c:v>
                </c:pt>
                <c:pt idx="890">
                  <c:v>40473</c:v>
                </c:pt>
                <c:pt idx="891">
                  <c:v>40474</c:v>
                </c:pt>
                <c:pt idx="892">
                  <c:v>40475</c:v>
                </c:pt>
                <c:pt idx="893">
                  <c:v>40476</c:v>
                </c:pt>
                <c:pt idx="894">
                  <c:v>40477</c:v>
                </c:pt>
                <c:pt idx="895">
                  <c:v>40478</c:v>
                </c:pt>
                <c:pt idx="896">
                  <c:v>40479</c:v>
                </c:pt>
                <c:pt idx="897">
                  <c:v>40480</c:v>
                </c:pt>
                <c:pt idx="898">
                  <c:v>40481</c:v>
                </c:pt>
                <c:pt idx="899">
                  <c:v>40482</c:v>
                </c:pt>
                <c:pt idx="900">
                  <c:v>40483</c:v>
                </c:pt>
                <c:pt idx="901">
                  <c:v>40484</c:v>
                </c:pt>
                <c:pt idx="902">
                  <c:v>40485</c:v>
                </c:pt>
                <c:pt idx="903">
                  <c:v>40486</c:v>
                </c:pt>
                <c:pt idx="904">
                  <c:v>40487</c:v>
                </c:pt>
                <c:pt idx="905">
                  <c:v>40488</c:v>
                </c:pt>
                <c:pt idx="906">
                  <c:v>40489</c:v>
                </c:pt>
                <c:pt idx="907">
                  <c:v>40490</c:v>
                </c:pt>
                <c:pt idx="908">
                  <c:v>40491</c:v>
                </c:pt>
                <c:pt idx="909">
                  <c:v>40492</c:v>
                </c:pt>
                <c:pt idx="910">
                  <c:v>40493</c:v>
                </c:pt>
                <c:pt idx="911">
                  <c:v>40494</c:v>
                </c:pt>
                <c:pt idx="912">
                  <c:v>40495</c:v>
                </c:pt>
                <c:pt idx="913">
                  <c:v>40496</c:v>
                </c:pt>
                <c:pt idx="914">
                  <c:v>40497</c:v>
                </c:pt>
                <c:pt idx="915">
                  <c:v>40498</c:v>
                </c:pt>
                <c:pt idx="916">
                  <c:v>40499</c:v>
                </c:pt>
                <c:pt idx="917">
                  <c:v>40500</c:v>
                </c:pt>
                <c:pt idx="918">
                  <c:v>40501</c:v>
                </c:pt>
                <c:pt idx="919">
                  <c:v>40502</c:v>
                </c:pt>
                <c:pt idx="920">
                  <c:v>40503</c:v>
                </c:pt>
                <c:pt idx="921">
                  <c:v>40504</c:v>
                </c:pt>
                <c:pt idx="922">
                  <c:v>40505</c:v>
                </c:pt>
                <c:pt idx="923">
                  <c:v>40506</c:v>
                </c:pt>
                <c:pt idx="924">
                  <c:v>40507</c:v>
                </c:pt>
                <c:pt idx="925">
                  <c:v>40508</c:v>
                </c:pt>
                <c:pt idx="926">
                  <c:v>40509</c:v>
                </c:pt>
                <c:pt idx="927">
                  <c:v>40510</c:v>
                </c:pt>
                <c:pt idx="928">
                  <c:v>40511</c:v>
                </c:pt>
                <c:pt idx="929">
                  <c:v>40512</c:v>
                </c:pt>
                <c:pt idx="930">
                  <c:v>40513</c:v>
                </c:pt>
                <c:pt idx="931">
                  <c:v>40514</c:v>
                </c:pt>
                <c:pt idx="932">
                  <c:v>40515</c:v>
                </c:pt>
                <c:pt idx="933">
                  <c:v>40516</c:v>
                </c:pt>
                <c:pt idx="934">
                  <c:v>40517</c:v>
                </c:pt>
                <c:pt idx="935">
                  <c:v>40518</c:v>
                </c:pt>
                <c:pt idx="936">
                  <c:v>40519</c:v>
                </c:pt>
                <c:pt idx="937">
                  <c:v>40520</c:v>
                </c:pt>
                <c:pt idx="938">
                  <c:v>40521</c:v>
                </c:pt>
                <c:pt idx="939">
                  <c:v>40522</c:v>
                </c:pt>
                <c:pt idx="940">
                  <c:v>40523</c:v>
                </c:pt>
              </c:numCache>
            </c:numRef>
          </c:cat>
          <c:val>
            <c:numRef>
              <c:f>'AUD ATM Bootstrap'!$J$3:$J$943</c:f>
              <c:numCache>
                <c:formatCode>0.00%</c:formatCode>
                <c:ptCount val="941"/>
                <c:pt idx="0">
                  <c:v>0.24588493201532199</c:v>
                </c:pt>
                <c:pt idx="1">
                  <c:v>0.24603240503922499</c:v>
                </c:pt>
                <c:pt idx="2">
                  <c:v>0.24618276758433399</c:v>
                </c:pt>
                <c:pt idx="3">
                  <c:v>0.24633592001198701</c:v>
                </c:pt>
                <c:pt idx="4">
                  <c:v>0.24649176268352199</c:v>
                </c:pt>
                <c:pt idx="5">
                  <c:v>0.24665019596027599</c:v>
                </c:pt>
                <c:pt idx="6">
                  <c:v>0.246811120203586</c:v>
                </c:pt>
                <c:pt idx="7">
                  <c:v>0.246974435774792</c:v>
                </c:pt>
                <c:pt idx="8">
                  <c:v>0.24714004303522899</c:v>
                </c:pt>
                <c:pt idx="9">
                  <c:v>0.24730784234623701</c:v>
                </c:pt>
                <c:pt idx="10">
                  <c:v>0.24747773406915299</c:v>
                </c:pt>
                <c:pt idx="11">
                  <c:v>0.24764961856531401</c:v>
                </c:pt>
                <c:pt idx="12">
                  <c:v>0.247823396196059</c:v>
                </c:pt>
                <c:pt idx="13">
                  <c:v>0.247998967322725</c:v>
                </c:pt>
                <c:pt idx="14">
                  <c:v>0.24817623230664901</c:v>
                </c:pt>
                <c:pt idx="15">
                  <c:v>0.24835509150917001</c:v>
                </c:pt>
                <c:pt idx="16">
                  <c:v>0.248535445291625</c:v>
                </c:pt>
                <c:pt idx="17">
                  <c:v>0.248717194015352</c:v>
                </c:pt>
                <c:pt idx="18">
                  <c:v>0.24890023804168801</c:v>
                </c:pt>
                <c:pt idx="19">
                  <c:v>0.24908447773197201</c:v>
                </c:pt>
                <c:pt idx="20">
                  <c:v>0.24926981344754101</c:v>
                </c:pt>
                <c:pt idx="21">
                  <c:v>0.249456145549733</c:v>
                </c:pt>
                <c:pt idx="22">
                  <c:v>0.24964337439988499</c:v>
                </c:pt>
                <c:pt idx="23">
                  <c:v>0.24983140035933499</c:v>
                </c:pt>
                <c:pt idx="24">
                  <c:v>0.25002012378942201</c:v>
                </c:pt>
                <c:pt idx="25">
                  <c:v>0.25020944505148202</c:v>
                </c:pt>
                <c:pt idx="26">
                  <c:v>0.25039926450685301</c:v>
                </c:pt>
                <c:pt idx="27">
                  <c:v>0.25058948251687402</c:v>
                </c:pt>
                <c:pt idx="28">
                  <c:v>0.25077999944288099</c:v>
                </c:pt>
                <c:pt idx="29">
                  <c:v>0.25097071564621298</c:v>
                </c:pt>
                <c:pt idx="30">
                  <c:v>0.25116153148820702</c:v>
                </c:pt>
                <c:pt idx="31">
                  <c:v>0.25135234733020201</c:v>
                </c:pt>
                <c:pt idx="32">
                  <c:v>0.25154306353353401</c:v>
                </c:pt>
                <c:pt idx="33">
                  <c:v>0.25173358045954097</c:v>
                </c:pt>
                <c:pt idx="34">
                  <c:v>0.25192379846956198</c:v>
                </c:pt>
                <c:pt idx="35">
                  <c:v>0.25211361792493298</c:v>
                </c:pt>
                <c:pt idx="36">
                  <c:v>0.25230293918699298</c:v>
                </c:pt>
                <c:pt idx="37">
                  <c:v>0.252491662617079</c:v>
                </c:pt>
                <c:pt idx="38">
                  <c:v>0.25267968857653</c:v>
                </c:pt>
                <c:pt idx="39">
                  <c:v>0.25286691742668199</c:v>
                </c:pt>
                <c:pt idx="40">
                  <c:v>0.25305324952887398</c:v>
                </c:pt>
                <c:pt idx="41">
                  <c:v>0.25323858524444298</c:v>
                </c:pt>
                <c:pt idx="42">
                  <c:v>0.25342282493472701</c:v>
                </c:pt>
                <c:pt idx="43">
                  <c:v>0.25360586896106302</c:v>
                </c:pt>
                <c:pt idx="44">
                  <c:v>0.25378761768479002</c:v>
                </c:pt>
                <c:pt idx="45">
                  <c:v>0.25396797146724498</c:v>
                </c:pt>
                <c:pt idx="46">
                  <c:v>0.25414683066976601</c:v>
                </c:pt>
                <c:pt idx="47">
                  <c:v>0.25432409565369002</c:v>
                </c:pt>
                <c:pt idx="48">
                  <c:v>0.25449966678035602</c:v>
                </c:pt>
                <c:pt idx="49">
                  <c:v>0.25467344441110001</c:v>
                </c:pt>
                <c:pt idx="50">
                  <c:v>0.25484532890726203</c:v>
                </c:pt>
                <c:pt idx="51">
                  <c:v>0.25501522063017801</c:v>
                </c:pt>
                <c:pt idx="52">
                  <c:v>0.25518301994118497</c:v>
                </c:pt>
                <c:pt idx="53">
                  <c:v>0.25534862720162299</c:v>
                </c:pt>
                <c:pt idx="54">
                  <c:v>0.25551194277282901</c:v>
                </c:pt>
                <c:pt idx="55">
                  <c:v>0.255672867016139</c:v>
                </c:pt>
                <c:pt idx="56">
                  <c:v>0.25583130029289303</c:v>
                </c:pt>
                <c:pt idx="57">
                  <c:v>0.25598714296442798</c:v>
                </c:pt>
                <c:pt idx="58">
                  <c:v>0.256140295392081</c:v>
                </c:pt>
                <c:pt idx="59">
                  <c:v>0.25629065793719003</c:v>
                </c:pt>
                <c:pt idx="60">
                  <c:v>0.25643813096109302</c:v>
                </c:pt>
                <c:pt idx="61">
                  <c:v>0.25658261482512801</c:v>
                </c:pt>
                <c:pt idx="62">
                  <c:v>0.25672400989063199</c:v>
                </c:pt>
                <c:pt idx="63">
                  <c:v>0.25686221651894298</c:v>
                </c:pt>
                <c:pt idx="64">
                  <c:v>0.25699713507139899</c:v>
                </c:pt>
                <c:pt idx="65">
                  <c:v>0.25712866590933797</c:v>
                </c:pt>
                <c:pt idx="66">
                  <c:v>0.25725670939409601</c:v>
                </c:pt>
                <c:pt idx="67">
                  <c:v>0.25738116588701299</c:v>
                </c:pt>
                <c:pt idx="68">
                  <c:v>0.25750193574942598</c:v>
                </c:pt>
                <c:pt idx="69">
                  <c:v>0.257618919342672</c:v>
                </c:pt>
                <c:pt idx="70">
                  <c:v>0.25773201702808901</c:v>
                </c:pt>
                <c:pt idx="71">
                  <c:v>0.25784112916701502</c:v>
                </c:pt>
                <c:pt idx="72">
                  <c:v>0.25794615612078697</c:v>
                </c:pt>
                <c:pt idx="73">
                  <c:v>0.25804699825074401</c:v>
                </c:pt>
                <c:pt idx="74">
                  <c:v>0.25814355591822302</c:v>
                </c:pt>
                <c:pt idx="75">
                  <c:v>0.25823572948456103</c:v>
                </c:pt>
                <c:pt idx="76">
                  <c:v>0.25832341931109698</c:v>
                </c:pt>
                <c:pt idx="77">
                  <c:v>0.258406525759169</c:v>
                </c:pt>
                <c:pt idx="78">
                  <c:v>0.258484949190113</c:v>
                </c:pt>
                <c:pt idx="79">
                  <c:v>0.25855858996526798</c:v>
                </c:pt>
                <c:pt idx="80">
                  <c:v>0.25862734844597102</c:v>
                </c:pt>
                <c:pt idx="81">
                  <c:v>0.25869112499356001</c:v>
                </c:pt>
                <c:pt idx="82">
                  <c:v>0.25874981996937302</c:v>
                </c:pt>
                <c:pt idx="83">
                  <c:v>0.25880333373474801</c:v>
                </c:pt>
                <c:pt idx="84">
                  <c:v>0.25885156665102199</c:v>
                </c:pt>
                <c:pt idx="85">
                  <c:v>0.25889441907953198</c:v>
                </c:pt>
                <c:pt idx="86">
                  <c:v>0.25893179138161798</c:v>
                </c:pt>
                <c:pt idx="87">
                  <c:v>0.25896358391861601</c:v>
                </c:pt>
                <c:pt idx="88">
                  <c:v>0.25898969705186398</c:v>
                </c:pt>
                <c:pt idx="89">
                  <c:v>0.25901003114269999</c:v>
                </c:pt>
                <c:pt idx="90">
                  <c:v>0.25902448655246102</c:v>
                </c:pt>
                <c:pt idx="91">
                  <c:v>0.25903301028370102</c:v>
                </c:pt>
                <c:pt idx="92">
                  <c:v>0.25903568158700202</c:v>
                </c:pt>
                <c:pt idx="93">
                  <c:v>0.25903259919574601</c:v>
                </c:pt>
                <c:pt idx="94">
                  <c:v>0.259023861843315</c:v>
                </c:pt>
                <c:pt idx="95">
                  <c:v>0.25900956826308902</c:v>
                </c:pt>
                <c:pt idx="96">
                  <c:v>0.25898981718845199</c:v>
                </c:pt>
                <c:pt idx="97">
                  <c:v>0.25896470735278498</c:v>
                </c:pt>
                <c:pt idx="98">
                  <c:v>0.25893433748946898</c:v>
                </c:pt>
                <c:pt idx="99">
                  <c:v>0.258898806331886</c:v>
                </c:pt>
                <c:pt idx="100">
                  <c:v>0.25885821261341802</c:v>
                </c:pt>
                <c:pt idx="101">
                  <c:v>0.258812655067447</c:v>
                </c:pt>
                <c:pt idx="102">
                  <c:v>0.25876223242735502</c:v>
                </c:pt>
                <c:pt idx="103">
                  <c:v>0.25870704342652301</c:v>
                </c:pt>
                <c:pt idx="104">
                  <c:v>0.25864718679833298</c:v>
                </c:pt>
                <c:pt idx="105">
                  <c:v>0.25858276127616597</c:v>
                </c:pt>
                <c:pt idx="106">
                  <c:v>0.258513865593405</c:v>
                </c:pt>
                <c:pt idx="107">
                  <c:v>0.25844059848343198</c:v>
                </c:pt>
                <c:pt idx="108">
                  <c:v>0.258363058679627</c:v>
                </c:pt>
                <c:pt idx="109">
                  <c:v>0.25828134491537302</c:v>
                </c:pt>
                <c:pt idx="110">
                  <c:v>0.25819555592405102</c:v>
                </c:pt>
                <c:pt idx="111">
                  <c:v>0.25810579043904402</c:v>
                </c:pt>
                <c:pt idx="112">
                  <c:v>0.258012147193732</c:v>
                </c:pt>
                <c:pt idx="113">
                  <c:v>0.25791472492149797</c:v>
                </c:pt>
                <c:pt idx="114">
                  <c:v>0.25781362235572403</c:v>
                </c:pt>
                <c:pt idx="115">
                  <c:v>0.25770893822979102</c:v>
                </c:pt>
                <c:pt idx="116">
                  <c:v>0.25760077127708098</c:v>
                </c:pt>
                <c:pt idx="117">
                  <c:v>0.25748922023097498</c:v>
                </c:pt>
                <c:pt idx="118">
                  <c:v>0.257374383824856</c:v>
                </c:pt>
                <c:pt idx="119">
                  <c:v>0.25725636079210501</c:v>
                </c:pt>
                <c:pt idx="120">
                  <c:v>0.25713524986610398</c:v>
                </c:pt>
                <c:pt idx="121">
                  <c:v>0.25701114978023398</c:v>
                </c:pt>
                <c:pt idx="122">
                  <c:v>0.256884159267878</c:v>
                </c:pt>
                <c:pt idx="123">
                  <c:v>0.25675437706241699</c:v>
                </c:pt>
                <c:pt idx="124">
                  <c:v>0.256621901897233</c:v>
                </c:pt>
                <c:pt idx="125">
                  <c:v>0.25648683250570797</c:v>
                </c:pt>
                <c:pt idx="126">
                  <c:v>0.25634926762122301</c:v>
                </c:pt>
                <c:pt idx="127">
                  <c:v>0.25620930597716002</c:v>
                </c:pt>
                <c:pt idx="128">
                  <c:v>0.25606704630690102</c:v>
                </c:pt>
                <c:pt idx="129">
                  <c:v>0.255922587343828</c:v>
                </c:pt>
                <c:pt idx="130">
                  <c:v>0.25577602782132097</c:v>
                </c:pt>
                <c:pt idx="131">
                  <c:v>0.25562746647276402</c:v>
                </c:pt>
                <c:pt idx="132">
                  <c:v>0.255477002031538</c:v>
                </c:pt>
                <c:pt idx="133">
                  <c:v>0.255324733231025</c:v>
                </c:pt>
                <c:pt idx="134">
                  <c:v>0.25517075880460499</c:v>
                </c:pt>
                <c:pt idx="135">
                  <c:v>0.25501517748566199</c:v>
                </c:pt>
                <c:pt idx="136">
                  <c:v>0.25485808800757698</c:v>
                </c:pt>
                <c:pt idx="137">
                  <c:v>0.25469958910373097</c:v>
                </c:pt>
                <c:pt idx="138">
                  <c:v>0.254539779507506</c:v>
                </c:pt>
                <c:pt idx="139">
                  <c:v>0.25437875795228498</c:v>
                </c:pt>
                <c:pt idx="140">
                  <c:v>0.254216623171448</c:v>
                </c:pt>
                <c:pt idx="141">
                  <c:v>0.25405347389837801</c:v>
                </c:pt>
                <c:pt idx="142">
                  <c:v>0.253889408866456</c:v>
                </c:pt>
                <c:pt idx="143">
                  <c:v>0.25372452680906499</c:v>
                </c:pt>
                <c:pt idx="144">
                  <c:v>0.253558926459585</c:v>
                </c:pt>
                <c:pt idx="145">
                  <c:v>0.25339270655139801</c:v>
                </c:pt>
                <c:pt idx="146">
                  <c:v>0.25322596581788698</c:v>
                </c:pt>
                <c:pt idx="147">
                  <c:v>0.253058802992433</c:v>
                </c:pt>
                <c:pt idx="148">
                  <c:v>0.25289131680841698</c:v>
                </c:pt>
                <c:pt idx="149">
                  <c:v>0.252723605999222</c:v>
                </c:pt>
                <c:pt idx="150">
                  <c:v>0.25255576929822898</c:v>
                </c:pt>
                <c:pt idx="151">
                  <c:v>0.252387905438821</c:v>
                </c:pt>
                <c:pt idx="152">
                  <c:v>0.25222011315437798</c:v>
                </c:pt>
                <c:pt idx="153">
                  <c:v>0.25205249117828199</c:v>
                </c:pt>
                <c:pt idx="154">
                  <c:v>0.25188513824391601</c:v>
                </c:pt>
                <c:pt idx="155">
                  <c:v>0.25171815308466</c:v>
                </c:pt>
                <c:pt idx="156">
                  <c:v>0.251551634433898</c:v>
                </c:pt>
                <c:pt idx="157">
                  <c:v>0.25138568102501002</c:v>
                </c:pt>
                <c:pt idx="158">
                  <c:v>0.25122039159137799</c:v>
                </c:pt>
                <c:pt idx="159">
                  <c:v>0.25105586486638398</c:v>
                </c:pt>
                <c:pt idx="160">
                  <c:v>0.25089219958340903</c:v>
                </c:pt>
                <c:pt idx="161">
                  <c:v>0.25072949447583598</c:v>
                </c:pt>
                <c:pt idx="162">
                  <c:v>0.25056784827704698</c:v>
                </c:pt>
                <c:pt idx="163">
                  <c:v>0.250407359720422</c:v>
                </c:pt>
                <c:pt idx="164">
                  <c:v>0.250248127539344</c:v>
                </c:pt>
                <c:pt idx="165">
                  <c:v>0.25009025046719402</c:v>
                </c:pt>
                <c:pt idx="166">
                  <c:v>0.24993382723735399</c:v>
                </c:pt>
                <c:pt idx="167">
                  <c:v>0.24977895658320701</c:v>
                </c:pt>
                <c:pt idx="168">
                  <c:v>0.249625737238133</c:v>
                </c:pt>
                <c:pt idx="169">
                  <c:v>0.249474267935514</c:v>
                </c:pt>
                <c:pt idx="170">
                  <c:v>0.249324647408733</c:v>
                </c:pt>
                <c:pt idx="171">
                  <c:v>0.24917697439117001</c:v>
                </c:pt>
                <c:pt idx="172">
                  <c:v>0.24903134761620799</c:v>
                </c:pt>
                <c:pt idx="173">
                  <c:v>0.24888786581722799</c:v>
                </c:pt>
                <c:pt idx="174">
                  <c:v>0.248746627727613</c:v>
                </c:pt>
                <c:pt idx="175">
                  <c:v>0.24860773208074299</c:v>
                </c:pt>
                <c:pt idx="176">
                  <c:v>0.24847127761000101</c:v>
                </c:pt>
                <c:pt idx="177">
                  <c:v>0.248337363048768</c:v>
                </c:pt>
                <c:pt idx="178">
                  <c:v>0.24820608713042699</c:v>
                </c:pt>
                <c:pt idx="179">
                  <c:v>0.24807754858835801</c:v>
                </c:pt>
                <c:pt idx="180">
                  <c:v>0.24795184615594401</c:v>
                </c:pt>
                <c:pt idx="181">
                  <c:v>0.24782747678432401</c:v>
                </c:pt>
                <c:pt idx="182">
                  <c:v>0.24770287629118901</c:v>
                </c:pt>
                <c:pt idx="183">
                  <c:v>0.247578051709749</c:v>
                </c:pt>
                <c:pt idx="184">
                  <c:v>0.24745301007321599</c:v>
                </c:pt>
                <c:pt idx="185">
                  <c:v>0.24732775841479901</c:v>
                </c:pt>
                <c:pt idx="186">
                  <c:v>0.24720230376770799</c:v>
                </c:pt>
                <c:pt idx="187">
                  <c:v>0.24707665316515401</c:v>
                </c:pt>
                <c:pt idx="188">
                  <c:v>0.24695081364034699</c:v>
                </c:pt>
                <c:pt idx="189">
                  <c:v>0.246824792226498</c:v>
                </c:pt>
                <c:pt idx="190">
                  <c:v>0.24669859595681601</c:v>
                </c:pt>
                <c:pt idx="191">
                  <c:v>0.24657223186451299</c:v>
                </c:pt>
                <c:pt idx="192">
                  <c:v>0.246445706982798</c:v>
                </c:pt>
                <c:pt idx="193">
                  <c:v>0.24631902834488101</c:v>
                </c:pt>
                <c:pt idx="194">
                  <c:v>0.24619220298397301</c:v>
                </c:pt>
                <c:pt idx="195">
                  <c:v>0.246065237933285</c:v>
                </c:pt>
                <c:pt idx="196">
                  <c:v>0.245938140226026</c:v>
                </c:pt>
                <c:pt idx="197">
                  <c:v>0.24581091689540699</c:v>
                </c:pt>
                <c:pt idx="198">
                  <c:v>0.245683574974638</c:v>
                </c:pt>
                <c:pt idx="199">
                  <c:v>0.24555612149692899</c:v>
                </c:pt>
                <c:pt idx="200">
                  <c:v>0.245428563495492</c:v>
                </c:pt>
                <c:pt idx="201">
                  <c:v>0.24530090800353499</c:v>
                </c:pt>
                <c:pt idx="202">
                  <c:v>0.24517316205426901</c:v>
                </c:pt>
                <c:pt idx="203">
                  <c:v>0.245045332680905</c:v>
                </c:pt>
                <c:pt idx="204">
                  <c:v>0.244917426916653</c:v>
                </c:pt>
                <c:pt idx="205">
                  <c:v>0.244789451794723</c:v>
                </c:pt>
                <c:pt idx="206">
                  <c:v>0.244661414348326</c:v>
                </c:pt>
                <c:pt idx="207">
                  <c:v>0.24453332161067101</c:v>
                </c:pt>
                <c:pt idx="208">
                  <c:v>0.24440518061496999</c:v>
                </c:pt>
                <c:pt idx="209">
                  <c:v>0.24427699839443201</c:v>
                </c:pt>
                <c:pt idx="210">
                  <c:v>0.244148781982267</c:v>
                </c:pt>
                <c:pt idx="211">
                  <c:v>0.244020538411687</c:v>
                </c:pt>
                <c:pt idx="212">
                  <c:v>0.243892274715901</c:v>
                </c:pt>
                <c:pt idx="213">
                  <c:v>0.24376399792811901</c:v>
                </c:pt>
                <c:pt idx="214">
                  <c:v>0.24363571508155299</c:v>
                </c:pt>
                <c:pt idx="215">
                  <c:v>0.24350743320941101</c:v>
                </c:pt>
                <c:pt idx="216">
                  <c:v>0.24337915934490501</c:v>
                </c:pt>
                <c:pt idx="217">
                  <c:v>0.24325090052124501</c:v>
                </c:pt>
                <c:pt idx="218">
                  <c:v>0.24312266377164099</c:v>
                </c:pt>
                <c:pt idx="219">
                  <c:v>0.24299445612930301</c:v>
                </c:pt>
                <c:pt idx="220">
                  <c:v>0.242866284627442</c:v>
                </c:pt>
                <c:pt idx="221">
                  <c:v>0.24273815629926801</c:v>
                </c:pt>
                <c:pt idx="222">
                  <c:v>0.24261007817799099</c:v>
                </c:pt>
                <c:pt idx="223">
                  <c:v>0.24248205729682201</c:v>
                </c:pt>
                <c:pt idx="224">
                  <c:v>0.24235410068897001</c:v>
                </c:pt>
                <c:pt idx="225">
                  <c:v>0.24222621538764699</c:v>
                </c:pt>
                <c:pt idx="226">
                  <c:v>0.24209840842606201</c:v>
                </c:pt>
                <c:pt idx="227">
                  <c:v>0.24197068683742601</c:v>
                </c:pt>
                <c:pt idx="228">
                  <c:v>0.24184305765494901</c:v>
                </c:pt>
                <c:pt idx="229">
                  <c:v>0.241715527911841</c:v>
                </c:pt>
                <c:pt idx="230">
                  <c:v>0.241588104641314</c:v>
                </c:pt>
                <c:pt idx="231">
                  <c:v>0.24146079487657501</c:v>
                </c:pt>
                <c:pt idx="232">
                  <c:v>0.241333605650838</c:v>
                </c:pt>
                <c:pt idx="233">
                  <c:v>0.24120654399731001</c:v>
                </c:pt>
                <c:pt idx="234">
                  <c:v>0.24107961694920399</c:v>
                </c:pt>
                <c:pt idx="235">
                  <c:v>0.24095283153972899</c:v>
                </c:pt>
                <c:pt idx="236">
                  <c:v>0.24082619480209499</c:v>
                </c:pt>
                <c:pt idx="237">
                  <c:v>0.24069971376951299</c:v>
                </c:pt>
                <c:pt idx="238">
                  <c:v>0.24057339547519299</c:v>
                </c:pt>
                <c:pt idx="239">
                  <c:v>0.24044724695234501</c:v>
                </c:pt>
                <c:pt idx="240">
                  <c:v>0.24032127523418001</c:v>
                </c:pt>
                <c:pt idx="241">
                  <c:v>0.240195487353908</c:v>
                </c:pt>
                <c:pt idx="242">
                  <c:v>0.240069890344739</c:v>
                </c:pt>
                <c:pt idx="243">
                  <c:v>0.23994449123988301</c:v>
                </c:pt>
                <c:pt idx="244">
                  <c:v>0.23981929707255201</c:v>
                </c:pt>
                <c:pt idx="245">
                  <c:v>0.239694314875954</c:v>
                </c:pt>
                <c:pt idx="246">
                  <c:v>0.23956955168330099</c:v>
                </c:pt>
                <c:pt idx="247">
                  <c:v>0.23944501452780301</c:v>
                </c:pt>
                <c:pt idx="248">
                  <c:v>0.23932071044267</c:v>
                </c:pt>
                <c:pt idx="249">
                  <c:v>0.23919664646111199</c:v>
                </c:pt>
                <c:pt idx="250">
                  <c:v>0.23907282961633899</c:v>
                </c:pt>
                <c:pt idx="251">
                  <c:v>0.23894926694156299</c:v>
                </c:pt>
                <c:pt idx="252">
                  <c:v>0.23882596546999199</c:v>
                </c:pt>
                <c:pt idx="253">
                  <c:v>0.23870293223483899</c:v>
                </c:pt>
                <c:pt idx="254">
                  <c:v>0.238580174269312</c:v>
                </c:pt>
                <c:pt idx="255">
                  <c:v>0.238457698606622</c:v>
                </c:pt>
                <c:pt idx="256">
                  <c:v>0.23833551227997901</c:v>
                </c:pt>
                <c:pt idx="257">
                  <c:v>0.23821362232259499</c:v>
                </c:pt>
                <c:pt idx="258">
                  <c:v>0.23809203576767801</c:v>
                </c:pt>
                <c:pt idx="259">
                  <c:v>0.237970759648439</c:v>
                </c:pt>
                <c:pt idx="260">
                  <c:v>0.23784980099809</c:v>
                </c:pt>
                <c:pt idx="261">
                  <c:v>0.237729166849839</c:v>
                </c:pt>
                <c:pt idx="262">
                  <c:v>0.237608864236897</c:v>
                </c:pt>
                <c:pt idx="263">
                  <c:v>0.23748890019247401</c:v>
                </c:pt>
                <c:pt idx="264">
                  <c:v>0.237369281749782</c:v>
                </c:pt>
                <c:pt idx="265">
                  <c:v>0.23725001594202999</c:v>
                </c:pt>
                <c:pt idx="266">
                  <c:v>0.23713110980242699</c:v>
                </c:pt>
                <c:pt idx="267">
                  <c:v>0.23701257036418599</c:v>
                </c:pt>
                <c:pt idx="268">
                  <c:v>0.23689440466051601</c:v>
                </c:pt>
                <c:pt idx="269">
                  <c:v>0.23677661972462699</c:v>
                </c:pt>
                <c:pt idx="270">
                  <c:v>0.23665922258972899</c:v>
                </c:pt>
                <c:pt idx="271">
                  <c:v>0.236541982538297</c:v>
                </c:pt>
                <c:pt idx="272">
                  <c:v>0.236424664828428</c:v>
                </c:pt>
                <c:pt idx="273">
                  <c:v>0.236307270456767</c:v>
                </c:pt>
                <c:pt idx="274">
                  <c:v>0.23618980041996099</c:v>
                </c:pt>
                <c:pt idx="275">
                  <c:v>0.23607225571465601</c:v>
                </c:pt>
                <c:pt idx="276">
                  <c:v>0.235954637337497</c:v>
                </c:pt>
                <c:pt idx="277">
                  <c:v>0.23583694628513099</c:v>
                </c:pt>
                <c:pt idx="278">
                  <c:v>0.23571918355420299</c:v>
                </c:pt>
                <c:pt idx="279">
                  <c:v>0.23560135014135999</c:v>
                </c:pt>
                <c:pt idx="280">
                  <c:v>0.235483447043246</c:v>
                </c:pt>
                <c:pt idx="281">
                  <c:v>0.235365475256508</c:v>
                </c:pt>
                <c:pt idx="282">
                  <c:v>0.235247435777793</c:v>
                </c:pt>
                <c:pt idx="283">
                  <c:v>0.235129329603745</c:v>
                </c:pt>
                <c:pt idx="284">
                  <c:v>0.235011157731011</c:v>
                </c:pt>
                <c:pt idx="285">
                  <c:v>0.234892921156236</c:v>
                </c:pt>
                <c:pt idx="286">
                  <c:v>0.23477462087606699</c:v>
                </c:pt>
                <c:pt idx="287">
                  <c:v>0.23465625788715</c:v>
                </c:pt>
                <c:pt idx="288">
                  <c:v>0.23453783318613</c:v>
                </c:pt>
                <c:pt idx="289">
                  <c:v>0.23441934776965301</c:v>
                </c:pt>
                <c:pt idx="290">
                  <c:v>0.23430080263436501</c:v>
                </c:pt>
                <c:pt idx="291">
                  <c:v>0.23418219877691199</c:v>
                </c:pt>
                <c:pt idx="292">
                  <c:v>0.23406353719393999</c:v>
                </c:pt>
                <c:pt idx="293">
                  <c:v>0.23394481888209501</c:v>
                </c:pt>
                <c:pt idx="294">
                  <c:v>0.233826044838022</c:v>
                </c:pt>
                <c:pt idx="295">
                  <c:v>0.233707216058369</c:v>
                </c:pt>
                <c:pt idx="296">
                  <c:v>0.23358833353977901</c:v>
                </c:pt>
                <c:pt idx="297">
                  <c:v>0.23346939827890101</c:v>
                </c:pt>
                <c:pt idx="298">
                  <c:v>0.23335041127237799</c:v>
                </c:pt>
                <c:pt idx="299">
                  <c:v>0.23323137351685799</c:v>
                </c:pt>
                <c:pt idx="300">
                  <c:v>0.23311228600898601</c:v>
                </c:pt>
                <c:pt idx="301">
                  <c:v>0.232993149745408</c:v>
                </c:pt>
                <c:pt idx="302">
                  <c:v>0.23287396572277</c:v>
                </c:pt>
                <c:pt idx="303">
                  <c:v>0.23275473493771801</c:v>
                </c:pt>
                <c:pt idx="304">
                  <c:v>0.232635458386897</c:v>
                </c:pt>
                <c:pt idx="305">
                  <c:v>0.23251613706695401</c:v>
                </c:pt>
                <c:pt idx="306">
                  <c:v>0.23239677197453501</c:v>
                </c:pt>
                <c:pt idx="307">
                  <c:v>0.23227736410628499</c:v>
                </c:pt>
                <c:pt idx="308">
                  <c:v>0.23215791445885001</c:v>
                </c:pt>
                <c:pt idx="309">
                  <c:v>0.23203842402887701</c:v>
                </c:pt>
                <c:pt idx="310">
                  <c:v>0.23191889381301101</c:v>
                </c:pt>
                <c:pt idx="311">
                  <c:v>0.231799324807898</c:v>
                </c:pt>
                <c:pt idx="312">
                  <c:v>0.231679718010183</c:v>
                </c:pt>
                <c:pt idx="313">
                  <c:v>0.23156007441651399</c:v>
                </c:pt>
                <c:pt idx="314">
                  <c:v>0.231440395023536</c:v>
                </c:pt>
                <c:pt idx="315">
                  <c:v>0.231320680827894</c:v>
                </c:pt>
                <c:pt idx="316">
                  <c:v>0.231200932826234</c:v>
                </c:pt>
                <c:pt idx="317">
                  <c:v>0.23108115201520299</c:v>
                </c:pt>
                <c:pt idx="318">
                  <c:v>0.230961339391447</c:v>
                </c:pt>
                <c:pt idx="319">
                  <c:v>0.23084149595160999</c:v>
                </c:pt>
                <c:pt idx="320">
                  <c:v>0.23072162269234001</c:v>
                </c:pt>
                <c:pt idx="321">
                  <c:v>0.230601720610282</c:v>
                </c:pt>
                <c:pt idx="322">
                  <c:v>0.230481790702082</c:v>
                </c:pt>
                <c:pt idx="323">
                  <c:v>0.230361833964386</c:v>
                </c:pt>
                <c:pt idx="324">
                  <c:v>0.23024185139383899</c:v>
                </c:pt>
                <c:pt idx="325">
                  <c:v>0.23012184398708799</c:v>
                </c:pt>
                <c:pt idx="326">
                  <c:v>0.23000181274077899</c:v>
                </c:pt>
                <c:pt idx="327">
                  <c:v>0.22988175865155699</c:v>
                </c:pt>
                <c:pt idx="328">
                  <c:v>0.229761682716069</c:v>
                </c:pt>
                <c:pt idx="329">
                  <c:v>0.22964158593096001</c:v>
                </c:pt>
                <c:pt idx="330">
                  <c:v>0.22952146929287601</c:v>
                </c:pt>
                <c:pt idx="331">
                  <c:v>0.229401333798463</c:v>
                </c:pt>
                <c:pt idx="332">
                  <c:v>0.22928118044436699</c:v>
                </c:pt>
                <c:pt idx="333">
                  <c:v>0.22916101022723301</c:v>
                </c:pt>
                <c:pt idx="334">
                  <c:v>0.22904082414370899</c:v>
                </c:pt>
                <c:pt idx="335">
                  <c:v>0.22892062319043899</c:v>
                </c:pt>
                <c:pt idx="336">
                  <c:v>0.22880040836407001</c:v>
                </c:pt>
                <c:pt idx="337">
                  <c:v>0.22868018066124801</c:v>
                </c:pt>
                <c:pt idx="338">
                  <c:v>0.22855994107861699</c:v>
                </c:pt>
                <c:pt idx="339">
                  <c:v>0.22843969061282501</c:v>
                </c:pt>
                <c:pt idx="340">
                  <c:v>0.22831943026051699</c:v>
                </c:pt>
                <c:pt idx="341">
                  <c:v>0.22819916101834001</c:v>
                </c:pt>
                <c:pt idx="342">
                  <c:v>0.22807888388293801</c:v>
                </c:pt>
                <c:pt idx="343">
                  <c:v>0.22795859985095801</c:v>
                </c:pt>
                <c:pt idx="344">
                  <c:v>0.22783830991904599</c:v>
                </c:pt>
                <c:pt idx="345">
                  <c:v>0.22771801508384801</c:v>
                </c:pt>
                <c:pt idx="346">
                  <c:v>0.22759771634200901</c:v>
                </c:pt>
                <c:pt idx="347">
                  <c:v>0.22747741469017499</c:v>
                </c:pt>
                <c:pt idx="348">
                  <c:v>0.22735711112499299</c:v>
                </c:pt>
                <c:pt idx="349">
                  <c:v>0.227236806643109</c:v>
                </c:pt>
                <c:pt idx="350">
                  <c:v>0.227116502241167</c:v>
                </c:pt>
                <c:pt idx="351">
                  <c:v>0.22699619891581499</c:v>
                </c:pt>
                <c:pt idx="352">
                  <c:v>0.22687589766369701</c:v>
                </c:pt>
                <c:pt idx="353">
                  <c:v>0.22675559948146101</c:v>
                </c:pt>
                <c:pt idx="354">
                  <c:v>0.22663530536575099</c:v>
                </c:pt>
                <c:pt idx="355">
                  <c:v>0.226515016313214</c:v>
                </c:pt>
                <c:pt idx="356">
                  <c:v>0.22639473332049601</c:v>
                </c:pt>
                <c:pt idx="357">
                  <c:v>0.22627445738424201</c:v>
                </c:pt>
                <c:pt idx="358">
                  <c:v>0.226154189501098</c:v>
                </c:pt>
                <c:pt idx="359">
                  <c:v>0.22603393066771099</c:v>
                </c:pt>
                <c:pt idx="360">
                  <c:v>0.225913681880726</c:v>
                </c:pt>
                <c:pt idx="361">
                  <c:v>0.22579344413678901</c:v>
                </c:pt>
                <c:pt idx="362">
                  <c:v>0.22567321843254601</c:v>
                </c:pt>
                <c:pt idx="363">
                  <c:v>0.22555300576464299</c:v>
                </c:pt>
                <c:pt idx="364">
                  <c:v>0.22543280712972499</c:v>
                </c:pt>
                <c:pt idx="365">
                  <c:v>0.22531262352444001</c:v>
                </c:pt>
                <c:pt idx="366">
                  <c:v>0.225192455945432</c:v>
                </c:pt>
                <c:pt idx="367">
                  <c:v>0.225072305389347</c:v>
                </c:pt>
                <c:pt idx="368">
                  <c:v>0.22495217285283201</c:v>
                </c:pt>
                <c:pt idx="369">
                  <c:v>0.224832059332532</c:v>
                </c:pt>
                <c:pt idx="370">
                  <c:v>0.22471196582509401</c:v>
                </c:pt>
                <c:pt idx="371">
                  <c:v>0.22459189332716301</c:v>
                </c:pt>
                <c:pt idx="372">
                  <c:v>0.22447184283538399</c:v>
                </c:pt>
                <c:pt idx="373">
                  <c:v>0.224351815346404</c:v>
                </c:pt>
                <c:pt idx="374">
                  <c:v>0.22423181185686999</c:v>
                </c:pt>
                <c:pt idx="375">
                  <c:v>0.22411183336342599</c:v>
                </c:pt>
                <c:pt idx="376">
                  <c:v>0.22399188086271801</c:v>
                </c:pt>
                <c:pt idx="377">
                  <c:v>0.22387195535139401</c:v>
                </c:pt>
                <c:pt idx="378">
                  <c:v>0.223752057826097</c:v>
                </c:pt>
                <c:pt idx="379">
                  <c:v>0.223632189283475</c:v>
                </c:pt>
                <c:pt idx="380">
                  <c:v>0.223512350720173</c:v>
                </c:pt>
                <c:pt idx="381">
                  <c:v>0.22339254313283699</c:v>
                </c:pt>
                <c:pt idx="382">
                  <c:v>0.22327276751811401</c:v>
                </c:pt>
                <c:pt idx="383">
                  <c:v>0.22315302487264799</c:v>
                </c:pt>
                <c:pt idx="384">
                  <c:v>0.223033316193085</c:v>
                </c:pt>
                <c:pt idx="385">
                  <c:v>0.22291364247607301</c:v>
                </c:pt>
                <c:pt idx="386">
                  <c:v>0.222794004718257</c:v>
                </c:pt>
                <c:pt idx="387">
                  <c:v>0.22267440391628099</c:v>
                </c:pt>
                <c:pt idx="388">
                  <c:v>0.22255484106679399</c:v>
                </c:pt>
                <c:pt idx="389">
                  <c:v>0.22243531716643899</c:v>
                </c:pt>
                <c:pt idx="390">
                  <c:v>0.22231583321186399</c:v>
                </c:pt>
                <c:pt idx="391">
                  <c:v>0.22219639019971399</c:v>
                </c:pt>
                <c:pt idx="392">
                  <c:v>0.22207698912663501</c:v>
                </c:pt>
                <c:pt idx="393">
                  <c:v>0.22195763098927301</c:v>
                </c:pt>
                <c:pt idx="394">
                  <c:v>0.22183831678427399</c:v>
                </c:pt>
                <c:pt idx="395">
                  <c:v>0.221719047508283</c:v>
                </c:pt>
                <c:pt idx="396">
                  <c:v>0.22159982415794699</c:v>
                </c:pt>
                <c:pt idx="397">
                  <c:v>0.22148064772991199</c:v>
                </c:pt>
                <c:pt idx="398">
                  <c:v>0.22136151922082301</c:v>
                </c:pt>
                <c:pt idx="399">
                  <c:v>0.22124243962732701</c:v>
                </c:pt>
                <c:pt idx="400">
                  <c:v>0.22112340994606799</c:v>
                </c:pt>
                <c:pt idx="401">
                  <c:v>0.221004431173694</c:v>
                </c:pt>
                <c:pt idx="402">
                  <c:v>0.22088550430685</c:v>
                </c:pt>
                <c:pt idx="403">
                  <c:v>0.220766630342182</c:v>
                </c:pt>
                <c:pt idx="404">
                  <c:v>0.22064781027633501</c:v>
                </c:pt>
                <c:pt idx="405">
                  <c:v>0.220529045105957</c:v>
                </c:pt>
                <c:pt idx="406">
                  <c:v>0.22041033582769201</c:v>
                </c:pt>
                <c:pt idx="407">
                  <c:v>0.220291683438186</c:v>
                </c:pt>
                <c:pt idx="408">
                  <c:v>0.22017308893408599</c:v>
                </c:pt>
                <c:pt idx="409">
                  <c:v>0.22005455331203699</c:v>
                </c:pt>
                <c:pt idx="410">
                  <c:v>0.21993607756868599</c:v>
                </c:pt>
                <c:pt idx="411">
                  <c:v>0.21981766270067801</c:v>
                </c:pt>
                <c:pt idx="412">
                  <c:v>0.21969930970465901</c:v>
                </c:pt>
                <c:pt idx="413">
                  <c:v>0.21958101957727399</c:v>
                </c:pt>
                <c:pt idx="414">
                  <c:v>0.21946279331517099</c:v>
                </c:pt>
                <c:pt idx="415">
                  <c:v>0.21934463191499401</c:v>
                </c:pt>
                <c:pt idx="416">
                  <c:v>0.21922653637339001</c:v>
                </c:pt>
                <c:pt idx="417">
                  <c:v>0.21910850768700499</c:v>
                </c:pt>
                <c:pt idx="418">
                  <c:v>0.21899054685248401</c:v>
                </c:pt>
                <c:pt idx="419">
                  <c:v>0.218872654866473</c:v>
                </c:pt>
                <c:pt idx="420">
                  <c:v>0.21875483272561899</c:v>
                </c:pt>
                <c:pt idx="421">
                  <c:v>0.21863708142656699</c:v>
                </c:pt>
                <c:pt idx="422">
                  <c:v>0.21851940196596301</c:v>
                </c:pt>
                <c:pt idx="423">
                  <c:v>0.21840179534045301</c:v>
                </c:pt>
                <c:pt idx="424">
                  <c:v>0.21828426254668201</c:v>
                </c:pt>
                <c:pt idx="425">
                  <c:v>0.218166804581298</c:v>
                </c:pt>
                <c:pt idx="426">
                  <c:v>0.218049422440945</c:v>
                </c:pt>
                <c:pt idx="427">
                  <c:v>0.21793211712226901</c:v>
                </c:pt>
                <c:pt idx="428">
                  <c:v>0.217814889621918</c:v>
                </c:pt>
                <c:pt idx="429">
                  <c:v>0.21769774093653499</c:v>
                </c:pt>
                <c:pt idx="430">
                  <c:v>0.21758067206276799</c:v>
                </c:pt>
                <c:pt idx="431">
                  <c:v>0.21746368399726199</c:v>
                </c:pt>
                <c:pt idx="432">
                  <c:v>0.217346777736663</c:v>
                </c:pt>
                <c:pt idx="433">
                  <c:v>0.21722995427761699</c:v>
                </c:pt>
                <c:pt idx="434">
                  <c:v>0.21711321461677</c:v>
                </c:pt>
                <c:pt idx="435">
                  <c:v>0.21699655975076701</c:v>
                </c:pt>
                <c:pt idx="436">
                  <c:v>0.21687999067625599</c:v>
                </c:pt>
                <c:pt idx="437">
                  <c:v>0.21676350838988101</c:v>
                </c:pt>
                <c:pt idx="438">
                  <c:v>0.216647113888288</c:v>
                </c:pt>
                <c:pt idx="439">
                  <c:v>0.21653080816812401</c:v>
                </c:pt>
                <c:pt idx="440">
                  <c:v>0.21641459222603401</c:v>
                </c:pt>
                <c:pt idx="441">
                  <c:v>0.21629846705866401</c:v>
                </c:pt>
                <c:pt idx="442">
                  <c:v>0.21618243366266099</c:v>
                </c:pt>
                <c:pt idx="443">
                  <c:v>0.21606649303466899</c:v>
                </c:pt>
                <c:pt idx="444">
                  <c:v>0.215950646171335</c:v>
                </c:pt>
                <c:pt idx="445">
                  <c:v>0.21583489406930501</c:v>
                </c:pt>
                <c:pt idx="446">
                  <c:v>0.215719237725225</c:v>
                </c:pt>
                <c:pt idx="447">
                  <c:v>0.21560367813574</c:v>
                </c:pt>
                <c:pt idx="448">
                  <c:v>0.21548821629749701</c:v>
                </c:pt>
                <c:pt idx="449">
                  <c:v>0.215372853207141</c:v>
                </c:pt>
                <c:pt idx="450">
                  <c:v>0.21525758986131799</c:v>
                </c:pt>
                <c:pt idx="451">
                  <c:v>0.21514242725667501</c:v>
                </c:pt>
                <c:pt idx="452">
                  <c:v>0.21502736638985601</c:v>
                </c:pt>
                <c:pt idx="453">
                  <c:v>0.21491240825750901</c:v>
                </c:pt>
                <c:pt idx="454">
                  <c:v>0.21479755385627899</c:v>
                </c:pt>
                <c:pt idx="455">
                  <c:v>0.21468280418281099</c:v>
                </c:pt>
                <c:pt idx="456">
                  <c:v>0.214568160233752</c:v>
                </c:pt>
                <c:pt idx="457">
                  <c:v>0.214453623005748</c:v>
                </c:pt>
                <c:pt idx="458">
                  <c:v>0.214339193495444</c:v>
                </c:pt>
                <c:pt idx="459">
                  <c:v>0.21422487269948701</c:v>
                </c:pt>
                <c:pt idx="460">
                  <c:v>0.214110661614521</c:v>
                </c:pt>
                <c:pt idx="461">
                  <c:v>0.21399656123719499</c:v>
                </c:pt>
                <c:pt idx="462">
                  <c:v>0.213882572564152</c:v>
                </c:pt>
                <c:pt idx="463">
                  <c:v>0.21376869659203901</c:v>
                </c:pt>
                <c:pt idx="464">
                  <c:v>0.21365493431750199</c:v>
                </c:pt>
                <c:pt idx="465">
                  <c:v>0.213541286737187</c:v>
                </c:pt>
                <c:pt idx="466">
                  <c:v>0.21342775484773899</c:v>
                </c:pt>
                <c:pt idx="467">
                  <c:v>0.21331433964580601</c:v>
                </c:pt>
                <c:pt idx="468">
                  <c:v>0.21320104212803101</c:v>
                </c:pt>
                <c:pt idx="469">
                  <c:v>0.213087863291063</c:v>
                </c:pt>
                <c:pt idx="470">
                  <c:v>0.21297480413154499</c:v>
                </c:pt>
                <c:pt idx="471">
                  <c:v>0.212861865646124</c:v>
                </c:pt>
                <c:pt idx="472">
                  <c:v>0.21274904883144699</c:v>
                </c:pt>
                <c:pt idx="473">
                  <c:v>0.21263635468415901</c:v>
                </c:pt>
                <c:pt idx="474">
                  <c:v>0.21252378420090601</c:v>
                </c:pt>
                <c:pt idx="475">
                  <c:v>0.21241133837833301</c:v>
                </c:pt>
                <c:pt idx="476">
                  <c:v>0.212299018213088</c:v>
                </c:pt>
                <c:pt idx="477">
                  <c:v>0.21218682470181399</c:v>
                </c:pt>
                <c:pt idx="478">
                  <c:v>0.21207475884116</c:v>
                </c:pt>
                <c:pt idx="479">
                  <c:v>0.21196282162777</c:v>
                </c:pt>
                <c:pt idx="480">
                  <c:v>0.21185101405828999</c:v>
                </c:pt>
                <c:pt idx="481">
                  <c:v>0.21173933712936599</c:v>
                </c:pt>
                <c:pt idx="482">
                  <c:v>0.21162779183764399</c:v>
                </c:pt>
                <c:pt idx="483">
                  <c:v>0.21151637917977101</c:v>
                </c:pt>
                <c:pt idx="484">
                  <c:v>0.211405100152391</c:v>
                </c:pt>
                <c:pt idx="485">
                  <c:v>0.21129395575215101</c:v>
                </c:pt>
                <c:pt idx="486">
                  <c:v>0.21118294697569701</c:v>
                </c:pt>
                <c:pt idx="487">
                  <c:v>0.21107207481967499</c:v>
                </c:pt>
                <c:pt idx="488">
                  <c:v>0.21096134028072999</c:v>
                </c:pt>
                <c:pt idx="489">
                  <c:v>0.21085074435550799</c:v>
                </c:pt>
                <c:pt idx="490">
                  <c:v>0.210740288040656</c:v>
                </c:pt>
                <c:pt idx="491">
                  <c:v>0.21062997233281899</c:v>
                </c:pt>
                <c:pt idx="492">
                  <c:v>0.210519798228644</c:v>
                </c:pt>
                <c:pt idx="493">
                  <c:v>0.21040976672477499</c:v>
                </c:pt>
                <c:pt idx="494">
                  <c:v>0.210299878817859</c:v>
                </c:pt>
                <c:pt idx="495">
                  <c:v>0.21019013550454199</c:v>
                </c:pt>
                <c:pt idx="496">
                  <c:v>0.21008053778147001</c:v>
                </c:pt>
                <c:pt idx="497">
                  <c:v>0.20997108664528799</c:v>
                </c:pt>
                <c:pt idx="498">
                  <c:v>0.209861783092643</c:v>
                </c:pt>
                <c:pt idx="499">
                  <c:v>0.209752628120181</c:v>
                </c:pt>
                <c:pt idx="500">
                  <c:v>0.20964362272454601</c:v>
                </c:pt>
                <c:pt idx="501">
                  <c:v>0.20953476790238701</c:v>
                </c:pt>
                <c:pt idx="502">
                  <c:v>0.20942606465034699</c:v>
                </c:pt>
                <c:pt idx="503">
                  <c:v>0.209317513965073</c:v>
                </c:pt>
                <c:pt idx="504">
                  <c:v>0.209209116843211</c:v>
                </c:pt>
                <c:pt idx="505">
                  <c:v>0.209100874281407</c:v>
                </c:pt>
                <c:pt idx="506">
                  <c:v>0.20899278727630599</c:v>
                </c:pt>
                <c:pt idx="507">
                  <c:v>0.20888485682455599</c:v>
                </c:pt>
                <c:pt idx="508">
                  <c:v>0.20877708392280001</c:v>
                </c:pt>
                <c:pt idx="509">
                  <c:v>0.208669469567687</c:v>
                </c:pt>
                <c:pt idx="510">
                  <c:v>0.208562014755861</c:v>
                </c:pt>
                <c:pt idx="511">
                  <c:v>0.20845472048396799</c:v>
                </c:pt>
                <c:pt idx="512">
                  <c:v>0.208347587748654</c:v>
                </c:pt>
                <c:pt idx="513">
                  <c:v>0.208240617546565</c:v>
                </c:pt>
                <c:pt idx="514">
                  <c:v>0.20813381087434699</c:v>
                </c:pt>
                <c:pt idx="515">
                  <c:v>0.20802716872864599</c:v>
                </c:pt>
                <c:pt idx="516">
                  <c:v>0.207920692106108</c:v>
                </c:pt>
                <c:pt idx="517">
                  <c:v>0.20781438200337801</c:v>
                </c:pt>
                <c:pt idx="518">
                  <c:v>0.20770823941710301</c:v>
                </c:pt>
                <c:pt idx="519">
                  <c:v>0.20760226534392801</c:v>
                </c:pt>
                <c:pt idx="520">
                  <c:v>0.20749646078050099</c:v>
                </c:pt>
                <c:pt idx="521">
                  <c:v>0.20739082672346401</c:v>
                </c:pt>
                <c:pt idx="522">
                  <c:v>0.207285364169467</c:v>
                </c:pt>
                <c:pt idx="523">
                  <c:v>0.20718007411515299</c:v>
                </c:pt>
                <c:pt idx="524">
                  <c:v>0.20707495755716901</c:v>
                </c:pt>
                <c:pt idx="525">
                  <c:v>0.20697001549216101</c:v>
                </c:pt>
                <c:pt idx="526">
                  <c:v>0.20686524891677499</c:v>
                </c:pt>
                <c:pt idx="527">
                  <c:v>0.20676065882765701</c:v>
                </c:pt>
                <c:pt idx="528">
                  <c:v>0.20665624622145201</c:v>
                </c:pt>
                <c:pt idx="529">
                  <c:v>0.206552012094806</c:v>
                </c:pt>
                <c:pt idx="530">
                  <c:v>0.206447957444366</c:v>
                </c:pt>
                <c:pt idx="531">
                  <c:v>0.206344083266778</c:v>
                </c:pt>
                <c:pt idx="532">
                  <c:v>0.20624039055868601</c:v>
                </c:pt>
                <c:pt idx="533">
                  <c:v>0.20613688031673699</c:v>
                </c:pt>
                <c:pt idx="534">
                  <c:v>0.20603355353757799</c:v>
                </c:pt>
                <c:pt idx="535">
                  <c:v>0.20593041121785299</c:v>
                </c:pt>
                <c:pt idx="536">
                  <c:v>0.20582745435420999</c:v>
                </c:pt>
                <c:pt idx="537">
                  <c:v>0.20572468394329199</c:v>
                </c:pt>
                <c:pt idx="538">
                  <c:v>0.20562210098174799</c:v>
                </c:pt>
                <c:pt idx="539">
                  <c:v>0.205519706466222</c:v>
                </c:pt>
                <c:pt idx="540">
                  <c:v>0.20541750139336001</c:v>
                </c:pt>
                <c:pt idx="541">
                  <c:v>0.20531548675980901</c:v>
                </c:pt>
                <c:pt idx="542">
                  <c:v>0.20521366356221299</c:v>
                </c:pt>
                <c:pt idx="543">
                  <c:v>0.20511203279722001</c:v>
                </c:pt>
                <c:pt idx="544">
                  <c:v>0.20501059546147499</c:v>
                </c:pt>
                <c:pt idx="545">
                  <c:v>0.20490935255162401</c:v>
                </c:pt>
                <c:pt idx="546">
                  <c:v>0.204808305064312</c:v>
                </c:pt>
                <c:pt idx="547">
                  <c:v>0.20470745399618601</c:v>
                </c:pt>
                <c:pt idx="548">
                  <c:v>0.204606800343892</c:v>
                </c:pt>
                <c:pt idx="549">
                  <c:v>0.204506345104075</c:v>
                </c:pt>
                <c:pt idx="550">
                  <c:v>0.204406089273382</c:v>
                </c:pt>
                <c:pt idx="551">
                  <c:v>0.204306033848458</c:v>
                </c:pt>
                <c:pt idx="552">
                  <c:v>0.20420617982594899</c:v>
                </c:pt>
                <c:pt idx="553">
                  <c:v>0.204106528202501</c:v>
                </c:pt>
                <c:pt idx="554">
                  <c:v>0.20400707997476</c:v>
                </c:pt>
                <c:pt idx="555">
                  <c:v>0.203907836139372</c:v>
                </c:pt>
                <c:pt idx="556">
                  <c:v>0.20380879769298299</c:v>
                </c:pt>
                <c:pt idx="557">
                  <c:v>0.203709965632239</c:v>
                </c:pt>
                <c:pt idx="558">
                  <c:v>0.203611340953785</c:v>
                </c:pt>
                <c:pt idx="559">
                  <c:v>0.20351292465426801</c:v>
                </c:pt>
                <c:pt idx="560">
                  <c:v>0.20341471773033301</c:v>
                </c:pt>
                <c:pt idx="561">
                  <c:v>0.20331672117862701</c:v>
                </c:pt>
                <c:pt idx="562">
                  <c:v>0.20321893599579399</c:v>
                </c:pt>
                <c:pt idx="563">
                  <c:v>0.20312136317848201</c:v>
                </c:pt>
                <c:pt idx="564">
                  <c:v>0.20302400372333601</c:v>
                </c:pt>
                <c:pt idx="565">
                  <c:v>0.20292685862700099</c:v>
                </c:pt>
                <c:pt idx="566">
                  <c:v>0.202829928886125</c:v>
                </c:pt>
                <c:pt idx="567">
                  <c:v>0.20273321549735199</c:v>
                </c:pt>
                <c:pt idx="568">
                  <c:v>0.202636719457329</c:v>
                </c:pt>
                <c:pt idx="569">
                  <c:v>0.202540441762701</c:v>
                </c:pt>
                <c:pt idx="570">
                  <c:v>0.202444383410115</c:v>
                </c:pt>
                <c:pt idx="571">
                  <c:v>0.202348545396216</c:v>
                </c:pt>
                <c:pt idx="572">
                  <c:v>0.20225292871764999</c:v>
                </c:pt>
                <c:pt idx="573">
                  <c:v>0.20215753437106301</c:v>
                </c:pt>
                <c:pt idx="574">
                  <c:v>0.20206236335310199</c:v>
                </c:pt>
                <c:pt idx="575">
                  <c:v>0.20196741666041099</c:v>
                </c:pt>
                <c:pt idx="576">
                  <c:v>0.201872695289637</c:v>
                </c:pt>
                <c:pt idx="577">
                  <c:v>0.20177820023742599</c:v>
                </c:pt>
                <c:pt idx="578">
                  <c:v>0.20168393250042399</c:v>
                </c:pt>
                <c:pt idx="579">
                  <c:v>0.201589893075276</c:v>
                </c:pt>
                <c:pt idx="580">
                  <c:v>0.201496082958628</c:v>
                </c:pt>
                <c:pt idx="581">
                  <c:v>0.20140250314712699</c:v>
                </c:pt>
                <c:pt idx="582">
                  <c:v>0.201309154637418</c:v>
                </c:pt>
                <c:pt idx="583">
                  <c:v>0.20121603842614699</c:v>
                </c:pt>
                <c:pt idx="584">
                  <c:v>0.20112315550995999</c:v>
                </c:pt>
                <c:pt idx="585">
                  <c:v>0.201030506885503</c:v>
                </c:pt>
                <c:pt idx="586">
                  <c:v>0.20093809354942199</c:v>
                </c:pt>
                <c:pt idx="587">
                  <c:v>0.200845916498363</c:v>
                </c:pt>
                <c:pt idx="588">
                  <c:v>0.200753976728971</c:v>
                </c:pt>
                <c:pt idx="589">
                  <c:v>0.20066227523789301</c:v>
                </c:pt>
                <c:pt idx="590">
                  <c:v>0.20057081302177401</c:v>
                </c:pt>
                <c:pt idx="591">
                  <c:v>0.20047959107726099</c:v>
                </c:pt>
                <c:pt idx="592">
                  <c:v>0.20038861040099801</c:v>
                </c:pt>
                <c:pt idx="593">
                  <c:v>0.200297871989633</c:v>
                </c:pt>
                <c:pt idx="594">
                  <c:v>0.20020737683981099</c:v>
                </c:pt>
                <c:pt idx="595">
                  <c:v>0.20011712594817799</c:v>
                </c:pt>
                <c:pt idx="596">
                  <c:v>0.20002712031138001</c:v>
                </c:pt>
                <c:pt idx="597">
                  <c:v>0.19993736092606301</c:v>
                </c:pt>
                <c:pt idx="598">
                  <c:v>0.19984784878887199</c:v>
                </c:pt>
                <c:pt idx="599">
                  <c:v>0.19975858489645301</c:v>
                </c:pt>
                <c:pt idx="600">
                  <c:v>0.19966957024545401</c:v>
                </c:pt>
                <c:pt idx="601">
                  <c:v>0.199580805832518</c:v>
                </c:pt>
                <c:pt idx="602">
                  <c:v>0.199492292654293</c:v>
                </c:pt>
                <c:pt idx="603">
                  <c:v>0.19940403170742299</c:v>
                </c:pt>
                <c:pt idx="604">
                  <c:v>0.199316023988557</c:v>
                </c:pt>
                <c:pt idx="605">
                  <c:v>0.199228270494337</c:v>
                </c:pt>
                <c:pt idx="606">
                  <c:v>0.19914077222141199</c:v>
                </c:pt>
                <c:pt idx="607">
                  <c:v>0.19905353016642699</c:v>
                </c:pt>
                <c:pt idx="608">
                  <c:v>0.19896654532602701</c:v>
                </c:pt>
                <c:pt idx="609">
                  <c:v>0.198879818696858</c:v>
                </c:pt>
                <c:pt idx="610">
                  <c:v>0.19879335127556699</c:v>
                </c:pt>
                <c:pt idx="611">
                  <c:v>0.19870714405879999</c:v>
                </c:pt>
                <c:pt idx="612">
                  <c:v>0.198621198043202</c:v>
                </c:pt>
                <c:pt idx="613">
                  <c:v>0.19853551422541901</c:v>
                </c:pt>
                <c:pt idx="614">
                  <c:v>0.19845009360209701</c:v>
                </c:pt>
                <c:pt idx="615">
                  <c:v>0.19836493716988199</c:v>
                </c:pt>
                <c:pt idx="616">
                  <c:v>0.19828004592541901</c:v>
                </c:pt>
                <c:pt idx="617">
                  <c:v>0.19819542086535599</c:v>
                </c:pt>
                <c:pt idx="618">
                  <c:v>0.19811106298633699</c:v>
                </c:pt>
                <c:pt idx="619">
                  <c:v>0.19802697328500901</c:v>
                </c:pt>
                <c:pt idx="620">
                  <c:v>0.19794315275801699</c:v>
                </c:pt>
                <c:pt idx="621">
                  <c:v>0.19785960240200801</c:v>
                </c:pt>
                <c:pt idx="622">
                  <c:v>0.19777632321362701</c:v>
                </c:pt>
                <c:pt idx="623">
                  <c:v>0.19769331618951999</c:v>
                </c:pt>
                <c:pt idx="624">
                  <c:v>0.197610582326333</c:v>
                </c:pt>
                <c:pt idx="625">
                  <c:v>0.19752812262071201</c:v>
                </c:pt>
                <c:pt idx="626">
                  <c:v>0.197445938069303</c:v>
                </c:pt>
                <c:pt idx="627">
                  <c:v>0.19736402966875199</c:v>
                </c:pt>
                <c:pt idx="628">
                  <c:v>0.197282398415704</c:v>
                </c:pt>
                <c:pt idx="629">
                  <c:v>0.19720104530680599</c:v>
                </c:pt>
                <c:pt idx="630">
                  <c:v>0.19711997133870399</c:v>
                </c:pt>
                <c:pt idx="631">
                  <c:v>0.19703917750804201</c:v>
                </c:pt>
                <c:pt idx="632">
                  <c:v>0.19695866481146901</c:v>
                </c:pt>
                <c:pt idx="633">
                  <c:v>0.19687843424562801</c:v>
                </c:pt>
                <c:pt idx="634">
                  <c:v>0.196798486807166</c:v>
                </c:pt>
                <c:pt idx="635">
                  <c:v>0.19671882349273001</c:v>
                </c:pt>
                <c:pt idx="636">
                  <c:v>0.19663944529896399</c:v>
                </c:pt>
                <c:pt idx="637">
                  <c:v>0.196560353222515</c:v>
                </c:pt>
                <c:pt idx="638">
                  <c:v>0.196481548260029</c:v>
                </c:pt>
                <c:pt idx="639">
                  <c:v>0.19640303140815099</c:v>
                </c:pt>
                <c:pt idx="640">
                  <c:v>0.196324803663528</c:v>
                </c:pt>
                <c:pt idx="641">
                  <c:v>0.196246866022805</c:v>
                </c:pt>
                <c:pt idx="642">
                  <c:v>0.19616924478422901</c:v>
                </c:pt>
                <c:pt idx="643">
                  <c:v>0.19609196463970399</c:v>
                </c:pt>
                <c:pt idx="644">
                  <c:v>0.19601502417635899</c:v>
                </c:pt>
                <c:pt idx="645">
                  <c:v>0.19593842198132699</c:v>
                </c:pt>
                <c:pt idx="646">
                  <c:v>0.19586215664173701</c:v>
                </c:pt>
                <c:pt idx="647">
                  <c:v>0.19578622674471999</c:v>
                </c:pt>
                <c:pt idx="648">
                  <c:v>0.195710630877407</c:v>
                </c:pt>
                <c:pt idx="649">
                  <c:v>0.19563536762692901</c:v>
                </c:pt>
                <c:pt idx="650">
                  <c:v>0.195560435580416</c:v>
                </c:pt>
                <c:pt idx="651">
                  <c:v>0.195485833325</c:v>
                </c:pt>
                <c:pt idx="652">
                  <c:v>0.19541155944781</c:v>
                </c:pt>
                <c:pt idx="653">
                  <c:v>0.19533761253597801</c:v>
                </c:pt>
                <c:pt idx="654">
                  <c:v>0.19526399117663501</c:v>
                </c:pt>
                <c:pt idx="655">
                  <c:v>0.19519069395691099</c:v>
                </c:pt>
                <c:pt idx="656">
                  <c:v>0.195117719463936</c:v>
                </c:pt>
                <c:pt idx="657">
                  <c:v>0.195045066284843</c:v>
                </c:pt>
                <c:pt idx="658">
                  <c:v>0.19497273300676099</c:v>
                </c:pt>
                <c:pt idx="659">
                  <c:v>0.19490071821682001</c:v>
                </c:pt>
                <c:pt idx="660">
                  <c:v>0.19482902050215301</c:v>
                </c:pt>
                <c:pt idx="661">
                  <c:v>0.194757638449889</c:v>
                </c:pt>
                <c:pt idx="662">
                  <c:v>0.19468657064716</c:v>
                </c:pt>
                <c:pt idx="663">
                  <c:v>0.19461581568109501</c:v>
                </c:pt>
                <c:pt idx="664">
                  <c:v>0.194545372138827</c:v>
                </c:pt>
                <c:pt idx="665">
                  <c:v>0.194475238607485</c:v>
                </c:pt>
                <c:pt idx="666">
                  <c:v>0.1944054136742</c:v>
                </c:pt>
                <c:pt idx="667">
                  <c:v>0.19433589592610401</c:v>
                </c:pt>
                <c:pt idx="668">
                  <c:v>0.19426668395032601</c:v>
                </c:pt>
                <c:pt idx="669">
                  <c:v>0.19419777633399701</c:v>
                </c:pt>
                <c:pt idx="670">
                  <c:v>0.19412917166424901</c:v>
                </c:pt>
                <c:pt idx="671">
                  <c:v>0.194060868528212</c:v>
                </c:pt>
                <c:pt idx="672">
                  <c:v>0.19399286551301601</c:v>
                </c:pt>
                <c:pt idx="673">
                  <c:v>0.19392516120579401</c:v>
                </c:pt>
                <c:pt idx="674">
                  <c:v>0.19385775419367399</c:v>
                </c:pt>
                <c:pt idx="675">
                  <c:v>0.19379064306378799</c:v>
                </c:pt>
                <c:pt idx="676">
                  <c:v>0.19372382640326699</c:v>
                </c:pt>
                <c:pt idx="677">
                  <c:v>0.19365730279924101</c:v>
                </c:pt>
                <c:pt idx="678">
                  <c:v>0.193591070838841</c:v>
                </c:pt>
                <c:pt idx="679">
                  <c:v>0.193525129109198</c:v>
                </c:pt>
                <c:pt idx="680">
                  <c:v>0.193459476197443</c:v>
                </c:pt>
                <c:pt idx="681">
                  <c:v>0.193394110690707</c:v>
                </c:pt>
                <c:pt idx="682">
                  <c:v>0.19332903117611899</c:v>
                </c:pt>
                <c:pt idx="683">
                  <c:v>0.19326423624081099</c:v>
                </c:pt>
                <c:pt idx="684">
                  <c:v>0.193199724471914</c:v>
                </c:pt>
                <c:pt idx="685">
                  <c:v>0.193135494456558</c:v>
                </c:pt>
                <c:pt idx="686">
                  <c:v>0.19307154478187399</c:v>
                </c:pt>
                <c:pt idx="687">
                  <c:v>0.193007874034993</c:v>
                </c:pt>
                <c:pt idx="688">
                  <c:v>0.19294448080304599</c:v>
                </c:pt>
                <c:pt idx="689">
                  <c:v>0.192881363673162</c:v>
                </c:pt>
                <c:pt idx="690">
                  <c:v>0.192818521232474</c:v>
                </c:pt>
                <c:pt idx="691">
                  <c:v>0.192755952068112</c:v>
                </c:pt>
                <c:pt idx="692">
                  <c:v>0.19269365476720501</c:v>
                </c:pt>
                <c:pt idx="693">
                  <c:v>0.19263162791688701</c:v>
                </c:pt>
                <c:pt idx="694">
                  <c:v>0.192569870104286</c:v>
                </c:pt>
                <c:pt idx="695">
                  <c:v>0.19250837991653399</c:v>
                </c:pt>
                <c:pt idx="696">
                  <c:v>0.19244715594076101</c:v>
                </c:pt>
                <c:pt idx="697">
                  <c:v>0.19238619676409799</c:v>
                </c:pt>
                <c:pt idx="698">
                  <c:v>0.19232550097367701</c:v>
                </c:pt>
                <c:pt idx="699">
                  <c:v>0.192265067156627</c:v>
                </c:pt>
                <c:pt idx="700">
                  <c:v>0.192204893900079</c:v>
                </c:pt>
                <c:pt idx="701">
                  <c:v>0.19214497979116499</c:v>
                </c:pt>
                <c:pt idx="702">
                  <c:v>0.19208532341701501</c:v>
                </c:pt>
                <c:pt idx="703">
                  <c:v>0.19202592336475899</c:v>
                </c:pt>
                <c:pt idx="704">
                  <c:v>0.19196677822152799</c:v>
                </c:pt>
                <c:pt idx="705">
                  <c:v>0.19190788657445301</c:v>
                </c:pt>
                <c:pt idx="706">
                  <c:v>0.191849247010666</c:v>
                </c:pt>
                <c:pt idx="707">
                  <c:v>0.19179085811729599</c:v>
                </c:pt>
                <c:pt idx="708">
                  <c:v>0.191732718481474</c:v>
                </c:pt>
                <c:pt idx="709">
                  <c:v>0.19167482669033101</c:v>
                </c:pt>
                <c:pt idx="710">
                  <c:v>0.191617181330998</c:v>
                </c:pt>
                <c:pt idx="711">
                  <c:v>0.191559780990606</c:v>
                </c:pt>
                <c:pt idx="712">
                  <c:v>0.191502624256285</c:v>
                </c:pt>
                <c:pt idx="713">
                  <c:v>0.191445709715166</c:v>
                </c:pt>
                <c:pt idx="714">
                  <c:v>0.19138903595437901</c:v>
                </c:pt>
                <c:pt idx="715">
                  <c:v>0.191332601561056</c:v>
                </c:pt>
                <c:pt idx="716">
                  <c:v>0.19127640512232699</c:v>
                </c:pt>
                <c:pt idx="717">
                  <c:v>0.191220445225323</c:v>
                </c:pt>
                <c:pt idx="718">
                  <c:v>0.191164720457175</c:v>
                </c:pt>
                <c:pt idx="719">
                  <c:v>0.19110922940501399</c:v>
                </c:pt>
                <c:pt idx="720">
                  <c:v>0.19105397065596899</c:v>
                </c:pt>
                <c:pt idx="721">
                  <c:v>0.190998942797172</c:v>
                </c:pt>
                <c:pt idx="722">
                  <c:v>0.190944144415754</c:v>
                </c:pt>
                <c:pt idx="723">
                  <c:v>0.19088957409884599</c:v>
                </c:pt>
                <c:pt idx="724">
                  <c:v>0.190835230433577</c:v>
                </c:pt>
                <c:pt idx="725">
                  <c:v>0.19078111200708001</c:v>
                </c:pt>
                <c:pt idx="726">
                  <c:v>0.19072721740648299</c:v>
                </c:pt>
                <c:pt idx="727">
                  <c:v>0.19067354521891999</c:v>
                </c:pt>
                <c:pt idx="728">
                  <c:v>0.190620094031519</c:v>
                </c:pt>
                <c:pt idx="729">
                  <c:v>0.19056686243141199</c:v>
                </c:pt>
                <c:pt idx="730">
                  <c:v>0.19051384900573001</c:v>
                </c:pt>
                <c:pt idx="731">
                  <c:v>0.19046105234160299</c:v>
                </c:pt>
                <c:pt idx="732">
                  <c:v>0.19040847102616201</c:v>
                </c:pt>
                <c:pt idx="733">
                  <c:v>0.19035610364653799</c:v>
                </c:pt>
                <c:pt idx="734">
                  <c:v>0.19030394878986101</c:v>
                </c:pt>
                <c:pt idx="735">
                  <c:v>0.19025200504326301</c:v>
                </c:pt>
                <c:pt idx="736">
                  <c:v>0.19020027099387299</c:v>
                </c:pt>
                <c:pt idx="737">
                  <c:v>0.190148745228823</c:v>
                </c:pt>
                <c:pt idx="738">
                  <c:v>0.19009742633524401</c:v>
                </c:pt>
                <c:pt idx="739">
                  <c:v>0.190046312900266</c:v>
                </c:pt>
                <c:pt idx="740">
                  <c:v>0.18999540351102001</c:v>
                </c:pt>
                <c:pt idx="741">
                  <c:v>0.18994469675463599</c:v>
                </c:pt>
                <c:pt idx="742">
                  <c:v>0.18989419121824599</c:v>
                </c:pt>
                <c:pt idx="743">
                  <c:v>0.18984388548898001</c:v>
                </c:pt>
                <c:pt idx="744">
                  <c:v>0.189793778153969</c:v>
                </c:pt>
                <c:pt idx="745">
                  <c:v>0.189743867800344</c:v>
                </c:pt>
                <c:pt idx="746">
                  <c:v>0.18969415301523501</c:v>
                </c:pt>
                <c:pt idx="747">
                  <c:v>0.189644632385773</c:v>
                </c:pt>
                <c:pt idx="748">
                  <c:v>0.18959530449908801</c:v>
                </c:pt>
                <c:pt idx="749">
                  <c:v>0.18954616794231299</c:v>
                </c:pt>
                <c:pt idx="750">
                  <c:v>0.18949722130257701</c:v>
                </c:pt>
                <c:pt idx="751">
                  <c:v>0.189448463167011</c:v>
                </c:pt>
                <c:pt idx="752">
                  <c:v>0.18939989212274499</c:v>
                </c:pt>
                <c:pt idx="753">
                  <c:v>0.18935150675691101</c:v>
                </c:pt>
                <c:pt idx="754">
                  <c:v>0.18930330565664</c:v>
                </c:pt>
                <c:pt idx="755">
                  <c:v>0.189255287409061</c:v>
                </c:pt>
                <c:pt idx="756">
                  <c:v>0.189207450601306</c:v>
                </c:pt>
                <c:pt idx="757">
                  <c:v>0.18915979382050599</c:v>
                </c:pt>
                <c:pt idx="758">
                  <c:v>0.189112315653791</c:v>
                </c:pt>
                <c:pt idx="759">
                  <c:v>0.18906501468829201</c:v>
                </c:pt>
                <c:pt idx="760">
                  <c:v>0.18901788951113899</c:v>
                </c:pt>
                <c:pt idx="761">
                  <c:v>0.18897093870946499</c:v>
                </c:pt>
                <c:pt idx="762">
                  <c:v>0.18892416087039801</c:v>
                </c:pt>
                <c:pt idx="763">
                  <c:v>0.18887755458107</c:v>
                </c:pt>
                <c:pt idx="764">
                  <c:v>0.188831118428612</c:v>
                </c:pt>
                <c:pt idx="765">
                  <c:v>0.18878485100015399</c:v>
                </c:pt>
                <c:pt idx="766">
                  <c:v>0.18873875088282699</c:v>
                </c:pt>
                <c:pt idx="767">
                  <c:v>0.188692816663762</c:v>
                </c:pt>
                <c:pt idx="768">
                  <c:v>0.18864704693008999</c:v>
                </c:pt>
                <c:pt idx="769">
                  <c:v>0.18860144026894099</c:v>
                </c:pt>
                <c:pt idx="770">
                  <c:v>0.18855599526744601</c:v>
                </c:pt>
                <c:pt idx="771">
                  <c:v>0.18851071051273599</c:v>
                </c:pt>
                <c:pt idx="772">
                  <c:v>0.18846558459194199</c:v>
                </c:pt>
                <c:pt idx="773">
                  <c:v>0.18842061609219399</c:v>
                </c:pt>
                <c:pt idx="774">
                  <c:v>0.188375803600623</c:v>
                </c:pt>
                <c:pt idx="775">
                  <c:v>0.18833114570435999</c:v>
                </c:pt>
                <c:pt idx="776">
                  <c:v>0.18828664099053499</c:v>
                </c:pt>
                <c:pt idx="777">
                  <c:v>0.18824228804627899</c:v>
                </c:pt>
                <c:pt idx="778">
                  <c:v>0.18819808545872399</c:v>
                </c:pt>
                <c:pt idx="779">
                  <c:v>0.18815403181499901</c:v>
                </c:pt>
                <c:pt idx="780">
                  <c:v>0.18811012570223601</c:v>
                </c:pt>
                <c:pt idx="781">
                  <c:v>0.18806636570756499</c:v>
                </c:pt>
                <c:pt idx="782">
                  <c:v>0.188022750418117</c:v>
                </c:pt>
                <c:pt idx="783">
                  <c:v>0.18797927842102199</c:v>
                </c:pt>
                <c:pt idx="784">
                  <c:v>0.18793594830341201</c:v>
                </c:pt>
                <c:pt idx="785">
                  <c:v>0.187892758652417</c:v>
                </c:pt>
                <c:pt idx="786">
                  <c:v>0.18784970805516801</c:v>
                </c:pt>
                <c:pt idx="787">
                  <c:v>0.187806795098796</c:v>
                </c:pt>
                <c:pt idx="788">
                  <c:v>0.187764018370431</c:v>
                </c:pt>
                <c:pt idx="789">
                  <c:v>0.18772137645720399</c:v>
                </c:pt>
                <c:pt idx="790">
                  <c:v>0.187678867946247</c:v>
                </c:pt>
                <c:pt idx="791">
                  <c:v>0.187636491424688</c:v>
                </c:pt>
                <c:pt idx="792">
                  <c:v>0.18759424547966</c:v>
                </c:pt>
                <c:pt idx="793">
                  <c:v>0.18755212869829299</c:v>
                </c:pt>
                <c:pt idx="794">
                  <c:v>0.18751013966771801</c:v>
                </c:pt>
                <c:pt idx="795">
                  <c:v>0.18746827697506499</c:v>
                </c:pt>
                <c:pt idx="796">
                  <c:v>0.18742653920746599</c:v>
                </c:pt>
                <c:pt idx="797">
                  <c:v>0.187384924952051</c:v>
                </c:pt>
                <c:pt idx="798">
                  <c:v>0.18734343279595</c:v>
                </c:pt>
                <c:pt idx="799">
                  <c:v>0.18730206132629501</c:v>
                </c:pt>
                <c:pt idx="800">
                  <c:v>0.187260809130217</c:v>
                </c:pt>
                <c:pt idx="801">
                  <c:v>0.187219674794845</c:v>
                </c:pt>
                <c:pt idx="802">
                  <c:v>0.187178656907311</c:v>
                </c:pt>
                <c:pt idx="803">
                  <c:v>0.187137754054745</c:v>
                </c:pt>
                <c:pt idx="804">
                  <c:v>0.18709696482427901</c:v>
                </c:pt>
                <c:pt idx="805">
                  <c:v>0.18705628780304201</c:v>
                </c:pt>
                <c:pt idx="806">
                  <c:v>0.18701572157816701</c:v>
                </c:pt>
                <c:pt idx="807">
                  <c:v>0.186975264736782</c:v>
                </c:pt>
                <c:pt idx="808">
                  <c:v>0.18693491586602001</c:v>
                </c:pt>
                <c:pt idx="809">
                  <c:v>0.18689467355301101</c:v>
                </c:pt>
                <c:pt idx="810">
                  <c:v>0.186854536384885</c:v>
                </c:pt>
                <c:pt idx="811">
                  <c:v>0.186814502948774</c:v>
                </c:pt>
                <c:pt idx="812">
                  <c:v>0.18677457183180701</c:v>
                </c:pt>
                <c:pt idx="813">
                  <c:v>0.186734741621117</c:v>
                </c:pt>
                <c:pt idx="814">
                  <c:v>0.186695010903833</c:v>
                </c:pt>
                <c:pt idx="815">
                  <c:v>0.186655378267087</c:v>
                </c:pt>
                <c:pt idx="816">
                  <c:v>0.18661584229800801</c:v>
                </c:pt>
                <c:pt idx="817">
                  <c:v>0.18657640158372901</c:v>
                </c:pt>
                <c:pt idx="818">
                  <c:v>0.18653705471137799</c:v>
                </c:pt>
                <c:pt idx="819">
                  <c:v>0.18649780026808899</c:v>
                </c:pt>
                <c:pt idx="820">
                  <c:v>0.18645863684099001</c:v>
                </c:pt>
                <c:pt idx="821">
                  <c:v>0.18641956301721299</c:v>
                </c:pt>
                <c:pt idx="822">
                  <c:v>0.186380577383888</c:v>
                </c:pt>
                <c:pt idx="823">
                  <c:v>0.18634167852814701</c:v>
                </c:pt>
                <c:pt idx="824">
                  <c:v>0.18630286503711899</c:v>
                </c:pt>
                <c:pt idx="825">
                  <c:v>0.18626413549793699</c:v>
                </c:pt>
                <c:pt idx="826">
                  <c:v>0.18622548849772999</c:v>
                </c:pt>
                <c:pt idx="827">
                  <c:v>0.18618692262362799</c:v>
                </c:pt>
                <c:pt idx="828">
                  <c:v>0.18614843646276399</c:v>
                </c:pt>
                <c:pt idx="829">
                  <c:v>0.186110028602268</c:v>
                </c:pt>
                <c:pt idx="830">
                  <c:v>0.18607169762927001</c:v>
                </c:pt>
                <c:pt idx="831">
                  <c:v>0.18603344213090101</c:v>
                </c:pt>
                <c:pt idx="832">
                  <c:v>0.18599526069429201</c:v>
                </c:pt>
                <c:pt idx="833">
                  <c:v>0.185957151906573</c:v>
                </c:pt>
                <c:pt idx="834">
                  <c:v>0.18591911435487599</c:v>
                </c:pt>
                <c:pt idx="835">
                  <c:v>0.18588114662633101</c:v>
                </c:pt>
                <c:pt idx="836">
                  <c:v>0.185843247308069</c:v>
                </c:pt>
                <c:pt idx="837">
                  <c:v>0.18580541498722</c:v>
                </c:pt>
                <c:pt idx="838">
                  <c:v>0.18576764825091599</c:v>
                </c:pt>
                <c:pt idx="839">
                  <c:v>0.18572994568628601</c:v>
                </c:pt>
                <c:pt idx="840">
                  <c:v>0.18569230588046301</c:v>
                </c:pt>
                <c:pt idx="841">
                  <c:v>0.18565472742057601</c:v>
                </c:pt>
                <c:pt idx="842">
                  <c:v>0.18561720889375599</c:v>
                </c:pt>
                <c:pt idx="843">
                  <c:v>0.18557974888713399</c:v>
                </c:pt>
                <c:pt idx="844">
                  <c:v>0.185542345987841</c:v>
                </c:pt>
                <c:pt idx="845">
                  <c:v>0.185504998783008</c:v>
                </c:pt>
                <c:pt idx="846">
                  <c:v>0.18546770585976499</c:v>
                </c:pt>
                <c:pt idx="847">
                  <c:v>0.185430465805242</c:v>
                </c:pt>
                <c:pt idx="848">
                  <c:v>0.185393277206572</c:v>
                </c:pt>
                <c:pt idx="849">
                  <c:v>0.18535613865088299</c:v>
                </c:pt>
                <c:pt idx="850">
                  <c:v>0.18531904872530799</c:v>
                </c:pt>
                <c:pt idx="851">
                  <c:v>0.185282006016977</c:v>
                </c:pt>
                <c:pt idx="852">
                  <c:v>0.18524500911302</c:v>
                </c:pt>
                <c:pt idx="853">
                  <c:v>0.18520805660056899</c:v>
                </c:pt>
                <c:pt idx="854">
                  <c:v>0.185171147066754</c:v>
                </c:pt>
                <c:pt idx="855">
                  <c:v>0.185134279098706</c:v>
                </c:pt>
                <c:pt idx="856">
                  <c:v>0.18509745128355501</c:v>
                </c:pt>
                <c:pt idx="857">
                  <c:v>0.18506066220843301</c:v>
                </c:pt>
                <c:pt idx="858">
                  <c:v>0.18502391046047001</c:v>
                </c:pt>
                <c:pt idx="859">
                  <c:v>0.184987194626797</c:v>
                </c:pt>
                <c:pt idx="860">
                  <c:v>0.18495051329454401</c:v>
                </c:pt>
                <c:pt idx="861">
                  <c:v>0.18491386505084201</c:v>
                </c:pt>
                <c:pt idx="862">
                  <c:v>0.184877248482823</c:v>
                </c:pt>
                <c:pt idx="863">
                  <c:v>0.18484066217761599</c:v>
                </c:pt>
                <c:pt idx="864">
                  <c:v>0.18480410472235301</c:v>
                </c:pt>
                <c:pt idx="865">
                  <c:v>0.18476757470416399</c:v>
                </c:pt>
                <c:pt idx="866">
                  <c:v>0.18473107071018</c:v>
                </c:pt>
                <c:pt idx="867">
                  <c:v>0.18469459132753099</c:v>
                </c:pt>
                <c:pt idx="868">
                  <c:v>0.18465813514335</c:v>
                </c:pt>
                <c:pt idx="869">
                  <c:v>0.184621700744765</c:v>
                </c:pt>
                <c:pt idx="870">
                  <c:v>0.184585286718908</c:v>
                </c:pt>
                <c:pt idx="871">
                  <c:v>0.18454889165291</c:v>
                </c:pt>
                <c:pt idx="872">
                  <c:v>0.18451251413390199</c:v>
                </c:pt>
                <c:pt idx="873">
                  <c:v>0.18447615274901299</c:v>
                </c:pt>
                <c:pt idx="874">
                  <c:v>0.184439806085376</c:v>
                </c:pt>
                <c:pt idx="875">
                  <c:v>0.18440347273012</c:v>
                </c:pt>
                <c:pt idx="876">
                  <c:v>0.18436715127037601</c:v>
                </c:pt>
                <c:pt idx="877">
                  <c:v>0.18433084029327601</c:v>
                </c:pt>
                <c:pt idx="878">
                  <c:v>0.184294538385949</c:v>
                </c:pt>
                <c:pt idx="879">
                  <c:v>0.18425824413552699</c:v>
                </c:pt>
                <c:pt idx="880">
                  <c:v>0.18422195612914</c:v>
                </c:pt>
                <c:pt idx="881">
                  <c:v>0.18418567295391899</c:v>
                </c:pt>
                <c:pt idx="882">
                  <c:v>0.184149393196995</c:v>
                </c:pt>
                <c:pt idx="883">
                  <c:v>0.18411311544549899</c:v>
                </c:pt>
                <c:pt idx="884">
                  <c:v>0.18407683828656099</c:v>
                </c:pt>
                <c:pt idx="885">
                  <c:v>0.184040560307312</c:v>
                </c:pt>
                <c:pt idx="886">
                  <c:v>0.18400428009488301</c:v>
                </c:pt>
                <c:pt idx="887">
                  <c:v>0.183967996236404</c:v>
                </c:pt>
                <c:pt idx="888">
                  <c:v>0.18393170731900599</c:v>
                </c:pt>
                <c:pt idx="889">
                  <c:v>0.18389541192982101</c:v>
                </c:pt>
                <c:pt idx="890">
                  <c:v>0.18385910865597799</c:v>
                </c:pt>
                <c:pt idx="891">
                  <c:v>0.183822796084608</c:v>
                </c:pt>
                <c:pt idx="892">
                  <c:v>0.18378647280284299</c:v>
                </c:pt>
                <c:pt idx="893">
                  <c:v>0.18375013739781301</c:v>
                </c:pt>
                <c:pt idx="894">
                  <c:v>0.18371378845664799</c:v>
                </c:pt>
                <c:pt idx="895">
                  <c:v>0.18367742456647901</c:v>
                </c:pt>
                <c:pt idx="896">
                  <c:v>0.18364104431443801</c:v>
                </c:pt>
                <c:pt idx="897">
                  <c:v>0.18360464628765499</c:v>
                </c:pt>
                <c:pt idx="898">
                  <c:v>0.18356822907326001</c:v>
                </c:pt>
                <c:pt idx="899">
                  <c:v>0.18353179125838501</c:v>
                </c:pt>
                <c:pt idx="900">
                  <c:v>0.18349533143016</c:v>
                </c:pt>
                <c:pt idx="901">
                  <c:v>0.18345884817571501</c:v>
                </c:pt>
                <c:pt idx="902">
                  <c:v>0.183422340082182</c:v>
                </c:pt>
                <c:pt idx="903">
                  <c:v>0.183385805736692</c:v>
                </c:pt>
                <c:pt idx="904">
                  <c:v>0.18334924372637401</c:v>
                </c:pt>
                <c:pt idx="905">
                  <c:v>0.183312652638361</c:v>
                </c:pt>
                <c:pt idx="906">
                  <c:v>0.18327603105978099</c:v>
                </c:pt>
                <c:pt idx="907">
                  <c:v>0.18323937757776701</c:v>
                </c:pt>
                <c:pt idx="908">
                  <c:v>0.18320269077944901</c:v>
                </c:pt>
                <c:pt idx="909">
                  <c:v>0.18316596925195799</c:v>
                </c:pt>
                <c:pt idx="910">
                  <c:v>0.18312921158242401</c:v>
                </c:pt>
                <c:pt idx="911">
                  <c:v>0.18309241635797899</c:v>
                </c:pt>
                <c:pt idx="912">
                  <c:v>0.18305558216575199</c:v>
                </c:pt>
                <c:pt idx="913">
                  <c:v>0.183018707592875</c:v>
                </c:pt>
                <c:pt idx="914">
                  <c:v>0.18298179122647901</c:v>
                </c:pt>
                <c:pt idx="915">
                  <c:v>0.18294483165369399</c:v>
                </c:pt>
                <c:pt idx="916">
                  <c:v>0.18290782746164999</c:v>
                </c:pt>
                <c:pt idx="917">
                  <c:v>0.18287077723747899</c:v>
                </c:pt>
                <c:pt idx="918">
                  <c:v>0.18283367956831201</c:v>
                </c:pt>
                <c:pt idx="919">
                  <c:v>0.18279653304127899</c:v>
                </c:pt>
                <c:pt idx="920">
                  <c:v>0.18275933624351001</c:v>
                </c:pt>
                <c:pt idx="921">
                  <c:v>0.182722087762138</c:v>
                </c:pt>
                <c:pt idx="922">
                  <c:v>0.18268478618429099</c:v>
                </c:pt>
                <c:pt idx="923">
                  <c:v>0.18264743009710199</c:v>
                </c:pt>
                <c:pt idx="924">
                  <c:v>0.1826100180877</c:v>
                </c:pt>
                <c:pt idx="925">
                  <c:v>0.18257254874321699</c:v>
                </c:pt>
                <c:pt idx="926">
                  <c:v>0.182535020650783</c:v>
                </c:pt>
                <c:pt idx="927">
                  <c:v>0.18249743239753</c:v>
                </c:pt>
                <c:pt idx="928">
                  <c:v>0.18245978257058701</c:v>
                </c:pt>
                <c:pt idx="929">
                  <c:v>0.182422069757085</c:v>
                </c:pt>
                <c:pt idx="930">
                  <c:v>0.182384292544156</c:v>
                </c:pt>
                <c:pt idx="931">
                  <c:v>0.18234644951893</c:v>
                </c:pt>
                <c:pt idx="932">
                  <c:v>0.18230853926853699</c:v>
                </c:pt>
                <c:pt idx="933">
                  <c:v>0.182270560380109</c:v>
                </c:pt>
                <c:pt idx="934">
                  <c:v>0.18223251144077601</c:v>
                </c:pt>
                <c:pt idx="935">
                  <c:v>0.18219439103766899</c:v>
                </c:pt>
                <c:pt idx="936">
                  <c:v>0.182156197757919</c:v>
                </c:pt>
                <c:pt idx="937">
                  <c:v>0.18211793018865599</c:v>
                </c:pt>
                <c:pt idx="938">
                  <c:v>0.18207958691701201</c:v>
                </c:pt>
                <c:pt idx="939">
                  <c:v>0.18204116653011601</c:v>
                </c:pt>
                <c:pt idx="940">
                  <c:v>0.18200266761510001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6-48B2-8973-312174674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00000"/>
        <c:axId val="576305904"/>
      </c:lineChart>
      <c:dateAx>
        <c:axId val="57630000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5904"/>
        <c:crosses val="autoZero"/>
        <c:auto val="1"/>
        <c:lblOffset val="100"/>
        <c:baseTimeUnit val="days"/>
      </c:dateAx>
      <c:valAx>
        <c:axId val="5763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'AUD Fixed Strike Bootstrap'!$U$1</c:f>
              <c:strCache>
                <c:ptCount val="1"/>
                <c:pt idx="0">
                  <c:v>Black Caplet 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'AUD Fixed Strike Bootstrap'!$T$2:$T$942</c:f>
              <c:numCache>
                <c:formatCode>d\-mmm\-yy</c:formatCode>
                <c:ptCount val="941"/>
                <c:pt idx="0">
                  <c:v>39583</c:v>
                </c:pt>
                <c:pt idx="1">
                  <c:v>39586</c:v>
                </c:pt>
                <c:pt idx="2">
                  <c:v>39589</c:v>
                </c:pt>
                <c:pt idx="3">
                  <c:v>39592</c:v>
                </c:pt>
                <c:pt idx="4">
                  <c:v>39595</c:v>
                </c:pt>
                <c:pt idx="5">
                  <c:v>39598</c:v>
                </c:pt>
                <c:pt idx="6">
                  <c:v>39601</c:v>
                </c:pt>
                <c:pt idx="7">
                  <c:v>39604</c:v>
                </c:pt>
                <c:pt idx="8">
                  <c:v>39607</c:v>
                </c:pt>
                <c:pt idx="9">
                  <c:v>39610</c:v>
                </c:pt>
                <c:pt idx="10">
                  <c:v>39613</c:v>
                </c:pt>
                <c:pt idx="11">
                  <c:v>39616</c:v>
                </c:pt>
                <c:pt idx="12">
                  <c:v>39619</c:v>
                </c:pt>
                <c:pt idx="13">
                  <c:v>39622</c:v>
                </c:pt>
                <c:pt idx="14">
                  <c:v>39625</c:v>
                </c:pt>
                <c:pt idx="15">
                  <c:v>39628</c:v>
                </c:pt>
                <c:pt idx="16">
                  <c:v>39631</c:v>
                </c:pt>
                <c:pt idx="17">
                  <c:v>39634</c:v>
                </c:pt>
                <c:pt idx="18">
                  <c:v>39637</c:v>
                </c:pt>
                <c:pt idx="19">
                  <c:v>39640</c:v>
                </c:pt>
                <c:pt idx="20">
                  <c:v>39643</c:v>
                </c:pt>
                <c:pt idx="21">
                  <c:v>39646</c:v>
                </c:pt>
                <c:pt idx="22">
                  <c:v>39649</c:v>
                </c:pt>
                <c:pt idx="23">
                  <c:v>39652</c:v>
                </c:pt>
                <c:pt idx="24">
                  <c:v>39655</c:v>
                </c:pt>
                <c:pt idx="25">
                  <c:v>39658</c:v>
                </c:pt>
                <c:pt idx="26">
                  <c:v>39661</c:v>
                </c:pt>
                <c:pt idx="27">
                  <c:v>39664</c:v>
                </c:pt>
                <c:pt idx="28">
                  <c:v>39667</c:v>
                </c:pt>
                <c:pt idx="29">
                  <c:v>39670</c:v>
                </c:pt>
                <c:pt idx="30">
                  <c:v>39673</c:v>
                </c:pt>
                <c:pt idx="31">
                  <c:v>39676</c:v>
                </c:pt>
                <c:pt idx="32">
                  <c:v>39679</c:v>
                </c:pt>
                <c:pt idx="33">
                  <c:v>39682</c:v>
                </c:pt>
                <c:pt idx="34">
                  <c:v>39685</c:v>
                </c:pt>
                <c:pt idx="35">
                  <c:v>39688</c:v>
                </c:pt>
                <c:pt idx="36">
                  <c:v>39691</c:v>
                </c:pt>
                <c:pt idx="37">
                  <c:v>39694</c:v>
                </c:pt>
                <c:pt idx="38">
                  <c:v>39697</c:v>
                </c:pt>
                <c:pt idx="39">
                  <c:v>39700</c:v>
                </c:pt>
                <c:pt idx="40">
                  <c:v>39703</c:v>
                </c:pt>
                <c:pt idx="41">
                  <c:v>39706</c:v>
                </c:pt>
                <c:pt idx="42">
                  <c:v>39709</c:v>
                </c:pt>
                <c:pt idx="43">
                  <c:v>39712</c:v>
                </c:pt>
                <c:pt idx="44">
                  <c:v>39715</c:v>
                </c:pt>
                <c:pt idx="45">
                  <c:v>39718</c:v>
                </c:pt>
                <c:pt idx="46">
                  <c:v>39721</c:v>
                </c:pt>
                <c:pt idx="47">
                  <c:v>39724</c:v>
                </c:pt>
                <c:pt idx="48">
                  <c:v>39727</c:v>
                </c:pt>
                <c:pt idx="49">
                  <c:v>39730</c:v>
                </c:pt>
                <c:pt idx="50">
                  <c:v>39733</c:v>
                </c:pt>
                <c:pt idx="51">
                  <c:v>39736</c:v>
                </c:pt>
                <c:pt idx="52">
                  <c:v>39739</c:v>
                </c:pt>
                <c:pt idx="53">
                  <c:v>39742</c:v>
                </c:pt>
                <c:pt idx="54">
                  <c:v>39745</c:v>
                </c:pt>
                <c:pt idx="55">
                  <c:v>39748</c:v>
                </c:pt>
                <c:pt idx="56">
                  <c:v>39751</c:v>
                </c:pt>
                <c:pt idx="57">
                  <c:v>39754</c:v>
                </c:pt>
                <c:pt idx="58">
                  <c:v>39757</c:v>
                </c:pt>
                <c:pt idx="59">
                  <c:v>39760</c:v>
                </c:pt>
                <c:pt idx="60">
                  <c:v>39763</c:v>
                </c:pt>
                <c:pt idx="61">
                  <c:v>39766</c:v>
                </c:pt>
                <c:pt idx="62">
                  <c:v>39769</c:v>
                </c:pt>
                <c:pt idx="63">
                  <c:v>39772</c:v>
                </c:pt>
                <c:pt idx="64">
                  <c:v>39775</c:v>
                </c:pt>
                <c:pt idx="65">
                  <c:v>39778</c:v>
                </c:pt>
                <c:pt idx="66">
                  <c:v>39781</c:v>
                </c:pt>
                <c:pt idx="67">
                  <c:v>39784</c:v>
                </c:pt>
                <c:pt idx="68">
                  <c:v>39787</c:v>
                </c:pt>
                <c:pt idx="69">
                  <c:v>39790</c:v>
                </c:pt>
                <c:pt idx="70">
                  <c:v>39793</c:v>
                </c:pt>
                <c:pt idx="71">
                  <c:v>39796</c:v>
                </c:pt>
                <c:pt idx="72">
                  <c:v>39799</c:v>
                </c:pt>
                <c:pt idx="73">
                  <c:v>39802</c:v>
                </c:pt>
                <c:pt idx="74">
                  <c:v>39805</c:v>
                </c:pt>
                <c:pt idx="75">
                  <c:v>39808</c:v>
                </c:pt>
                <c:pt idx="76">
                  <c:v>39811</c:v>
                </c:pt>
                <c:pt idx="77">
                  <c:v>39814</c:v>
                </c:pt>
                <c:pt idx="78">
                  <c:v>39817</c:v>
                </c:pt>
                <c:pt idx="79">
                  <c:v>39820</c:v>
                </c:pt>
                <c:pt idx="80">
                  <c:v>39823</c:v>
                </c:pt>
                <c:pt idx="81">
                  <c:v>39826</c:v>
                </c:pt>
                <c:pt idx="82">
                  <c:v>39829</c:v>
                </c:pt>
                <c:pt idx="83">
                  <c:v>39832</c:v>
                </c:pt>
                <c:pt idx="84">
                  <c:v>39835</c:v>
                </c:pt>
                <c:pt idx="85">
                  <c:v>39838</c:v>
                </c:pt>
                <c:pt idx="86">
                  <c:v>39841</c:v>
                </c:pt>
                <c:pt idx="87">
                  <c:v>39844</c:v>
                </c:pt>
                <c:pt idx="88">
                  <c:v>39847</c:v>
                </c:pt>
                <c:pt idx="89">
                  <c:v>39850</c:v>
                </c:pt>
                <c:pt idx="90">
                  <c:v>39853</c:v>
                </c:pt>
                <c:pt idx="91">
                  <c:v>39856</c:v>
                </c:pt>
                <c:pt idx="92">
                  <c:v>39859</c:v>
                </c:pt>
                <c:pt idx="93">
                  <c:v>39862</c:v>
                </c:pt>
                <c:pt idx="94">
                  <c:v>39865</c:v>
                </c:pt>
                <c:pt idx="95">
                  <c:v>39868</c:v>
                </c:pt>
                <c:pt idx="96">
                  <c:v>39871</c:v>
                </c:pt>
                <c:pt idx="97">
                  <c:v>39874</c:v>
                </c:pt>
                <c:pt idx="98">
                  <c:v>39877</c:v>
                </c:pt>
                <c:pt idx="99">
                  <c:v>39880</c:v>
                </c:pt>
                <c:pt idx="100">
                  <c:v>39883</c:v>
                </c:pt>
                <c:pt idx="101">
                  <c:v>39886</c:v>
                </c:pt>
                <c:pt idx="102">
                  <c:v>39889</c:v>
                </c:pt>
                <c:pt idx="103">
                  <c:v>39892</c:v>
                </c:pt>
                <c:pt idx="104">
                  <c:v>39895</c:v>
                </c:pt>
                <c:pt idx="105">
                  <c:v>39898</c:v>
                </c:pt>
                <c:pt idx="106">
                  <c:v>39901</c:v>
                </c:pt>
                <c:pt idx="107">
                  <c:v>39904</c:v>
                </c:pt>
                <c:pt idx="108">
                  <c:v>39907</c:v>
                </c:pt>
                <c:pt idx="109">
                  <c:v>39910</c:v>
                </c:pt>
                <c:pt idx="110">
                  <c:v>39913</c:v>
                </c:pt>
                <c:pt idx="111">
                  <c:v>39916</c:v>
                </c:pt>
                <c:pt idx="112">
                  <c:v>39919</c:v>
                </c:pt>
                <c:pt idx="113">
                  <c:v>39922</c:v>
                </c:pt>
                <c:pt idx="114">
                  <c:v>39925</c:v>
                </c:pt>
                <c:pt idx="115">
                  <c:v>39928</c:v>
                </c:pt>
                <c:pt idx="116">
                  <c:v>39931</c:v>
                </c:pt>
                <c:pt idx="117">
                  <c:v>39934</c:v>
                </c:pt>
                <c:pt idx="118">
                  <c:v>39937</c:v>
                </c:pt>
                <c:pt idx="119">
                  <c:v>39940</c:v>
                </c:pt>
                <c:pt idx="120">
                  <c:v>39943</c:v>
                </c:pt>
                <c:pt idx="121">
                  <c:v>39946</c:v>
                </c:pt>
                <c:pt idx="122">
                  <c:v>39949</c:v>
                </c:pt>
                <c:pt idx="123">
                  <c:v>39952</c:v>
                </c:pt>
                <c:pt idx="124">
                  <c:v>39955</c:v>
                </c:pt>
                <c:pt idx="125">
                  <c:v>39958</c:v>
                </c:pt>
                <c:pt idx="126">
                  <c:v>39961</c:v>
                </c:pt>
                <c:pt idx="127">
                  <c:v>39964</c:v>
                </c:pt>
                <c:pt idx="128">
                  <c:v>39967</c:v>
                </c:pt>
                <c:pt idx="129">
                  <c:v>39970</c:v>
                </c:pt>
                <c:pt idx="130">
                  <c:v>39973</c:v>
                </c:pt>
                <c:pt idx="131">
                  <c:v>39976</c:v>
                </c:pt>
                <c:pt idx="132">
                  <c:v>39979</c:v>
                </c:pt>
                <c:pt idx="133">
                  <c:v>39982</c:v>
                </c:pt>
                <c:pt idx="134">
                  <c:v>39985</c:v>
                </c:pt>
                <c:pt idx="135">
                  <c:v>39988</c:v>
                </c:pt>
                <c:pt idx="136">
                  <c:v>39991</c:v>
                </c:pt>
                <c:pt idx="137">
                  <c:v>39994</c:v>
                </c:pt>
                <c:pt idx="138">
                  <c:v>39997</c:v>
                </c:pt>
                <c:pt idx="139">
                  <c:v>40000</c:v>
                </c:pt>
                <c:pt idx="140">
                  <c:v>40003</c:v>
                </c:pt>
                <c:pt idx="141">
                  <c:v>40006</c:v>
                </c:pt>
                <c:pt idx="142">
                  <c:v>40009</c:v>
                </c:pt>
                <c:pt idx="143">
                  <c:v>40012</c:v>
                </c:pt>
                <c:pt idx="144">
                  <c:v>40015</c:v>
                </c:pt>
                <c:pt idx="145">
                  <c:v>40018</c:v>
                </c:pt>
                <c:pt idx="146">
                  <c:v>40021</c:v>
                </c:pt>
                <c:pt idx="147">
                  <c:v>40024</c:v>
                </c:pt>
                <c:pt idx="148">
                  <c:v>40027</c:v>
                </c:pt>
                <c:pt idx="149">
                  <c:v>40030</c:v>
                </c:pt>
                <c:pt idx="150">
                  <c:v>40033</c:v>
                </c:pt>
                <c:pt idx="151">
                  <c:v>40036</c:v>
                </c:pt>
                <c:pt idx="152">
                  <c:v>40039</c:v>
                </c:pt>
                <c:pt idx="153">
                  <c:v>40042</c:v>
                </c:pt>
                <c:pt idx="154">
                  <c:v>40045</c:v>
                </c:pt>
                <c:pt idx="155">
                  <c:v>40048</c:v>
                </c:pt>
                <c:pt idx="156">
                  <c:v>40051</c:v>
                </c:pt>
                <c:pt idx="157">
                  <c:v>40054</c:v>
                </c:pt>
                <c:pt idx="158">
                  <c:v>40057</c:v>
                </c:pt>
                <c:pt idx="159">
                  <c:v>40060</c:v>
                </c:pt>
                <c:pt idx="160">
                  <c:v>40063</c:v>
                </c:pt>
                <c:pt idx="161">
                  <c:v>40066</c:v>
                </c:pt>
                <c:pt idx="162">
                  <c:v>40069</c:v>
                </c:pt>
                <c:pt idx="163">
                  <c:v>40072</c:v>
                </c:pt>
                <c:pt idx="164">
                  <c:v>40075</c:v>
                </c:pt>
                <c:pt idx="165">
                  <c:v>40078</c:v>
                </c:pt>
                <c:pt idx="166">
                  <c:v>40081</c:v>
                </c:pt>
                <c:pt idx="167">
                  <c:v>40084</c:v>
                </c:pt>
                <c:pt idx="168">
                  <c:v>40087</c:v>
                </c:pt>
                <c:pt idx="169">
                  <c:v>40090</c:v>
                </c:pt>
                <c:pt idx="170">
                  <c:v>40093</c:v>
                </c:pt>
                <c:pt idx="171">
                  <c:v>40096</c:v>
                </c:pt>
                <c:pt idx="172">
                  <c:v>40099</c:v>
                </c:pt>
                <c:pt idx="173">
                  <c:v>40102</c:v>
                </c:pt>
                <c:pt idx="174">
                  <c:v>40105</c:v>
                </c:pt>
                <c:pt idx="175">
                  <c:v>40108</c:v>
                </c:pt>
                <c:pt idx="176">
                  <c:v>40111</c:v>
                </c:pt>
                <c:pt idx="177">
                  <c:v>40114</c:v>
                </c:pt>
                <c:pt idx="178">
                  <c:v>40117</c:v>
                </c:pt>
                <c:pt idx="179">
                  <c:v>40120</c:v>
                </c:pt>
                <c:pt idx="180">
                  <c:v>40123</c:v>
                </c:pt>
                <c:pt idx="181">
                  <c:v>40126</c:v>
                </c:pt>
                <c:pt idx="182">
                  <c:v>40129</c:v>
                </c:pt>
                <c:pt idx="183">
                  <c:v>40132</c:v>
                </c:pt>
                <c:pt idx="184">
                  <c:v>40135</c:v>
                </c:pt>
                <c:pt idx="185">
                  <c:v>40138</c:v>
                </c:pt>
                <c:pt idx="186">
                  <c:v>40141</c:v>
                </c:pt>
                <c:pt idx="187">
                  <c:v>40144</c:v>
                </c:pt>
                <c:pt idx="188">
                  <c:v>40147</c:v>
                </c:pt>
                <c:pt idx="189">
                  <c:v>40150</c:v>
                </c:pt>
                <c:pt idx="190">
                  <c:v>40153</c:v>
                </c:pt>
                <c:pt idx="191">
                  <c:v>40156</c:v>
                </c:pt>
                <c:pt idx="192">
                  <c:v>40159</c:v>
                </c:pt>
                <c:pt idx="193">
                  <c:v>40162</c:v>
                </c:pt>
                <c:pt idx="194">
                  <c:v>40165</c:v>
                </c:pt>
                <c:pt idx="195">
                  <c:v>40168</c:v>
                </c:pt>
                <c:pt idx="196">
                  <c:v>40171</c:v>
                </c:pt>
                <c:pt idx="197">
                  <c:v>40174</c:v>
                </c:pt>
                <c:pt idx="198">
                  <c:v>40177</c:v>
                </c:pt>
                <c:pt idx="199">
                  <c:v>40180</c:v>
                </c:pt>
                <c:pt idx="200">
                  <c:v>40183</c:v>
                </c:pt>
                <c:pt idx="201">
                  <c:v>40186</c:v>
                </c:pt>
                <c:pt idx="202">
                  <c:v>40189</c:v>
                </c:pt>
                <c:pt idx="203">
                  <c:v>40192</c:v>
                </c:pt>
                <c:pt idx="204">
                  <c:v>40195</c:v>
                </c:pt>
                <c:pt idx="205">
                  <c:v>40198</c:v>
                </c:pt>
                <c:pt idx="206">
                  <c:v>40201</c:v>
                </c:pt>
                <c:pt idx="207">
                  <c:v>40204</c:v>
                </c:pt>
                <c:pt idx="208">
                  <c:v>40207</c:v>
                </c:pt>
                <c:pt idx="209">
                  <c:v>40210</c:v>
                </c:pt>
                <c:pt idx="210">
                  <c:v>40213</c:v>
                </c:pt>
                <c:pt idx="211">
                  <c:v>40216</c:v>
                </c:pt>
                <c:pt idx="212">
                  <c:v>40219</c:v>
                </c:pt>
                <c:pt idx="213">
                  <c:v>40222</c:v>
                </c:pt>
                <c:pt idx="214">
                  <c:v>40225</c:v>
                </c:pt>
                <c:pt idx="215">
                  <c:v>40228</c:v>
                </c:pt>
                <c:pt idx="216">
                  <c:v>40231</c:v>
                </c:pt>
                <c:pt idx="217">
                  <c:v>40234</c:v>
                </c:pt>
                <c:pt idx="218">
                  <c:v>40237</c:v>
                </c:pt>
                <c:pt idx="219">
                  <c:v>40240</c:v>
                </c:pt>
                <c:pt idx="220">
                  <c:v>40243</c:v>
                </c:pt>
                <c:pt idx="221">
                  <c:v>40246</c:v>
                </c:pt>
                <c:pt idx="222">
                  <c:v>40249</c:v>
                </c:pt>
                <c:pt idx="223">
                  <c:v>40252</c:v>
                </c:pt>
                <c:pt idx="224">
                  <c:v>40255</c:v>
                </c:pt>
                <c:pt idx="225">
                  <c:v>40258</c:v>
                </c:pt>
                <c:pt idx="226">
                  <c:v>40261</c:v>
                </c:pt>
                <c:pt idx="227">
                  <c:v>40264</c:v>
                </c:pt>
                <c:pt idx="228">
                  <c:v>40267</c:v>
                </c:pt>
                <c:pt idx="229">
                  <c:v>40270</c:v>
                </c:pt>
                <c:pt idx="230">
                  <c:v>40273</c:v>
                </c:pt>
                <c:pt idx="231">
                  <c:v>40276</c:v>
                </c:pt>
                <c:pt idx="232">
                  <c:v>40279</c:v>
                </c:pt>
                <c:pt idx="233">
                  <c:v>40282</c:v>
                </c:pt>
                <c:pt idx="234">
                  <c:v>40285</c:v>
                </c:pt>
                <c:pt idx="235">
                  <c:v>40288</c:v>
                </c:pt>
                <c:pt idx="236">
                  <c:v>40291</c:v>
                </c:pt>
                <c:pt idx="237">
                  <c:v>40294</c:v>
                </c:pt>
                <c:pt idx="238">
                  <c:v>40297</c:v>
                </c:pt>
                <c:pt idx="239">
                  <c:v>40300</c:v>
                </c:pt>
                <c:pt idx="240">
                  <c:v>40303</c:v>
                </c:pt>
                <c:pt idx="241">
                  <c:v>40306</c:v>
                </c:pt>
                <c:pt idx="242">
                  <c:v>40309</c:v>
                </c:pt>
                <c:pt idx="243">
                  <c:v>40312</c:v>
                </c:pt>
                <c:pt idx="244">
                  <c:v>40315</c:v>
                </c:pt>
                <c:pt idx="245">
                  <c:v>40318</c:v>
                </c:pt>
                <c:pt idx="246">
                  <c:v>40321</c:v>
                </c:pt>
                <c:pt idx="247">
                  <c:v>40324</c:v>
                </c:pt>
                <c:pt idx="248">
                  <c:v>40327</c:v>
                </c:pt>
                <c:pt idx="249">
                  <c:v>40330</c:v>
                </c:pt>
                <c:pt idx="250">
                  <c:v>40333</c:v>
                </c:pt>
                <c:pt idx="251">
                  <c:v>40336</c:v>
                </c:pt>
                <c:pt idx="252">
                  <c:v>40339</c:v>
                </c:pt>
                <c:pt idx="253">
                  <c:v>40342</c:v>
                </c:pt>
                <c:pt idx="254">
                  <c:v>40345</c:v>
                </c:pt>
                <c:pt idx="255">
                  <c:v>40348</c:v>
                </c:pt>
                <c:pt idx="256">
                  <c:v>40351</c:v>
                </c:pt>
                <c:pt idx="257">
                  <c:v>40354</c:v>
                </c:pt>
                <c:pt idx="258">
                  <c:v>40357</c:v>
                </c:pt>
                <c:pt idx="259">
                  <c:v>40360</c:v>
                </c:pt>
                <c:pt idx="260">
                  <c:v>40363</c:v>
                </c:pt>
                <c:pt idx="261">
                  <c:v>40366</c:v>
                </c:pt>
                <c:pt idx="262">
                  <c:v>40369</c:v>
                </c:pt>
                <c:pt idx="263">
                  <c:v>40372</c:v>
                </c:pt>
                <c:pt idx="264">
                  <c:v>40375</c:v>
                </c:pt>
                <c:pt idx="265">
                  <c:v>40378</c:v>
                </c:pt>
                <c:pt idx="266">
                  <c:v>40381</c:v>
                </c:pt>
                <c:pt idx="267">
                  <c:v>40384</c:v>
                </c:pt>
                <c:pt idx="268">
                  <c:v>40387</c:v>
                </c:pt>
                <c:pt idx="269">
                  <c:v>40390</c:v>
                </c:pt>
                <c:pt idx="270">
                  <c:v>40393</c:v>
                </c:pt>
                <c:pt idx="271">
                  <c:v>40396</c:v>
                </c:pt>
                <c:pt idx="272">
                  <c:v>40399</c:v>
                </c:pt>
                <c:pt idx="273">
                  <c:v>40402</c:v>
                </c:pt>
                <c:pt idx="274">
                  <c:v>40405</c:v>
                </c:pt>
                <c:pt idx="275">
                  <c:v>40408</c:v>
                </c:pt>
                <c:pt idx="276">
                  <c:v>40411</c:v>
                </c:pt>
                <c:pt idx="277">
                  <c:v>40414</c:v>
                </c:pt>
                <c:pt idx="278">
                  <c:v>40417</c:v>
                </c:pt>
                <c:pt idx="279">
                  <c:v>40420</c:v>
                </c:pt>
                <c:pt idx="280">
                  <c:v>40423</c:v>
                </c:pt>
                <c:pt idx="281">
                  <c:v>40426</c:v>
                </c:pt>
                <c:pt idx="282">
                  <c:v>40429</c:v>
                </c:pt>
                <c:pt idx="283">
                  <c:v>40432</c:v>
                </c:pt>
                <c:pt idx="284">
                  <c:v>40435</c:v>
                </c:pt>
                <c:pt idx="285">
                  <c:v>40438</c:v>
                </c:pt>
                <c:pt idx="286">
                  <c:v>40441</c:v>
                </c:pt>
                <c:pt idx="287">
                  <c:v>40444</c:v>
                </c:pt>
                <c:pt idx="288">
                  <c:v>40447</c:v>
                </c:pt>
                <c:pt idx="289">
                  <c:v>40450</c:v>
                </c:pt>
                <c:pt idx="290">
                  <c:v>40453</c:v>
                </c:pt>
                <c:pt idx="291">
                  <c:v>40456</c:v>
                </c:pt>
                <c:pt idx="292">
                  <c:v>40459</c:v>
                </c:pt>
                <c:pt idx="293">
                  <c:v>40462</c:v>
                </c:pt>
                <c:pt idx="294">
                  <c:v>40465</c:v>
                </c:pt>
                <c:pt idx="295">
                  <c:v>40468</c:v>
                </c:pt>
                <c:pt idx="296">
                  <c:v>40471</c:v>
                </c:pt>
                <c:pt idx="297">
                  <c:v>40474</c:v>
                </c:pt>
                <c:pt idx="298">
                  <c:v>40477</c:v>
                </c:pt>
                <c:pt idx="299">
                  <c:v>40480</c:v>
                </c:pt>
                <c:pt idx="300">
                  <c:v>40483</c:v>
                </c:pt>
                <c:pt idx="301">
                  <c:v>40486</c:v>
                </c:pt>
                <c:pt idx="302">
                  <c:v>40489</c:v>
                </c:pt>
                <c:pt idx="303">
                  <c:v>40492</c:v>
                </c:pt>
                <c:pt idx="304">
                  <c:v>40495</c:v>
                </c:pt>
                <c:pt idx="305">
                  <c:v>40498</c:v>
                </c:pt>
                <c:pt idx="306">
                  <c:v>40501</c:v>
                </c:pt>
                <c:pt idx="307">
                  <c:v>40504</c:v>
                </c:pt>
                <c:pt idx="308">
                  <c:v>40507</c:v>
                </c:pt>
                <c:pt idx="309">
                  <c:v>40510</c:v>
                </c:pt>
                <c:pt idx="310">
                  <c:v>40513</c:v>
                </c:pt>
                <c:pt idx="311">
                  <c:v>40516</c:v>
                </c:pt>
                <c:pt idx="312">
                  <c:v>40519</c:v>
                </c:pt>
                <c:pt idx="313">
                  <c:v>40522</c:v>
                </c:pt>
                <c:pt idx="314">
                  <c:v>40525</c:v>
                </c:pt>
                <c:pt idx="315">
                  <c:v>40528</c:v>
                </c:pt>
                <c:pt idx="316">
                  <c:v>40531</c:v>
                </c:pt>
                <c:pt idx="317">
                  <c:v>40534</c:v>
                </c:pt>
                <c:pt idx="318">
                  <c:v>40537</c:v>
                </c:pt>
                <c:pt idx="319">
                  <c:v>40540</c:v>
                </c:pt>
                <c:pt idx="320">
                  <c:v>40543</c:v>
                </c:pt>
                <c:pt idx="321">
                  <c:v>40546</c:v>
                </c:pt>
                <c:pt idx="322">
                  <c:v>40549</c:v>
                </c:pt>
                <c:pt idx="323">
                  <c:v>40552</c:v>
                </c:pt>
                <c:pt idx="324">
                  <c:v>40555</c:v>
                </c:pt>
                <c:pt idx="325">
                  <c:v>40558</c:v>
                </c:pt>
                <c:pt idx="326">
                  <c:v>40561</c:v>
                </c:pt>
                <c:pt idx="327">
                  <c:v>40564</c:v>
                </c:pt>
                <c:pt idx="328">
                  <c:v>40567</c:v>
                </c:pt>
                <c:pt idx="329">
                  <c:v>40570</c:v>
                </c:pt>
                <c:pt idx="330">
                  <c:v>40573</c:v>
                </c:pt>
                <c:pt idx="331">
                  <c:v>40576</c:v>
                </c:pt>
                <c:pt idx="332">
                  <c:v>40579</c:v>
                </c:pt>
                <c:pt idx="333">
                  <c:v>40582</c:v>
                </c:pt>
                <c:pt idx="334">
                  <c:v>40585</c:v>
                </c:pt>
                <c:pt idx="335">
                  <c:v>40588</c:v>
                </c:pt>
                <c:pt idx="336">
                  <c:v>40591</c:v>
                </c:pt>
                <c:pt idx="337">
                  <c:v>40594</c:v>
                </c:pt>
                <c:pt idx="338">
                  <c:v>40597</c:v>
                </c:pt>
                <c:pt idx="339">
                  <c:v>40600</c:v>
                </c:pt>
                <c:pt idx="340">
                  <c:v>40603</c:v>
                </c:pt>
                <c:pt idx="341">
                  <c:v>40606</c:v>
                </c:pt>
                <c:pt idx="342">
                  <c:v>40609</c:v>
                </c:pt>
                <c:pt idx="343">
                  <c:v>40612</c:v>
                </c:pt>
                <c:pt idx="344">
                  <c:v>40615</c:v>
                </c:pt>
                <c:pt idx="345">
                  <c:v>40618</c:v>
                </c:pt>
                <c:pt idx="346">
                  <c:v>40621</c:v>
                </c:pt>
                <c:pt idx="347">
                  <c:v>40624</c:v>
                </c:pt>
                <c:pt idx="348">
                  <c:v>40627</c:v>
                </c:pt>
                <c:pt idx="349">
                  <c:v>40630</c:v>
                </c:pt>
                <c:pt idx="350">
                  <c:v>40633</c:v>
                </c:pt>
                <c:pt idx="351">
                  <c:v>40636</c:v>
                </c:pt>
                <c:pt idx="352">
                  <c:v>40639</c:v>
                </c:pt>
                <c:pt idx="353">
                  <c:v>40642</c:v>
                </c:pt>
                <c:pt idx="354">
                  <c:v>40645</c:v>
                </c:pt>
                <c:pt idx="355">
                  <c:v>40648</c:v>
                </c:pt>
                <c:pt idx="356">
                  <c:v>40651</c:v>
                </c:pt>
                <c:pt idx="357">
                  <c:v>40654</c:v>
                </c:pt>
                <c:pt idx="358">
                  <c:v>40657</c:v>
                </c:pt>
                <c:pt idx="359">
                  <c:v>40660</c:v>
                </c:pt>
                <c:pt idx="360">
                  <c:v>40663</c:v>
                </c:pt>
                <c:pt idx="361">
                  <c:v>40666</c:v>
                </c:pt>
                <c:pt idx="362">
                  <c:v>40669</c:v>
                </c:pt>
                <c:pt idx="363">
                  <c:v>40672</c:v>
                </c:pt>
                <c:pt idx="364">
                  <c:v>40675</c:v>
                </c:pt>
                <c:pt idx="365">
                  <c:v>40678</c:v>
                </c:pt>
                <c:pt idx="366">
                  <c:v>40681</c:v>
                </c:pt>
                <c:pt idx="367">
                  <c:v>40684</c:v>
                </c:pt>
                <c:pt idx="368">
                  <c:v>40687</c:v>
                </c:pt>
                <c:pt idx="369">
                  <c:v>40690</c:v>
                </c:pt>
                <c:pt idx="370">
                  <c:v>40693</c:v>
                </c:pt>
                <c:pt idx="371">
                  <c:v>40696</c:v>
                </c:pt>
                <c:pt idx="372">
                  <c:v>40699</c:v>
                </c:pt>
                <c:pt idx="373">
                  <c:v>40702</c:v>
                </c:pt>
                <c:pt idx="374">
                  <c:v>40705</c:v>
                </c:pt>
                <c:pt idx="375">
                  <c:v>40708</c:v>
                </c:pt>
                <c:pt idx="376">
                  <c:v>40711</c:v>
                </c:pt>
                <c:pt idx="377">
                  <c:v>40714</c:v>
                </c:pt>
                <c:pt idx="378">
                  <c:v>40717</c:v>
                </c:pt>
                <c:pt idx="379">
                  <c:v>40720</c:v>
                </c:pt>
                <c:pt idx="380">
                  <c:v>40723</c:v>
                </c:pt>
                <c:pt idx="381">
                  <c:v>40726</c:v>
                </c:pt>
                <c:pt idx="382">
                  <c:v>40729</c:v>
                </c:pt>
                <c:pt idx="383">
                  <c:v>40732</c:v>
                </c:pt>
                <c:pt idx="384">
                  <c:v>40735</c:v>
                </c:pt>
                <c:pt idx="385">
                  <c:v>40738</c:v>
                </c:pt>
                <c:pt idx="386">
                  <c:v>40741</c:v>
                </c:pt>
                <c:pt idx="387">
                  <c:v>40744</c:v>
                </c:pt>
                <c:pt idx="388">
                  <c:v>40747</c:v>
                </c:pt>
                <c:pt idx="389">
                  <c:v>40750</c:v>
                </c:pt>
                <c:pt idx="390">
                  <c:v>40753</c:v>
                </c:pt>
                <c:pt idx="391">
                  <c:v>40756</c:v>
                </c:pt>
                <c:pt idx="392">
                  <c:v>40759</c:v>
                </c:pt>
                <c:pt idx="393">
                  <c:v>40762</c:v>
                </c:pt>
                <c:pt idx="394">
                  <c:v>40765</c:v>
                </c:pt>
                <c:pt idx="395">
                  <c:v>40768</c:v>
                </c:pt>
                <c:pt idx="396">
                  <c:v>40771</c:v>
                </c:pt>
                <c:pt idx="397">
                  <c:v>40774</c:v>
                </c:pt>
                <c:pt idx="398">
                  <c:v>40777</c:v>
                </c:pt>
                <c:pt idx="399">
                  <c:v>40780</c:v>
                </c:pt>
                <c:pt idx="400">
                  <c:v>40783</c:v>
                </c:pt>
                <c:pt idx="401">
                  <c:v>40786</c:v>
                </c:pt>
                <c:pt idx="402">
                  <c:v>40789</c:v>
                </c:pt>
                <c:pt idx="403">
                  <c:v>40792</c:v>
                </c:pt>
                <c:pt idx="404">
                  <c:v>40795</c:v>
                </c:pt>
                <c:pt idx="405">
                  <c:v>40798</c:v>
                </c:pt>
                <c:pt idx="406">
                  <c:v>40801</c:v>
                </c:pt>
                <c:pt idx="407">
                  <c:v>40804</c:v>
                </c:pt>
                <c:pt idx="408">
                  <c:v>40807</c:v>
                </c:pt>
                <c:pt idx="409">
                  <c:v>40810</c:v>
                </c:pt>
                <c:pt idx="410">
                  <c:v>40813</c:v>
                </c:pt>
                <c:pt idx="411">
                  <c:v>40816</c:v>
                </c:pt>
                <c:pt idx="412">
                  <c:v>40819</c:v>
                </c:pt>
                <c:pt idx="413">
                  <c:v>40822</c:v>
                </c:pt>
                <c:pt idx="414">
                  <c:v>40825</c:v>
                </c:pt>
                <c:pt idx="415">
                  <c:v>40828</c:v>
                </c:pt>
                <c:pt idx="416">
                  <c:v>40831</c:v>
                </c:pt>
                <c:pt idx="417">
                  <c:v>40834</c:v>
                </c:pt>
                <c:pt idx="418">
                  <c:v>40837</c:v>
                </c:pt>
                <c:pt idx="419">
                  <c:v>40840</c:v>
                </c:pt>
                <c:pt idx="420">
                  <c:v>40843</c:v>
                </c:pt>
                <c:pt idx="421">
                  <c:v>40846</c:v>
                </c:pt>
                <c:pt idx="422">
                  <c:v>40849</c:v>
                </c:pt>
                <c:pt idx="423">
                  <c:v>40852</c:v>
                </c:pt>
                <c:pt idx="424">
                  <c:v>40855</c:v>
                </c:pt>
                <c:pt idx="425">
                  <c:v>40858</c:v>
                </c:pt>
                <c:pt idx="426">
                  <c:v>40861</c:v>
                </c:pt>
                <c:pt idx="427">
                  <c:v>40864</c:v>
                </c:pt>
                <c:pt idx="428">
                  <c:v>40867</c:v>
                </c:pt>
                <c:pt idx="429">
                  <c:v>40870</c:v>
                </c:pt>
                <c:pt idx="430">
                  <c:v>40873</c:v>
                </c:pt>
                <c:pt idx="431">
                  <c:v>40876</c:v>
                </c:pt>
                <c:pt idx="432">
                  <c:v>40879</c:v>
                </c:pt>
                <c:pt idx="433">
                  <c:v>40882</c:v>
                </c:pt>
                <c:pt idx="434">
                  <c:v>40885</c:v>
                </c:pt>
                <c:pt idx="435">
                  <c:v>40888</c:v>
                </c:pt>
                <c:pt idx="436">
                  <c:v>40891</c:v>
                </c:pt>
                <c:pt idx="437">
                  <c:v>40894</c:v>
                </c:pt>
                <c:pt idx="438">
                  <c:v>40897</c:v>
                </c:pt>
                <c:pt idx="439">
                  <c:v>40900</c:v>
                </c:pt>
                <c:pt idx="440">
                  <c:v>40903</c:v>
                </c:pt>
                <c:pt idx="441">
                  <c:v>40906</c:v>
                </c:pt>
                <c:pt idx="442">
                  <c:v>40909</c:v>
                </c:pt>
                <c:pt idx="443">
                  <c:v>40912</c:v>
                </c:pt>
                <c:pt idx="444">
                  <c:v>40915</c:v>
                </c:pt>
                <c:pt idx="445">
                  <c:v>40918</c:v>
                </c:pt>
                <c:pt idx="446">
                  <c:v>40921</c:v>
                </c:pt>
                <c:pt idx="447">
                  <c:v>40924</c:v>
                </c:pt>
                <c:pt idx="448">
                  <c:v>40927</c:v>
                </c:pt>
                <c:pt idx="449">
                  <c:v>40930</c:v>
                </c:pt>
                <c:pt idx="450">
                  <c:v>40933</c:v>
                </c:pt>
                <c:pt idx="451">
                  <c:v>40936</c:v>
                </c:pt>
                <c:pt idx="452">
                  <c:v>40939</c:v>
                </c:pt>
                <c:pt idx="453">
                  <c:v>40942</c:v>
                </c:pt>
                <c:pt idx="454">
                  <c:v>40945</c:v>
                </c:pt>
                <c:pt idx="455">
                  <c:v>40948</c:v>
                </c:pt>
                <c:pt idx="456">
                  <c:v>40951</c:v>
                </c:pt>
                <c:pt idx="457">
                  <c:v>40954</c:v>
                </c:pt>
                <c:pt idx="458">
                  <c:v>40957</c:v>
                </c:pt>
                <c:pt idx="459">
                  <c:v>40960</c:v>
                </c:pt>
                <c:pt idx="460">
                  <c:v>40963</c:v>
                </c:pt>
                <c:pt idx="461">
                  <c:v>40966</c:v>
                </c:pt>
                <c:pt idx="462">
                  <c:v>40969</c:v>
                </c:pt>
                <c:pt idx="463">
                  <c:v>40972</c:v>
                </c:pt>
                <c:pt idx="464">
                  <c:v>40975</c:v>
                </c:pt>
                <c:pt idx="465">
                  <c:v>40978</c:v>
                </c:pt>
                <c:pt idx="466">
                  <c:v>40981</c:v>
                </c:pt>
                <c:pt idx="467">
                  <c:v>40984</c:v>
                </c:pt>
                <c:pt idx="468">
                  <c:v>40987</c:v>
                </c:pt>
                <c:pt idx="469">
                  <c:v>40990</c:v>
                </c:pt>
                <c:pt idx="470">
                  <c:v>40993</c:v>
                </c:pt>
                <c:pt idx="471">
                  <c:v>40996</c:v>
                </c:pt>
                <c:pt idx="472">
                  <c:v>40999</c:v>
                </c:pt>
                <c:pt idx="473">
                  <c:v>41002</c:v>
                </c:pt>
                <c:pt idx="474">
                  <c:v>41005</c:v>
                </c:pt>
                <c:pt idx="475">
                  <c:v>41008</c:v>
                </c:pt>
                <c:pt idx="476">
                  <c:v>41011</c:v>
                </c:pt>
                <c:pt idx="477">
                  <c:v>41014</c:v>
                </c:pt>
                <c:pt idx="478">
                  <c:v>41017</c:v>
                </c:pt>
                <c:pt idx="479">
                  <c:v>41020</c:v>
                </c:pt>
                <c:pt idx="480">
                  <c:v>41023</c:v>
                </c:pt>
                <c:pt idx="481">
                  <c:v>41026</c:v>
                </c:pt>
                <c:pt idx="482">
                  <c:v>41029</c:v>
                </c:pt>
                <c:pt idx="483">
                  <c:v>41032</c:v>
                </c:pt>
                <c:pt idx="484">
                  <c:v>41035</c:v>
                </c:pt>
                <c:pt idx="485">
                  <c:v>41038</c:v>
                </c:pt>
                <c:pt idx="486">
                  <c:v>41041</c:v>
                </c:pt>
                <c:pt idx="487">
                  <c:v>41044</c:v>
                </c:pt>
                <c:pt idx="488">
                  <c:v>41047</c:v>
                </c:pt>
                <c:pt idx="489">
                  <c:v>41050</c:v>
                </c:pt>
                <c:pt idx="490">
                  <c:v>41053</c:v>
                </c:pt>
                <c:pt idx="491">
                  <c:v>41056</c:v>
                </c:pt>
                <c:pt idx="492">
                  <c:v>41059</c:v>
                </c:pt>
                <c:pt idx="493">
                  <c:v>41062</c:v>
                </c:pt>
                <c:pt idx="494">
                  <c:v>41065</c:v>
                </c:pt>
                <c:pt idx="495">
                  <c:v>41068</c:v>
                </c:pt>
                <c:pt idx="496">
                  <c:v>41071</c:v>
                </c:pt>
                <c:pt idx="497">
                  <c:v>41074</c:v>
                </c:pt>
                <c:pt idx="498">
                  <c:v>41077</c:v>
                </c:pt>
                <c:pt idx="499">
                  <c:v>41080</c:v>
                </c:pt>
                <c:pt idx="500">
                  <c:v>41083</c:v>
                </c:pt>
                <c:pt idx="501">
                  <c:v>41086</c:v>
                </c:pt>
                <c:pt idx="502">
                  <c:v>41089</c:v>
                </c:pt>
                <c:pt idx="503">
                  <c:v>41092</c:v>
                </c:pt>
                <c:pt idx="504">
                  <c:v>41095</c:v>
                </c:pt>
                <c:pt idx="505">
                  <c:v>41098</c:v>
                </c:pt>
                <c:pt idx="506">
                  <c:v>41101</c:v>
                </c:pt>
                <c:pt idx="507">
                  <c:v>41104</c:v>
                </c:pt>
                <c:pt idx="508">
                  <c:v>41107</c:v>
                </c:pt>
                <c:pt idx="509">
                  <c:v>41110</c:v>
                </c:pt>
                <c:pt idx="510">
                  <c:v>41113</c:v>
                </c:pt>
                <c:pt idx="511">
                  <c:v>41116</c:v>
                </c:pt>
                <c:pt idx="512">
                  <c:v>41119</c:v>
                </c:pt>
                <c:pt idx="513">
                  <c:v>41122</c:v>
                </c:pt>
                <c:pt idx="514">
                  <c:v>41125</c:v>
                </c:pt>
                <c:pt idx="515">
                  <c:v>41128</c:v>
                </c:pt>
                <c:pt idx="516">
                  <c:v>41131</c:v>
                </c:pt>
                <c:pt idx="517">
                  <c:v>41134</c:v>
                </c:pt>
                <c:pt idx="518">
                  <c:v>41137</c:v>
                </c:pt>
                <c:pt idx="519">
                  <c:v>41140</c:v>
                </c:pt>
                <c:pt idx="520">
                  <c:v>41143</c:v>
                </c:pt>
                <c:pt idx="521">
                  <c:v>41146</c:v>
                </c:pt>
                <c:pt idx="522">
                  <c:v>41149</c:v>
                </c:pt>
                <c:pt idx="523">
                  <c:v>41152</c:v>
                </c:pt>
                <c:pt idx="524">
                  <c:v>41155</c:v>
                </c:pt>
                <c:pt idx="525">
                  <c:v>41158</c:v>
                </c:pt>
                <c:pt idx="526">
                  <c:v>41161</c:v>
                </c:pt>
                <c:pt idx="527">
                  <c:v>41164</c:v>
                </c:pt>
                <c:pt idx="528">
                  <c:v>41167</c:v>
                </c:pt>
                <c:pt idx="529">
                  <c:v>41170</c:v>
                </c:pt>
                <c:pt idx="530">
                  <c:v>41173</c:v>
                </c:pt>
                <c:pt idx="531">
                  <c:v>41176</c:v>
                </c:pt>
                <c:pt idx="532">
                  <c:v>41179</c:v>
                </c:pt>
                <c:pt idx="533">
                  <c:v>41182</c:v>
                </c:pt>
                <c:pt idx="534">
                  <c:v>41185</c:v>
                </c:pt>
                <c:pt idx="535">
                  <c:v>41188</c:v>
                </c:pt>
                <c:pt idx="536">
                  <c:v>41191</c:v>
                </c:pt>
                <c:pt idx="537">
                  <c:v>41194</c:v>
                </c:pt>
                <c:pt idx="538">
                  <c:v>41197</c:v>
                </c:pt>
                <c:pt idx="539">
                  <c:v>41200</c:v>
                </c:pt>
                <c:pt idx="540">
                  <c:v>41203</c:v>
                </c:pt>
                <c:pt idx="541">
                  <c:v>41206</c:v>
                </c:pt>
                <c:pt idx="542">
                  <c:v>41209</c:v>
                </c:pt>
                <c:pt idx="543">
                  <c:v>41212</c:v>
                </c:pt>
                <c:pt idx="544">
                  <c:v>41215</c:v>
                </c:pt>
                <c:pt idx="545">
                  <c:v>41218</c:v>
                </c:pt>
                <c:pt idx="546">
                  <c:v>41221</c:v>
                </c:pt>
                <c:pt idx="547">
                  <c:v>41224</c:v>
                </c:pt>
                <c:pt idx="548">
                  <c:v>41227</c:v>
                </c:pt>
                <c:pt idx="549">
                  <c:v>41230</c:v>
                </c:pt>
                <c:pt idx="550">
                  <c:v>41233</c:v>
                </c:pt>
                <c:pt idx="551">
                  <c:v>41236</c:v>
                </c:pt>
                <c:pt idx="552">
                  <c:v>41239</c:v>
                </c:pt>
                <c:pt idx="553">
                  <c:v>41242</c:v>
                </c:pt>
                <c:pt idx="554">
                  <c:v>41245</c:v>
                </c:pt>
                <c:pt idx="555">
                  <c:v>41248</c:v>
                </c:pt>
                <c:pt idx="556">
                  <c:v>41251</c:v>
                </c:pt>
                <c:pt idx="557">
                  <c:v>41254</c:v>
                </c:pt>
                <c:pt idx="558">
                  <c:v>41257</c:v>
                </c:pt>
                <c:pt idx="559">
                  <c:v>41260</c:v>
                </c:pt>
                <c:pt idx="560">
                  <c:v>41263</c:v>
                </c:pt>
                <c:pt idx="561">
                  <c:v>41266</c:v>
                </c:pt>
                <c:pt idx="562">
                  <c:v>41269</c:v>
                </c:pt>
                <c:pt idx="563">
                  <c:v>41272</c:v>
                </c:pt>
                <c:pt idx="564">
                  <c:v>41275</c:v>
                </c:pt>
                <c:pt idx="565">
                  <c:v>41278</c:v>
                </c:pt>
                <c:pt idx="566">
                  <c:v>41281</c:v>
                </c:pt>
                <c:pt idx="567">
                  <c:v>41284</c:v>
                </c:pt>
                <c:pt idx="568">
                  <c:v>41287</c:v>
                </c:pt>
                <c:pt idx="569">
                  <c:v>41290</c:v>
                </c:pt>
                <c:pt idx="570">
                  <c:v>41293</c:v>
                </c:pt>
                <c:pt idx="571">
                  <c:v>41296</c:v>
                </c:pt>
                <c:pt idx="572">
                  <c:v>41299</c:v>
                </c:pt>
                <c:pt idx="573">
                  <c:v>41302</c:v>
                </c:pt>
                <c:pt idx="574">
                  <c:v>41305</c:v>
                </c:pt>
                <c:pt idx="575">
                  <c:v>41308</c:v>
                </c:pt>
                <c:pt idx="576">
                  <c:v>41311</c:v>
                </c:pt>
                <c:pt idx="577">
                  <c:v>41314</c:v>
                </c:pt>
                <c:pt idx="578">
                  <c:v>41317</c:v>
                </c:pt>
                <c:pt idx="579">
                  <c:v>41320</c:v>
                </c:pt>
                <c:pt idx="580">
                  <c:v>41323</c:v>
                </c:pt>
                <c:pt idx="581">
                  <c:v>41326</c:v>
                </c:pt>
                <c:pt idx="582">
                  <c:v>41329</c:v>
                </c:pt>
                <c:pt idx="583">
                  <c:v>41332</c:v>
                </c:pt>
                <c:pt idx="584">
                  <c:v>41335</c:v>
                </c:pt>
                <c:pt idx="585">
                  <c:v>41338</c:v>
                </c:pt>
                <c:pt idx="586">
                  <c:v>41341</c:v>
                </c:pt>
                <c:pt idx="587">
                  <c:v>41344</c:v>
                </c:pt>
                <c:pt idx="588">
                  <c:v>41347</c:v>
                </c:pt>
                <c:pt idx="589">
                  <c:v>41350</c:v>
                </c:pt>
                <c:pt idx="590">
                  <c:v>41353</c:v>
                </c:pt>
                <c:pt idx="591">
                  <c:v>41356</c:v>
                </c:pt>
                <c:pt idx="592">
                  <c:v>41359</c:v>
                </c:pt>
                <c:pt idx="593">
                  <c:v>41362</c:v>
                </c:pt>
                <c:pt idx="594">
                  <c:v>41365</c:v>
                </c:pt>
                <c:pt idx="595">
                  <c:v>41368</c:v>
                </c:pt>
                <c:pt idx="596">
                  <c:v>41371</c:v>
                </c:pt>
                <c:pt idx="597">
                  <c:v>41374</c:v>
                </c:pt>
                <c:pt idx="598">
                  <c:v>41377</c:v>
                </c:pt>
                <c:pt idx="599">
                  <c:v>41380</c:v>
                </c:pt>
                <c:pt idx="600">
                  <c:v>41383</c:v>
                </c:pt>
                <c:pt idx="601">
                  <c:v>41386</c:v>
                </c:pt>
                <c:pt idx="602">
                  <c:v>41389</c:v>
                </c:pt>
                <c:pt idx="603">
                  <c:v>41392</c:v>
                </c:pt>
                <c:pt idx="604">
                  <c:v>41395</c:v>
                </c:pt>
                <c:pt idx="605">
                  <c:v>41398</c:v>
                </c:pt>
                <c:pt idx="606">
                  <c:v>41401</c:v>
                </c:pt>
                <c:pt idx="607">
                  <c:v>41404</c:v>
                </c:pt>
                <c:pt idx="608">
                  <c:v>41407</c:v>
                </c:pt>
                <c:pt idx="609">
                  <c:v>41410</c:v>
                </c:pt>
                <c:pt idx="610">
                  <c:v>41413</c:v>
                </c:pt>
                <c:pt idx="611">
                  <c:v>41416</c:v>
                </c:pt>
                <c:pt idx="612">
                  <c:v>41419</c:v>
                </c:pt>
                <c:pt idx="613">
                  <c:v>41422</c:v>
                </c:pt>
                <c:pt idx="614">
                  <c:v>41425</c:v>
                </c:pt>
                <c:pt idx="615">
                  <c:v>41428</c:v>
                </c:pt>
                <c:pt idx="616">
                  <c:v>41431</c:v>
                </c:pt>
                <c:pt idx="617">
                  <c:v>41434</c:v>
                </c:pt>
                <c:pt idx="618">
                  <c:v>41437</c:v>
                </c:pt>
                <c:pt idx="619">
                  <c:v>41440</c:v>
                </c:pt>
                <c:pt idx="620">
                  <c:v>41443</c:v>
                </c:pt>
                <c:pt idx="621">
                  <c:v>41446</c:v>
                </c:pt>
                <c:pt idx="622">
                  <c:v>41449</c:v>
                </c:pt>
                <c:pt idx="623">
                  <c:v>41452</c:v>
                </c:pt>
                <c:pt idx="624">
                  <c:v>41455</c:v>
                </c:pt>
                <c:pt idx="625">
                  <c:v>41458</c:v>
                </c:pt>
                <c:pt idx="626">
                  <c:v>41461</c:v>
                </c:pt>
                <c:pt idx="627">
                  <c:v>41464</c:v>
                </c:pt>
                <c:pt idx="628">
                  <c:v>41467</c:v>
                </c:pt>
                <c:pt idx="629">
                  <c:v>41470</c:v>
                </c:pt>
                <c:pt idx="630">
                  <c:v>41473</c:v>
                </c:pt>
                <c:pt idx="631">
                  <c:v>41476</c:v>
                </c:pt>
                <c:pt idx="632">
                  <c:v>41479</c:v>
                </c:pt>
                <c:pt idx="633">
                  <c:v>41482</c:v>
                </c:pt>
                <c:pt idx="634">
                  <c:v>41485</c:v>
                </c:pt>
                <c:pt idx="635">
                  <c:v>41488</c:v>
                </c:pt>
                <c:pt idx="636">
                  <c:v>41491</c:v>
                </c:pt>
                <c:pt idx="637">
                  <c:v>41494</c:v>
                </c:pt>
                <c:pt idx="638">
                  <c:v>41497</c:v>
                </c:pt>
                <c:pt idx="639">
                  <c:v>41500</c:v>
                </c:pt>
                <c:pt idx="640">
                  <c:v>41503</c:v>
                </c:pt>
                <c:pt idx="641">
                  <c:v>41506</c:v>
                </c:pt>
                <c:pt idx="642">
                  <c:v>41509</c:v>
                </c:pt>
                <c:pt idx="643">
                  <c:v>41512</c:v>
                </c:pt>
                <c:pt idx="644">
                  <c:v>41515</c:v>
                </c:pt>
                <c:pt idx="645">
                  <c:v>41518</c:v>
                </c:pt>
                <c:pt idx="646">
                  <c:v>41521</c:v>
                </c:pt>
                <c:pt idx="647">
                  <c:v>41524</c:v>
                </c:pt>
                <c:pt idx="648">
                  <c:v>41527</c:v>
                </c:pt>
                <c:pt idx="649">
                  <c:v>41530</c:v>
                </c:pt>
                <c:pt idx="650">
                  <c:v>41533</c:v>
                </c:pt>
                <c:pt idx="651">
                  <c:v>41536</c:v>
                </c:pt>
                <c:pt idx="652">
                  <c:v>41539</c:v>
                </c:pt>
                <c:pt idx="653">
                  <c:v>41542</c:v>
                </c:pt>
                <c:pt idx="654">
                  <c:v>41545</c:v>
                </c:pt>
                <c:pt idx="655">
                  <c:v>41548</c:v>
                </c:pt>
                <c:pt idx="656">
                  <c:v>41551</c:v>
                </c:pt>
                <c:pt idx="657">
                  <c:v>41554</c:v>
                </c:pt>
                <c:pt idx="658">
                  <c:v>41557</c:v>
                </c:pt>
                <c:pt idx="659">
                  <c:v>41560</c:v>
                </c:pt>
                <c:pt idx="660">
                  <c:v>41563</c:v>
                </c:pt>
                <c:pt idx="661">
                  <c:v>41566</c:v>
                </c:pt>
                <c:pt idx="662">
                  <c:v>41569</c:v>
                </c:pt>
                <c:pt idx="663">
                  <c:v>41572</c:v>
                </c:pt>
                <c:pt idx="664">
                  <c:v>41575</c:v>
                </c:pt>
                <c:pt idx="665">
                  <c:v>41578</c:v>
                </c:pt>
                <c:pt idx="666">
                  <c:v>41581</c:v>
                </c:pt>
                <c:pt idx="667">
                  <c:v>41584</c:v>
                </c:pt>
                <c:pt idx="668">
                  <c:v>41587</c:v>
                </c:pt>
                <c:pt idx="669">
                  <c:v>41590</c:v>
                </c:pt>
                <c:pt idx="670">
                  <c:v>41593</c:v>
                </c:pt>
                <c:pt idx="671">
                  <c:v>41596</c:v>
                </c:pt>
                <c:pt idx="672">
                  <c:v>41599</c:v>
                </c:pt>
                <c:pt idx="673">
                  <c:v>41602</c:v>
                </c:pt>
                <c:pt idx="674">
                  <c:v>41605</c:v>
                </c:pt>
                <c:pt idx="675">
                  <c:v>41608</c:v>
                </c:pt>
                <c:pt idx="676">
                  <c:v>41611</c:v>
                </c:pt>
                <c:pt idx="677">
                  <c:v>41614</c:v>
                </c:pt>
                <c:pt idx="678">
                  <c:v>41617</c:v>
                </c:pt>
                <c:pt idx="679">
                  <c:v>41620</c:v>
                </c:pt>
                <c:pt idx="680">
                  <c:v>41623</c:v>
                </c:pt>
                <c:pt idx="681">
                  <c:v>41626</c:v>
                </c:pt>
                <c:pt idx="682">
                  <c:v>41629</c:v>
                </c:pt>
                <c:pt idx="683">
                  <c:v>41632</c:v>
                </c:pt>
                <c:pt idx="684">
                  <c:v>41635</c:v>
                </c:pt>
                <c:pt idx="685">
                  <c:v>41638</c:v>
                </c:pt>
                <c:pt idx="686">
                  <c:v>41641</c:v>
                </c:pt>
                <c:pt idx="687">
                  <c:v>41644</c:v>
                </c:pt>
                <c:pt idx="688">
                  <c:v>41647</c:v>
                </c:pt>
                <c:pt idx="689">
                  <c:v>41650</c:v>
                </c:pt>
                <c:pt idx="690">
                  <c:v>41653</c:v>
                </c:pt>
                <c:pt idx="691">
                  <c:v>41656</c:v>
                </c:pt>
                <c:pt idx="692">
                  <c:v>41659</c:v>
                </c:pt>
                <c:pt idx="693">
                  <c:v>41662</c:v>
                </c:pt>
                <c:pt idx="694">
                  <c:v>41665</c:v>
                </c:pt>
                <c:pt idx="695">
                  <c:v>41668</c:v>
                </c:pt>
                <c:pt idx="696">
                  <c:v>41671</c:v>
                </c:pt>
                <c:pt idx="697">
                  <c:v>41674</c:v>
                </c:pt>
                <c:pt idx="698">
                  <c:v>41677</c:v>
                </c:pt>
                <c:pt idx="699">
                  <c:v>41680</c:v>
                </c:pt>
                <c:pt idx="700">
                  <c:v>41683</c:v>
                </c:pt>
                <c:pt idx="701">
                  <c:v>41686</c:v>
                </c:pt>
                <c:pt idx="702">
                  <c:v>41689</c:v>
                </c:pt>
                <c:pt idx="703">
                  <c:v>41692</c:v>
                </c:pt>
                <c:pt idx="704">
                  <c:v>41695</c:v>
                </c:pt>
                <c:pt idx="705">
                  <c:v>41698</c:v>
                </c:pt>
                <c:pt idx="706">
                  <c:v>41701</c:v>
                </c:pt>
                <c:pt idx="707">
                  <c:v>41704</c:v>
                </c:pt>
                <c:pt idx="708">
                  <c:v>41707</c:v>
                </c:pt>
                <c:pt idx="709">
                  <c:v>41710</c:v>
                </c:pt>
                <c:pt idx="710">
                  <c:v>41713</c:v>
                </c:pt>
                <c:pt idx="711">
                  <c:v>41716</c:v>
                </c:pt>
                <c:pt idx="712">
                  <c:v>41719</c:v>
                </c:pt>
                <c:pt idx="713">
                  <c:v>41722</c:v>
                </c:pt>
                <c:pt idx="714">
                  <c:v>41725</c:v>
                </c:pt>
                <c:pt idx="715">
                  <c:v>41728</c:v>
                </c:pt>
                <c:pt idx="716">
                  <c:v>41731</c:v>
                </c:pt>
                <c:pt idx="717">
                  <c:v>41734</c:v>
                </c:pt>
                <c:pt idx="718">
                  <c:v>41737</c:v>
                </c:pt>
                <c:pt idx="719">
                  <c:v>41740</c:v>
                </c:pt>
                <c:pt idx="720">
                  <c:v>41743</c:v>
                </c:pt>
                <c:pt idx="721">
                  <c:v>41746</c:v>
                </c:pt>
                <c:pt idx="722">
                  <c:v>41749</c:v>
                </c:pt>
                <c:pt idx="723">
                  <c:v>41752</c:v>
                </c:pt>
                <c:pt idx="724">
                  <c:v>41755</c:v>
                </c:pt>
                <c:pt idx="725">
                  <c:v>41758</c:v>
                </c:pt>
                <c:pt idx="726">
                  <c:v>41761</c:v>
                </c:pt>
                <c:pt idx="727">
                  <c:v>41764</c:v>
                </c:pt>
                <c:pt idx="728">
                  <c:v>41767</c:v>
                </c:pt>
                <c:pt idx="729">
                  <c:v>41770</c:v>
                </c:pt>
                <c:pt idx="730">
                  <c:v>41773</c:v>
                </c:pt>
                <c:pt idx="731">
                  <c:v>41776</c:v>
                </c:pt>
                <c:pt idx="732">
                  <c:v>41779</c:v>
                </c:pt>
                <c:pt idx="733">
                  <c:v>41782</c:v>
                </c:pt>
                <c:pt idx="734">
                  <c:v>41785</c:v>
                </c:pt>
                <c:pt idx="735">
                  <c:v>41788</c:v>
                </c:pt>
                <c:pt idx="736">
                  <c:v>41791</c:v>
                </c:pt>
                <c:pt idx="737">
                  <c:v>41794</c:v>
                </c:pt>
                <c:pt idx="738">
                  <c:v>41797</c:v>
                </c:pt>
                <c:pt idx="739">
                  <c:v>41800</c:v>
                </c:pt>
                <c:pt idx="740">
                  <c:v>41803</c:v>
                </c:pt>
                <c:pt idx="741">
                  <c:v>41806</c:v>
                </c:pt>
                <c:pt idx="742">
                  <c:v>41809</c:v>
                </c:pt>
                <c:pt idx="743">
                  <c:v>41812</c:v>
                </c:pt>
                <c:pt idx="744">
                  <c:v>41815</c:v>
                </c:pt>
                <c:pt idx="745">
                  <c:v>41818</c:v>
                </c:pt>
                <c:pt idx="746">
                  <c:v>41821</c:v>
                </c:pt>
                <c:pt idx="747">
                  <c:v>41824</c:v>
                </c:pt>
                <c:pt idx="748">
                  <c:v>41827</c:v>
                </c:pt>
                <c:pt idx="749">
                  <c:v>41830</c:v>
                </c:pt>
                <c:pt idx="750">
                  <c:v>41833</c:v>
                </c:pt>
                <c:pt idx="751">
                  <c:v>41836</c:v>
                </c:pt>
                <c:pt idx="752">
                  <c:v>41839</c:v>
                </c:pt>
                <c:pt idx="753">
                  <c:v>41842</c:v>
                </c:pt>
                <c:pt idx="754">
                  <c:v>41845</c:v>
                </c:pt>
                <c:pt idx="755">
                  <c:v>41848</c:v>
                </c:pt>
                <c:pt idx="756">
                  <c:v>41851</c:v>
                </c:pt>
                <c:pt idx="757">
                  <c:v>41854</c:v>
                </c:pt>
                <c:pt idx="758">
                  <c:v>41857</c:v>
                </c:pt>
                <c:pt idx="759">
                  <c:v>41860</c:v>
                </c:pt>
                <c:pt idx="760">
                  <c:v>41863</c:v>
                </c:pt>
                <c:pt idx="761">
                  <c:v>41866</c:v>
                </c:pt>
                <c:pt idx="762">
                  <c:v>41869</c:v>
                </c:pt>
                <c:pt idx="763">
                  <c:v>41872</c:v>
                </c:pt>
                <c:pt idx="764">
                  <c:v>41875</c:v>
                </c:pt>
                <c:pt idx="765">
                  <c:v>41878</c:v>
                </c:pt>
                <c:pt idx="766">
                  <c:v>41881</c:v>
                </c:pt>
                <c:pt idx="767">
                  <c:v>41884</c:v>
                </c:pt>
                <c:pt idx="768">
                  <c:v>41887</c:v>
                </c:pt>
                <c:pt idx="769">
                  <c:v>41890</c:v>
                </c:pt>
                <c:pt idx="770">
                  <c:v>41893</c:v>
                </c:pt>
                <c:pt idx="771">
                  <c:v>41896</c:v>
                </c:pt>
                <c:pt idx="772">
                  <c:v>41899</c:v>
                </c:pt>
                <c:pt idx="773">
                  <c:v>41902</c:v>
                </c:pt>
                <c:pt idx="774">
                  <c:v>41905</c:v>
                </c:pt>
                <c:pt idx="775">
                  <c:v>41908</c:v>
                </c:pt>
                <c:pt idx="776">
                  <c:v>41911</c:v>
                </c:pt>
                <c:pt idx="777">
                  <c:v>41914</c:v>
                </c:pt>
                <c:pt idx="778">
                  <c:v>41917</c:v>
                </c:pt>
                <c:pt idx="779">
                  <c:v>41920</c:v>
                </c:pt>
                <c:pt idx="780">
                  <c:v>41923</c:v>
                </c:pt>
                <c:pt idx="781">
                  <c:v>41926</c:v>
                </c:pt>
                <c:pt idx="782">
                  <c:v>41929</c:v>
                </c:pt>
                <c:pt idx="783">
                  <c:v>41932</c:v>
                </c:pt>
                <c:pt idx="784">
                  <c:v>41935</c:v>
                </c:pt>
                <c:pt idx="785">
                  <c:v>41938</c:v>
                </c:pt>
                <c:pt idx="786">
                  <c:v>41941</c:v>
                </c:pt>
                <c:pt idx="787">
                  <c:v>41944</c:v>
                </c:pt>
                <c:pt idx="788">
                  <c:v>41947</c:v>
                </c:pt>
                <c:pt idx="789">
                  <c:v>41950</c:v>
                </c:pt>
                <c:pt idx="790">
                  <c:v>41953</c:v>
                </c:pt>
                <c:pt idx="791">
                  <c:v>41956</c:v>
                </c:pt>
                <c:pt idx="792">
                  <c:v>41959</c:v>
                </c:pt>
                <c:pt idx="793">
                  <c:v>41962</c:v>
                </c:pt>
                <c:pt idx="794">
                  <c:v>41965</c:v>
                </c:pt>
                <c:pt idx="795">
                  <c:v>41968</c:v>
                </c:pt>
                <c:pt idx="796">
                  <c:v>41971</c:v>
                </c:pt>
                <c:pt idx="797">
                  <c:v>41974</c:v>
                </c:pt>
                <c:pt idx="798">
                  <c:v>41977</c:v>
                </c:pt>
                <c:pt idx="799">
                  <c:v>41980</c:v>
                </c:pt>
                <c:pt idx="800">
                  <c:v>41983</c:v>
                </c:pt>
                <c:pt idx="801">
                  <c:v>41986</c:v>
                </c:pt>
                <c:pt idx="802">
                  <c:v>41989</c:v>
                </c:pt>
                <c:pt idx="803">
                  <c:v>41992</c:v>
                </c:pt>
                <c:pt idx="804">
                  <c:v>41995</c:v>
                </c:pt>
                <c:pt idx="805">
                  <c:v>41998</c:v>
                </c:pt>
                <c:pt idx="806">
                  <c:v>42001</c:v>
                </c:pt>
                <c:pt idx="807">
                  <c:v>42004</c:v>
                </c:pt>
                <c:pt idx="808">
                  <c:v>42007</c:v>
                </c:pt>
                <c:pt idx="809">
                  <c:v>42010</c:v>
                </c:pt>
                <c:pt idx="810">
                  <c:v>42013</c:v>
                </c:pt>
                <c:pt idx="811">
                  <c:v>42016</c:v>
                </c:pt>
                <c:pt idx="812">
                  <c:v>42019</c:v>
                </c:pt>
                <c:pt idx="813">
                  <c:v>42022</c:v>
                </c:pt>
                <c:pt idx="814">
                  <c:v>42025</c:v>
                </c:pt>
                <c:pt idx="815">
                  <c:v>42028</c:v>
                </c:pt>
                <c:pt idx="816">
                  <c:v>42031</c:v>
                </c:pt>
                <c:pt idx="817">
                  <c:v>42034</c:v>
                </c:pt>
                <c:pt idx="818">
                  <c:v>42037</c:v>
                </c:pt>
                <c:pt idx="819">
                  <c:v>42040</c:v>
                </c:pt>
                <c:pt idx="820">
                  <c:v>42043</c:v>
                </c:pt>
                <c:pt idx="821">
                  <c:v>42046</c:v>
                </c:pt>
                <c:pt idx="822">
                  <c:v>42049</c:v>
                </c:pt>
                <c:pt idx="823">
                  <c:v>42052</c:v>
                </c:pt>
                <c:pt idx="824">
                  <c:v>42055</c:v>
                </c:pt>
                <c:pt idx="825">
                  <c:v>42058</c:v>
                </c:pt>
                <c:pt idx="826">
                  <c:v>42061</c:v>
                </c:pt>
                <c:pt idx="827">
                  <c:v>42064</c:v>
                </c:pt>
                <c:pt idx="828">
                  <c:v>42067</c:v>
                </c:pt>
                <c:pt idx="829">
                  <c:v>42070</c:v>
                </c:pt>
                <c:pt idx="830">
                  <c:v>42073</c:v>
                </c:pt>
                <c:pt idx="831">
                  <c:v>42076</c:v>
                </c:pt>
                <c:pt idx="832">
                  <c:v>42079</c:v>
                </c:pt>
                <c:pt idx="833">
                  <c:v>42082</c:v>
                </c:pt>
                <c:pt idx="834">
                  <c:v>42085</c:v>
                </c:pt>
                <c:pt idx="835">
                  <c:v>42088</c:v>
                </c:pt>
                <c:pt idx="836">
                  <c:v>42091</c:v>
                </c:pt>
                <c:pt idx="837">
                  <c:v>42094</c:v>
                </c:pt>
                <c:pt idx="838">
                  <c:v>42097</c:v>
                </c:pt>
                <c:pt idx="839">
                  <c:v>42100</c:v>
                </c:pt>
                <c:pt idx="840">
                  <c:v>42103</c:v>
                </c:pt>
                <c:pt idx="841">
                  <c:v>42106</c:v>
                </c:pt>
                <c:pt idx="842">
                  <c:v>42109</c:v>
                </c:pt>
                <c:pt idx="843">
                  <c:v>42112</c:v>
                </c:pt>
                <c:pt idx="844">
                  <c:v>42115</c:v>
                </c:pt>
                <c:pt idx="845">
                  <c:v>42118</c:v>
                </c:pt>
                <c:pt idx="846">
                  <c:v>42121</c:v>
                </c:pt>
                <c:pt idx="847">
                  <c:v>42124</c:v>
                </c:pt>
                <c:pt idx="848">
                  <c:v>42127</c:v>
                </c:pt>
                <c:pt idx="849">
                  <c:v>42130</c:v>
                </c:pt>
                <c:pt idx="850">
                  <c:v>42133</c:v>
                </c:pt>
                <c:pt idx="851">
                  <c:v>42136</c:v>
                </c:pt>
                <c:pt idx="852">
                  <c:v>42139</c:v>
                </c:pt>
                <c:pt idx="853">
                  <c:v>42142</c:v>
                </c:pt>
                <c:pt idx="854">
                  <c:v>42145</c:v>
                </c:pt>
                <c:pt idx="855">
                  <c:v>42148</c:v>
                </c:pt>
                <c:pt idx="856">
                  <c:v>42151</c:v>
                </c:pt>
                <c:pt idx="857">
                  <c:v>42154</c:v>
                </c:pt>
                <c:pt idx="858">
                  <c:v>42157</c:v>
                </c:pt>
                <c:pt idx="859">
                  <c:v>42160</c:v>
                </c:pt>
                <c:pt idx="860">
                  <c:v>42163</c:v>
                </c:pt>
                <c:pt idx="861">
                  <c:v>42166</c:v>
                </c:pt>
                <c:pt idx="862">
                  <c:v>42169</c:v>
                </c:pt>
                <c:pt idx="863">
                  <c:v>42172</c:v>
                </c:pt>
                <c:pt idx="864">
                  <c:v>42175</c:v>
                </c:pt>
                <c:pt idx="865">
                  <c:v>42178</c:v>
                </c:pt>
                <c:pt idx="866">
                  <c:v>42181</c:v>
                </c:pt>
                <c:pt idx="867">
                  <c:v>42184</c:v>
                </c:pt>
                <c:pt idx="868">
                  <c:v>42187</c:v>
                </c:pt>
                <c:pt idx="869">
                  <c:v>42190</c:v>
                </c:pt>
                <c:pt idx="870">
                  <c:v>42193</c:v>
                </c:pt>
                <c:pt idx="871">
                  <c:v>42196</c:v>
                </c:pt>
                <c:pt idx="872">
                  <c:v>42199</c:v>
                </c:pt>
                <c:pt idx="873">
                  <c:v>42202</c:v>
                </c:pt>
                <c:pt idx="874">
                  <c:v>42205</c:v>
                </c:pt>
                <c:pt idx="875">
                  <c:v>42208</c:v>
                </c:pt>
                <c:pt idx="876">
                  <c:v>42211</c:v>
                </c:pt>
                <c:pt idx="877">
                  <c:v>42214</c:v>
                </c:pt>
                <c:pt idx="878">
                  <c:v>42217</c:v>
                </c:pt>
                <c:pt idx="879">
                  <c:v>42220</c:v>
                </c:pt>
                <c:pt idx="880">
                  <c:v>42223</c:v>
                </c:pt>
                <c:pt idx="881">
                  <c:v>42226</c:v>
                </c:pt>
                <c:pt idx="882">
                  <c:v>42229</c:v>
                </c:pt>
                <c:pt idx="883">
                  <c:v>42232</c:v>
                </c:pt>
                <c:pt idx="884">
                  <c:v>42235</c:v>
                </c:pt>
                <c:pt idx="885">
                  <c:v>42238</c:v>
                </c:pt>
                <c:pt idx="886">
                  <c:v>42241</c:v>
                </c:pt>
                <c:pt idx="887">
                  <c:v>42244</c:v>
                </c:pt>
                <c:pt idx="888">
                  <c:v>42247</c:v>
                </c:pt>
                <c:pt idx="889">
                  <c:v>42250</c:v>
                </c:pt>
                <c:pt idx="890">
                  <c:v>42253</c:v>
                </c:pt>
                <c:pt idx="891">
                  <c:v>42256</c:v>
                </c:pt>
                <c:pt idx="892">
                  <c:v>42259</c:v>
                </c:pt>
                <c:pt idx="893">
                  <c:v>42262</c:v>
                </c:pt>
                <c:pt idx="894">
                  <c:v>42265</c:v>
                </c:pt>
                <c:pt idx="895">
                  <c:v>42268</c:v>
                </c:pt>
                <c:pt idx="896">
                  <c:v>42271</c:v>
                </c:pt>
                <c:pt idx="897">
                  <c:v>42274</c:v>
                </c:pt>
                <c:pt idx="898">
                  <c:v>42277</c:v>
                </c:pt>
                <c:pt idx="899">
                  <c:v>42280</c:v>
                </c:pt>
                <c:pt idx="900">
                  <c:v>42283</c:v>
                </c:pt>
                <c:pt idx="901">
                  <c:v>42286</c:v>
                </c:pt>
                <c:pt idx="902">
                  <c:v>42289</c:v>
                </c:pt>
                <c:pt idx="903">
                  <c:v>42292</c:v>
                </c:pt>
                <c:pt idx="904">
                  <c:v>42295</c:v>
                </c:pt>
                <c:pt idx="905">
                  <c:v>42298</c:v>
                </c:pt>
                <c:pt idx="906">
                  <c:v>42301</c:v>
                </c:pt>
                <c:pt idx="907">
                  <c:v>42304</c:v>
                </c:pt>
                <c:pt idx="908">
                  <c:v>42307</c:v>
                </c:pt>
                <c:pt idx="909">
                  <c:v>42310</c:v>
                </c:pt>
                <c:pt idx="910">
                  <c:v>42313</c:v>
                </c:pt>
                <c:pt idx="911">
                  <c:v>42316</c:v>
                </c:pt>
                <c:pt idx="912">
                  <c:v>42319</c:v>
                </c:pt>
                <c:pt idx="913">
                  <c:v>42322</c:v>
                </c:pt>
                <c:pt idx="914">
                  <c:v>42325</c:v>
                </c:pt>
                <c:pt idx="915">
                  <c:v>42328</c:v>
                </c:pt>
                <c:pt idx="916">
                  <c:v>42331</c:v>
                </c:pt>
                <c:pt idx="917">
                  <c:v>42334</c:v>
                </c:pt>
                <c:pt idx="918">
                  <c:v>42337</c:v>
                </c:pt>
                <c:pt idx="919">
                  <c:v>42340</c:v>
                </c:pt>
                <c:pt idx="920">
                  <c:v>42343</c:v>
                </c:pt>
                <c:pt idx="921">
                  <c:v>42346</c:v>
                </c:pt>
                <c:pt idx="922">
                  <c:v>42349</c:v>
                </c:pt>
                <c:pt idx="923">
                  <c:v>42352</c:v>
                </c:pt>
                <c:pt idx="924">
                  <c:v>42355</c:v>
                </c:pt>
                <c:pt idx="925">
                  <c:v>42358</c:v>
                </c:pt>
                <c:pt idx="926">
                  <c:v>42361</c:v>
                </c:pt>
                <c:pt idx="927">
                  <c:v>42364</c:v>
                </c:pt>
                <c:pt idx="928">
                  <c:v>42367</c:v>
                </c:pt>
                <c:pt idx="929">
                  <c:v>42370</c:v>
                </c:pt>
                <c:pt idx="930">
                  <c:v>42373</c:v>
                </c:pt>
                <c:pt idx="931">
                  <c:v>42376</c:v>
                </c:pt>
                <c:pt idx="932">
                  <c:v>42379</c:v>
                </c:pt>
                <c:pt idx="933">
                  <c:v>42382</c:v>
                </c:pt>
                <c:pt idx="934">
                  <c:v>42385</c:v>
                </c:pt>
                <c:pt idx="935">
                  <c:v>42388</c:v>
                </c:pt>
                <c:pt idx="936">
                  <c:v>42391</c:v>
                </c:pt>
                <c:pt idx="937">
                  <c:v>42394</c:v>
                </c:pt>
                <c:pt idx="938">
                  <c:v>42397</c:v>
                </c:pt>
                <c:pt idx="939">
                  <c:v>42400</c:v>
                </c:pt>
                <c:pt idx="940">
                  <c:v>42403</c:v>
                </c:pt>
              </c:numCache>
            </c:numRef>
          </c:cat>
          <c:val>
            <c:numRef>
              <c:f>'AUD Fixed Strike Bootstrap'!$U$2:$U$942</c:f>
              <c:numCache>
                <c:formatCode>0.00%</c:formatCode>
                <c:ptCount val="941"/>
                <c:pt idx="0">
                  <c:v>0.246</c:v>
                </c:pt>
                <c:pt idx="1">
                  <c:v>0.246004296296296</c:v>
                </c:pt>
                <c:pt idx="2">
                  <c:v>0.24601659259259301</c:v>
                </c:pt>
                <c:pt idx="3">
                  <c:v>0.246036</c:v>
                </c:pt>
                <c:pt idx="4">
                  <c:v>0.24606162962962999</c:v>
                </c:pt>
                <c:pt idx="5">
                  <c:v>0.246092592592593</c:v>
                </c:pt>
                <c:pt idx="6">
                  <c:v>0.24612800000000001</c:v>
                </c:pt>
                <c:pt idx="7">
                  <c:v>0.246166962962963</c:v>
                </c:pt>
                <c:pt idx="8">
                  <c:v>0.24620859259259301</c:v>
                </c:pt>
                <c:pt idx="9">
                  <c:v>0.246252</c:v>
                </c:pt>
                <c:pt idx="10">
                  <c:v>0.24629629629629601</c:v>
                </c:pt>
                <c:pt idx="11">
                  <c:v>0.246340592592593</c:v>
                </c:pt>
                <c:pt idx="12">
                  <c:v>0.24638399999999999</c:v>
                </c:pt>
                <c:pt idx="13">
                  <c:v>0.24642562962962999</c:v>
                </c:pt>
                <c:pt idx="14">
                  <c:v>0.24646459259259301</c:v>
                </c:pt>
                <c:pt idx="15">
                  <c:v>0.2465</c:v>
                </c:pt>
                <c:pt idx="16">
                  <c:v>0.24653096296296301</c:v>
                </c:pt>
                <c:pt idx="17">
                  <c:v>0.24655659259259299</c:v>
                </c:pt>
                <c:pt idx="18">
                  <c:v>0.24657599999999999</c:v>
                </c:pt>
                <c:pt idx="19">
                  <c:v>0.246588296296296</c:v>
                </c:pt>
                <c:pt idx="20">
                  <c:v>0.246592592592593</c:v>
                </c:pt>
                <c:pt idx="21">
                  <c:v>0.246588</c:v>
                </c:pt>
                <c:pt idx="22">
                  <c:v>0.24657362962963</c:v>
                </c:pt>
                <c:pt idx="23">
                  <c:v>0.24654859259259301</c:v>
                </c:pt>
                <c:pt idx="24">
                  <c:v>0.24651200000000001</c:v>
                </c:pt>
                <c:pt idx="25">
                  <c:v>0.24646296296296299</c:v>
                </c:pt>
                <c:pt idx="26">
                  <c:v>0.246400592592593</c:v>
                </c:pt>
                <c:pt idx="27">
                  <c:v>0.24632399999999999</c:v>
                </c:pt>
                <c:pt idx="28">
                  <c:v>0.246232296296296</c:v>
                </c:pt>
                <c:pt idx="29">
                  <c:v>0.24612459259259301</c:v>
                </c:pt>
                <c:pt idx="30">
                  <c:v>0.246</c:v>
                </c:pt>
                <c:pt idx="31">
                  <c:v>0.24585577777777801</c:v>
                </c:pt>
                <c:pt idx="32">
                  <c:v>0.245690666666667</c:v>
                </c:pt>
                <c:pt idx="33">
                  <c:v>0.245506</c:v>
                </c:pt>
                <c:pt idx="34">
                  <c:v>0.245303111111111</c:v>
                </c:pt>
                <c:pt idx="35">
                  <c:v>0.24508333333333299</c:v>
                </c:pt>
                <c:pt idx="36">
                  <c:v>0.24484800000000001</c:v>
                </c:pt>
                <c:pt idx="37">
                  <c:v>0.24459844444444401</c:v>
                </c:pt>
                <c:pt idx="38">
                  <c:v>0.244336</c:v>
                </c:pt>
                <c:pt idx="39">
                  <c:v>0.244062</c:v>
                </c:pt>
                <c:pt idx="40">
                  <c:v>0.24377777777777801</c:v>
                </c:pt>
                <c:pt idx="41">
                  <c:v>0.24348466666666699</c:v>
                </c:pt>
                <c:pt idx="42">
                  <c:v>0.24318400000000001</c:v>
                </c:pt>
                <c:pt idx="43">
                  <c:v>0.24287711111111099</c:v>
                </c:pt>
                <c:pt idx="44">
                  <c:v>0.24256533333333299</c:v>
                </c:pt>
                <c:pt idx="45">
                  <c:v>0.24224999999999999</c:v>
                </c:pt>
                <c:pt idx="46">
                  <c:v>0.24193244444444401</c:v>
                </c:pt>
                <c:pt idx="47">
                  <c:v>0.241614</c:v>
                </c:pt>
                <c:pt idx="48">
                  <c:v>0.24129600000000001</c:v>
                </c:pt>
                <c:pt idx="49">
                  <c:v>0.24097977777777799</c:v>
                </c:pt>
                <c:pt idx="50">
                  <c:v>0.240666666666667</c:v>
                </c:pt>
                <c:pt idx="51">
                  <c:v>0.24035799999999999</c:v>
                </c:pt>
                <c:pt idx="52">
                  <c:v>0.240055111111111</c:v>
                </c:pt>
                <c:pt idx="53">
                  <c:v>0.23975933333333299</c:v>
                </c:pt>
                <c:pt idx="54">
                  <c:v>0.23947199999999999</c:v>
                </c:pt>
                <c:pt idx="55">
                  <c:v>0.23919444444444399</c:v>
                </c:pt>
                <c:pt idx="56">
                  <c:v>0.238928</c:v>
                </c:pt>
                <c:pt idx="57">
                  <c:v>0.238674</c:v>
                </c:pt>
                <c:pt idx="58">
                  <c:v>0.23843377777777799</c:v>
                </c:pt>
                <c:pt idx="59">
                  <c:v>0.23820866666666701</c:v>
                </c:pt>
                <c:pt idx="60">
                  <c:v>0.23799999999999999</c:v>
                </c:pt>
                <c:pt idx="61">
                  <c:v>0.237807520158687</c:v>
                </c:pt>
                <c:pt idx="62">
                  <c:v>0.23762934988489001</c:v>
                </c:pt>
                <c:pt idx="63">
                  <c:v>0.237464393053825</c:v>
                </c:pt>
                <c:pt idx="64">
                  <c:v>0.23731155354070399</c:v>
                </c:pt>
                <c:pt idx="65">
                  <c:v>0.237169735220742</c:v>
                </c:pt>
                <c:pt idx="66">
                  <c:v>0.23703784196915401</c:v>
                </c:pt>
                <c:pt idx="67">
                  <c:v>0.23691477766115401</c:v>
                </c:pt>
                <c:pt idx="68">
                  <c:v>0.236799446171955</c:v>
                </c:pt>
                <c:pt idx="69">
                  <c:v>0.23669075137677201</c:v>
                </c:pt>
                <c:pt idx="70">
                  <c:v>0.23658759715082001</c:v>
                </c:pt>
                <c:pt idx="71">
                  <c:v>0.23648888736931201</c:v>
                </c:pt>
                <c:pt idx="72">
                  <c:v>0.23639352590746299</c:v>
                </c:pt>
                <c:pt idx="73">
                  <c:v>0.23630041664048601</c:v>
                </c:pt>
                <c:pt idx="74">
                  <c:v>0.236208463443597</c:v>
                </c:pt>
                <c:pt idx="75">
                  <c:v>0.23611657019200899</c:v>
                </c:pt>
                <c:pt idx="76">
                  <c:v>0.23602364076093599</c:v>
                </c:pt>
                <c:pt idx="77">
                  <c:v>0.235928579025593</c:v>
                </c:pt>
                <c:pt idx="78">
                  <c:v>0.235830288861194</c:v>
                </c:pt>
                <c:pt idx="79">
                  <c:v>0.23572767414295301</c:v>
                </c:pt>
                <c:pt idx="80">
                  <c:v>0.23561963874608399</c:v>
                </c:pt>
                <c:pt idx="81">
                  <c:v>0.23550508654580199</c:v>
                </c:pt>
                <c:pt idx="82">
                  <c:v>0.23538292141732101</c:v>
                </c:pt>
                <c:pt idx="83">
                  <c:v>0.23525204723585399</c:v>
                </c:pt>
                <c:pt idx="84">
                  <c:v>0.23511136787661699</c:v>
                </c:pt>
                <c:pt idx="85">
                  <c:v>0.234959787214823</c:v>
                </c:pt>
                <c:pt idx="86">
                  <c:v>0.234796209125686</c:v>
                </c:pt>
                <c:pt idx="87">
                  <c:v>0.23461953748442199</c:v>
                </c:pt>
                <c:pt idx="88">
                  <c:v>0.23442867616624299</c:v>
                </c:pt>
                <c:pt idx="89">
                  <c:v>0.23422252904636401</c:v>
                </c:pt>
                <c:pt idx="90">
                  <c:v>0.23400000000000001</c:v>
                </c:pt>
                <c:pt idx="91">
                  <c:v>0.23376581088188</c:v>
                </c:pt>
                <c:pt idx="92">
                  <c:v>0.23352548972982301</c:v>
                </c:pt>
                <c:pt idx="93">
                  <c:v>0.233279149693673</c:v>
                </c:pt>
                <c:pt idx="94">
                  <c:v>0.23302690392327599</c:v>
                </c:pt>
                <c:pt idx="95">
                  <c:v>0.23276886556847801</c:v>
                </c:pt>
                <c:pt idx="96">
                  <c:v>0.23250514777912401</c:v>
                </c:pt>
                <c:pt idx="97">
                  <c:v>0.23223586370506</c:v>
                </c:pt>
                <c:pt idx="98">
                  <c:v>0.23196112649613199</c:v>
                </c:pt>
                <c:pt idx="99">
                  <c:v>0.231681049302184</c:v>
                </c:pt>
                <c:pt idx="100">
                  <c:v>0.231395745273062</c:v>
                </c:pt>
                <c:pt idx="101">
                  <c:v>0.23110532755861299</c:v>
                </c:pt>
                <c:pt idx="102">
                  <c:v>0.23080990930868001</c:v>
                </c:pt>
                <c:pt idx="103">
                  <c:v>0.23050960367311099</c:v>
                </c:pt>
                <c:pt idx="104">
                  <c:v>0.23020452380174999</c:v>
                </c:pt>
                <c:pt idx="105">
                  <c:v>0.22989478284444301</c:v>
                </c:pt>
                <c:pt idx="106">
                  <c:v>0.229580493951036</c:v>
                </c:pt>
                <c:pt idx="107">
                  <c:v>0.22926177027137301</c:v>
                </c:pt>
                <c:pt idx="108">
                  <c:v>0.22893872495530099</c:v>
                </c:pt>
                <c:pt idx="109">
                  <c:v>0.228611471152666</c:v>
                </c:pt>
                <c:pt idx="110">
                  <c:v>0.22828012201331099</c:v>
                </c:pt>
                <c:pt idx="111">
                  <c:v>0.22794479068708401</c:v>
                </c:pt>
                <c:pt idx="112">
                  <c:v>0.22760559032382999</c:v>
                </c:pt>
                <c:pt idx="113">
                  <c:v>0.22726263407339301</c:v>
                </c:pt>
                <c:pt idx="114">
                  <c:v>0.226916035085621</c:v>
                </c:pt>
                <c:pt idx="115">
                  <c:v>0.22656590651035699</c:v>
                </c:pt>
                <c:pt idx="116">
                  <c:v>0.226212361497448</c:v>
                </c:pt>
                <c:pt idx="117">
                  <c:v>0.22585551319673999</c:v>
                </c:pt>
                <c:pt idx="118">
                  <c:v>0.22549547475807699</c:v>
                </c:pt>
                <c:pt idx="119">
                  <c:v>0.22513235933130499</c:v>
                </c:pt>
                <c:pt idx="120">
                  <c:v>0.224766280066271</c:v>
                </c:pt>
                <c:pt idx="121">
                  <c:v>0.224397350112819</c:v>
                </c:pt>
                <c:pt idx="122">
                  <c:v>0.224025682620794</c:v>
                </c:pt>
                <c:pt idx="123">
                  <c:v>0.223651390740043</c:v>
                </c:pt>
                <c:pt idx="124">
                  <c:v>0.223274587620411</c:v>
                </c:pt>
                <c:pt idx="125">
                  <c:v>0.222895386411743</c:v>
                </c:pt>
                <c:pt idx="126">
                  <c:v>0.22251390026388601</c:v>
                </c:pt>
                <c:pt idx="127">
                  <c:v>0.22213024232668299</c:v>
                </c:pt>
                <c:pt idx="128">
                  <c:v>0.22174452574998199</c:v>
                </c:pt>
                <c:pt idx="129">
                  <c:v>0.221356863683627</c:v>
                </c:pt>
                <c:pt idx="130">
                  <c:v>0.22096736927746499</c:v>
                </c:pt>
                <c:pt idx="131">
                  <c:v>0.22057615568134001</c:v>
                </c:pt>
                <c:pt idx="132">
                  <c:v>0.22018333604509799</c:v>
                </c:pt>
                <c:pt idx="133">
                  <c:v>0.21978902351858501</c:v>
                </c:pt>
                <c:pt idx="134">
                  <c:v>0.21939333125164501</c:v>
                </c:pt>
                <c:pt idx="135">
                  <c:v>0.218996372394126</c:v>
                </c:pt>
                <c:pt idx="136">
                  <c:v>0.21859826009587199</c:v>
                </c:pt>
                <c:pt idx="137">
                  <c:v>0.218199107506728</c:v>
                </c:pt>
                <c:pt idx="138">
                  <c:v>0.217799027776541</c:v>
                </c:pt>
                <c:pt idx="139">
                  <c:v>0.21739813405515601</c:v>
                </c:pt>
                <c:pt idx="140">
                  <c:v>0.21699653949241701</c:v>
                </c:pt>
                <c:pt idx="141">
                  <c:v>0.216594357238172</c:v>
                </c:pt>
                <c:pt idx="142">
                  <c:v>0.21619170044226499</c:v>
                </c:pt>
                <c:pt idx="143">
                  <c:v>0.21578868225454201</c:v>
                </c:pt>
                <c:pt idx="144">
                  <c:v>0.21538541582484799</c:v>
                </c:pt>
                <c:pt idx="145">
                  <c:v>0.21498201430302899</c:v>
                </c:pt>
                <c:pt idx="146">
                  <c:v>0.21457859083892999</c:v>
                </c:pt>
                <c:pt idx="147">
                  <c:v>0.214175258582398</c:v>
                </c:pt>
                <c:pt idx="148">
                  <c:v>0.213772130683277</c:v>
                </c:pt>
                <c:pt idx="149">
                  <c:v>0.21336932029141301</c:v>
                </c:pt>
                <c:pt idx="150">
                  <c:v>0.212966940556652</c:v>
                </c:pt>
                <c:pt idx="151">
                  <c:v>0.21256510462883799</c:v>
                </c:pt>
                <c:pt idx="152">
                  <c:v>0.212163925657819</c:v>
                </c:pt>
                <c:pt idx="153">
                  <c:v>0.21176351679343799</c:v>
                </c:pt>
                <c:pt idx="154">
                  <c:v>0.211363991185542</c:v>
                </c:pt>
                <c:pt idx="155">
                  <c:v>0.210965461983977</c:v>
                </c:pt>
                <c:pt idx="156">
                  <c:v>0.210568042338586</c:v>
                </c:pt>
                <c:pt idx="157">
                  <c:v>0.21017184539921699</c:v>
                </c:pt>
                <c:pt idx="158">
                  <c:v>0.20977698431571501</c:v>
                </c:pt>
                <c:pt idx="159">
                  <c:v>0.209383572237925</c:v>
                </c:pt>
                <c:pt idx="160">
                  <c:v>0.20899172231569299</c:v>
                </c:pt>
                <c:pt idx="161">
                  <c:v>0.20860154769886399</c:v>
                </c:pt>
                <c:pt idx="162">
                  <c:v>0.208213161537284</c:v>
                </c:pt>
                <c:pt idx="163">
                  <c:v>0.20782667698079799</c:v>
                </c:pt>
                <c:pt idx="164">
                  <c:v>0.20744220717925199</c:v>
                </c:pt>
                <c:pt idx="165">
                  <c:v>0.20705986528249201</c:v>
                </c:pt>
                <c:pt idx="166">
                  <c:v>0.20667976444036301</c:v>
                </c:pt>
                <c:pt idx="167">
                  <c:v>0.20630201780270899</c:v>
                </c:pt>
                <c:pt idx="168">
                  <c:v>0.20592673851937801</c:v>
                </c:pt>
                <c:pt idx="169">
                  <c:v>0.205554039740214</c:v>
                </c:pt>
                <c:pt idx="170">
                  <c:v>0.20518403461506399</c:v>
                </c:pt>
                <c:pt idx="171">
                  <c:v>0.20481683629377201</c:v>
                </c:pt>
                <c:pt idx="172">
                  <c:v>0.204452557926184</c:v>
                </c:pt>
                <c:pt idx="173">
                  <c:v>0.204091312662145</c:v>
                </c:pt>
                <c:pt idx="174">
                  <c:v>0.20373321365150199</c:v>
                </c:pt>
                <c:pt idx="175">
                  <c:v>0.2033783740441</c:v>
                </c:pt>
                <c:pt idx="176">
                  <c:v>0.20302690698978301</c:v>
                </c:pt>
                <c:pt idx="177">
                  <c:v>0.20267892563839801</c:v>
                </c:pt>
                <c:pt idx="178">
                  <c:v>0.20233454313979099</c:v>
                </c:pt>
                <c:pt idx="179">
                  <c:v>0.201993872643806</c:v>
                </c:pt>
                <c:pt idx="180">
                  <c:v>0.201657027300289</c:v>
                </c:pt>
                <c:pt idx="181">
                  <c:v>0.201324120259086</c:v>
                </c:pt>
                <c:pt idx="182">
                  <c:v>0.200995264670043</c:v>
                </c:pt>
                <c:pt idx="183">
                  <c:v>0.20067057368300401</c:v>
                </c:pt>
                <c:pt idx="184">
                  <c:v>0.20035016044781601</c:v>
                </c:pt>
                <c:pt idx="185">
                  <c:v>0.200034138114323</c:v>
                </c:pt>
                <c:pt idx="186">
                  <c:v>0.19972261983237199</c:v>
                </c:pt>
                <c:pt idx="187">
                  <c:v>0.199415718751808</c:v>
                </c:pt>
                <c:pt idx="188">
                  <c:v>0.19911354802247699</c:v>
                </c:pt>
                <c:pt idx="189">
                  <c:v>0.19881622079422301</c:v>
                </c:pt>
                <c:pt idx="190">
                  <c:v>0.19852385021689301</c:v>
                </c:pt>
                <c:pt idx="191">
                  <c:v>0.19823654944033101</c:v>
                </c:pt>
                <c:pt idx="192">
                  <c:v>0.197954431614385</c:v>
                </c:pt>
                <c:pt idx="193">
                  <c:v>0.19767760988889799</c:v>
                </c:pt>
                <c:pt idx="194">
                  <c:v>0.19740619741371701</c:v>
                </c:pt>
                <c:pt idx="195">
                  <c:v>0.19714030733868801</c:v>
                </c:pt>
                <c:pt idx="196">
                  <c:v>0.19688005281365401</c:v>
                </c:pt>
                <c:pt idx="197">
                  <c:v>0.19662554698846299</c:v>
                </c:pt>
                <c:pt idx="198">
                  <c:v>0.19637690301296001</c:v>
                </c:pt>
                <c:pt idx="199">
                  <c:v>0.19613423403699001</c:v>
                </c:pt>
                <c:pt idx="200">
                  <c:v>0.19589765321039801</c:v>
                </c:pt>
                <c:pt idx="201">
                  <c:v>0.195667273683031</c:v>
                </c:pt>
                <c:pt idx="202">
                  <c:v>0.19544320860473299</c:v>
                </c:pt>
                <c:pt idx="203">
                  <c:v>0.19522557112535099</c:v>
                </c:pt>
                <c:pt idx="204">
                  <c:v>0.19501447439472999</c:v>
                </c:pt>
                <c:pt idx="205">
                  <c:v>0.19481003156271501</c:v>
                </c:pt>
                <c:pt idx="206">
                  <c:v>0.19461235577915201</c:v>
                </c:pt>
                <c:pt idx="207">
                  <c:v>0.19442156019388701</c:v>
                </c:pt>
                <c:pt idx="208">
                  <c:v>0.19423775795676401</c:v>
                </c:pt>
                <c:pt idx="209">
                  <c:v>0.19406106221763</c:v>
                </c:pt>
                <c:pt idx="210">
                  <c:v>0.19389158612632901</c:v>
                </c:pt>
                <c:pt idx="211">
                  <c:v>0.19372944283270899</c:v>
                </c:pt>
                <c:pt idx="212">
                  <c:v>0.19357474548661299</c:v>
                </c:pt>
                <c:pt idx="213">
                  <c:v>0.19342760723788799</c:v>
                </c:pt>
                <c:pt idx="214">
                  <c:v>0.193288222768668</c:v>
                </c:pt>
                <c:pt idx="215">
                  <c:v>0.193157686979788</c:v>
                </c:pt>
                <c:pt idx="216">
                  <c:v>0.19303619487282</c:v>
                </c:pt>
                <c:pt idx="217">
                  <c:v>0.19292359577798199</c:v>
                </c:pt>
                <c:pt idx="218">
                  <c:v>0.19281973902549401</c:v>
                </c:pt>
                <c:pt idx="219">
                  <c:v>0.19272447394557399</c:v>
                </c:pt>
                <c:pt idx="220">
                  <c:v>0.19263764986844101</c:v>
                </c:pt>
                <c:pt idx="221">
                  <c:v>0.19255911612431301</c:v>
                </c:pt>
                <c:pt idx="222">
                  <c:v>0.192488722043411</c:v>
                </c:pt>
                <c:pt idx="223">
                  <c:v>0.192426316955951</c:v>
                </c:pt>
                <c:pt idx="224">
                  <c:v>0.192371750192154</c:v>
                </c:pt>
                <c:pt idx="225">
                  <c:v>0.192324871082238</c:v>
                </c:pt>
                <c:pt idx="226">
                  <c:v>0.19228552895642201</c:v>
                </c:pt>
                <c:pt idx="227">
                  <c:v>0.192253573144924</c:v>
                </c:pt>
                <c:pt idx="228">
                  <c:v>0.19222885297796399</c:v>
                </c:pt>
                <c:pt idx="229">
                  <c:v>0.19221121778576</c:v>
                </c:pt>
                <c:pt idx="230">
                  <c:v>0.19220051689853199</c:v>
                </c:pt>
                <c:pt idx="231">
                  <c:v>0.19219659964649699</c:v>
                </c:pt>
                <c:pt idx="232">
                  <c:v>0.192199315359875</c:v>
                </c:pt>
                <c:pt idx="233">
                  <c:v>0.192208513368884</c:v>
                </c:pt>
                <c:pt idx="234">
                  <c:v>0.19222404300374399</c:v>
                </c:pt>
                <c:pt idx="235">
                  <c:v>0.192245753594673</c:v>
                </c:pt>
                <c:pt idx="236">
                  <c:v>0.19227349447188999</c:v>
                </c:pt>
                <c:pt idx="237">
                  <c:v>0.19230711496561401</c:v>
                </c:pt>
                <c:pt idx="238">
                  <c:v>0.19234646440606301</c:v>
                </c:pt>
                <c:pt idx="239">
                  <c:v>0.19239139212345699</c:v>
                </c:pt>
                <c:pt idx="240">
                  <c:v>0.19244174744801401</c:v>
                </c:pt>
                <c:pt idx="241">
                  <c:v>0.19249737970995301</c:v>
                </c:pt>
                <c:pt idx="242">
                  <c:v>0.192558138239492</c:v>
                </c:pt>
                <c:pt idx="243">
                  <c:v>0.19262387236685199</c:v>
                </c:pt>
                <c:pt idx="244">
                  <c:v>0.19269443142225001</c:v>
                </c:pt>
                <c:pt idx="245">
                  <c:v>0.19276966473590501</c:v>
                </c:pt>
                <c:pt idx="246">
                  <c:v>0.19284942163803601</c:v>
                </c:pt>
                <c:pt idx="247">
                  <c:v>0.19293355145886201</c:v>
                </c:pt>
                <c:pt idx="248">
                  <c:v>0.19302190352860199</c:v>
                </c:pt>
                <c:pt idx="249">
                  <c:v>0.19311432717747501</c:v>
                </c:pt>
                <c:pt idx="250">
                  <c:v>0.193210671735698</c:v>
                </c:pt>
                <c:pt idx="251">
                  <c:v>0.19331078653349201</c:v>
                </c:pt>
                <c:pt idx="252">
                  <c:v>0.193414520901075</c:v>
                </c:pt>
                <c:pt idx="253">
                  <c:v>0.193521724168665</c:v>
                </c:pt>
                <c:pt idx="254">
                  <c:v>0.19363224566648299</c:v>
                </c:pt>
                <c:pt idx="255">
                  <c:v>0.19374593472474499</c:v>
                </c:pt>
                <c:pt idx="256">
                  <c:v>0.19386264067367201</c:v>
                </c:pt>
                <c:pt idx="257">
                  <c:v>0.19398221284348199</c:v>
                </c:pt>
                <c:pt idx="258">
                  <c:v>0.19410450056439299</c:v>
                </c:pt>
                <c:pt idx="259">
                  <c:v>0.19422935316662501</c:v>
                </c:pt>
                <c:pt idx="260">
                  <c:v>0.19435661998039699</c:v>
                </c:pt>
                <c:pt idx="261">
                  <c:v>0.194486150335927</c:v>
                </c:pt>
                <c:pt idx="262">
                  <c:v>0.19461779356343401</c:v>
                </c:pt>
                <c:pt idx="263">
                  <c:v>0.19475139899313701</c:v>
                </c:pt>
                <c:pt idx="264">
                  <c:v>0.19488681595525401</c:v>
                </c:pt>
                <c:pt idx="265">
                  <c:v>0.19502389378000501</c:v>
                </c:pt>
                <c:pt idx="266">
                  <c:v>0.19516248179760901</c:v>
                </c:pt>
                <c:pt idx="267">
                  <c:v>0.19530242933828301</c:v>
                </c:pt>
                <c:pt idx="268">
                  <c:v>0.19544358573224799</c:v>
                </c:pt>
                <c:pt idx="269">
                  <c:v>0.195585800309721</c:v>
                </c:pt>
                <c:pt idx="270">
                  <c:v>0.19572892240092199</c:v>
                </c:pt>
                <c:pt idx="271">
                  <c:v>0.19587280133606899</c:v>
                </c:pt>
                <c:pt idx="272">
                  <c:v>0.19601728644538099</c:v>
                </c:pt>
                <c:pt idx="273">
                  <c:v>0.19616222705907699</c:v>
                </c:pt>
                <c:pt idx="274">
                  <c:v>0.19630747250737701</c:v>
                </c:pt>
                <c:pt idx="275">
                  <c:v>0.196452872120498</c:v>
                </c:pt>
                <c:pt idx="276">
                  <c:v>0.196598275228659</c:v>
                </c:pt>
                <c:pt idx="277">
                  <c:v>0.19674353116207899</c:v>
                </c:pt>
                <c:pt idx="278">
                  <c:v>0.19688848925097799</c:v>
                </c:pt>
                <c:pt idx="279">
                  <c:v>0.19703299882557301</c:v>
                </c:pt>
                <c:pt idx="280">
                  <c:v>0.197176909216084</c:v>
                </c:pt>
                <c:pt idx="281">
                  <c:v>0.19732006975273</c:v>
                </c:pt>
                <c:pt idx="282">
                  <c:v>0.197462329765728</c:v>
                </c:pt>
                <c:pt idx="283">
                  <c:v>0.197603538585299</c:v>
                </c:pt>
                <c:pt idx="284">
                  <c:v>0.19774354554166099</c:v>
                </c:pt>
                <c:pt idx="285">
                  <c:v>0.19788219996503301</c:v>
                </c:pt>
                <c:pt idx="286">
                  <c:v>0.19801935118563299</c:v>
                </c:pt>
                <c:pt idx="287">
                  <c:v>0.19815484853368101</c:v>
                </c:pt>
                <c:pt idx="288">
                  <c:v>0.198288541339394</c:v>
                </c:pt>
                <c:pt idx="289">
                  <c:v>0.19842027893299299</c:v>
                </c:pt>
                <c:pt idx="290">
                  <c:v>0.19854991064469499</c:v>
                </c:pt>
                <c:pt idx="291">
                  <c:v>0.19867728580472099</c:v>
                </c:pt>
                <c:pt idx="292">
                  <c:v>0.198802253743287</c:v>
                </c:pt>
                <c:pt idx="293">
                  <c:v>0.19892466379061399</c:v>
                </c:pt>
                <c:pt idx="294">
                  <c:v>0.19904436527691999</c:v>
                </c:pt>
                <c:pt idx="295">
                  <c:v>0.199161207532423</c:v>
                </c:pt>
                <c:pt idx="296">
                  <c:v>0.19927503988734299</c:v>
                </c:pt>
                <c:pt idx="297">
                  <c:v>0.199385711671899</c:v>
                </c:pt>
                <c:pt idx="298">
                  <c:v>0.19949307221630899</c:v>
                </c:pt>
                <c:pt idx="299">
                  <c:v>0.199596970850793</c:v>
                </c:pt>
                <c:pt idx="300">
                  <c:v>0.199697256905568</c:v>
                </c:pt>
                <c:pt idx="301">
                  <c:v>0.19979377971085299</c:v>
                </c:pt>
                <c:pt idx="302">
                  <c:v>0.199886388596869</c:v>
                </c:pt>
                <c:pt idx="303">
                  <c:v>0.199974932893833</c:v>
                </c:pt>
                <c:pt idx="304">
                  <c:v>0.200059261931963</c:v>
                </c:pt>
                <c:pt idx="305">
                  <c:v>0.20013922504147999</c:v>
                </c:pt>
                <c:pt idx="306">
                  <c:v>0.200214671552602</c:v>
                </c:pt>
                <c:pt idx="307">
                  <c:v>0.20028545079554699</c:v>
                </c:pt>
                <c:pt idx="308">
                  <c:v>0.200351412100535</c:v>
                </c:pt>
                <c:pt idx="309">
                  <c:v>0.20041240479778399</c:v>
                </c:pt>
                <c:pt idx="310">
                  <c:v>0.20046827821751201</c:v>
                </c:pt>
                <c:pt idx="311">
                  <c:v>0.20051888168994</c:v>
                </c:pt>
                <c:pt idx="312">
                  <c:v>0.200564064545285</c:v>
                </c:pt>
                <c:pt idx="313">
                  <c:v>0.200603676113767</c:v>
                </c:pt>
                <c:pt idx="314">
                  <c:v>0.20063756572560401</c:v>
                </c:pt>
                <c:pt idx="315">
                  <c:v>0.20066558271101601</c:v>
                </c:pt>
                <c:pt idx="316">
                  <c:v>0.20068757640022</c:v>
                </c:pt>
                <c:pt idx="317">
                  <c:v>0.20070339612343499</c:v>
                </c:pt>
                <c:pt idx="318">
                  <c:v>0.20071289121088201</c:v>
                </c:pt>
                <c:pt idx="319">
                  <c:v>0.200715910992777</c:v>
                </c:pt>
                <c:pt idx="320">
                  <c:v>0.20071230479934099</c:v>
                </c:pt>
                <c:pt idx="321">
                  <c:v>0.20070192196079201</c:v>
                </c:pt>
                <c:pt idx="322">
                  <c:v>0.20068461180734901</c:v>
                </c:pt>
                <c:pt idx="323">
                  <c:v>0.20066022366923</c:v>
                </c:pt>
                <c:pt idx="324">
                  <c:v>0.20062860687665399</c:v>
                </c:pt>
                <c:pt idx="325">
                  <c:v>0.200589610759841</c:v>
                </c:pt>
                <c:pt idx="326">
                  <c:v>0.200543084649009</c:v>
                </c:pt>
                <c:pt idx="327">
                  <c:v>0.200488877874376</c:v>
                </c:pt>
                <c:pt idx="328">
                  <c:v>0.20042683976616199</c:v>
                </c:pt>
                <c:pt idx="329">
                  <c:v>0.20035681965458599</c:v>
                </c:pt>
                <c:pt idx="330">
                  <c:v>0.20027866686986601</c:v>
                </c:pt>
                <c:pt idx="331">
                  <c:v>0.20019223074222101</c:v>
                </c:pt>
                <c:pt idx="332">
                  <c:v>0.20009736060187</c:v>
                </c:pt>
                <c:pt idx="333">
                  <c:v>0.19999390577903101</c:v>
                </c:pt>
                <c:pt idx="334">
                  <c:v>0.19988171560392401</c:v>
                </c:pt>
                <c:pt idx="335">
                  <c:v>0.199760639406768</c:v>
                </c:pt>
                <c:pt idx="336">
                  <c:v>0.199631258290978</c:v>
                </c:pt>
                <c:pt idx="337">
                  <c:v>0.19949589441698001</c:v>
                </c:pt>
                <c:pt idx="338">
                  <c:v>0.19935478054099201</c:v>
                </c:pt>
                <c:pt idx="339">
                  <c:v>0.19920797025862499</c:v>
                </c:pt>
                <c:pt idx="340">
                  <c:v>0.19905551716549</c:v>
                </c:pt>
                <c:pt idx="341">
                  <c:v>0.1988974748572</c:v>
                </c:pt>
                <c:pt idx="342">
                  <c:v>0.198733896929364</c:v>
                </c:pt>
                <c:pt idx="343">
                  <c:v>0.198564836977596</c:v>
                </c:pt>
                <c:pt idx="344">
                  <c:v>0.19839034859750501</c:v>
                </c:pt>
                <c:pt idx="345">
                  <c:v>0.19821048538470401</c:v>
                </c:pt>
                <c:pt idx="346">
                  <c:v>0.198025300934804</c:v>
                </c:pt>
                <c:pt idx="347">
                  <c:v>0.19783484884341601</c:v>
                </c:pt>
                <c:pt idx="348">
                  <c:v>0.19763918270615199</c:v>
                </c:pt>
                <c:pt idx="349">
                  <c:v>0.19743835611862301</c:v>
                </c:pt>
                <c:pt idx="350">
                  <c:v>0.19723242267644001</c:v>
                </c:pt>
                <c:pt idx="351">
                  <c:v>0.19702143597521499</c:v>
                </c:pt>
                <c:pt idx="352">
                  <c:v>0.19680544961056001</c:v>
                </c:pt>
                <c:pt idx="353">
                  <c:v>0.19658451717808401</c:v>
                </c:pt>
                <c:pt idx="354">
                  <c:v>0.196358692273401</c:v>
                </c:pt>
                <c:pt idx="355">
                  <c:v>0.19612802849212099</c:v>
                </c:pt>
                <c:pt idx="356">
                  <c:v>0.195892579429856</c:v>
                </c:pt>
                <c:pt idx="357">
                  <c:v>0.19565239868221801</c:v>
                </c:pt>
                <c:pt idx="358">
                  <c:v>0.19540753984481599</c:v>
                </c:pt>
                <c:pt idx="359">
                  <c:v>0.19515805651326301</c:v>
                </c:pt>
                <c:pt idx="360">
                  <c:v>0.19490400228317101</c:v>
                </c:pt>
                <c:pt idx="361">
                  <c:v>0.19464543075015101</c:v>
                </c:pt>
                <c:pt idx="362">
                  <c:v>0.19438239550981301</c:v>
                </c:pt>
                <c:pt idx="363">
                  <c:v>0.19411495015777</c:v>
                </c:pt>
                <c:pt idx="364">
                  <c:v>0.193843148289633</c:v>
                </c:pt>
                <c:pt idx="365">
                  <c:v>0.193567043501013</c:v>
                </c:pt>
                <c:pt idx="366">
                  <c:v>0.193286689387522</c:v>
                </c:pt>
                <c:pt idx="367">
                  <c:v>0.193002139544771</c:v>
                </c:pt>
                <c:pt idx="368">
                  <c:v>0.192713447568371</c:v>
                </c:pt>
                <c:pt idx="369">
                  <c:v>0.19242066705393401</c:v>
                </c:pt>
                <c:pt idx="370">
                  <c:v>0.19212385159707099</c:v>
                </c:pt>
                <c:pt idx="371">
                  <c:v>0.19182305479339301</c:v>
                </c:pt>
                <c:pt idx="372">
                  <c:v>0.191518330238513</c:v>
                </c:pt>
                <c:pt idx="373">
                  <c:v>0.19120973152804099</c:v>
                </c:pt>
                <c:pt idx="374">
                  <c:v>0.19089731225758899</c:v>
                </c:pt>
                <c:pt idx="375">
                  <c:v>0.190581126022767</c:v>
                </c:pt>
                <c:pt idx="376">
                  <c:v>0.19026122641918899</c:v>
                </c:pt>
                <c:pt idx="377">
                  <c:v>0.18993766704246401</c:v>
                </c:pt>
                <c:pt idx="378">
                  <c:v>0.18961050148820399</c:v>
                </c:pt>
                <c:pt idx="379">
                  <c:v>0.189279783352021</c:v>
                </c:pt>
                <c:pt idx="380">
                  <c:v>0.18894556622952699</c:v>
                </c:pt>
                <c:pt idx="381">
                  <c:v>0.18860790371633099</c:v>
                </c:pt>
                <c:pt idx="382">
                  <c:v>0.188266849408046</c:v>
                </c:pt>
                <c:pt idx="383">
                  <c:v>0.187922456900284</c:v>
                </c:pt>
                <c:pt idx="384">
                  <c:v>0.187574779788655</c:v>
                </c:pt>
                <c:pt idx="385">
                  <c:v>0.187223871668771</c:v>
                </c:pt>
                <c:pt idx="386">
                  <c:v>0.186869786136244</c:v>
                </c:pt>
                <c:pt idx="387">
                  <c:v>0.18651257678668401</c:v>
                </c:pt>
                <c:pt idx="388">
                  <c:v>0.18615229721570301</c:v>
                </c:pt>
                <c:pt idx="389">
                  <c:v>0.18578900101891299</c:v>
                </c:pt>
                <c:pt idx="390">
                  <c:v>0.185422741791925</c:v>
                </c:pt>
                <c:pt idx="391">
                  <c:v>0.18505357313035001</c:v>
                </c:pt>
                <c:pt idx="392">
                  <c:v>0.18468154862979999</c:v>
                </c:pt>
                <c:pt idx="393">
                  <c:v>0.18430672188588601</c:v>
                </c:pt>
                <c:pt idx="394">
                  <c:v>0.18392914649421899</c:v>
                </c:pt>
                <c:pt idx="395">
                  <c:v>0.18354887605041201</c:v>
                </c:pt>
                <c:pt idx="396">
                  <c:v>0.183165964150074</c:v>
                </c:pt>
                <c:pt idx="397">
                  <c:v>0.18278046438881901</c:v>
                </c:pt>
                <c:pt idx="398">
                  <c:v>0.182392430362255</c:v>
                </c:pt>
                <c:pt idx="399">
                  <c:v>0.18200191566599699</c:v>
                </c:pt>
                <c:pt idx="400">
                  <c:v>0.181608973895654</c:v>
                </c:pt>
                <c:pt idx="401">
                  <c:v>0.181213658646839</c:v>
                </c:pt>
                <c:pt idx="402">
                  <c:v>0.18081602351516199</c:v>
                </c:pt>
                <c:pt idx="403">
                  <c:v>0.180416122096235</c:v>
                </c:pt>
                <c:pt idx="404">
                  <c:v>0.18001400798566899</c:v>
                </c:pt>
                <c:pt idx="405">
                  <c:v>0.17960973477907699</c:v>
                </c:pt>
                <c:pt idx="406">
                  <c:v>0.179203356072068</c:v>
                </c:pt>
                <c:pt idx="407">
                  <c:v>0.17879492546025499</c:v>
                </c:pt>
                <c:pt idx="408">
                  <c:v>0.17838449653924801</c:v>
                </c:pt>
                <c:pt idx="409">
                  <c:v>0.17797212290466</c:v>
                </c:pt>
                <c:pt idx="410">
                  <c:v>0.17755785815210201</c:v>
                </c:pt>
                <c:pt idx="411">
                  <c:v>0.177141755877184</c:v>
                </c:pt>
                <c:pt idx="412">
                  <c:v>0.17672386967551901</c:v>
                </c:pt>
                <c:pt idx="413">
                  <c:v>0.176304253142718</c:v>
                </c:pt>
                <c:pt idx="414">
                  <c:v>0.17588295987439301</c:v>
                </c:pt>
                <c:pt idx="415">
                  <c:v>0.17546004346615299</c:v>
                </c:pt>
                <c:pt idx="416">
                  <c:v>0.17503555751361199</c:v>
                </c:pt>
                <c:pt idx="417">
                  <c:v>0.17460955561238001</c:v>
                </c:pt>
                <c:pt idx="418">
                  <c:v>0.174182091358069</c:v>
                </c:pt>
                <c:pt idx="419">
                  <c:v>0.17375321834629001</c:v>
                </c:pt>
                <c:pt idx="420">
                  <c:v>0.17332299017265401</c:v>
                </c:pt>
                <c:pt idx="421">
                  <c:v>0.17289146043277401</c:v>
                </c:pt>
                <c:pt idx="422">
                  <c:v>0.17245868272226</c:v>
                </c:pt>
                <c:pt idx="423">
                  <c:v>0.172024710636723</c:v>
                </c:pt>
                <c:pt idx="424">
                  <c:v>0.17158959777177599</c:v>
                </c:pt>
                <c:pt idx="425">
                  <c:v>0.17115339772302901</c:v>
                </c:pt>
                <c:pt idx="426">
                  <c:v>0.170716164086094</c:v>
                </c:pt>
                <c:pt idx="427">
                  <c:v>0.17027795045658201</c:v>
                </c:pt>
                <c:pt idx="428">
                  <c:v>0.16983881043010501</c:v>
                </c:pt>
                <c:pt idx="429">
                  <c:v>0.169398797602274</c:v>
                </c:pt>
                <c:pt idx="430">
                  <c:v>0.16895796556869999</c:v>
                </c:pt>
                <c:pt idx="431">
                  <c:v>0.168516367924995</c:v>
                </c:pt>
                <c:pt idx="432">
                  <c:v>0.16807405826676999</c:v>
                </c:pt>
                <c:pt idx="433">
                  <c:v>0.16763109018963701</c:v>
                </c:pt>
                <c:pt idx="434">
                  <c:v>0.167187517289207</c:v>
                </c:pt>
                <c:pt idx="435">
                  <c:v>0.16674339316109099</c:v>
                </c:pt>
                <c:pt idx="436">
                  <c:v>0.16629877140090099</c:v>
                </c:pt>
                <c:pt idx="437">
                  <c:v>0.165853705604247</c:v>
                </c:pt>
                <c:pt idx="438">
                  <c:v>0.165408249366743</c:v>
                </c:pt>
                <c:pt idx="439">
                  <c:v>0.164962456283999</c:v>
                </c:pt>
                <c:pt idx="440">
                  <c:v>0.16451637995162499</c:v>
                </c:pt>
                <c:pt idx="441">
                  <c:v>0.16407007396523501</c:v>
                </c:pt>
                <c:pt idx="442">
                  <c:v>0.16362359192043799</c:v>
                </c:pt>
                <c:pt idx="443">
                  <c:v>0.163176987412847</c:v>
                </c:pt>
                <c:pt idx="444">
                  <c:v>0.162730314038073</c:v>
                </c:pt>
                <c:pt idx="445">
                  <c:v>0.162283625391727</c:v>
                </c:pt>
                <c:pt idx="446">
                  <c:v>0.16183697506941999</c:v>
                </c:pt>
                <c:pt idx="447">
                  <c:v>0.16139041666676501</c:v>
                </c:pt>
                <c:pt idx="448">
                  <c:v>0.16094400377937099</c:v>
                </c:pt>
                <c:pt idx="449">
                  <c:v>0.160497790002852</c:v>
                </c:pt>
                <c:pt idx="450">
                  <c:v>0.160051828932818</c:v>
                </c:pt>
                <c:pt idx="451">
                  <c:v>0.15960617416488099</c:v>
                </c:pt>
                <c:pt idx="452">
                  <c:v>0.159160879294651</c:v>
                </c:pt>
                <c:pt idx="453">
                  <c:v>0.15871599791774099</c:v>
                </c:pt>
                <c:pt idx="454">
                  <c:v>0.15827158362976099</c:v>
                </c:pt>
                <c:pt idx="455">
                  <c:v>0.15782769002632299</c:v>
                </c:pt>
                <c:pt idx="456">
                  <c:v>0.15738437070304001</c:v>
                </c:pt>
                <c:pt idx="457">
                  <c:v>0.15694167925551999</c:v>
                </c:pt>
                <c:pt idx="458">
                  <c:v>0.156499669279378</c:v>
                </c:pt>
                <c:pt idx="459">
                  <c:v>0.15605839437022201</c:v>
                </c:pt>
                <c:pt idx="460">
                  <c:v>0.15561790812366599</c:v>
                </c:pt>
                <c:pt idx="461">
                  <c:v>0.15517826413531999</c:v>
                </c:pt>
                <c:pt idx="462">
                  <c:v>0.154739516000796</c:v>
                </c:pt>
                <c:pt idx="463">
                  <c:v>0.15430171731570499</c:v>
                </c:pt>
                <c:pt idx="464">
                  <c:v>0.15386492167565999</c:v>
                </c:pt>
                <c:pt idx="465">
                  <c:v>0.15342918267626901</c:v>
                </c:pt>
                <c:pt idx="466">
                  <c:v>0.15299455391314601</c:v>
                </c:pt>
                <c:pt idx="467">
                  <c:v>0.15256108898190199</c:v>
                </c:pt>
                <c:pt idx="468">
                  <c:v>0.15212884147814801</c:v>
                </c:pt>
                <c:pt idx="469">
                  <c:v>0.15169786499749599</c:v>
                </c:pt>
                <c:pt idx="470">
                  <c:v>0.151268213135556</c:v>
                </c:pt>
                <c:pt idx="471">
                  <c:v>0.150839939487941</c:v>
                </c:pt>
                <c:pt idx="472">
                  <c:v>0.15041309765026101</c:v>
                </c:pt>
                <c:pt idx="473">
                  <c:v>0.14998774121812899</c:v>
                </c:pt>
                <c:pt idx="474">
                  <c:v>0.149563923787155</c:v>
                </c:pt>
                <c:pt idx="475">
                  <c:v>0.14914169895295001</c:v>
                </c:pt>
                <c:pt idx="476">
                  <c:v>0.148721120311128</c:v>
                </c:pt>
                <c:pt idx="477">
                  <c:v>0.14830224145729701</c:v>
                </c:pt>
                <c:pt idx="478">
                  <c:v>0.14788511598707099</c:v>
                </c:pt>
                <c:pt idx="479">
                  <c:v>0.14746979749606001</c:v>
                </c:pt>
                <c:pt idx="480">
                  <c:v>0.14705633957987599</c:v>
                </c:pt>
                <c:pt idx="481">
                  <c:v>0.14664479583413001</c:v>
                </c:pt>
                <c:pt idx="482">
                  <c:v>0.146235219854433</c:v>
                </c:pt>
                <c:pt idx="483">
                  <c:v>0.14582766523639701</c:v>
                </c:pt>
                <c:pt idx="484">
                  <c:v>0.14542218557563399</c:v>
                </c:pt>
                <c:pt idx="485">
                  <c:v>0.14501883446775499</c:v>
                </c:pt>
                <c:pt idx="486">
                  <c:v>0.14461766550837099</c:v>
                </c:pt>
                <c:pt idx="487">
                  <c:v>0.14421873229309301</c:v>
                </c:pt>
                <c:pt idx="488">
                  <c:v>0.14382208841753299</c:v>
                </c:pt>
                <c:pt idx="489">
                  <c:v>0.143427787477302</c:v>
                </c:pt>
                <c:pt idx="490">
                  <c:v>0.14303588306801199</c:v>
                </c:pt>
                <c:pt idx="491">
                  <c:v>0.142646428785274</c:v>
                </c:pt>
                <c:pt idx="492">
                  <c:v>0.1422594782247</c:v>
                </c:pt>
                <c:pt idx="493">
                  <c:v>0.14187508498189899</c:v>
                </c:pt>
                <c:pt idx="494">
                  <c:v>0.141493302652486</c:v>
                </c:pt>
                <c:pt idx="495">
                  <c:v>0.14111418483207</c:v>
                </c:pt>
                <c:pt idx="496">
                  <c:v>0.140737785116263</c:v>
                </c:pt>
                <c:pt idx="497">
                  <c:v>0.14036415710067701</c:v>
                </c:pt>
                <c:pt idx="498">
                  <c:v>0.139993354380922</c:v>
                </c:pt>
                <c:pt idx="499">
                  <c:v>0.13962543055261001</c:v>
                </c:pt>
                <c:pt idx="500">
                  <c:v>0.139260439211353</c:v>
                </c:pt>
                <c:pt idx="501">
                  <c:v>0.138898433952761</c:v>
                </c:pt>
                <c:pt idx="502">
                  <c:v>0.13853946837244699</c:v>
                </c:pt>
                <c:pt idx="503">
                  <c:v>0.13818359606602201</c:v>
                </c:pt>
                <c:pt idx="504">
                  <c:v>0.13783087062909699</c:v>
                </c:pt>
                <c:pt idx="505">
                  <c:v>0.13748134565728301</c:v>
                </c:pt>
                <c:pt idx="506">
                  <c:v>0.13713507474619199</c:v>
                </c:pt>
                <c:pt idx="507">
                  <c:v>0.136792111491436</c:v>
                </c:pt>
                <c:pt idx="508">
                  <c:v>0.136452509488625</c:v>
                </c:pt>
                <c:pt idx="509">
                  <c:v>0.13611632233337101</c:v>
                </c:pt>
                <c:pt idx="510">
                  <c:v>0.135783603621285</c:v>
                </c:pt>
                <c:pt idx="511">
                  <c:v>0.135454406947979</c:v>
                </c:pt>
                <c:pt idx="512">
                  <c:v>0.13512878590906499</c:v>
                </c:pt>
                <c:pt idx="513">
                  <c:v>0.134806794100153</c:v>
                </c:pt>
                <c:pt idx="514">
                  <c:v>0.13448848511685499</c:v>
                </c:pt>
                <c:pt idx="515">
                  <c:v>0.134173912554782</c:v>
                </c:pt>
                <c:pt idx="516">
                  <c:v>0.133863130009546</c:v>
                </c:pt>
                <c:pt idx="517">
                  <c:v>0.13355619107675801</c:v>
                </c:pt>
                <c:pt idx="518">
                  <c:v>0.133253149352029</c:v>
                </c:pt>
                <c:pt idx="519">
                  <c:v>0.13295405843097199</c:v>
                </c:pt>
                <c:pt idx="520">
                  <c:v>0.13265897190919701</c:v>
                </c:pt>
                <c:pt idx="521">
                  <c:v>0.132367943382315</c:v>
                </c:pt>
                <c:pt idx="522">
                  <c:v>0.132081026445938</c:v>
                </c:pt>
                <c:pt idx="523">
                  <c:v>0.13179827469567801</c:v>
                </c:pt>
                <c:pt idx="524">
                  <c:v>0.13151974172714601</c:v>
                </c:pt>
                <c:pt idx="525">
                  <c:v>0.131245481135953</c:v>
                </c:pt>
                <c:pt idx="526">
                  <c:v>0.13097554651771101</c:v>
                </c:pt>
                <c:pt idx="527">
                  <c:v>0.13070999146803</c:v>
                </c:pt>
                <c:pt idx="528">
                  <c:v>0.130448869582523</c:v>
                </c:pt>
                <c:pt idx="529">
                  <c:v>0.130192234456801</c:v>
                </c:pt>
                <c:pt idx="530">
                  <c:v>0.129940139686474</c:v>
                </c:pt>
                <c:pt idx="531">
                  <c:v>0.12969263886715601</c:v>
                </c:pt>
                <c:pt idx="532">
                  <c:v>0.129449785594456</c:v>
                </c:pt>
                <c:pt idx="533">
                  <c:v>0.12921163346398701</c:v>
                </c:pt>
                <c:pt idx="534">
                  <c:v>0.128978236071359</c:v>
                </c:pt>
                <c:pt idx="535">
                  <c:v>0.128749647012184</c:v>
                </c:pt>
                <c:pt idx="536">
                  <c:v>0.12852591988207401</c:v>
                </c:pt>
                <c:pt idx="537">
                  <c:v>0.12830710827663999</c:v>
                </c:pt>
                <c:pt idx="538">
                  <c:v>0.12809326579149299</c:v>
                </c:pt>
                <c:pt idx="539">
                  <c:v>0.127884446022244</c:v>
                </c:pt>
                <c:pt idx="540">
                  <c:v>0.127680702564506</c:v>
                </c:pt>
                <c:pt idx="541">
                  <c:v>0.12748208901388899</c:v>
                </c:pt>
                <c:pt idx="542">
                  <c:v>0.127288658966005</c:v>
                </c:pt>
                <c:pt idx="543">
                  <c:v>0.12710046601646499</c:v>
                </c:pt>
                <c:pt idx="544">
                  <c:v>0.12691756376088001</c:v>
                </c:pt>
                <c:pt idx="545">
                  <c:v>0.126740005794863</c:v>
                </c:pt>
                <c:pt idx="546">
                  <c:v>0.12656784571402399</c:v>
                </c:pt>
                <c:pt idx="547">
                  <c:v>0.12640113711397399</c:v>
                </c:pt>
                <c:pt idx="548">
                  <c:v>0.12623993359032601</c:v>
                </c:pt>
                <c:pt idx="549">
                  <c:v>0.12608428873868999</c:v>
                </c:pt>
                <c:pt idx="550">
                  <c:v>0.12593425615467899</c:v>
                </c:pt>
                <c:pt idx="551">
                  <c:v>0.12578988943390201</c:v>
                </c:pt>
                <c:pt idx="552">
                  <c:v>0.12565124217197199</c:v>
                </c:pt>
                <c:pt idx="553">
                  <c:v>0.1255183679645</c:v>
                </c:pt>
                <c:pt idx="554">
                  <c:v>0.12539132040709799</c:v>
                </c:pt>
                <c:pt idx="555">
                  <c:v>0.12527015309537601</c:v>
                </c:pt>
                <c:pt idx="556">
                  <c:v>0.12515491962494699</c:v>
                </c:pt>
                <c:pt idx="557">
                  <c:v>0.12504567359142099</c:v>
                </c:pt>
                <c:pt idx="558">
                  <c:v>0.124942468590411</c:v>
                </c:pt>
                <c:pt idx="559">
                  <c:v>0.124845358217527</c:v>
                </c:pt>
                <c:pt idx="560">
                  <c:v>0.12475439606838</c:v>
                </c:pt>
                <c:pt idx="561">
                  <c:v>0.124669635738582</c:v>
                </c:pt>
                <c:pt idx="562">
                  <c:v>0.124591130823746</c:v>
                </c:pt>
                <c:pt idx="563">
                  <c:v>0.124518934919481</c:v>
                </c:pt>
                <c:pt idx="564">
                  <c:v>0.124453101621399</c:v>
                </c:pt>
                <c:pt idx="565">
                  <c:v>0.124393684525112</c:v>
                </c:pt>
                <c:pt idx="566">
                  <c:v>0.124340737226231</c:v>
                </c:pt>
                <c:pt idx="567">
                  <c:v>0.124294313320368</c:v>
                </c:pt>
                <c:pt idx="568">
                  <c:v>0.12425446640313401</c:v>
                </c:pt>
                <c:pt idx="569">
                  <c:v>0.124221250070139</c:v>
                </c:pt>
                <c:pt idx="570">
                  <c:v>0.124194717916997</c:v>
                </c:pt>
                <c:pt idx="571">
                  <c:v>0.124174923539317</c:v>
                </c:pt>
                <c:pt idx="572">
                  <c:v>0.12416192053271199</c:v>
                </c:pt>
                <c:pt idx="573">
                  <c:v>0.124155762492793</c:v>
                </c:pt>
                <c:pt idx="574">
                  <c:v>0.124156503015171</c:v>
                </c:pt>
                <c:pt idx="575">
                  <c:v>0.124164195695457</c:v>
                </c:pt>
                <c:pt idx="576">
                  <c:v>0.124178894129264</c:v>
                </c:pt>
                <c:pt idx="577">
                  <c:v>0.124200651912202</c:v>
                </c:pt>
                <c:pt idx="578">
                  <c:v>0.124229522639882</c:v>
                </c:pt>
                <c:pt idx="579">
                  <c:v>0.124265559907917</c:v>
                </c:pt>
                <c:pt idx="580">
                  <c:v>0.12430964150905</c:v>
                </c:pt>
                <c:pt idx="581">
                  <c:v>0.12436255989506199</c:v>
                </c:pt>
                <c:pt idx="582">
                  <c:v>0.12442424065011901</c:v>
                </c:pt>
                <c:pt idx="583">
                  <c:v>0.12449460935838599</c:v>
                </c:pt>
                <c:pt idx="584">
                  <c:v>0.124573591604031</c:v>
                </c:pt>
                <c:pt idx="585">
                  <c:v>0.124661112971218</c:v>
                </c:pt>
                <c:pt idx="586">
                  <c:v>0.124757099044114</c:v>
                </c:pt>
                <c:pt idx="587">
                  <c:v>0.124861475406885</c:v>
                </c:pt>
                <c:pt idx="588">
                  <c:v>0.124974167643697</c:v>
                </c:pt>
                <c:pt idx="589">
                  <c:v>0.12509510133871601</c:v>
                </c:pt>
                <c:pt idx="590">
                  <c:v>0.12522420207610799</c:v>
                </c:pt>
                <c:pt idx="591">
                  <c:v>0.12536139544003899</c:v>
                </c:pt>
                <c:pt idx="592">
                  <c:v>0.125506607014674</c:v>
                </c:pt>
                <c:pt idx="593">
                  <c:v>0.125659762384181</c:v>
                </c:pt>
                <c:pt idx="594">
                  <c:v>0.12582078713272399</c:v>
                </c:pt>
                <c:pt idx="595">
                  <c:v>0.125989606844471</c:v>
                </c:pt>
                <c:pt idx="596">
                  <c:v>0.12616614710358601</c:v>
                </c:pt>
                <c:pt idx="597">
                  <c:v>0.12635033349423599</c:v>
                </c:pt>
                <c:pt idx="598">
                  <c:v>0.12654209160058699</c:v>
                </c:pt>
                <c:pt idx="599">
                  <c:v>0.126741347006806</c:v>
                </c:pt>
                <c:pt idx="600">
                  <c:v>0.12694802529705701</c:v>
                </c:pt>
                <c:pt idx="601">
                  <c:v>0.12716205205550701</c:v>
                </c:pt>
                <c:pt idx="602">
                  <c:v>0.12738335286632199</c:v>
                </c:pt>
                <c:pt idx="603">
                  <c:v>0.12761185331366801</c:v>
                </c:pt>
                <c:pt idx="604">
                  <c:v>0.127847478981711</c:v>
                </c:pt>
                <c:pt idx="605">
                  <c:v>0.12809015545461699</c:v>
                </c:pt>
                <c:pt idx="606">
                  <c:v>0.12833980831655201</c:v>
                </c:pt>
                <c:pt idx="607">
                  <c:v>0.12859636315168199</c:v>
                </c:pt>
                <c:pt idx="608">
                  <c:v>0.12885974554417301</c:v>
                </c:pt>
                <c:pt idx="609">
                  <c:v>0.12912988107819101</c:v>
                </c:pt>
                <c:pt idx="610">
                  <c:v>0.129406695337902</c:v>
                </c:pt>
                <c:pt idx="611">
                  <c:v>0.12969011390747201</c:v>
                </c:pt>
                <c:pt idx="612">
                  <c:v>0.12998006237106699</c:v>
                </c:pt>
                <c:pt idx="613">
                  <c:v>0.130276466312853</c:v>
                </c:pt>
                <c:pt idx="614">
                  <c:v>0.13057925131699599</c:v>
                </c:pt>
                <c:pt idx="615">
                  <c:v>0.130888342967662</c:v>
                </c:pt>
                <c:pt idx="616">
                  <c:v>0.13120366684901699</c:v>
                </c:pt>
                <c:pt idx="617">
                  <c:v>0.13152514854522801</c:v>
                </c:pt>
                <c:pt idx="618">
                  <c:v>0.131852713640459</c:v>
                </c:pt>
                <c:pt idx="619">
                  <c:v>0.132186287718878</c:v>
                </c:pt>
                <c:pt idx="620">
                  <c:v>0.13252579636464901</c:v>
                </c:pt>
                <c:pt idx="621">
                  <c:v>0.132871165161939</c:v>
                </c:pt>
                <c:pt idx="622">
                  <c:v>0.13322231969491499</c:v>
                </c:pt>
                <c:pt idx="623">
                  <c:v>0.13357918554774201</c:v>
                </c:pt>
                <c:pt idx="624">
                  <c:v>0.133941688304585</c:v>
                </c:pt>
                <c:pt idx="625">
                  <c:v>0.134309753549612</c:v>
                </c:pt>
                <c:pt idx="626">
                  <c:v>0.13468330686698801</c:v>
                </c:pt>
                <c:pt idx="627">
                  <c:v>0.13506227384087899</c:v>
                </c:pt>
                <c:pt idx="628">
                  <c:v>0.13544658005545099</c:v>
                </c:pt>
                <c:pt idx="629">
                  <c:v>0.13583615109486999</c:v>
                </c:pt>
                <c:pt idx="630">
                  <c:v>0.136230912543302</c:v>
                </c:pt>
                <c:pt idx="631">
                  <c:v>0.13663078998491399</c:v>
                </c:pt>
                <c:pt idx="632">
                  <c:v>0.13703570900386999</c:v>
                </c:pt>
                <c:pt idx="633">
                  <c:v>0.13744559518433799</c:v>
                </c:pt>
                <c:pt idx="634">
                  <c:v>0.13786037411048299</c:v>
                </c:pt>
                <c:pt idx="635">
                  <c:v>0.13827997136647099</c:v>
                </c:pt>
                <c:pt idx="636">
                  <c:v>0.13870431253646801</c:v>
                </c:pt>
                <c:pt idx="637">
                  <c:v>0.13913332320464</c:v>
                </c:pt>
                <c:pt idx="638">
                  <c:v>0.13956692895515299</c:v>
                </c:pt>
                <c:pt idx="639">
                  <c:v>0.140005055372174</c:v>
                </c:pt>
                <c:pt idx="640">
                  <c:v>0.14044762803986799</c:v>
                </c:pt>
                <c:pt idx="641">
                  <c:v>0.14089457254240101</c:v>
                </c:pt>
                <c:pt idx="642">
                  <c:v>0.14134581446393901</c:v>
                </c:pt>
                <c:pt idx="643">
                  <c:v>0.141801279388648</c:v>
                </c:pt>
                <c:pt idx="644">
                  <c:v>0.14226089290069399</c:v>
                </c:pt>
                <c:pt idx="645">
                  <c:v>0.142724580584245</c:v>
                </c:pt>
                <c:pt idx="646">
                  <c:v>0.14319226802346299</c:v>
                </c:pt>
                <c:pt idx="647">
                  <c:v>0.14366388080251699</c:v>
                </c:pt>
                <c:pt idx="648">
                  <c:v>0.144139344505572</c:v>
                </c:pt>
                <c:pt idx="649">
                  <c:v>0.14461858471679501</c:v>
                </c:pt>
                <c:pt idx="650">
                  <c:v>0.14510152702035001</c:v>
                </c:pt>
                <c:pt idx="651">
                  <c:v>0.14558809700040601</c:v>
                </c:pt>
                <c:pt idx="652">
                  <c:v>0.14607822024112599</c:v>
                </c:pt>
                <c:pt idx="653">
                  <c:v>0.14657182232667701</c:v>
                </c:pt>
                <c:pt idx="654">
                  <c:v>0.14706882884122599</c:v>
                </c:pt>
                <c:pt idx="655">
                  <c:v>0.14756916536893699</c:v>
                </c:pt>
                <c:pt idx="656">
                  <c:v>0.148072757493979</c:v>
                </c:pt>
                <c:pt idx="657">
                  <c:v>0.148579530800515</c:v>
                </c:pt>
                <c:pt idx="658">
                  <c:v>0.14908941087271299</c:v>
                </c:pt>
                <c:pt idx="659">
                  <c:v>0.14960232329473799</c:v>
                </c:pt>
                <c:pt idx="660">
                  <c:v>0.15011819365075599</c:v>
                </c:pt>
                <c:pt idx="661">
                  <c:v>0.15063694752493301</c:v>
                </c:pt>
                <c:pt idx="662">
                  <c:v>0.151158510501436</c:v>
                </c:pt>
                <c:pt idx="663">
                  <c:v>0.15168280816443</c:v>
                </c:pt>
                <c:pt idx="664">
                  <c:v>0.15220976609808101</c:v>
                </c:pt>
                <c:pt idx="665">
                  <c:v>0.15273930988655601</c:v>
                </c:pt>
                <c:pt idx="666">
                  <c:v>0.15327136511402001</c:v>
                </c:pt>
                <c:pt idx="667">
                  <c:v>0.153805857364639</c:v>
                </c:pt>
                <c:pt idx="668">
                  <c:v>0.15434271222258</c:v>
                </c:pt>
                <c:pt idx="669">
                  <c:v>0.15488185527200801</c:v>
                </c:pt>
                <c:pt idx="670">
                  <c:v>0.15542321209708901</c:v>
                </c:pt>
                <c:pt idx="671">
                  <c:v>0.155966708281989</c:v>
                </c:pt>
                <c:pt idx="672">
                  <c:v>0.15651226941087501</c:v>
                </c:pt>
                <c:pt idx="673">
                  <c:v>0.157059821067913</c:v>
                </c:pt>
                <c:pt idx="674">
                  <c:v>0.15760928883726699</c:v>
                </c:pt>
                <c:pt idx="675">
                  <c:v>0.158160598303105</c:v>
                </c:pt>
                <c:pt idx="676">
                  <c:v>0.158713675049592</c:v>
                </c:pt>
                <c:pt idx="677">
                  <c:v>0.15926844466089399</c:v>
                </c:pt>
                <c:pt idx="678">
                  <c:v>0.15982483272117801</c:v>
                </c:pt>
                <c:pt idx="679">
                  <c:v>0.16038276481461</c:v>
                </c:pt>
                <c:pt idx="680">
                  <c:v>0.16094216652535501</c:v>
                </c:pt>
                <c:pt idx="681">
                  <c:v>0.161502963437579</c:v>
                </c:pt>
                <c:pt idx="682">
                  <c:v>0.16206508113544801</c:v>
                </c:pt>
                <c:pt idx="683">
                  <c:v>0.162628445203129</c:v>
                </c:pt>
                <c:pt idx="684">
                  <c:v>0.16319298122478701</c:v>
                </c:pt>
                <c:pt idx="685">
                  <c:v>0.163758614784589</c:v>
                </c:pt>
                <c:pt idx="686">
                  <c:v>0.16432527146670001</c:v>
                </c:pt>
                <c:pt idx="687">
                  <c:v>0.164892876855286</c:v>
                </c:pt>
                <c:pt idx="688">
                  <c:v>0.16546135653451399</c:v>
                </c:pt>
                <c:pt idx="689">
                  <c:v>0.16603063608854901</c:v>
                </c:pt>
                <c:pt idx="690">
                  <c:v>0.166600641101559</c:v>
                </c:pt>
                <c:pt idx="691">
                  <c:v>0.16717129715770701</c:v>
                </c:pt>
                <c:pt idx="692">
                  <c:v>0.16774252984116</c:v>
                </c:pt>
                <c:pt idx="693">
                  <c:v>0.16831426473608499</c:v>
                </c:pt>
                <c:pt idx="694">
                  <c:v>0.168886427426648</c:v>
                </c:pt>
                <c:pt idx="695">
                  <c:v>0.16945894349701399</c:v>
                </c:pt>
                <c:pt idx="696">
                  <c:v>0.17003173853135001</c:v>
                </c:pt>
                <c:pt idx="697">
                  <c:v>0.17060473811381999</c:v>
                </c:pt>
                <c:pt idx="698">
                  <c:v>0.17117786782859301</c:v>
                </c:pt>
                <c:pt idx="699">
                  <c:v>0.171751053259832</c:v>
                </c:pt>
                <c:pt idx="700">
                  <c:v>0.172324219991706</c:v>
                </c:pt>
                <c:pt idx="701">
                  <c:v>0.17289729360837899</c:v>
                </c:pt>
                <c:pt idx="702">
                  <c:v>0.173470199694017</c:v>
                </c:pt>
                <c:pt idx="703">
                  <c:v>0.174042863832787</c:v>
                </c:pt>
                <c:pt idx="704">
                  <c:v>0.17461521160885399</c:v>
                </c:pt>
                <c:pt idx="705">
                  <c:v>0.175187168606385</c:v>
                </c:pt>
                <c:pt idx="706">
                  <c:v>0.17575866040954499</c:v>
                </c:pt>
                <c:pt idx="707">
                  <c:v>0.17632961260250099</c:v>
                </c:pt>
                <c:pt idx="708">
                  <c:v>0.176899950769419</c:v>
                </c:pt>
                <c:pt idx="709">
                  <c:v>0.177469600494463</c:v>
                </c:pt>
                <c:pt idx="710">
                  <c:v>0.178038487361802</c:v>
                </c:pt>
                <c:pt idx="711">
                  <c:v>0.178606536955599</c:v>
                </c:pt>
                <c:pt idx="712">
                  <c:v>0.179173674860024</c:v>
                </c:pt>
                <c:pt idx="713">
                  <c:v>0.17973982665923899</c:v>
                </c:pt>
                <c:pt idx="714">
                  <c:v>0.18030491793741099</c:v>
                </c:pt>
                <c:pt idx="715">
                  <c:v>0.18086887427870699</c:v>
                </c:pt>
                <c:pt idx="716">
                  <c:v>0.18143162126729301</c:v>
                </c:pt>
                <c:pt idx="717">
                  <c:v>0.18199308448733401</c:v>
                </c:pt>
                <c:pt idx="718">
                  <c:v>0.18255318952299701</c:v>
                </c:pt>
                <c:pt idx="719">
                  <c:v>0.183111861958448</c:v>
                </c:pt>
                <c:pt idx="720">
                  <c:v>0.18366902737785201</c:v>
                </c:pt>
                <c:pt idx="721">
                  <c:v>0.18422461136537499</c:v>
                </c:pt>
                <c:pt idx="722">
                  <c:v>0.184778539505184</c:v>
                </c:pt>
                <c:pt idx="723">
                  <c:v>0.18533073738144501</c:v>
                </c:pt>
                <c:pt idx="724">
                  <c:v>0.18588113057832401</c:v>
                </c:pt>
                <c:pt idx="725">
                  <c:v>0.18642964467998599</c:v>
                </c:pt>
                <c:pt idx="726">
                  <c:v>0.18697620527059799</c:v>
                </c:pt>
                <c:pt idx="727">
                  <c:v>0.187520737934325</c:v>
                </c:pt>
                <c:pt idx="728">
                  <c:v>0.18806316825533401</c:v>
                </c:pt>
                <c:pt idx="729">
                  <c:v>0.18860342181779099</c:v>
                </c:pt>
                <c:pt idx="730">
                  <c:v>0.189141424205861</c:v>
                </c:pt>
                <c:pt idx="731">
                  <c:v>0.18967710100370999</c:v>
                </c:pt>
                <c:pt idx="732">
                  <c:v>0.19021037779550601</c:v>
                </c:pt>
                <c:pt idx="733">
                  <c:v>0.190741180165413</c:v>
                </c:pt>
                <c:pt idx="734">
                  <c:v>0.191269433697597</c:v>
                </c:pt>
                <c:pt idx="735">
                  <c:v>0.191795063976227</c:v>
                </c:pt>
                <c:pt idx="736">
                  <c:v>0.192317996585465</c:v>
                </c:pt>
                <c:pt idx="737">
                  <c:v>0.19283815710947799</c:v>
                </c:pt>
                <c:pt idx="738">
                  <c:v>0.19335547113243401</c:v>
                </c:pt>
                <c:pt idx="739">
                  <c:v>0.193869864238497</c:v>
                </c:pt>
                <c:pt idx="740">
                  <c:v>0.19438126201183401</c:v>
                </c:pt>
                <c:pt idx="741">
                  <c:v>0.19488959003660999</c:v>
                </c:pt>
                <c:pt idx="742">
                  <c:v>0.195394773896993</c:v>
                </c:pt>
                <c:pt idx="743">
                  <c:v>0.19589673917714701</c:v>
                </c:pt>
                <c:pt idx="744">
                  <c:v>0.19639541146123801</c:v>
                </c:pt>
                <c:pt idx="745">
                  <c:v>0.196890716333433</c:v>
                </c:pt>
                <c:pt idx="746">
                  <c:v>0.19738257937789899</c:v>
                </c:pt>
                <c:pt idx="747">
                  <c:v>0.19787092617880001</c:v>
                </c:pt>
                <c:pt idx="748">
                  <c:v>0.19835568232030201</c:v>
                </c:pt>
                <c:pt idx="749">
                  <c:v>0.19883677338657199</c:v>
                </c:pt>
                <c:pt idx="750">
                  <c:v>0.199314124961776</c:v>
                </c:pt>
                <c:pt idx="751">
                  <c:v>0.19978766263007999</c:v>
                </c:pt>
                <c:pt idx="752">
                  <c:v>0.20025731197565</c:v>
                </c:pt>
                <c:pt idx="753">
                  <c:v>0.200722998582651</c:v>
                </c:pt>
                <c:pt idx="754">
                  <c:v>0.20118464803524999</c:v>
                </c:pt>
                <c:pt idx="755">
                  <c:v>0.20164218591761299</c:v>
                </c:pt>
                <c:pt idx="756">
                  <c:v>0.20209553781390599</c:v>
                </c:pt>
                <c:pt idx="757">
                  <c:v>0.20254462930829401</c:v>
                </c:pt>
                <c:pt idx="758">
                  <c:v>0.20298938598494501</c:v>
                </c:pt>
                <c:pt idx="759">
                  <c:v>0.20342973342802201</c:v>
                </c:pt>
                <c:pt idx="760">
                  <c:v>0.20386559722169401</c:v>
                </c:pt>
                <c:pt idx="761">
                  <c:v>0.20429690295012501</c:v>
                </c:pt>
                <c:pt idx="762">
                  <c:v>0.20472357619748299</c:v>
                </c:pt>
                <c:pt idx="763">
                  <c:v>0.20514554254793199</c:v>
                </c:pt>
                <c:pt idx="764">
                  <c:v>0.20556272758563901</c:v>
                </c:pt>
                <c:pt idx="765">
                  <c:v>0.20597505689477</c:v>
                </c:pt>
                <c:pt idx="766">
                  <c:v>0.20638245605949099</c:v>
                </c:pt>
                <c:pt idx="767">
                  <c:v>0.20678485066396701</c:v>
                </c:pt>
                <c:pt idx="768">
                  <c:v>0.20718216629236499</c:v>
                </c:pt>
                <c:pt idx="769">
                  <c:v>0.20757432852885199</c:v>
                </c:pt>
                <c:pt idx="770">
                  <c:v>0.20796126295759201</c:v>
                </c:pt>
                <c:pt idx="771">
                  <c:v>0.20834289516275101</c:v>
                </c:pt>
                <c:pt idx="772">
                  <c:v>0.208719150728497</c:v>
                </c:pt>
                <c:pt idx="773">
                  <c:v>0.20908995523899501</c:v>
                </c:pt>
                <c:pt idx="774">
                  <c:v>0.20945523427841001</c:v>
                </c:pt>
                <c:pt idx="775">
                  <c:v>0.20981491343090999</c:v>
                </c:pt>
                <c:pt idx="776">
                  <c:v>0.21016891828065901</c:v>
                </c:pt>
                <c:pt idx="777">
                  <c:v>0.21051717441182399</c:v>
                </c:pt>
                <c:pt idx="778">
                  <c:v>0.21085960740857099</c:v>
                </c:pt>
                <c:pt idx="779">
                  <c:v>0.21119614285506599</c:v>
                </c:pt>
                <c:pt idx="780">
                  <c:v>0.21152670633547499</c:v>
                </c:pt>
                <c:pt idx="781">
                  <c:v>0.21185122343396301</c:v>
                </c:pt>
                <c:pt idx="782">
                  <c:v>0.212169619734698</c:v>
                </c:pt>
                <c:pt idx="783">
                  <c:v>0.212481820821844</c:v>
                </c:pt>
                <c:pt idx="784">
                  <c:v>0.212787752279569</c:v>
                </c:pt>
                <c:pt idx="785">
                  <c:v>0.213087339692037</c:v>
                </c:pt>
                <c:pt idx="786">
                  <c:v>0.21338050864341501</c:v>
                </c:pt>
                <c:pt idx="787">
                  <c:v>0.213667184717869</c:v>
                </c:pt>
                <c:pt idx="788">
                  <c:v>0.21394729349956601</c:v>
                </c:pt>
                <c:pt idx="789">
                  <c:v>0.21422076057267</c:v>
                </c:pt>
                <c:pt idx="790">
                  <c:v>0.21448751152134801</c:v>
                </c:pt>
                <c:pt idx="791">
                  <c:v>0.21474747192976601</c:v>
                </c:pt>
                <c:pt idx="792">
                  <c:v>0.21500056738209</c:v>
                </c:pt>
                <c:pt idx="793">
                  <c:v>0.21524672346248599</c:v>
                </c:pt>
                <c:pt idx="794">
                  <c:v>0.21548586575511999</c:v>
                </c:pt>
                <c:pt idx="795">
                  <c:v>0.215717919844157</c:v>
                </c:pt>
                <c:pt idx="796">
                  <c:v>0.215942811313766</c:v>
                </c:pt>
                <c:pt idx="797">
                  <c:v>0.21616046574810899</c:v>
                </c:pt>
                <c:pt idx="798">
                  <c:v>0.216370808731355</c:v>
                </c:pt>
                <c:pt idx="799">
                  <c:v>0.21657376584766899</c:v>
                </c:pt>
                <c:pt idx="800">
                  <c:v>0.21676926268121699</c:v>
                </c:pt>
                <c:pt idx="801">
                  <c:v>0.216957224816165</c:v>
                </c:pt>
                <c:pt idx="802">
                  <c:v>0.217137577836679</c:v>
                </c:pt>
                <c:pt idx="803">
                  <c:v>0.217310247326924</c:v>
                </c:pt>
                <c:pt idx="804">
                  <c:v>0.217475158871068</c:v>
                </c:pt>
                <c:pt idx="805">
                  <c:v>0.217632238053276</c:v>
                </c:pt>
                <c:pt idx="806">
                  <c:v>0.21778141045771399</c:v>
                </c:pt>
                <c:pt idx="807">
                  <c:v>0.21792260166854799</c:v>
                </c:pt>
                <c:pt idx="808">
                  <c:v>0.21805573726994501</c:v>
                </c:pt>
                <c:pt idx="809">
                  <c:v>0.218180742846069</c:v>
                </c:pt>
                <c:pt idx="810">
                  <c:v>0.218297543981087</c:v>
                </c:pt>
                <c:pt idx="811">
                  <c:v>0.218406066259165</c:v>
                </c:pt>
                <c:pt idx="812">
                  <c:v>0.218506235264469</c:v>
                </c:pt>
                <c:pt idx="813">
                  <c:v>0.218597976581166</c:v>
                </c:pt>
                <c:pt idx="814">
                  <c:v>0.21868121579342001</c:v>
                </c:pt>
                <c:pt idx="815">
                  <c:v>0.21875587848539901</c:v>
                </c:pt>
                <c:pt idx="816">
                  <c:v>0.218821890241267</c:v>
                </c:pt>
                <c:pt idx="817">
                  <c:v>0.21887917664519199</c:v>
                </c:pt>
                <c:pt idx="818">
                  <c:v>0.218927663281339</c:v>
                </c:pt>
                <c:pt idx="819">
                  <c:v>0.21896727573387401</c:v>
                </c:pt>
                <c:pt idx="820">
                  <c:v>0.21899793958696301</c:v>
                </c:pt>
                <c:pt idx="821">
                  <c:v>0.21901958042477199</c:v>
                </c:pt>
                <c:pt idx="822">
                  <c:v>0.219032123831467</c:v>
                </c:pt>
                <c:pt idx="823">
                  <c:v>0.21903577258801099</c:v>
                </c:pt>
                <c:pt idx="824">
                  <c:v>0.21903408305149999</c:v>
                </c:pt>
                <c:pt idx="825">
                  <c:v>0.219028174638846</c:v>
                </c:pt>
                <c:pt idx="826">
                  <c:v>0.21901806478342301</c:v>
                </c:pt>
                <c:pt idx="827">
                  <c:v>0.21900377091860199</c:v>
                </c:pt>
                <c:pt idx="828">
                  <c:v>0.21898531047775599</c:v>
                </c:pt>
                <c:pt idx="829">
                  <c:v>0.21896270089425801</c:v>
                </c:pt>
                <c:pt idx="830">
                  <c:v>0.21893595960147999</c:v>
                </c:pt>
                <c:pt idx="831">
                  <c:v>0.21890510403279501</c:v>
                </c:pt>
                <c:pt idx="832">
                  <c:v>0.218870151621574</c:v>
                </c:pt>
                <c:pt idx="833">
                  <c:v>0.21883111980119199</c:v>
                </c:pt>
                <c:pt idx="834">
                  <c:v>0.21878802600501901</c:v>
                </c:pt>
                <c:pt idx="835">
                  <c:v>0.21874088766642899</c:v>
                </c:pt>
                <c:pt idx="836">
                  <c:v>0.21868972221879299</c:v>
                </c:pt>
                <c:pt idx="837">
                  <c:v>0.21863454709548599</c:v>
                </c:pt>
                <c:pt idx="838">
                  <c:v>0.21857537972987801</c:v>
                </c:pt>
                <c:pt idx="839">
                  <c:v>0.21851223755534299</c:v>
                </c:pt>
                <c:pt idx="840">
                  <c:v>0.218445138005253</c:v>
                </c:pt>
                <c:pt idx="841">
                  <c:v>0.21837409851298001</c:v>
                </c:pt>
                <c:pt idx="842">
                  <c:v>0.218299136511897</c:v>
                </c:pt>
                <c:pt idx="843">
                  <c:v>0.21822026943537701</c:v>
                </c:pt>
                <c:pt idx="844">
                  <c:v>0.21813751471679199</c:v>
                </c:pt>
                <c:pt idx="845">
                  <c:v>0.21805088978951401</c:v>
                </c:pt>
                <c:pt idx="846">
                  <c:v>0.21796041208691599</c:v>
                </c:pt>
                <c:pt idx="847">
                  <c:v>0.21786609904237</c:v>
                </c:pt>
                <c:pt idx="848">
                  <c:v>0.217767968089249</c:v>
                </c:pt>
                <c:pt idx="849">
                  <c:v>0.21766603666092599</c:v>
                </c:pt>
                <c:pt idx="850">
                  <c:v>0.21756032219077301</c:v>
                </c:pt>
                <c:pt idx="851">
                  <c:v>0.21745084211216201</c:v>
                </c:pt>
                <c:pt idx="852">
                  <c:v>0.21733761385846501</c:v>
                </c:pt>
                <c:pt idx="853">
                  <c:v>0.217220654863056</c:v>
                </c:pt>
                <c:pt idx="854">
                  <c:v>0.21709998255930699</c:v>
                </c:pt>
                <c:pt idx="855">
                  <c:v>0.21697561438059099</c:v>
                </c:pt>
                <c:pt idx="856">
                  <c:v>0.216847567760279</c:v>
                </c:pt>
                <c:pt idx="857">
                  <c:v>0.21671586013174399</c:v>
                </c:pt>
                <c:pt idx="858">
                  <c:v>0.21658050892835901</c:v>
                </c:pt>
                <c:pt idx="859">
                  <c:v>0.21644153158349699</c:v>
                </c:pt>
                <c:pt idx="860">
                  <c:v>0.216298945530529</c:v>
                </c:pt>
                <c:pt idx="861">
                  <c:v>0.216152768202828</c:v>
                </c:pt>
                <c:pt idx="862">
                  <c:v>0.21600301703376801</c:v>
                </c:pt>
                <c:pt idx="863">
                  <c:v>0.215849709456719</c:v>
                </c:pt>
                <c:pt idx="864">
                  <c:v>0.21569286290505499</c:v>
                </c:pt>
                <c:pt idx="865">
                  <c:v>0.21553249481214801</c:v>
                </c:pt>
                <c:pt idx="866">
                  <c:v>0.21536862261137099</c:v>
                </c:pt>
                <c:pt idx="867">
                  <c:v>0.21520126373609699</c:v>
                </c:pt>
                <c:pt idx="868">
                  <c:v>0.21503043561969701</c:v>
                </c:pt>
                <c:pt idx="869">
                  <c:v>0.214856155695544</c:v>
                </c:pt>
                <c:pt idx="870">
                  <c:v>0.21467844139701001</c:v>
                </c:pt>
                <c:pt idx="871">
                  <c:v>0.21449731015746901</c:v>
                </c:pt>
                <c:pt idx="872">
                  <c:v>0.214312779410293</c:v>
                </c:pt>
                <c:pt idx="873">
                  <c:v>0.21412486658885299</c:v>
                </c:pt>
                <c:pt idx="874">
                  <c:v>0.21393358912652399</c:v>
                </c:pt>
                <c:pt idx="875">
                  <c:v>0.21373896445667601</c:v>
                </c:pt>
                <c:pt idx="876">
                  <c:v>0.213541010012683</c:v>
                </c:pt>
                <c:pt idx="877">
                  <c:v>0.21333974322791699</c:v>
                </c:pt>
                <c:pt idx="878">
                  <c:v>0.21313518153575101</c:v>
                </c:pt>
                <c:pt idx="879">
                  <c:v>0.21292734236955599</c:v>
                </c:pt>
                <c:pt idx="880">
                  <c:v>0.21271624316270599</c:v>
                </c:pt>
                <c:pt idx="881">
                  <c:v>0.212501901348573</c:v>
                </c:pt>
                <c:pt idx="882">
                  <c:v>0.21228433436053001</c:v>
                </c:pt>
                <c:pt idx="883">
                  <c:v>0.21206355963194901</c:v>
                </c:pt>
                <c:pt idx="884">
                  <c:v>0.211839594596202</c:v>
                </c:pt>
                <c:pt idx="885">
                  <c:v>0.21161245668666301</c:v>
                </c:pt>
                <c:pt idx="886">
                  <c:v>0.21138216333670201</c:v>
                </c:pt>
                <c:pt idx="887">
                  <c:v>0.211148731979694</c:v>
                </c:pt>
                <c:pt idx="888">
                  <c:v>0.21091218004901</c:v>
                </c:pt>
                <c:pt idx="889">
                  <c:v>0.210672524978023</c:v>
                </c:pt>
                <c:pt idx="890">
                  <c:v>0.210429784200106</c:v>
                </c:pt>
                <c:pt idx="891">
                  <c:v>0.21018397514862999</c:v>
                </c:pt>
                <c:pt idx="892">
                  <c:v>0.20993511525696901</c:v>
                </c:pt>
                <c:pt idx="893">
                  <c:v>0.20968322195849501</c:v>
                </c:pt>
                <c:pt idx="894">
                  <c:v>0.20942831268657999</c:v>
                </c:pt>
                <c:pt idx="895">
                  <c:v>0.20917040487459701</c:v>
                </c:pt>
                <c:pt idx="896">
                  <c:v>0.208909515955919</c:v>
                </c:pt>
                <c:pt idx="897">
                  <c:v>0.20864566336391699</c:v>
                </c:pt>
                <c:pt idx="898">
                  <c:v>0.208378864531964</c:v>
                </c:pt>
                <c:pt idx="899">
                  <c:v>0.20810913689343399</c:v>
                </c:pt>
                <c:pt idx="900">
                  <c:v>0.207836497881698</c:v>
                </c:pt>
                <c:pt idx="901">
                  <c:v>0.20756096493012799</c:v>
                </c:pt>
                <c:pt idx="902">
                  <c:v>0.20728255547209801</c:v>
                </c:pt>
                <c:pt idx="903">
                  <c:v>0.20700128694097999</c:v>
                </c:pt>
                <c:pt idx="904">
                  <c:v>0.20671717677014601</c:v>
                </c:pt>
                <c:pt idx="905">
                  <c:v>0.206430242392969</c:v>
                </c:pt>
                <c:pt idx="906">
                  <c:v>0.20614050124282099</c:v>
                </c:pt>
                <c:pt idx="907">
                  <c:v>0.20584797075307501</c:v>
                </c:pt>
                <c:pt idx="908">
                  <c:v>0.20555266835710301</c:v>
                </c:pt>
                <c:pt idx="909">
                  <c:v>0.20525461148827701</c:v>
                </c:pt>
                <c:pt idx="910">
                  <c:v>0.204953817579971</c:v>
                </c:pt>
                <c:pt idx="911">
                  <c:v>0.20465030406555701</c:v>
                </c:pt>
                <c:pt idx="912">
                  <c:v>0.20434408837840701</c:v>
                </c:pt>
                <c:pt idx="913">
                  <c:v>0.20403518795189299</c:v>
                </c:pt>
                <c:pt idx="914">
                  <c:v>0.203723620219389</c:v>
                </c:pt>
                <c:pt idx="915">
                  <c:v>0.20340940261426599</c:v>
                </c:pt>
                <c:pt idx="916">
                  <c:v>0.203092552569898</c:v>
                </c:pt>
                <c:pt idx="917">
                  <c:v>0.202773087519656</c:v>
                </c:pt>
                <c:pt idx="918">
                  <c:v>0.202451024896913</c:v>
                </c:pt>
                <c:pt idx="919">
                  <c:v>0.202126382135042</c:v>
                </c:pt>
                <c:pt idx="920">
                  <c:v>0.20179917666741501</c:v>
                </c:pt>
                <c:pt idx="921">
                  <c:v>0.20146942592740499</c:v>
                </c:pt>
                <c:pt idx="922">
                  <c:v>0.201137147348384</c:v>
                </c:pt>
                <c:pt idx="923">
                  <c:v>0.20080235836372401</c:v>
                </c:pt>
                <c:pt idx="924">
                  <c:v>0.200465076406799</c:v>
                </c:pt>
                <c:pt idx="925">
                  <c:v>0.20012531891097901</c:v>
                </c:pt>
                <c:pt idx="926">
                  <c:v>0.199783103309639</c:v>
                </c:pt>
                <c:pt idx="927">
                  <c:v>0.19943844703615099</c:v>
                </c:pt>
                <c:pt idx="928">
                  <c:v>0.19909136752388601</c:v>
                </c:pt>
                <c:pt idx="929">
                  <c:v>0.198741882206218</c:v>
                </c:pt>
                <c:pt idx="930">
                  <c:v>0.198390008516519</c:v>
                </c:pt>
                <c:pt idx="931">
                  <c:v>0.19803576388816199</c:v>
                </c:pt>
                <c:pt idx="932">
                  <c:v>0.19767916575451799</c:v>
                </c:pt>
                <c:pt idx="933">
                  <c:v>0.197320231548961</c:v>
                </c:pt>
                <c:pt idx="934">
                  <c:v>0.19695897870486301</c:v>
                </c:pt>
                <c:pt idx="935">
                  <c:v>0.19659542465559701</c:v>
                </c:pt>
                <c:pt idx="936">
                  <c:v>0.19622958683453401</c:v>
                </c:pt>
                <c:pt idx="937">
                  <c:v>0.19586148267504699</c:v>
                </c:pt>
                <c:pt idx="938">
                  <c:v>0.19549112961050999</c:v>
                </c:pt>
                <c:pt idx="939">
                  <c:v>0.19511854507429399</c:v>
                </c:pt>
                <c:pt idx="940">
                  <c:v>0.194743746499772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4-435A-878B-9B6246853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952152"/>
        <c:axId val="842955760"/>
      </c:lineChart>
      <c:dateAx>
        <c:axId val="842952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5760"/>
        <c:crosses val="autoZero"/>
        <c:auto val="1"/>
        <c:lblOffset val="100"/>
        <c:baseTimeUnit val="days"/>
      </c:dateAx>
      <c:valAx>
        <c:axId val="8429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v>Bootstrap Caplet Volatility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Caplet Volatility Surfa'!$B$26:$B$37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Surfa'!$C$26:$C$37</c:f>
              <c:numCache>
                <c:formatCode>0.00%</c:formatCode>
                <c:ptCount val="12"/>
                <c:pt idx="0">
                  <c:v>0.66058470233196198</c:v>
                </c:pt>
                <c:pt idx="1">
                  <c:v>0.53183308641975302</c:v>
                </c:pt>
                <c:pt idx="2">
                  <c:v>0.44252955829904</c:v>
                </c:pt>
                <c:pt idx="3">
                  <c:v>0.36951117695473301</c:v>
                </c:pt>
                <c:pt idx="4">
                  <c:v>0.33234823593964302</c:v>
                </c:pt>
                <c:pt idx="5">
                  <c:v>0.322714853223594</c:v>
                </c:pt>
                <c:pt idx="6">
                  <c:v>0.31295926474622798</c:v>
                </c:pt>
                <c:pt idx="7">
                  <c:v>0.30469249931412901</c:v>
                </c:pt>
                <c:pt idx="8">
                  <c:v>0.27344808779149499</c:v>
                </c:pt>
                <c:pt idx="9">
                  <c:v>0.24632588203017799</c:v>
                </c:pt>
                <c:pt idx="10">
                  <c:v>0.228366617283951</c:v>
                </c:pt>
                <c:pt idx="11">
                  <c:v>0.21336661728395101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3-4186-9A10-84CEB0682021}"/>
            </c:ext>
          </c:extLst>
        </c:ser>
        <c:ser>
          <c:idx val="1"/>
          <c:order val="1"/>
          <c:tx>
            <c:v>Surface (SABR) Caplet Volatility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Caplet Volatility Surfa'!$B$26:$B$37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Surfa'!$D$26:$D$37</c:f>
              <c:numCache>
                <c:formatCode>0.00%</c:formatCode>
                <c:ptCount val="12"/>
                <c:pt idx="0">
                  <c:v>0.60105908882133974</c:v>
                </c:pt>
                <c:pt idx="1">
                  <c:v>0.51908400639503705</c:v>
                </c:pt>
                <c:pt idx="2">
                  <c:v>0.46042708206681165</c:v>
                </c:pt>
                <c:pt idx="3">
                  <c:v>0.41500763513902589</c:v>
                </c:pt>
                <c:pt idx="4">
                  <c:v>0.37830690882921647</c:v>
                </c:pt>
                <c:pt idx="5">
                  <c:v>0.34796587532523204</c:v>
                </c:pt>
                <c:pt idx="6">
                  <c:v>0.32266508189444215</c:v>
                </c:pt>
                <c:pt idx="7">
                  <c:v>0.28456968507576247</c:v>
                </c:pt>
                <c:pt idx="8">
                  <c:v>0.26138996750976334</c:v>
                </c:pt>
                <c:pt idx="9">
                  <c:v>0.25157062196294205</c:v>
                </c:pt>
                <c:pt idx="10">
                  <c:v>0.2517174842934129</c:v>
                </c:pt>
                <c:pt idx="11">
                  <c:v>0.25748934738196672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3-4186-9A10-84CEB0682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2776048342794367E-2"/>
          <c:y val="0.91758357128435841"/>
          <c:w val="0.85671932657466443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'AUD Caplet Volatility Surfa'!$C$41</c:f>
              <c:strCache>
                <c:ptCount val="1"/>
                <c:pt idx="0">
                  <c:v>Bootstrap Caplet Volatility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Caplet Volatility Surfa'!$B$42:$B$53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Surfa'!$C$42:$C$53</c:f>
              <c:numCache>
                <c:formatCode>0.00%</c:formatCode>
                <c:ptCount val="12"/>
                <c:pt idx="0">
                  <c:v>0.49253535375884899</c:v>
                </c:pt>
                <c:pt idx="1">
                  <c:v>0.42853985736322098</c:v>
                </c:pt>
                <c:pt idx="2">
                  <c:v>0.388513826795718</c:v>
                </c:pt>
                <c:pt idx="3">
                  <c:v>0.35749484950888299</c:v>
                </c:pt>
                <c:pt idx="4">
                  <c:v>0.33049374020663003</c:v>
                </c:pt>
                <c:pt idx="5">
                  <c:v>0.30571124910080999</c:v>
                </c:pt>
                <c:pt idx="6">
                  <c:v>0.28252626421739502</c:v>
                </c:pt>
                <c:pt idx="7">
                  <c:v>0.24338868143610101</c:v>
                </c:pt>
                <c:pt idx="8">
                  <c:v>0.22539505115970501</c:v>
                </c:pt>
                <c:pt idx="9">
                  <c:v>0.22005205882531001</c:v>
                </c:pt>
                <c:pt idx="10">
                  <c:v>0.21688666871912099</c:v>
                </c:pt>
                <c:pt idx="11">
                  <c:v>0.21418021347725699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2-47C6-B395-98A44BFDBE43}"/>
            </c:ext>
          </c:extLst>
        </c:ser>
        <c:ser>
          <c:idx val="1"/>
          <c:order val="1"/>
          <c:tx>
            <c:strRef>
              <c:f>'AUD Caplet Volatility Surfa'!$D$41</c:f>
              <c:strCache>
                <c:ptCount val="1"/>
                <c:pt idx="0">
                  <c:v>Surface Volatility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Caplet Volatility Surfa'!$B$42:$B$53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Surfa'!$D$42:$D$53</c:f>
              <c:numCache>
                <c:formatCode>0.00%</c:formatCode>
                <c:ptCount val="12"/>
                <c:pt idx="0">
                  <c:v>0.4958704995992696</c:v>
                </c:pt>
                <c:pt idx="1">
                  <c:v>0.4322049894096785</c:v>
                </c:pt>
                <c:pt idx="2">
                  <c:v>0.38704384206632303</c:v>
                </c:pt>
                <c:pt idx="3">
                  <c:v>0.35232301341796229</c:v>
                </c:pt>
                <c:pt idx="4">
                  <c:v>0.32442925651769694</c:v>
                </c:pt>
                <c:pt idx="5">
                  <c:v>0.30145468837915507</c:v>
                </c:pt>
                <c:pt idx="6">
                  <c:v>0.28229291804873313</c:v>
                </c:pt>
                <c:pt idx="7">
                  <c:v>0.25293695808626526</c:v>
                </c:pt>
                <c:pt idx="8">
                  <c:v>0.23327484305911295</c:v>
                </c:pt>
                <c:pt idx="9">
                  <c:v>0.22153699601560964</c:v>
                </c:pt>
                <c:pt idx="10">
                  <c:v>0.21597730736620813</c:v>
                </c:pt>
                <c:pt idx="11">
                  <c:v>0.21469942586550869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2-47C6-B395-98A44BFDB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2005538380579962E-2"/>
          <c:y val="0.91758357128435841"/>
          <c:w val="0.87706644263710565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'AUD Caplet Volatility Surfa'!$C$57</c:f>
              <c:strCache>
                <c:ptCount val="1"/>
                <c:pt idx="0">
                  <c:v>Bootstrap Caplet Volatility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Caplet Volatility Surfa'!$B$58:$B$69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Surfa'!$C$58:$C$69</c:f>
              <c:numCache>
                <c:formatCode>0.00%</c:formatCode>
                <c:ptCount val="12"/>
                <c:pt idx="0">
                  <c:v>0.45632654542073098</c:v>
                </c:pt>
                <c:pt idx="1">
                  <c:v>0.39732139198086802</c:v>
                </c:pt>
                <c:pt idx="2">
                  <c:v>0.36247163168930702</c:v>
                </c:pt>
                <c:pt idx="3">
                  <c:v>0.33508398661676098</c:v>
                </c:pt>
                <c:pt idx="4">
                  <c:v>0.31000354954682602</c:v>
                </c:pt>
                <c:pt idx="5">
                  <c:v>0.28655401046960299</c:v>
                </c:pt>
                <c:pt idx="6">
                  <c:v>0.26349600768658898</c:v>
                </c:pt>
                <c:pt idx="7">
                  <c:v>0.22385469622929</c:v>
                </c:pt>
                <c:pt idx="8">
                  <c:v>0.20266637997560399</c:v>
                </c:pt>
                <c:pt idx="9">
                  <c:v>0.19363224566648299</c:v>
                </c:pt>
                <c:pt idx="10">
                  <c:v>0.18898987105720499</c:v>
                </c:pt>
                <c:pt idx="11">
                  <c:v>0.184615268746949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1-488A-B8BD-E3BFDFCA0C7B}"/>
            </c:ext>
          </c:extLst>
        </c:ser>
        <c:ser>
          <c:idx val="1"/>
          <c:order val="1"/>
          <c:tx>
            <c:strRef>
              <c:f>'AUD Caplet Volatility Surfa'!$D$57</c:f>
              <c:strCache>
                <c:ptCount val="1"/>
                <c:pt idx="0">
                  <c:v>Surface Volatility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Caplet Volatility Surfa'!$B$58:$B$69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Surfa'!$D$58:$D$69</c:f>
              <c:numCache>
                <c:formatCode>0.00%</c:formatCode>
                <c:ptCount val="12"/>
                <c:pt idx="0">
                  <c:v>0.46460269731690546</c:v>
                </c:pt>
                <c:pt idx="1">
                  <c:v>0.40419619537144685</c:v>
                </c:pt>
                <c:pt idx="2">
                  <c:v>0.36101480253406676</c:v>
                </c:pt>
                <c:pt idx="3">
                  <c:v>0.32750384721362646</c:v>
                </c:pt>
                <c:pt idx="4">
                  <c:v>0.30026049923677389</c:v>
                </c:pt>
                <c:pt idx="5">
                  <c:v>0.277474358527035</c:v>
                </c:pt>
                <c:pt idx="6">
                  <c:v>0.25808540982667016</c:v>
                </c:pt>
                <c:pt idx="7">
                  <c:v>0.22711858084282135</c:v>
                </c:pt>
                <c:pt idx="8">
                  <c:v>0.20449911034828872</c:v>
                </c:pt>
                <c:pt idx="9">
                  <c:v>0.18900674582630858</c:v>
                </c:pt>
                <c:pt idx="10">
                  <c:v>0.17974662192217239</c:v>
                </c:pt>
                <c:pt idx="11">
                  <c:v>0.17545922721014087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91-488A-B8BD-E3BFDFCA0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35811922592245"/>
          <c:y val="0.91758357128435841"/>
          <c:w val="0.5917440824484097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25</xdr:row>
      <xdr:rowOff>66675</xdr:rowOff>
    </xdr:from>
    <xdr:to>
      <xdr:col>10</xdr:col>
      <xdr:colOff>28574</xdr:colOff>
      <xdr:row>39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16DE44-6336-4951-8E04-CD4B43CF5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26</xdr:row>
      <xdr:rowOff>28575</xdr:rowOff>
    </xdr:from>
    <xdr:to>
      <xdr:col>17</xdr:col>
      <xdr:colOff>19050</xdr:colOff>
      <xdr:row>39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984FF-708C-41A6-9301-20EE40A21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0</xdr:rowOff>
    </xdr:from>
    <xdr:to>
      <xdr:col>11</xdr:col>
      <xdr:colOff>428625</xdr:colOff>
      <xdr:row>20</xdr:row>
      <xdr:rowOff>0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4E162E9E-A2E8-48EF-8F4D-12235EB16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581024</xdr:colOff>
      <xdr:row>1</xdr:row>
      <xdr:rowOff>38100</xdr:rowOff>
    </xdr:from>
    <xdr:to>
      <xdr:col>20</xdr:col>
      <xdr:colOff>600075</xdr:colOff>
      <xdr:row>20</xdr:row>
      <xdr:rowOff>9525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0FB84C89-F44F-4DB6-9093-A204FD4D2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609600</xdr:colOff>
      <xdr:row>20</xdr:row>
      <xdr:rowOff>114300</xdr:rowOff>
    </xdr:from>
    <xdr:to>
      <xdr:col>20</xdr:col>
      <xdr:colOff>600076</xdr:colOff>
      <xdr:row>38</xdr:row>
      <xdr:rowOff>104775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70E33D39-D319-4D1C-B2FE-B57C0EBD5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26"/>
  </sheetPr>
  <dimension ref="B1:M33"/>
  <sheetViews>
    <sheetView showGridLines="0" zoomScale="80" workbookViewId="0">
      <selection activeCell="C18" sqref="C18"/>
    </sheetView>
  </sheetViews>
  <sheetFormatPr defaultRowHeight="12.75"/>
  <cols>
    <col min="1" max="2" width="1.7109375" style="8" customWidth="1"/>
    <col min="3" max="3" width="53.28515625" style="8" customWidth="1"/>
    <col min="4" max="4" width="11.7109375" style="8" customWidth="1"/>
    <col min="5" max="5" width="10" style="8" customWidth="1"/>
    <col min="6" max="10" width="8.7109375" style="8" customWidth="1"/>
    <col min="11" max="11" width="9.140625" style="8"/>
    <col min="12" max="12" width="6.140625" style="8" customWidth="1"/>
    <col min="13" max="13" width="0.85546875" style="8" customWidth="1"/>
    <col min="14" max="16384" width="9.140625" style="8"/>
  </cols>
  <sheetData>
    <row r="1" spans="2:13" ht="6" customHeight="1"/>
    <row r="2" spans="2:13" ht="9.75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3" ht="30" customHeight="1" thickBot="1">
      <c r="B3" s="10"/>
      <c r="C3" s="10" t="s">
        <v>20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ht="13.5" thickTop="1">
      <c r="B4" s="12"/>
      <c r="C4" s="12"/>
      <c r="D4" s="12"/>
      <c r="E4" s="12"/>
      <c r="F4" s="12"/>
      <c r="G4" s="12"/>
      <c r="H4" s="12"/>
      <c r="I4" s="12"/>
      <c r="J4" s="12"/>
      <c r="K4" s="13"/>
      <c r="L4" s="12"/>
      <c r="M4" s="11"/>
    </row>
    <row r="5" spans="2:13" ht="22.5">
      <c r="B5" s="14"/>
      <c r="C5" s="15" t="s">
        <v>8</v>
      </c>
      <c r="D5" s="16"/>
      <c r="E5" s="16"/>
      <c r="F5" s="16"/>
      <c r="G5" s="16"/>
      <c r="H5" s="16"/>
      <c r="I5" s="14"/>
      <c r="J5" s="14"/>
      <c r="K5" s="14"/>
      <c r="L5" s="14"/>
      <c r="M5" s="11"/>
    </row>
    <row r="6" spans="2:13">
      <c r="B6" s="14"/>
      <c r="C6" s="14"/>
      <c r="D6" s="16"/>
      <c r="E6" s="16"/>
      <c r="F6" s="16"/>
      <c r="G6" s="16"/>
      <c r="H6" s="16"/>
      <c r="I6" s="14"/>
      <c r="J6" s="14"/>
      <c r="K6" s="14"/>
      <c r="L6" s="14"/>
      <c r="M6" s="11"/>
    </row>
    <row r="7" spans="2:13" ht="16.5">
      <c r="B7" s="14"/>
      <c r="C7" s="17" t="s">
        <v>21</v>
      </c>
      <c r="D7" s="14"/>
      <c r="E7" s="14"/>
      <c r="F7" s="14"/>
      <c r="G7" s="14"/>
      <c r="H7" s="14"/>
      <c r="I7" s="14"/>
      <c r="J7" s="14"/>
      <c r="K7" s="14"/>
      <c r="L7" s="14"/>
      <c r="M7" s="11"/>
    </row>
    <row r="8" spans="2:13">
      <c r="B8" s="14"/>
      <c r="C8" s="16"/>
      <c r="D8" s="14"/>
      <c r="E8" s="14"/>
      <c r="F8" s="14"/>
      <c r="G8" s="14"/>
      <c r="H8" s="14"/>
      <c r="I8" s="14"/>
      <c r="J8" s="14"/>
      <c r="K8" s="14"/>
      <c r="L8" s="14"/>
      <c r="M8" s="11"/>
    </row>
    <row r="9" spans="2:13">
      <c r="B9" s="14"/>
      <c r="C9" s="14"/>
      <c r="D9" s="18"/>
      <c r="E9" s="18"/>
      <c r="F9" s="18"/>
      <c r="G9" s="18"/>
      <c r="H9" s="18"/>
      <c r="I9" s="14"/>
      <c r="J9" s="14"/>
      <c r="K9" s="14"/>
      <c r="L9" s="14"/>
      <c r="M9" s="11"/>
    </row>
    <row r="10" spans="2:13" ht="15.75">
      <c r="B10" s="14"/>
      <c r="C10" s="19" t="s">
        <v>9</v>
      </c>
      <c r="D10" s="18"/>
      <c r="E10" s="18"/>
      <c r="F10" s="18"/>
      <c r="G10" s="18"/>
      <c r="H10" s="18"/>
      <c r="I10" s="14"/>
      <c r="J10" s="14"/>
      <c r="K10" s="14"/>
      <c r="L10" s="14"/>
      <c r="M10" s="11"/>
    </row>
    <row r="11" spans="2:13">
      <c r="B11" s="14"/>
      <c r="C11" s="18"/>
      <c r="D11" s="18"/>
      <c r="E11" s="18"/>
      <c r="F11" s="18"/>
      <c r="G11" s="18"/>
      <c r="H11" s="18"/>
      <c r="I11" s="14"/>
      <c r="J11" s="14"/>
      <c r="K11" s="14"/>
      <c r="L11" s="14"/>
      <c r="M11" s="11"/>
    </row>
    <row r="12" spans="2:13">
      <c r="B12" s="14"/>
      <c r="C12" s="24" t="s">
        <v>11</v>
      </c>
      <c r="D12" s="18"/>
      <c r="E12" s="18"/>
      <c r="F12" s="18"/>
      <c r="G12" s="18"/>
      <c r="H12" s="18"/>
      <c r="I12" s="14"/>
      <c r="J12" s="14"/>
      <c r="K12" s="14"/>
      <c r="L12" s="14"/>
      <c r="M12" s="11"/>
    </row>
    <row r="13" spans="2:13">
      <c r="B13" s="14"/>
      <c r="C13" s="24" t="s">
        <v>12</v>
      </c>
      <c r="D13" s="18"/>
      <c r="E13" s="18"/>
      <c r="F13" s="18"/>
      <c r="G13" s="18"/>
      <c r="H13" s="18"/>
      <c r="I13" s="14"/>
      <c r="J13" s="14"/>
      <c r="K13" s="14"/>
      <c r="L13" s="14"/>
      <c r="M13" s="11"/>
    </row>
    <row r="14" spans="2:13">
      <c r="B14" s="14"/>
      <c r="C14" s="20" t="s">
        <v>23</v>
      </c>
      <c r="D14" s="18"/>
      <c r="E14" s="18"/>
      <c r="F14" s="18"/>
      <c r="G14" s="18"/>
      <c r="H14" s="18"/>
      <c r="I14" s="14"/>
      <c r="J14" s="14"/>
      <c r="K14" s="14"/>
      <c r="L14" s="14"/>
      <c r="M14" s="11"/>
    </row>
    <row r="15" spans="2:13">
      <c r="B15" s="14"/>
      <c r="C15"/>
      <c r="D15" s="18"/>
      <c r="E15" s="18"/>
      <c r="F15" s="18"/>
      <c r="G15" s="18"/>
      <c r="H15" s="18"/>
      <c r="I15" s="14"/>
      <c r="J15" s="14"/>
      <c r="K15" s="14"/>
      <c r="L15" s="14"/>
      <c r="M15" s="11"/>
    </row>
    <row r="16" spans="2:13">
      <c r="B16" s="14"/>
      <c r="C16" s="18"/>
      <c r="D16" s="18"/>
      <c r="E16" s="18"/>
      <c r="F16" s="18"/>
      <c r="G16" s="18"/>
      <c r="H16" s="18"/>
      <c r="I16" s="14"/>
      <c r="J16" s="14"/>
      <c r="K16" s="14"/>
      <c r="L16" s="14"/>
      <c r="M16" s="11"/>
    </row>
    <row r="17" spans="2:13">
      <c r="B17" s="14"/>
      <c r="C17" s="20"/>
      <c r="D17" s="18"/>
      <c r="E17" s="18"/>
      <c r="F17" s="18"/>
      <c r="G17" s="18"/>
      <c r="H17" s="18"/>
      <c r="I17" s="14"/>
      <c r="J17" s="14"/>
      <c r="K17" s="14"/>
      <c r="L17" s="14"/>
      <c r="M17" s="11"/>
    </row>
    <row r="18" spans="2:13">
      <c r="B18" s="14"/>
      <c r="C18" s="21"/>
      <c r="D18" s="18"/>
      <c r="E18" s="18"/>
      <c r="F18" s="18"/>
      <c r="G18" s="18"/>
      <c r="H18" s="18"/>
      <c r="I18" s="14"/>
      <c r="J18" s="14"/>
      <c r="K18" s="14"/>
      <c r="L18" s="14"/>
      <c r="M18" s="11"/>
    </row>
    <row r="19" spans="2:13">
      <c r="B19" s="14"/>
      <c r="C19" s="21"/>
      <c r="D19" s="18"/>
      <c r="E19" s="18"/>
      <c r="F19" s="18"/>
      <c r="G19" s="18"/>
      <c r="H19" s="18"/>
      <c r="I19" s="14"/>
      <c r="J19" s="14"/>
      <c r="K19" s="14"/>
      <c r="L19" s="14"/>
      <c r="M19" s="11"/>
    </row>
    <row r="20" spans="2:13">
      <c r="B20" s="14"/>
      <c r="C20" s="21"/>
      <c r="D20" s="18"/>
      <c r="E20" s="18"/>
      <c r="F20" s="18"/>
      <c r="G20" s="18"/>
      <c r="H20" s="18"/>
      <c r="I20" s="14"/>
      <c r="J20" s="14"/>
      <c r="K20" s="14"/>
      <c r="L20" s="14"/>
      <c r="M20" s="11"/>
    </row>
    <row r="21" spans="2:13">
      <c r="B21" s="14"/>
      <c r="C21" s="21"/>
      <c r="D21" s="18"/>
      <c r="E21" s="18"/>
      <c r="F21" s="18"/>
      <c r="G21" s="18"/>
      <c r="H21" s="18"/>
      <c r="I21" s="14"/>
      <c r="J21" s="14"/>
      <c r="K21" s="14"/>
      <c r="L21" s="14"/>
      <c r="M21" s="11"/>
    </row>
    <row r="22" spans="2:13">
      <c r="B22" s="14"/>
      <c r="C22" s="21"/>
      <c r="D22" s="18"/>
      <c r="E22" s="18"/>
      <c r="F22" s="18"/>
      <c r="G22" s="18"/>
      <c r="H22" s="18"/>
      <c r="I22" s="14"/>
      <c r="J22" s="14"/>
      <c r="K22" s="14"/>
      <c r="L22" s="14"/>
      <c r="M22" s="11"/>
    </row>
    <row r="23" spans="2:13">
      <c r="B23" s="14"/>
      <c r="C23" s="21"/>
      <c r="D23" s="18"/>
      <c r="E23" s="18"/>
      <c r="F23" s="18"/>
      <c r="G23" s="18"/>
      <c r="H23" s="18"/>
      <c r="I23" s="14"/>
      <c r="J23" s="14"/>
      <c r="K23" s="14"/>
      <c r="L23" s="14"/>
      <c r="M23" s="11"/>
    </row>
    <row r="24" spans="2:13">
      <c r="B24" s="14"/>
      <c r="C24" s="21"/>
      <c r="D24" s="18"/>
      <c r="E24" s="18"/>
      <c r="F24" s="18"/>
      <c r="G24" s="18"/>
      <c r="H24" s="18"/>
      <c r="I24" s="14"/>
      <c r="J24" s="14"/>
      <c r="K24" s="14"/>
      <c r="L24" s="14"/>
      <c r="M24" s="11"/>
    </row>
    <row r="25" spans="2:13">
      <c r="B25" s="14"/>
      <c r="C25" s="21"/>
      <c r="D25" s="18"/>
      <c r="E25" s="18"/>
      <c r="F25" s="18"/>
      <c r="G25" s="18"/>
      <c r="H25" s="18"/>
      <c r="I25" s="14"/>
      <c r="J25" s="14"/>
      <c r="K25" s="14"/>
      <c r="L25" s="14"/>
      <c r="M25" s="11"/>
    </row>
    <row r="26" spans="2:13">
      <c r="B26" s="14"/>
      <c r="C26" s="21"/>
      <c r="D26" s="18"/>
      <c r="E26" s="18"/>
      <c r="F26" s="18"/>
      <c r="G26" s="18"/>
      <c r="H26" s="18"/>
      <c r="I26" s="14"/>
      <c r="J26" s="14"/>
      <c r="K26" s="14"/>
      <c r="L26" s="14"/>
      <c r="M26" s="11"/>
    </row>
    <row r="27" spans="2:13">
      <c r="B27" s="14"/>
      <c r="C27" s="21"/>
      <c r="D27" s="18"/>
      <c r="E27" s="18"/>
      <c r="F27" s="18"/>
      <c r="G27" s="18"/>
      <c r="H27" s="18"/>
      <c r="I27" s="14"/>
      <c r="J27" s="14"/>
      <c r="K27" s="14"/>
      <c r="L27" s="14"/>
      <c r="M27" s="11"/>
    </row>
    <row r="28" spans="2:13">
      <c r="B28" s="14"/>
      <c r="C28" s="21"/>
      <c r="D28" s="18"/>
      <c r="E28" s="18"/>
      <c r="F28" s="18"/>
      <c r="G28" s="18"/>
      <c r="H28" s="18"/>
      <c r="I28" s="14"/>
      <c r="J28" s="14"/>
      <c r="K28" s="14"/>
      <c r="L28" s="14"/>
      <c r="M28" s="11"/>
    </row>
    <row r="29" spans="2:13">
      <c r="B29" s="14"/>
      <c r="C29" s="21"/>
      <c r="D29" s="18"/>
      <c r="E29" s="18"/>
      <c r="F29" s="18"/>
      <c r="G29" s="18"/>
      <c r="H29" s="18"/>
      <c r="I29" s="14"/>
      <c r="J29" s="14"/>
      <c r="K29" s="14"/>
      <c r="L29" s="14"/>
      <c r="M29" s="11"/>
    </row>
    <row r="30" spans="2:13">
      <c r="B30" s="14"/>
      <c r="C30" s="21"/>
      <c r="D30" s="18"/>
      <c r="E30" s="18"/>
      <c r="F30" s="18"/>
      <c r="G30" s="18"/>
      <c r="H30" s="18"/>
      <c r="I30" s="14"/>
      <c r="J30" s="14"/>
      <c r="K30" s="14"/>
      <c r="L30" s="14"/>
      <c r="M30" s="11"/>
    </row>
    <row r="31" spans="2:13">
      <c r="B31" s="14"/>
      <c r="C31" s="21"/>
      <c r="D31" s="18"/>
      <c r="E31" s="18"/>
      <c r="F31" s="18"/>
      <c r="G31" s="18"/>
      <c r="H31" s="18"/>
      <c r="I31" s="14"/>
      <c r="J31" s="14"/>
      <c r="K31" s="14"/>
      <c r="L31" s="14"/>
      <c r="M31" s="11"/>
    </row>
    <row r="32" spans="2:13">
      <c r="B32" s="22" t="str">
        <f ca="1">"Last Update "&amp;TEXT(TODAY(),"dd-mmm-yy")</f>
        <v>Last Update 07-Apr-18</v>
      </c>
      <c r="C32" s="14"/>
      <c r="D32" s="14"/>
      <c r="E32" s="14"/>
      <c r="F32" s="14"/>
      <c r="G32" s="14"/>
      <c r="H32" s="14"/>
      <c r="I32" s="14"/>
      <c r="J32" s="14"/>
      <c r="K32" s="14"/>
      <c r="L32" s="23"/>
      <c r="M32" s="11"/>
    </row>
    <row r="33" spans="3:13" ht="6" customHeight="1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</sheetData>
  <phoneticPr fontId="3" type="noConversion"/>
  <hyperlinks>
    <hyperlink ref="C12" location="'ATM Bootstrap'!A1" display="ATM Bootstrap" xr:uid="{00000000-0004-0000-0000-000001000000}"/>
    <hyperlink ref="C13" location="'Fixed Strike Bootstrap'!A1" display="Fixed Strike Bootstrap" xr:uid="{00000000-0004-0000-0000-000002000000}"/>
    <hyperlink ref="C14" location="'Caplet Volatility Surface'!A1" display="Caplet Volatility Surface" xr:uid="{00000000-0004-0000-0000-000003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E8CF-5CB7-4408-B0CB-CD05E2C8C12A}">
  <sheetPr>
    <tabColor indexed="29"/>
  </sheetPr>
  <dimension ref="B1:O943"/>
  <sheetViews>
    <sheetView tabSelected="1" workbookViewId="0">
      <selection activeCell="B14" sqref="B14:C15"/>
    </sheetView>
  </sheetViews>
  <sheetFormatPr defaultRowHeight="12.75"/>
  <cols>
    <col min="1" max="1" width="3.140625" customWidth="1"/>
    <col min="2" max="2" width="24.140625" bestFit="1" customWidth="1"/>
    <col min="3" max="3" width="43.140625" bestFit="1" customWidth="1"/>
    <col min="4" max="4" width="2.85546875" customWidth="1"/>
    <col min="5" max="5" width="19.7109375" bestFit="1" customWidth="1"/>
    <col min="6" max="6" width="7.28515625" bestFit="1" customWidth="1"/>
    <col min="7" max="7" width="9.42578125" customWidth="1"/>
    <col min="8" max="8" width="2.28515625" customWidth="1"/>
    <col min="9" max="9" width="11" bestFit="1" customWidth="1"/>
    <col min="10" max="10" width="19.85546875" bestFit="1" customWidth="1"/>
    <col min="11" max="11" width="2.140625" customWidth="1"/>
    <col min="12" max="13" width="34.140625" bestFit="1" customWidth="1"/>
    <col min="14" max="14" width="13.7109375" customWidth="1"/>
    <col min="15" max="15" width="6.28515625" bestFit="1" customWidth="1"/>
    <col min="16" max="16" width="3.5703125" customWidth="1"/>
    <col min="17" max="17" width="3.140625" customWidth="1"/>
    <col min="18" max="18" width="19.140625" bestFit="1" customWidth="1"/>
    <col min="19" max="19" width="30.5703125" bestFit="1" customWidth="1"/>
    <col min="20" max="20" width="11" bestFit="1" customWidth="1"/>
    <col min="21" max="21" width="8.28515625" bestFit="1" customWidth="1"/>
    <col min="22" max="22" width="12.28515625" bestFit="1" customWidth="1"/>
    <col min="23" max="23" width="15.28515625" bestFit="1" customWidth="1"/>
    <col min="24" max="24" width="9.85546875" bestFit="1" customWidth="1"/>
    <col min="25" max="26" width="11" bestFit="1" customWidth="1"/>
    <col min="27" max="27" width="4.5703125" customWidth="1"/>
    <col min="28" max="28" width="5" customWidth="1"/>
    <col min="29" max="29" width="19.140625" bestFit="1" customWidth="1"/>
    <col min="30" max="30" width="30.5703125" bestFit="1" customWidth="1"/>
    <col min="31" max="31" width="11" bestFit="1" customWidth="1"/>
    <col min="32" max="32" width="8.28515625" bestFit="1" customWidth="1"/>
    <col min="33" max="33" width="12.28515625" bestFit="1" customWidth="1"/>
    <col min="34" max="34" width="15.28515625" bestFit="1" customWidth="1"/>
    <col min="35" max="35" width="9.85546875" bestFit="1" customWidth="1"/>
    <col min="36" max="36" width="14.5703125" customWidth="1"/>
    <col min="37" max="37" width="14" customWidth="1"/>
    <col min="38" max="38" width="3.5703125" customWidth="1"/>
    <col min="39" max="39" width="3.28515625" customWidth="1"/>
    <col min="40" max="40" width="19.140625" bestFit="1" customWidth="1"/>
    <col min="41" max="41" width="30.5703125" bestFit="1" customWidth="1"/>
    <col min="42" max="42" width="11" bestFit="1" customWidth="1"/>
    <col min="43" max="43" width="8.28515625" bestFit="1" customWidth="1"/>
    <col min="44" max="44" width="12.28515625" bestFit="1" customWidth="1"/>
    <col min="45" max="45" width="15.28515625" bestFit="1" customWidth="1"/>
    <col min="46" max="46" width="9.85546875" bestFit="1" customWidth="1"/>
    <col min="47" max="47" width="14.85546875" customWidth="1"/>
    <col min="48" max="48" width="16.85546875" customWidth="1"/>
    <col min="49" max="49" width="2.85546875" customWidth="1"/>
    <col min="50" max="50" width="2.7109375" customWidth="1"/>
    <col min="51" max="51" width="19.140625" bestFit="1" customWidth="1"/>
    <col min="52" max="52" width="30.5703125" bestFit="1" customWidth="1"/>
    <col min="53" max="53" width="11" bestFit="1" customWidth="1"/>
    <col min="54" max="54" width="8.28515625" bestFit="1" customWidth="1"/>
    <col min="55" max="55" width="12.28515625" bestFit="1" customWidth="1"/>
    <col min="56" max="56" width="15.28515625" bestFit="1" customWidth="1"/>
    <col min="57" max="57" width="9.85546875" bestFit="1" customWidth="1"/>
    <col min="58" max="58" width="14.28515625" customWidth="1"/>
    <col min="59" max="59" width="16.5703125" customWidth="1"/>
    <col min="60" max="60" width="3.7109375" customWidth="1"/>
    <col min="61" max="61" width="3.42578125" customWidth="1"/>
    <col min="62" max="62" width="19.85546875" bestFit="1" customWidth="1"/>
    <col min="63" max="63" width="31.5703125" bestFit="1" customWidth="1"/>
    <col min="64" max="64" width="11" bestFit="1" customWidth="1"/>
    <col min="65" max="65" width="8.28515625" bestFit="1" customWidth="1"/>
    <col min="66" max="66" width="12.28515625" bestFit="1" customWidth="1"/>
    <col min="67" max="67" width="15.28515625" bestFit="1" customWidth="1"/>
    <col min="68" max="68" width="9.85546875" bestFit="1" customWidth="1"/>
    <col min="69" max="69" width="14.7109375" customWidth="1"/>
    <col min="70" max="70" width="17.28515625" customWidth="1"/>
  </cols>
  <sheetData>
    <row r="1" spans="2:15" ht="13.5" thickBot="1">
      <c r="B1" s="97" t="s">
        <v>7</v>
      </c>
      <c r="C1" s="98"/>
    </row>
    <row r="2" spans="2:15" ht="13.5" thickBot="1">
      <c r="B2" s="72" t="s">
        <v>49</v>
      </c>
      <c r="C2" s="71">
        <v>0</v>
      </c>
      <c r="E2" s="99" t="s">
        <v>22</v>
      </c>
      <c r="F2" s="100"/>
      <c r="G2" s="101"/>
      <c r="I2" s="63" t="s">
        <v>6</v>
      </c>
      <c r="J2" s="64" t="s">
        <v>85</v>
      </c>
    </row>
    <row r="3" spans="2:15" ht="13.5" thickBot="1">
      <c r="B3" s="55" t="s">
        <v>66</v>
      </c>
      <c r="C3" s="56" t="str">
        <f>_xll.HLV5r3.Financial.Cache.CreateATMVolatilityCurve(AUDATMProps,AUDInstRange,Rates)</f>
        <v>AUD ATM Bootstrap Engine</v>
      </c>
      <c r="E3" s="5" t="s">
        <v>6</v>
      </c>
      <c r="F3" s="6" t="s">
        <v>1</v>
      </c>
      <c r="G3" s="25" t="s">
        <v>65</v>
      </c>
      <c r="I3" s="68">
        <f>C8+1</f>
        <v>39583</v>
      </c>
      <c r="J3" s="69">
        <f>_xll.HLV5r3.Financial.Cache.ComputeVolatility($C$7,$C$2,$C$8,I3)</f>
        <v>0.24588493201532199</v>
      </c>
      <c r="L3" s="80" t="s">
        <v>89</v>
      </c>
    </row>
    <row r="4" spans="2:15" ht="13.5" thickBot="1">
      <c r="B4" s="29" t="s">
        <v>19</v>
      </c>
      <c r="C4" s="30" t="s">
        <v>81</v>
      </c>
      <c r="E4" s="34" t="s">
        <v>75</v>
      </c>
      <c r="F4" s="43">
        <v>0.24588493201532152</v>
      </c>
      <c r="G4" s="43">
        <v>0.05</v>
      </c>
      <c r="I4" s="70">
        <f>I3+1</f>
        <v>39584</v>
      </c>
      <c r="J4" s="69">
        <f>_xll.HLV5r3.Financial.Cache.ComputeVolatility($C$7,$C$2,$C$8,I4)</f>
        <v>0.24603240503922499</v>
      </c>
      <c r="L4" t="str">
        <f>_xll.HLV5r3.Financial.Cache.CreateAsset(E4,$C$8,F4,G4)</f>
        <v>AUD-Caplet-1D-90D-0.05-14/05/2008</v>
      </c>
      <c r="M4" t="str">
        <f t="array" ref="M4:O4">_xll.HLV5r3.Financial.Cache.EvaluateMetrics($L$3,$C$14,L4,$C$8)</f>
        <v>AUD-Caplet-1D-90D-0.05-14/05/2008</v>
      </c>
      <c r="N4" t="str">
        <v>BreakEvenRate</v>
      </c>
      <c r="O4" s="81">
        <v>0</v>
      </c>
    </row>
    <row r="5" spans="2:15" ht="13.5" thickBot="1">
      <c r="B5" s="55" t="s">
        <v>14</v>
      </c>
      <c r="C5" s="56" t="s">
        <v>15</v>
      </c>
      <c r="E5" s="34" t="s">
        <v>86</v>
      </c>
      <c r="F5" s="43">
        <v>0.25902448655246119</v>
      </c>
      <c r="G5" s="43">
        <v>0.05</v>
      </c>
      <c r="I5" s="70">
        <f t="shared" ref="I5:I68" si="0">I4+1</f>
        <v>39585</v>
      </c>
      <c r="J5" s="69">
        <f>_xll.HLV5r3.Financial.Cache.ComputeVolatility($C$7,$C$2,$C$8,I5)</f>
        <v>0.24618276758433399</v>
      </c>
      <c r="L5" t="str">
        <f>_xll.HLV5r3.Financial.Cache.CreateAsset(E5,$C$8,F5,G5)</f>
        <v>AUD-Caplet-91D-90D-0.05-14/05/2008</v>
      </c>
      <c r="M5" t="str">
        <f t="array" ref="M5:O5">_xll.HLV5r3.Financial.Cache.EvaluateMetrics($L$3,$C$14,L5,$C$8)</f>
        <v>AUD-Caplet-91D-90D-0.05-14/05/2008</v>
      </c>
      <c r="N5" t="str">
        <v>BreakEvenRate</v>
      </c>
      <c r="O5" s="81">
        <v>0</v>
      </c>
    </row>
    <row r="6" spans="2:15">
      <c r="B6" s="53" t="s">
        <v>83</v>
      </c>
      <c r="C6" s="35" t="s">
        <v>84</v>
      </c>
      <c r="E6" s="34" t="s">
        <v>87</v>
      </c>
      <c r="F6" s="43">
        <v>0.24795184615594437</v>
      </c>
      <c r="G6" s="43">
        <v>0.05</v>
      </c>
      <c r="I6" s="70">
        <f t="shared" si="0"/>
        <v>39586</v>
      </c>
      <c r="J6" s="69">
        <f>_xll.HLV5r3.Financial.Cache.ComputeVolatility($C$7,$C$2,$C$8,I6)</f>
        <v>0.24633592001198701</v>
      </c>
      <c r="L6" t="str">
        <f>_xll.HLV5r3.Financial.Cache.CreateAsset(E6,$C$8,F6,G6)</f>
        <v>AUD-Caplet-181D-90D-0.05-14/05/2008</v>
      </c>
      <c r="M6" t="str">
        <f t="array" ref="M6:O6">_xll.HLV5r3.Financial.Cache.EvaluateMetrics($L$3,$C$14,L6,$C$8)</f>
        <v>AUD-Caplet-181D-90D-0.05-14/05/2008</v>
      </c>
      <c r="N6" t="str">
        <v>BreakEvenRate</v>
      </c>
      <c r="O6" s="81">
        <v>0</v>
      </c>
    </row>
    <row r="7" spans="2:15">
      <c r="B7" s="53" t="s">
        <v>37</v>
      </c>
      <c r="C7" s="35" t="s">
        <v>71</v>
      </c>
      <c r="E7" s="34" t="s">
        <v>88</v>
      </c>
      <c r="F7" s="43">
        <v>0.23665922258972891</v>
      </c>
      <c r="G7" s="43">
        <v>0.05</v>
      </c>
      <c r="I7" s="70">
        <f t="shared" si="0"/>
        <v>39587</v>
      </c>
      <c r="J7" s="69">
        <f>_xll.HLV5r3.Financial.Cache.ComputeVolatility($C$7,$C$2,$C$8,I7)</f>
        <v>0.24649176268352199</v>
      </c>
      <c r="L7" t="str">
        <f>_xll.HLV5r3.Financial.Cache.CreateAsset(E7,$C$8,F7,G7)</f>
        <v>AUD-Caplet-271D-90D-0.05-14/05/2008</v>
      </c>
      <c r="M7" t="str">
        <f t="array" ref="M7:O7">_xll.HLV5r3.Financial.Cache.EvaluateMetrics($L$3,$C$14,L7,$C$8)</f>
        <v>AUD-Caplet-271D-90D-0.05-14/05/2008</v>
      </c>
      <c r="N7" t="str">
        <v>BreakEvenRate</v>
      </c>
      <c r="O7" s="81">
        <v>0</v>
      </c>
    </row>
    <row r="8" spans="2:15">
      <c r="B8" s="53" t="s">
        <v>38</v>
      </c>
      <c r="C8" s="67">
        <v>39582</v>
      </c>
      <c r="E8" s="34" t="s">
        <v>76</v>
      </c>
      <c r="F8" s="43">
        <v>0.221592507046868</v>
      </c>
      <c r="G8" s="43">
        <v>0.05</v>
      </c>
      <c r="I8" s="70">
        <f t="shared" si="0"/>
        <v>39588</v>
      </c>
      <c r="J8" s="69">
        <f>_xll.HLV5r3.Financial.Cache.ComputeVolatility($C$7,$C$2,$C$8,I8)</f>
        <v>0.24665019596027599</v>
      </c>
      <c r="L8" t="str">
        <f>_xll.HLV5r3.Financial.Cache.CreateAsset(E8,$C$8,F8,G8)</f>
        <v>AUD-IRCap-2Y-0.05-14/05/2008</v>
      </c>
      <c r="M8" t="str">
        <f t="array" ref="M8:O8">_xll.HLV5r3.Financial.Cache.EvaluateMetrics($L$3,$C$14,L8,$C$8)</f>
        <v>AUD-IRCap-2Y-0.05-14/05/2008</v>
      </c>
      <c r="N8" t="str">
        <v>BreakEvenRate</v>
      </c>
      <c r="O8" s="81">
        <v>0</v>
      </c>
    </row>
    <row r="9" spans="2:15">
      <c r="B9" s="53" t="s">
        <v>39</v>
      </c>
      <c r="C9" s="67">
        <f>C8</f>
        <v>39582</v>
      </c>
      <c r="E9" s="34" t="s">
        <v>77</v>
      </c>
      <c r="F9" s="43">
        <v>0.20343901033046835</v>
      </c>
      <c r="G9" s="43">
        <v>0.05</v>
      </c>
      <c r="I9" s="70">
        <f t="shared" si="0"/>
        <v>39589</v>
      </c>
      <c r="J9" s="69">
        <f>_xll.HLV5r3.Financial.Cache.ComputeVolatility($C$7,$C$2,$C$8,I9)</f>
        <v>0.246811120203586</v>
      </c>
      <c r="L9" t="str">
        <f>_xll.HLV5r3.Financial.Cache.CreateAsset(E9,$C$8,F9,G9)</f>
        <v>AUD-IRCap-3Y-0.05-14/05/2008</v>
      </c>
      <c r="M9" t="str">
        <f t="array" ref="M9:O9">_xll.HLV5r3.Financial.Cache.EvaluateMetrics($L$3,$C$14,L9,$C$8)</f>
        <v>AUD-IRCap-3Y-0.05-14/05/2008</v>
      </c>
      <c r="N9" t="str">
        <v>BreakEvenRate</v>
      </c>
      <c r="O9" s="81">
        <v>0</v>
      </c>
    </row>
    <row r="10" spans="2:15">
      <c r="B10" s="53" t="s">
        <v>40</v>
      </c>
      <c r="C10" s="54" t="s">
        <v>41</v>
      </c>
      <c r="E10" s="34" t="s">
        <v>76</v>
      </c>
      <c r="F10" s="43">
        <v>0.19959250704686801</v>
      </c>
      <c r="G10" s="43">
        <v>0.05</v>
      </c>
      <c r="I10" s="70">
        <f t="shared" si="0"/>
        <v>39590</v>
      </c>
      <c r="J10" s="69">
        <f>_xll.HLV5r3.Financial.Cache.ComputeVolatility($C$7,$C$2,$C$8,I10)</f>
        <v>0.246974435774792</v>
      </c>
      <c r="L10" t="str">
        <f>_xll.HLV5r3.Financial.Cache.CreateAsset(E10,$C$8,F10,G10)</f>
        <v>AUD-IRCap-2Y-0.05-14/05/2008</v>
      </c>
      <c r="M10" t="str">
        <f t="array" ref="M10:O10">_xll.HLV5r3.Financial.Cache.EvaluateMetrics($L$3,$C$14,L10,$C$8)</f>
        <v>AUD-IRCap-2Y-0.05-14/05/2008</v>
      </c>
      <c r="N10" t="str">
        <v>BreakEvenRate</v>
      </c>
      <c r="O10" s="81">
        <v>0</v>
      </c>
    </row>
    <row r="11" spans="2:15">
      <c r="B11" s="53" t="s">
        <v>42</v>
      </c>
      <c r="C11" s="54" t="s">
        <v>90</v>
      </c>
      <c r="E11" s="34" t="s">
        <v>77</v>
      </c>
      <c r="F11" s="43">
        <v>0.18486584194205696</v>
      </c>
      <c r="G11" s="43">
        <v>0.05</v>
      </c>
      <c r="I11" s="70">
        <f t="shared" si="0"/>
        <v>39591</v>
      </c>
      <c r="J11" s="69">
        <f>_xll.HLV5r3.Financial.Cache.ComputeVolatility($C$7,$C$2,$C$8,I11)</f>
        <v>0.24714004303522899</v>
      </c>
      <c r="L11" t="str">
        <f>_xll.HLV5r3.Financial.Cache.CreateAsset(E11,$C$8,F11,G11)</f>
        <v>AUD-IRCap-3Y-0.05-14/05/2008</v>
      </c>
      <c r="M11" t="str">
        <f t="array" ref="M11:O11">_xll.HLV5r3.Financial.Cache.EvaluateMetrics($L$3,$C$14,L11,$C$8)</f>
        <v>AUD-IRCap-3Y-0.05-14/05/2008</v>
      </c>
      <c r="N11" t="str">
        <v>BreakEvenRate</v>
      </c>
      <c r="O11" s="81">
        <v>0</v>
      </c>
    </row>
    <row r="12" spans="2:15">
      <c r="B12" s="53" t="s">
        <v>43</v>
      </c>
      <c r="C12" s="54" t="s">
        <v>68</v>
      </c>
      <c r="E12" s="34" t="s">
        <v>78</v>
      </c>
      <c r="F12" s="43">
        <v>0.17948933171878903</v>
      </c>
      <c r="G12" s="43">
        <v>0.05</v>
      </c>
      <c r="I12" s="70">
        <f t="shared" si="0"/>
        <v>39592</v>
      </c>
      <c r="J12" s="69">
        <f>_xll.HLV5r3.Financial.Cache.ComputeVolatility($C$7,$C$2,$C$8,I12)</f>
        <v>0.24730784234623701</v>
      </c>
      <c r="L12" t="str">
        <f>_xll.HLV5r3.Financial.Cache.CreateAsset(E12,$C$8,F12,G12)</f>
        <v>AUD-IRCap-5Y-0.05-14/05/2008</v>
      </c>
      <c r="M12" t="str">
        <f t="array" ref="M12:O12">_xll.HLV5r3.Financial.Cache.EvaluateMetrics($L$3,$C$14,L12,$C$8)</f>
        <v>AUD-IRCap-5Y-0.05-14/05/2008</v>
      </c>
      <c r="N12" t="str">
        <v>BreakEvenRate</v>
      </c>
      <c r="O12" s="81">
        <v>0</v>
      </c>
    </row>
    <row r="13" spans="2:15">
      <c r="B13" s="53" t="s">
        <v>44</v>
      </c>
      <c r="C13" s="54" t="s">
        <v>16</v>
      </c>
      <c r="E13" s="34" t="s">
        <v>79</v>
      </c>
      <c r="F13" s="43">
        <v>0.17485766046143031</v>
      </c>
      <c r="G13" s="43">
        <v>0.05</v>
      </c>
      <c r="I13" s="70">
        <f t="shared" si="0"/>
        <v>39593</v>
      </c>
      <c r="J13" s="69">
        <f>_xll.HLV5r3.Financial.Cache.ComputeVolatility($C$7,$C$2,$C$8,I13)</f>
        <v>0.24747773406915299</v>
      </c>
      <c r="L13" t="str">
        <f>_xll.HLV5r3.Financial.Cache.CreateAsset(E13,$C$8,F13,G13)</f>
        <v>AUD-IRCap-7Y-0.05-14/05/2008</v>
      </c>
      <c r="M13" t="str">
        <f t="array" ref="M13:O13">_xll.HLV5r3.Financial.Cache.EvaluateMetrics($L$3,$C$14,L13,$C$8)</f>
        <v>AUD-IRCap-7Y-0.05-14/05/2008</v>
      </c>
      <c r="N13" t="str">
        <v>BreakEvenRate</v>
      </c>
      <c r="O13" s="81">
        <v>0</v>
      </c>
    </row>
    <row r="14" spans="2:15">
      <c r="B14" s="53" t="s">
        <v>45</v>
      </c>
      <c r="C14" s="54" t="s">
        <v>69</v>
      </c>
      <c r="E14" s="34" t="s">
        <v>80</v>
      </c>
      <c r="F14" s="43">
        <v>0.17163441466244575</v>
      </c>
      <c r="G14" s="43">
        <v>0.05</v>
      </c>
      <c r="I14" s="70">
        <f t="shared" si="0"/>
        <v>39594</v>
      </c>
      <c r="J14" s="69">
        <f>_xll.HLV5r3.Financial.Cache.ComputeVolatility($C$7,$C$2,$C$8,I14)</f>
        <v>0.24764961856531401</v>
      </c>
      <c r="L14" t="str">
        <f>_xll.HLV5r3.Financial.Cache.CreateAsset(E14,$C$8,F14,G14)</f>
        <v>AUD-IRCap-10Y-0.05-14/05/2008</v>
      </c>
      <c r="M14" t="str">
        <f t="array" ref="M14:O14">_xll.HLV5r3.Financial.Cache.EvaluateMetrics($L$3,$C$14,L14,$C$8)</f>
        <v>AUD-IRCap-10Y-0.05-14/05/2008</v>
      </c>
      <c r="N14" t="str">
        <v>BreakEvenRate</v>
      </c>
      <c r="O14" s="81">
        <v>0</v>
      </c>
    </row>
    <row r="15" spans="2:15">
      <c r="B15" s="53" t="s">
        <v>46</v>
      </c>
      <c r="C15" s="54" t="s">
        <v>69</v>
      </c>
      <c r="I15" s="70">
        <f t="shared" si="0"/>
        <v>39595</v>
      </c>
      <c r="J15" s="69">
        <f>_xll.HLV5r3.Financial.Cache.ComputeVolatility($C$7,$C$2,$C$8,I15)</f>
        <v>0.247823396196059</v>
      </c>
    </row>
    <row r="16" spans="2:15">
      <c r="B16" s="53" t="s">
        <v>47</v>
      </c>
      <c r="C16" s="54" t="s">
        <v>48</v>
      </c>
      <c r="I16" s="70">
        <f t="shared" si="0"/>
        <v>39596</v>
      </c>
      <c r="J16" s="69">
        <f>_xll.HLV5r3.Financial.Cache.ComputeVolatility($C$7,$C$2,$C$8,I16)</f>
        <v>0.247998967322725</v>
      </c>
    </row>
    <row r="17" spans="2:10">
      <c r="B17" s="53" t="s">
        <v>13</v>
      </c>
      <c r="C17" s="54" t="s">
        <v>70</v>
      </c>
      <c r="I17" s="70">
        <f t="shared" si="0"/>
        <v>39597</v>
      </c>
      <c r="J17" s="69">
        <f>_xll.HLV5r3.Financial.Cache.ComputeVolatility($C$7,$C$2,$C$8,I17)</f>
        <v>0.24817623230664901</v>
      </c>
    </row>
    <row r="18" spans="2:10">
      <c r="B18" s="53" t="s">
        <v>49</v>
      </c>
      <c r="C18" s="54" t="s">
        <v>50</v>
      </c>
      <c r="I18" s="70">
        <f t="shared" si="0"/>
        <v>39598</v>
      </c>
      <c r="J18" s="69">
        <f>_xll.HLV5r3.Financial.Cache.ComputeVolatility($C$7,$C$2,$C$8,I18)</f>
        <v>0.24835509150917001</v>
      </c>
    </row>
    <row r="19" spans="2:10">
      <c r="B19" s="53" t="s">
        <v>51</v>
      </c>
      <c r="C19" s="54" t="s">
        <v>52</v>
      </c>
      <c r="I19" s="70">
        <f t="shared" si="0"/>
        <v>39599</v>
      </c>
      <c r="J19" s="69">
        <f>_xll.HLV5r3.Financial.Cache.ComputeVolatility($C$7,$C$2,$C$8,I19)</f>
        <v>0.248535445291625</v>
      </c>
    </row>
    <row r="20" spans="2:10">
      <c r="B20" s="53" t="s">
        <v>53</v>
      </c>
      <c r="C20" s="54" t="s">
        <v>54</v>
      </c>
      <c r="I20" s="70">
        <f t="shared" si="0"/>
        <v>39600</v>
      </c>
      <c r="J20" s="69">
        <f>_xll.HLV5r3.Financial.Cache.ComputeVolatility($C$7,$C$2,$C$8,I20)</f>
        <v>0.248717194015352</v>
      </c>
    </row>
    <row r="21" spans="2:10">
      <c r="B21" s="53" t="s">
        <v>55</v>
      </c>
      <c r="C21" s="54" t="s">
        <v>56</v>
      </c>
      <c r="I21" s="70">
        <f t="shared" si="0"/>
        <v>39601</v>
      </c>
      <c r="J21" s="69">
        <f>_xll.HLV5r3.Financial.Cache.ComputeVolatility($C$7,$C$2,$C$8,I21)</f>
        <v>0.24890023804168801</v>
      </c>
    </row>
    <row r="22" spans="2:10">
      <c r="B22" s="53" t="s">
        <v>58</v>
      </c>
      <c r="C22" s="54" t="s">
        <v>59</v>
      </c>
      <c r="I22" s="70">
        <f t="shared" si="0"/>
        <v>39602</v>
      </c>
      <c r="J22" s="69">
        <f>_xll.HLV5r3.Financial.Cache.ComputeVolatility($C$7,$C$2,$C$8,I22)</f>
        <v>0.24908447773197201</v>
      </c>
    </row>
    <row r="23" spans="2:10">
      <c r="B23" s="53" t="s">
        <v>60</v>
      </c>
      <c r="C23" s="54" t="s">
        <v>61</v>
      </c>
      <c r="I23" s="70">
        <f t="shared" si="0"/>
        <v>39603</v>
      </c>
      <c r="J23" s="69">
        <f>_xll.HLV5r3.Financial.Cache.ComputeVolatility($C$7,$C$2,$C$8,I23)</f>
        <v>0.24926981344754101</v>
      </c>
    </row>
    <row r="24" spans="2:10">
      <c r="B24" s="53" t="s">
        <v>62</v>
      </c>
      <c r="C24" s="67">
        <f>C8</f>
        <v>39582</v>
      </c>
      <c r="I24" s="70">
        <f t="shared" si="0"/>
        <v>39604</v>
      </c>
      <c r="J24" s="69">
        <f>_xll.HLV5r3.Financial.Cache.ComputeVolatility($C$7,$C$2,$C$8,I24)</f>
        <v>0.249456145549733</v>
      </c>
    </row>
    <row r="25" spans="2:10">
      <c r="B25" s="53" t="s">
        <v>63</v>
      </c>
      <c r="C25" s="54" t="s">
        <v>64</v>
      </c>
      <c r="I25" s="70">
        <f t="shared" si="0"/>
        <v>39605</v>
      </c>
      <c r="J25" s="69">
        <f>_xll.HLV5r3.Financial.Cache.ComputeVolatility($C$7,$C$2,$C$8,I25)</f>
        <v>0.24964337439988499</v>
      </c>
    </row>
    <row r="26" spans="2:10">
      <c r="I26" s="70">
        <f t="shared" si="0"/>
        <v>39606</v>
      </c>
      <c r="J26" s="69">
        <f>_xll.HLV5r3.Financial.Cache.ComputeVolatility($C$7,$C$2,$C$8,I26)</f>
        <v>0.24983140035933499</v>
      </c>
    </row>
    <row r="27" spans="2:10">
      <c r="I27" s="70">
        <f t="shared" si="0"/>
        <v>39607</v>
      </c>
      <c r="J27" s="69">
        <f>_xll.HLV5r3.Financial.Cache.ComputeVolatility($C$7,$C$2,$C$8,I27)</f>
        <v>0.25002012378942201</v>
      </c>
    </row>
    <row r="28" spans="2:10">
      <c r="I28" s="70">
        <f t="shared" si="0"/>
        <v>39608</v>
      </c>
      <c r="J28" s="69">
        <f>_xll.HLV5r3.Financial.Cache.ComputeVolatility($C$7,$C$2,$C$8,I28)</f>
        <v>0.25020944505148202</v>
      </c>
    </row>
    <row r="29" spans="2:10">
      <c r="I29" s="70">
        <f t="shared" si="0"/>
        <v>39609</v>
      </c>
      <c r="J29" s="69">
        <f>_xll.HLV5r3.Financial.Cache.ComputeVolatility($C$7,$C$2,$C$8,I29)</f>
        <v>0.25039926450685301</v>
      </c>
    </row>
    <row r="30" spans="2:10">
      <c r="I30" s="70">
        <f t="shared" si="0"/>
        <v>39610</v>
      </c>
      <c r="J30" s="69">
        <f>_xll.HLV5r3.Financial.Cache.ComputeVolatility($C$7,$C$2,$C$8,I30)</f>
        <v>0.25058948251687402</v>
      </c>
    </row>
    <row r="31" spans="2:10">
      <c r="I31" s="70">
        <f t="shared" si="0"/>
        <v>39611</v>
      </c>
      <c r="J31" s="69">
        <f>_xll.HLV5r3.Financial.Cache.ComputeVolatility($C$7,$C$2,$C$8,I31)</f>
        <v>0.25077999944288099</v>
      </c>
    </row>
    <row r="32" spans="2:10">
      <c r="I32" s="70">
        <f t="shared" si="0"/>
        <v>39612</v>
      </c>
      <c r="J32" s="69">
        <f>_xll.HLV5r3.Financial.Cache.ComputeVolatility($C$7,$C$2,$C$8,I32)</f>
        <v>0.25097071564621298</v>
      </c>
    </row>
    <row r="33" spans="9:10">
      <c r="I33" s="70">
        <f t="shared" si="0"/>
        <v>39613</v>
      </c>
      <c r="J33" s="69">
        <f>_xll.HLV5r3.Financial.Cache.ComputeVolatility($C$7,$C$2,$C$8,I33)</f>
        <v>0.25116153148820702</v>
      </c>
    </row>
    <row r="34" spans="9:10">
      <c r="I34" s="70">
        <f t="shared" si="0"/>
        <v>39614</v>
      </c>
      <c r="J34" s="69">
        <f>_xll.HLV5r3.Financial.Cache.ComputeVolatility($C$7,$C$2,$C$8,I34)</f>
        <v>0.25135234733020201</v>
      </c>
    </row>
    <row r="35" spans="9:10">
      <c r="I35" s="70">
        <f t="shared" si="0"/>
        <v>39615</v>
      </c>
      <c r="J35" s="69">
        <f>_xll.HLV5r3.Financial.Cache.ComputeVolatility($C$7,$C$2,$C$8,I35)</f>
        <v>0.25154306353353401</v>
      </c>
    </row>
    <row r="36" spans="9:10">
      <c r="I36" s="70">
        <f t="shared" si="0"/>
        <v>39616</v>
      </c>
      <c r="J36" s="69">
        <f>_xll.HLV5r3.Financial.Cache.ComputeVolatility($C$7,$C$2,$C$8,I36)</f>
        <v>0.25173358045954097</v>
      </c>
    </row>
    <row r="37" spans="9:10">
      <c r="I37" s="70">
        <f t="shared" si="0"/>
        <v>39617</v>
      </c>
      <c r="J37" s="69">
        <f>_xll.HLV5r3.Financial.Cache.ComputeVolatility($C$7,$C$2,$C$8,I37)</f>
        <v>0.25192379846956198</v>
      </c>
    </row>
    <row r="38" spans="9:10">
      <c r="I38" s="70">
        <f t="shared" si="0"/>
        <v>39618</v>
      </c>
      <c r="J38" s="69">
        <f>_xll.HLV5r3.Financial.Cache.ComputeVolatility($C$7,$C$2,$C$8,I38)</f>
        <v>0.25211361792493298</v>
      </c>
    </row>
    <row r="39" spans="9:10">
      <c r="I39" s="70">
        <f t="shared" si="0"/>
        <v>39619</v>
      </c>
      <c r="J39" s="69">
        <f>_xll.HLV5r3.Financial.Cache.ComputeVolatility($C$7,$C$2,$C$8,I39)</f>
        <v>0.25230293918699298</v>
      </c>
    </row>
    <row r="40" spans="9:10">
      <c r="I40" s="70">
        <f t="shared" si="0"/>
        <v>39620</v>
      </c>
      <c r="J40" s="69">
        <f>_xll.HLV5r3.Financial.Cache.ComputeVolatility($C$7,$C$2,$C$8,I40)</f>
        <v>0.252491662617079</v>
      </c>
    </row>
    <row r="41" spans="9:10">
      <c r="I41" s="70">
        <f t="shared" si="0"/>
        <v>39621</v>
      </c>
      <c r="J41" s="69">
        <f>_xll.HLV5r3.Financial.Cache.ComputeVolatility($C$7,$C$2,$C$8,I41)</f>
        <v>0.25267968857653</v>
      </c>
    </row>
    <row r="42" spans="9:10">
      <c r="I42" s="70">
        <f t="shared" si="0"/>
        <v>39622</v>
      </c>
      <c r="J42" s="69">
        <f>_xll.HLV5r3.Financial.Cache.ComputeVolatility($C$7,$C$2,$C$8,I42)</f>
        <v>0.25286691742668199</v>
      </c>
    </row>
    <row r="43" spans="9:10">
      <c r="I43" s="70">
        <f t="shared" si="0"/>
        <v>39623</v>
      </c>
      <c r="J43" s="69">
        <f>_xll.HLV5r3.Financial.Cache.ComputeVolatility($C$7,$C$2,$C$8,I43)</f>
        <v>0.25305324952887398</v>
      </c>
    </row>
    <row r="44" spans="9:10">
      <c r="I44" s="70">
        <f t="shared" si="0"/>
        <v>39624</v>
      </c>
      <c r="J44" s="69">
        <f>_xll.HLV5r3.Financial.Cache.ComputeVolatility($C$7,$C$2,$C$8,I44)</f>
        <v>0.25323858524444298</v>
      </c>
    </row>
    <row r="45" spans="9:10">
      <c r="I45" s="70">
        <f t="shared" si="0"/>
        <v>39625</v>
      </c>
      <c r="J45" s="69">
        <f>_xll.HLV5r3.Financial.Cache.ComputeVolatility($C$7,$C$2,$C$8,I45)</f>
        <v>0.25342282493472701</v>
      </c>
    </row>
    <row r="46" spans="9:10">
      <c r="I46" s="70">
        <f t="shared" si="0"/>
        <v>39626</v>
      </c>
      <c r="J46" s="69">
        <f>_xll.HLV5r3.Financial.Cache.ComputeVolatility($C$7,$C$2,$C$8,I46)</f>
        <v>0.25360586896106302</v>
      </c>
    </row>
    <row r="47" spans="9:10">
      <c r="I47" s="70">
        <f t="shared" si="0"/>
        <v>39627</v>
      </c>
      <c r="J47" s="69">
        <f>_xll.HLV5r3.Financial.Cache.ComputeVolatility($C$7,$C$2,$C$8,I47)</f>
        <v>0.25378761768479002</v>
      </c>
    </row>
    <row r="48" spans="9:10">
      <c r="I48" s="70">
        <f t="shared" si="0"/>
        <v>39628</v>
      </c>
      <c r="J48" s="69">
        <f>_xll.HLV5r3.Financial.Cache.ComputeVolatility($C$7,$C$2,$C$8,I48)</f>
        <v>0.25396797146724498</v>
      </c>
    </row>
    <row r="49" spans="9:10">
      <c r="I49" s="70">
        <f t="shared" si="0"/>
        <v>39629</v>
      </c>
      <c r="J49" s="69">
        <f>_xll.HLV5r3.Financial.Cache.ComputeVolatility($C$7,$C$2,$C$8,I49)</f>
        <v>0.25414683066976601</v>
      </c>
    </row>
    <row r="50" spans="9:10">
      <c r="I50" s="70">
        <f t="shared" si="0"/>
        <v>39630</v>
      </c>
      <c r="J50" s="69">
        <f>_xll.HLV5r3.Financial.Cache.ComputeVolatility($C$7,$C$2,$C$8,I50)</f>
        <v>0.25432409565369002</v>
      </c>
    </row>
    <row r="51" spans="9:10">
      <c r="I51" s="70">
        <f t="shared" si="0"/>
        <v>39631</v>
      </c>
      <c r="J51" s="69">
        <f>_xll.HLV5r3.Financial.Cache.ComputeVolatility($C$7,$C$2,$C$8,I51)</f>
        <v>0.25449966678035602</v>
      </c>
    </row>
    <row r="52" spans="9:10">
      <c r="I52" s="70">
        <f t="shared" si="0"/>
        <v>39632</v>
      </c>
      <c r="J52" s="69">
        <f>_xll.HLV5r3.Financial.Cache.ComputeVolatility($C$7,$C$2,$C$8,I52)</f>
        <v>0.25467344441110001</v>
      </c>
    </row>
    <row r="53" spans="9:10">
      <c r="I53" s="70">
        <f t="shared" si="0"/>
        <v>39633</v>
      </c>
      <c r="J53" s="69">
        <f>_xll.HLV5r3.Financial.Cache.ComputeVolatility($C$7,$C$2,$C$8,I53)</f>
        <v>0.25484532890726203</v>
      </c>
    </row>
    <row r="54" spans="9:10">
      <c r="I54" s="70">
        <f t="shared" si="0"/>
        <v>39634</v>
      </c>
      <c r="J54" s="69">
        <f>_xll.HLV5r3.Financial.Cache.ComputeVolatility($C$7,$C$2,$C$8,I54)</f>
        <v>0.25501522063017801</v>
      </c>
    </row>
    <row r="55" spans="9:10">
      <c r="I55" s="70">
        <f t="shared" si="0"/>
        <v>39635</v>
      </c>
      <c r="J55" s="69">
        <f>_xll.HLV5r3.Financial.Cache.ComputeVolatility($C$7,$C$2,$C$8,I55)</f>
        <v>0.25518301994118497</v>
      </c>
    </row>
    <row r="56" spans="9:10">
      <c r="I56" s="70">
        <f t="shared" si="0"/>
        <v>39636</v>
      </c>
      <c r="J56" s="69">
        <f>_xll.HLV5r3.Financial.Cache.ComputeVolatility($C$7,$C$2,$C$8,I56)</f>
        <v>0.25534862720162299</v>
      </c>
    </row>
    <row r="57" spans="9:10">
      <c r="I57" s="70">
        <f t="shared" si="0"/>
        <v>39637</v>
      </c>
      <c r="J57" s="69">
        <f>_xll.HLV5r3.Financial.Cache.ComputeVolatility($C$7,$C$2,$C$8,I57)</f>
        <v>0.25551194277282901</v>
      </c>
    </row>
    <row r="58" spans="9:10">
      <c r="I58" s="70">
        <f t="shared" si="0"/>
        <v>39638</v>
      </c>
      <c r="J58" s="69">
        <f>_xll.HLV5r3.Financial.Cache.ComputeVolatility($C$7,$C$2,$C$8,I58)</f>
        <v>0.255672867016139</v>
      </c>
    </row>
    <row r="59" spans="9:10">
      <c r="I59" s="70">
        <f t="shared" si="0"/>
        <v>39639</v>
      </c>
      <c r="J59" s="69">
        <f>_xll.HLV5r3.Financial.Cache.ComputeVolatility($C$7,$C$2,$C$8,I59)</f>
        <v>0.25583130029289303</v>
      </c>
    </row>
    <row r="60" spans="9:10">
      <c r="I60" s="70">
        <f t="shared" si="0"/>
        <v>39640</v>
      </c>
      <c r="J60" s="69">
        <f>_xll.HLV5r3.Financial.Cache.ComputeVolatility($C$7,$C$2,$C$8,I60)</f>
        <v>0.25598714296442798</v>
      </c>
    </row>
    <row r="61" spans="9:10">
      <c r="I61" s="70">
        <f t="shared" si="0"/>
        <v>39641</v>
      </c>
      <c r="J61" s="69">
        <f>_xll.HLV5r3.Financial.Cache.ComputeVolatility($C$7,$C$2,$C$8,I61)</f>
        <v>0.256140295392081</v>
      </c>
    </row>
    <row r="62" spans="9:10">
      <c r="I62" s="70">
        <f t="shared" si="0"/>
        <v>39642</v>
      </c>
      <c r="J62" s="69">
        <f>_xll.HLV5r3.Financial.Cache.ComputeVolatility($C$7,$C$2,$C$8,I62)</f>
        <v>0.25629065793719003</v>
      </c>
    </row>
    <row r="63" spans="9:10">
      <c r="I63" s="70">
        <f t="shared" si="0"/>
        <v>39643</v>
      </c>
      <c r="J63" s="69">
        <f>_xll.HLV5r3.Financial.Cache.ComputeVolatility($C$7,$C$2,$C$8,I63)</f>
        <v>0.25643813096109302</v>
      </c>
    </row>
    <row r="64" spans="9:10">
      <c r="I64" s="70">
        <f t="shared" si="0"/>
        <v>39644</v>
      </c>
      <c r="J64" s="69">
        <f>_xll.HLV5r3.Financial.Cache.ComputeVolatility($C$7,$C$2,$C$8,I64)</f>
        <v>0.25658261482512801</v>
      </c>
    </row>
    <row r="65" spans="9:10">
      <c r="I65" s="70">
        <f t="shared" si="0"/>
        <v>39645</v>
      </c>
      <c r="J65" s="69">
        <f>_xll.HLV5r3.Financial.Cache.ComputeVolatility($C$7,$C$2,$C$8,I65)</f>
        <v>0.25672400989063199</v>
      </c>
    </row>
    <row r="66" spans="9:10">
      <c r="I66" s="70">
        <f t="shared" si="0"/>
        <v>39646</v>
      </c>
      <c r="J66" s="69">
        <f>_xll.HLV5r3.Financial.Cache.ComputeVolatility($C$7,$C$2,$C$8,I66)</f>
        <v>0.25686221651894298</v>
      </c>
    </row>
    <row r="67" spans="9:10">
      <c r="I67" s="70">
        <f t="shared" si="0"/>
        <v>39647</v>
      </c>
      <c r="J67" s="69">
        <f>_xll.HLV5r3.Financial.Cache.ComputeVolatility($C$7,$C$2,$C$8,I67)</f>
        <v>0.25699713507139899</v>
      </c>
    </row>
    <row r="68" spans="9:10">
      <c r="I68" s="70">
        <f t="shared" si="0"/>
        <v>39648</v>
      </c>
      <c r="J68" s="69">
        <f>_xll.HLV5r3.Financial.Cache.ComputeVolatility($C$7,$C$2,$C$8,I68)</f>
        <v>0.25712866590933797</v>
      </c>
    </row>
    <row r="69" spans="9:10">
      <c r="I69" s="70">
        <f t="shared" ref="I69:I132" si="1">I68+1</f>
        <v>39649</v>
      </c>
      <c r="J69" s="69">
        <f>_xll.HLV5r3.Financial.Cache.ComputeVolatility($C$7,$C$2,$C$8,I69)</f>
        <v>0.25725670939409601</v>
      </c>
    </row>
    <row r="70" spans="9:10">
      <c r="I70" s="70">
        <f t="shared" si="1"/>
        <v>39650</v>
      </c>
      <c r="J70" s="69">
        <f>_xll.HLV5r3.Financial.Cache.ComputeVolatility($C$7,$C$2,$C$8,I70)</f>
        <v>0.25738116588701299</v>
      </c>
    </row>
    <row r="71" spans="9:10">
      <c r="I71" s="70">
        <f t="shared" si="1"/>
        <v>39651</v>
      </c>
      <c r="J71" s="69">
        <f>_xll.HLV5r3.Financial.Cache.ComputeVolatility($C$7,$C$2,$C$8,I71)</f>
        <v>0.25750193574942598</v>
      </c>
    </row>
    <row r="72" spans="9:10">
      <c r="I72" s="70">
        <f t="shared" si="1"/>
        <v>39652</v>
      </c>
      <c r="J72" s="69">
        <f>_xll.HLV5r3.Financial.Cache.ComputeVolatility($C$7,$C$2,$C$8,I72)</f>
        <v>0.257618919342672</v>
      </c>
    </row>
    <row r="73" spans="9:10">
      <c r="I73" s="70">
        <f t="shared" si="1"/>
        <v>39653</v>
      </c>
      <c r="J73" s="69">
        <f>_xll.HLV5r3.Financial.Cache.ComputeVolatility($C$7,$C$2,$C$8,I73)</f>
        <v>0.25773201702808901</v>
      </c>
    </row>
    <row r="74" spans="9:10">
      <c r="I74" s="70">
        <f t="shared" si="1"/>
        <v>39654</v>
      </c>
      <c r="J74" s="69">
        <f>_xll.HLV5r3.Financial.Cache.ComputeVolatility($C$7,$C$2,$C$8,I74)</f>
        <v>0.25784112916701502</v>
      </c>
    </row>
    <row r="75" spans="9:10">
      <c r="I75" s="70">
        <f t="shared" si="1"/>
        <v>39655</v>
      </c>
      <c r="J75" s="69">
        <f>_xll.HLV5r3.Financial.Cache.ComputeVolatility($C$7,$C$2,$C$8,I75)</f>
        <v>0.25794615612078697</v>
      </c>
    </row>
    <row r="76" spans="9:10">
      <c r="I76" s="70">
        <f t="shared" si="1"/>
        <v>39656</v>
      </c>
      <c r="J76" s="69">
        <f>_xll.HLV5r3.Financial.Cache.ComputeVolatility($C$7,$C$2,$C$8,I76)</f>
        <v>0.25804699825074401</v>
      </c>
    </row>
    <row r="77" spans="9:10">
      <c r="I77" s="70">
        <f t="shared" si="1"/>
        <v>39657</v>
      </c>
      <c r="J77" s="69">
        <f>_xll.HLV5r3.Financial.Cache.ComputeVolatility($C$7,$C$2,$C$8,I77)</f>
        <v>0.25814355591822302</v>
      </c>
    </row>
    <row r="78" spans="9:10">
      <c r="I78" s="70">
        <f t="shared" si="1"/>
        <v>39658</v>
      </c>
      <c r="J78" s="69">
        <f>_xll.HLV5r3.Financial.Cache.ComputeVolatility($C$7,$C$2,$C$8,I78)</f>
        <v>0.25823572948456103</v>
      </c>
    </row>
    <row r="79" spans="9:10">
      <c r="I79" s="70">
        <f t="shared" si="1"/>
        <v>39659</v>
      </c>
      <c r="J79" s="69">
        <f>_xll.HLV5r3.Financial.Cache.ComputeVolatility($C$7,$C$2,$C$8,I79)</f>
        <v>0.25832341931109698</v>
      </c>
    </row>
    <row r="80" spans="9:10">
      <c r="I80" s="70">
        <f t="shared" si="1"/>
        <v>39660</v>
      </c>
      <c r="J80" s="69">
        <f>_xll.HLV5r3.Financial.Cache.ComputeVolatility($C$7,$C$2,$C$8,I80)</f>
        <v>0.258406525759169</v>
      </c>
    </row>
    <row r="81" spans="9:10">
      <c r="I81" s="70">
        <f t="shared" si="1"/>
        <v>39661</v>
      </c>
      <c r="J81" s="69">
        <f>_xll.HLV5r3.Financial.Cache.ComputeVolatility($C$7,$C$2,$C$8,I81)</f>
        <v>0.258484949190113</v>
      </c>
    </row>
    <row r="82" spans="9:10">
      <c r="I82" s="70">
        <f t="shared" si="1"/>
        <v>39662</v>
      </c>
      <c r="J82" s="69">
        <f>_xll.HLV5r3.Financial.Cache.ComputeVolatility($C$7,$C$2,$C$8,I82)</f>
        <v>0.25855858996526798</v>
      </c>
    </row>
    <row r="83" spans="9:10">
      <c r="I83" s="70">
        <f t="shared" si="1"/>
        <v>39663</v>
      </c>
      <c r="J83" s="69">
        <f>_xll.HLV5r3.Financial.Cache.ComputeVolatility($C$7,$C$2,$C$8,I83)</f>
        <v>0.25862734844597102</v>
      </c>
    </row>
    <row r="84" spans="9:10">
      <c r="I84" s="70">
        <f t="shared" si="1"/>
        <v>39664</v>
      </c>
      <c r="J84" s="69">
        <f>_xll.HLV5r3.Financial.Cache.ComputeVolatility($C$7,$C$2,$C$8,I84)</f>
        <v>0.25869112499356001</v>
      </c>
    </row>
    <row r="85" spans="9:10">
      <c r="I85" s="70">
        <f t="shared" si="1"/>
        <v>39665</v>
      </c>
      <c r="J85" s="69">
        <f>_xll.HLV5r3.Financial.Cache.ComputeVolatility($C$7,$C$2,$C$8,I85)</f>
        <v>0.25874981996937302</v>
      </c>
    </row>
    <row r="86" spans="9:10">
      <c r="I86" s="70">
        <f t="shared" si="1"/>
        <v>39666</v>
      </c>
      <c r="J86" s="69">
        <f>_xll.HLV5r3.Financial.Cache.ComputeVolatility($C$7,$C$2,$C$8,I86)</f>
        <v>0.25880333373474801</v>
      </c>
    </row>
    <row r="87" spans="9:10">
      <c r="I87" s="70">
        <f t="shared" si="1"/>
        <v>39667</v>
      </c>
      <c r="J87" s="69">
        <f>_xll.HLV5r3.Financial.Cache.ComputeVolatility($C$7,$C$2,$C$8,I87)</f>
        <v>0.25885156665102199</v>
      </c>
    </row>
    <row r="88" spans="9:10">
      <c r="I88" s="70">
        <f t="shared" si="1"/>
        <v>39668</v>
      </c>
      <c r="J88" s="69">
        <f>_xll.HLV5r3.Financial.Cache.ComputeVolatility($C$7,$C$2,$C$8,I88)</f>
        <v>0.25889441907953198</v>
      </c>
    </row>
    <row r="89" spans="9:10">
      <c r="I89" s="70">
        <f t="shared" si="1"/>
        <v>39669</v>
      </c>
      <c r="J89" s="69">
        <f>_xll.HLV5r3.Financial.Cache.ComputeVolatility($C$7,$C$2,$C$8,I89)</f>
        <v>0.25893179138161798</v>
      </c>
    </row>
    <row r="90" spans="9:10">
      <c r="I90" s="70">
        <f t="shared" si="1"/>
        <v>39670</v>
      </c>
      <c r="J90" s="69">
        <f>_xll.HLV5r3.Financial.Cache.ComputeVolatility($C$7,$C$2,$C$8,I90)</f>
        <v>0.25896358391861601</v>
      </c>
    </row>
    <row r="91" spans="9:10">
      <c r="I91" s="70">
        <f t="shared" si="1"/>
        <v>39671</v>
      </c>
      <c r="J91" s="69">
        <f>_xll.HLV5r3.Financial.Cache.ComputeVolatility($C$7,$C$2,$C$8,I91)</f>
        <v>0.25898969705186398</v>
      </c>
    </row>
    <row r="92" spans="9:10">
      <c r="I92" s="70">
        <f t="shared" si="1"/>
        <v>39672</v>
      </c>
      <c r="J92" s="69">
        <f>_xll.HLV5r3.Financial.Cache.ComputeVolatility($C$7,$C$2,$C$8,I92)</f>
        <v>0.25901003114269999</v>
      </c>
    </row>
    <row r="93" spans="9:10">
      <c r="I93" s="70">
        <f t="shared" si="1"/>
        <v>39673</v>
      </c>
      <c r="J93" s="69">
        <f>_xll.HLV5r3.Financial.Cache.ComputeVolatility($C$7,$C$2,$C$8,I93)</f>
        <v>0.25902448655246102</v>
      </c>
    </row>
    <row r="94" spans="9:10">
      <c r="I94" s="70">
        <f t="shared" si="1"/>
        <v>39674</v>
      </c>
      <c r="J94" s="69">
        <f>_xll.HLV5r3.Financial.Cache.ComputeVolatility($C$7,$C$2,$C$8,I94)</f>
        <v>0.25903301028370102</v>
      </c>
    </row>
    <row r="95" spans="9:10">
      <c r="I95" s="70">
        <f t="shared" si="1"/>
        <v>39675</v>
      </c>
      <c r="J95" s="69">
        <f>_xll.HLV5r3.Financial.Cache.ComputeVolatility($C$7,$C$2,$C$8,I95)</f>
        <v>0.25903568158700202</v>
      </c>
    </row>
    <row r="96" spans="9:10">
      <c r="I96" s="70">
        <f t="shared" si="1"/>
        <v>39676</v>
      </c>
      <c r="J96" s="69">
        <f>_xll.HLV5r3.Financial.Cache.ComputeVolatility($C$7,$C$2,$C$8,I96)</f>
        <v>0.25903259919574601</v>
      </c>
    </row>
    <row r="97" spans="9:10">
      <c r="I97" s="70">
        <f t="shared" si="1"/>
        <v>39677</v>
      </c>
      <c r="J97" s="69">
        <f>_xll.HLV5r3.Financial.Cache.ComputeVolatility($C$7,$C$2,$C$8,I97)</f>
        <v>0.259023861843315</v>
      </c>
    </row>
    <row r="98" spans="9:10">
      <c r="I98" s="70">
        <f t="shared" si="1"/>
        <v>39678</v>
      </c>
      <c r="J98" s="69">
        <f>_xll.HLV5r3.Financial.Cache.ComputeVolatility($C$7,$C$2,$C$8,I98)</f>
        <v>0.25900956826308902</v>
      </c>
    </row>
    <row r="99" spans="9:10">
      <c r="I99" s="70">
        <f t="shared" si="1"/>
        <v>39679</v>
      </c>
      <c r="J99" s="69">
        <f>_xll.HLV5r3.Financial.Cache.ComputeVolatility($C$7,$C$2,$C$8,I99)</f>
        <v>0.25898981718845199</v>
      </c>
    </row>
    <row r="100" spans="9:10">
      <c r="I100" s="70">
        <f t="shared" si="1"/>
        <v>39680</v>
      </c>
      <c r="J100" s="69">
        <f>_xll.HLV5r3.Financial.Cache.ComputeVolatility($C$7,$C$2,$C$8,I100)</f>
        <v>0.25896470735278498</v>
      </c>
    </row>
    <row r="101" spans="9:10">
      <c r="I101" s="70">
        <f t="shared" si="1"/>
        <v>39681</v>
      </c>
      <c r="J101" s="69">
        <f>_xll.HLV5r3.Financial.Cache.ComputeVolatility($C$7,$C$2,$C$8,I101)</f>
        <v>0.25893433748946898</v>
      </c>
    </row>
    <row r="102" spans="9:10">
      <c r="I102" s="70">
        <f t="shared" si="1"/>
        <v>39682</v>
      </c>
      <c r="J102" s="69">
        <f>_xll.HLV5r3.Financial.Cache.ComputeVolatility($C$7,$C$2,$C$8,I102)</f>
        <v>0.258898806331886</v>
      </c>
    </row>
    <row r="103" spans="9:10">
      <c r="I103" s="70">
        <f t="shared" si="1"/>
        <v>39683</v>
      </c>
      <c r="J103" s="69">
        <f>_xll.HLV5r3.Financial.Cache.ComputeVolatility($C$7,$C$2,$C$8,I103)</f>
        <v>0.25885821261341802</v>
      </c>
    </row>
    <row r="104" spans="9:10">
      <c r="I104" s="70">
        <f t="shared" si="1"/>
        <v>39684</v>
      </c>
      <c r="J104" s="69">
        <f>_xll.HLV5r3.Financial.Cache.ComputeVolatility($C$7,$C$2,$C$8,I104)</f>
        <v>0.258812655067447</v>
      </c>
    </row>
    <row r="105" spans="9:10">
      <c r="I105" s="70">
        <f t="shared" si="1"/>
        <v>39685</v>
      </c>
      <c r="J105" s="69">
        <f>_xll.HLV5r3.Financial.Cache.ComputeVolatility($C$7,$C$2,$C$8,I105)</f>
        <v>0.25876223242735502</v>
      </c>
    </row>
    <row r="106" spans="9:10">
      <c r="I106" s="70">
        <f t="shared" si="1"/>
        <v>39686</v>
      </c>
      <c r="J106" s="69">
        <f>_xll.HLV5r3.Financial.Cache.ComputeVolatility($C$7,$C$2,$C$8,I106)</f>
        <v>0.25870704342652301</v>
      </c>
    </row>
    <row r="107" spans="9:10">
      <c r="I107" s="70">
        <f t="shared" si="1"/>
        <v>39687</v>
      </c>
      <c r="J107" s="69">
        <f>_xll.HLV5r3.Financial.Cache.ComputeVolatility($C$7,$C$2,$C$8,I107)</f>
        <v>0.25864718679833298</v>
      </c>
    </row>
    <row r="108" spans="9:10">
      <c r="I108" s="70">
        <f t="shared" si="1"/>
        <v>39688</v>
      </c>
      <c r="J108" s="69">
        <f>_xll.HLV5r3.Financial.Cache.ComputeVolatility($C$7,$C$2,$C$8,I108)</f>
        <v>0.25858276127616597</v>
      </c>
    </row>
    <row r="109" spans="9:10">
      <c r="I109" s="70">
        <f t="shared" si="1"/>
        <v>39689</v>
      </c>
      <c r="J109" s="69">
        <f>_xll.HLV5r3.Financial.Cache.ComputeVolatility($C$7,$C$2,$C$8,I109)</f>
        <v>0.258513865593405</v>
      </c>
    </row>
    <row r="110" spans="9:10">
      <c r="I110" s="70">
        <f t="shared" si="1"/>
        <v>39690</v>
      </c>
      <c r="J110" s="69">
        <f>_xll.HLV5r3.Financial.Cache.ComputeVolatility($C$7,$C$2,$C$8,I110)</f>
        <v>0.25844059848343198</v>
      </c>
    </row>
    <row r="111" spans="9:10">
      <c r="I111" s="70">
        <f t="shared" si="1"/>
        <v>39691</v>
      </c>
      <c r="J111" s="69">
        <f>_xll.HLV5r3.Financial.Cache.ComputeVolatility($C$7,$C$2,$C$8,I111)</f>
        <v>0.258363058679627</v>
      </c>
    </row>
    <row r="112" spans="9:10">
      <c r="I112" s="70">
        <f t="shared" si="1"/>
        <v>39692</v>
      </c>
      <c r="J112" s="69">
        <f>_xll.HLV5r3.Financial.Cache.ComputeVolatility($C$7,$C$2,$C$8,I112)</f>
        <v>0.25828134491537302</v>
      </c>
    </row>
    <row r="113" spans="9:10">
      <c r="I113" s="70">
        <f t="shared" si="1"/>
        <v>39693</v>
      </c>
      <c r="J113" s="69">
        <f>_xll.HLV5r3.Financial.Cache.ComputeVolatility($C$7,$C$2,$C$8,I113)</f>
        <v>0.25819555592405102</v>
      </c>
    </row>
    <row r="114" spans="9:10">
      <c r="I114" s="70">
        <f t="shared" si="1"/>
        <v>39694</v>
      </c>
      <c r="J114" s="69">
        <f>_xll.HLV5r3.Financial.Cache.ComputeVolatility($C$7,$C$2,$C$8,I114)</f>
        <v>0.25810579043904402</v>
      </c>
    </row>
    <row r="115" spans="9:10">
      <c r="I115" s="70">
        <f t="shared" si="1"/>
        <v>39695</v>
      </c>
      <c r="J115" s="69">
        <f>_xll.HLV5r3.Financial.Cache.ComputeVolatility($C$7,$C$2,$C$8,I115)</f>
        <v>0.258012147193732</v>
      </c>
    </row>
    <row r="116" spans="9:10">
      <c r="I116" s="70">
        <f t="shared" si="1"/>
        <v>39696</v>
      </c>
      <c r="J116" s="69">
        <f>_xll.HLV5r3.Financial.Cache.ComputeVolatility($C$7,$C$2,$C$8,I116)</f>
        <v>0.25791472492149797</v>
      </c>
    </row>
    <row r="117" spans="9:10">
      <c r="I117" s="70">
        <f t="shared" si="1"/>
        <v>39697</v>
      </c>
      <c r="J117" s="69">
        <f>_xll.HLV5r3.Financial.Cache.ComputeVolatility($C$7,$C$2,$C$8,I117)</f>
        <v>0.25781362235572403</v>
      </c>
    </row>
    <row r="118" spans="9:10">
      <c r="I118" s="70">
        <f t="shared" si="1"/>
        <v>39698</v>
      </c>
      <c r="J118" s="69">
        <f>_xll.HLV5r3.Financial.Cache.ComputeVolatility($C$7,$C$2,$C$8,I118)</f>
        <v>0.25770893822979102</v>
      </c>
    </row>
    <row r="119" spans="9:10">
      <c r="I119" s="70">
        <f t="shared" si="1"/>
        <v>39699</v>
      </c>
      <c r="J119" s="69">
        <f>_xll.HLV5r3.Financial.Cache.ComputeVolatility($C$7,$C$2,$C$8,I119)</f>
        <v>0.25760077127708098</v>
      </c>
    </row>
    <row r="120" spans="9:10">
      <c r="I120" s="70">
        <f t="shared" si="1"/>
        <v>39700</v>
      </c>
      <c r="J120" s="69">
        <f>_xll.HLV5r3.Financial.Cache.ComputeVolatility($C$7,$C$2,$C$8,I120)</f>
        <v>0.25748922023097498</v>
      </c>
    </row>
    <row r="121" spans="9:10">
      <c r="I121" s="70">
        <f t="shared" si="1"/>
        <v>39701</v>
      </c>
      <c r="J121" s="69">
        <f>_xll.HLV5r3.Financial.Cache.ComputeVolatility($C$7,$C$2,$C$8,I121)</f>
        <v>0.257374383824856</v>
      </c>
    </row>
    <row r="122" spans="9:10">
      <c r="I122" s="70">
        <f t="shared" si="1"/>
        <v>39702</v>
      </c>
      <c r="J122" s="69">
        <f>_xll.HLV5r3.Financial.Cache.ComputeVolatility($C$7,$C$2,$C$8,I122)</f>
        <v>0.25725636079210501</v>
      </c>
    </row>
    <row r="123" spans="9:10">
      <c r="I123" s="70">
        <f t="shared" si="1"/>
        <v>39703</v>
      </c>
      <c r="J123" s="69">
        <f>_xll.HLV5r3.Financial.Cache.ComputeVolatility($C$7,$C$2,$C$8,I123)</f>
        <v>0.25713524986610398</v>
      </c>
    </row>
    <row r="124" spans="9:10">
      <c r="I124" s="70">
        <f t="shared" si="1"/>
        <v>39704</v>
      </c>
      <c r="J124" s="69">
        <f>_xll.HLV5r3.Financial.Cache.ComputeVolatility($C$7,$C$2,$C$8,I124)</f>
        <v>0.25701114978023398</v>
      </c>
    </row>
    <row r="125" spans="9:10">
      <c r="I125" s="70">
        <f t="shared" si="1"/>
        <v>39705</v>
      </c>
      <c r="J125" s="69">
        <f>_xll.HLV5r3.Financial.Cache.ComputeVolatility($C$7,$C$2,$C$8,I125)</f>
        <v>0.256884159267878</v>
      </c>
    </row>
    <row r="126" spans="9:10">
      <c r="I126" s="70">
        <f t="shared" si="1"/>
        <v>39706</v>
      </c>
      <c r="J126" s="69">
        <f>_xll.HLV5r3.Financial.Cache.ComputeVolatility($C$7,$C$2,$C$8,I126)</f>
        <v>0.25675437706241699</v>
      </c>
    </row>
    <row r="127" spans="9:10">
      <c r="I127" s="70">
        <f t="shared" si="1"/>
        <v>39707</v>
      </c>
      <c r="J127" s="69">
        <f>_xll.HLV5r3.Financial.Cache.ComputeVolatility($C$7,$C$2,$C$8,I127)</f>
        <v>0.256621901897233</v>
      </c>
    </row>
    <row r="128" spans="9:10">
      <c r="I128" s="70">
        <f t="shared" si="1"/>
        <v>39708</v>
      </c>
      <c r="J128" s="69">
        <f>_xll.HLV5r3.Financial.Cache.ComputeVolatility($C$7,$C$2,$C$8,I128)</f>
        <v>0.25648683250570797</v>
      </c>
    </row>
    <row r="129" spans="9:10">
      <c r="I129" s="70">
        <f t="shared" si="1"/>
        <v>39709</v>
      </c>
      <c r="J129" s="69">
        <f>_xll.HLV5r3.Financial.Cache.ComputeVolatility($C$7,$C$2,$C$8,I129)</f>
        <v>0.25634926762122301</v>
      </c>
    </row>
    <row r="130" spans="9:10">
      <c r="I130" s="70">
        <f t="shared" si="1"/>
        <v>39710</v>
      </c>
      <c r="J130" s="69">
        <f>_xll.HLV5r3.Financial.Cache.ComputeVolatility($C$7,$C$2,$C$8,I130)</f>
        <v>0.25620930597716002</v>
      </c>
    </row>
    <row r="131" spans="9:10">
      <c r="I131" s="70">
        <f t="shared" si="1"/>
        <v>39711</v>
      </c>
      <c r="J131" s="69">
        <f>_xll.HLV5r3.Financial.Cache.ComputeVolatility($C$7,$C$2,$C$8,I131)</f>
        <v>0.25606704630690102</v>
      </c>
    </row>
    <row r="132" spans="9:10">
      <c r="I132" s="70">
        <f t="shared" si="1"/>
        <v>39712</v>
      </c>
      <c r="J132" s="69">
        <f>_xll.HLV5r3.Financial.Cache.ComputeVolatility($C$7,$C$2,$C$8,I132)</f>
        <v>0.255922587343828</v>
      </c>
    </row>
    <row r="133" spans="9:10">
      <c r="I133" s="70">
        <f t="shared" ref="I133:I196" si="2">I132+1</f>
        <v>39713</v>
      </c>
      <c r="J133" s="69">
        <f>_xll.HLV5r3.Financial.Cache.ComputeVolatility($C$7,$C$2,$C$8,I133)</f>
        <v>0.25577602782132097</v>
      </c>
    </row>
    <row r="134" spans="9:10">
      <c r="I134" s="70">
        <f t="shared" si="2"/>
        <v>39714</v>
      </c>
      <c r="J134" s="69">
        <f>_xll.HLV5r3.Financial.Cache.ComputeVolatility($C$7,$C$2,$C$8,I134)</f>
        <v>0.25562746647276402</v>
      </c>
    </row>
    <row r="135" spans="9:10">
      <c r="I135" s="70">
        <f t="shared" si="2"/>
        <v>39715</v>
      </c>
      <c r="J135" s="69">
        <f>_xll.HLV5r3.Financial.Cache.ComputeVolatility($C$7,$C$2,$C$8,I135)</f>
        <v>0.255477002031538</v>
      </c>
    </row>
    <row r="136" spans="9:10">
      <c r="I136" s="70">
        <f t="shared" si="2"/>
        <v>39716</v>
      </c>
      <c r="J136" s="69">
        <f>_xll.HLV5r3.Financial.Cache.ComputeVolatility($C$7,$C$2,$C$8,I136)</f>
        <v>0.255324733231025</v>
      </c>
    </row>
    <row r="137" spans="9:10">
      <c r="I137" s="70">
        <f t="shared" si="2"/>
        <v>39717</v>
      </c>
      <c r="J137" s="69">
        <f>_xll.HLV5r3.Financial.Cache.ComputeVolatility($C$7,$C$2,$C$8,I137)</f>
        <v>0.25517075880460499</v>
      </c>
    </row>
    <row r="138" spans="9:10">
      <c r="I138" s="70">
        <f t="shared" si="2"/>
        <v>39718</v>
      </c>
      <c r="J138" s="69">
        <f>_xll.HLV5r3.Financial.Cache.ComputeVolatility($C$7,$C$2,$C$8,I138)</f>
        <v>0.25501517748566199</v>
      </c>
    </row>
    <row r="139" spans="9:10">
      <c r="I139" s="70">
        <f t="shared" si="2"/>
        <v>39719</v>
      </c>
      <c r="J139" s="69">
        <f>_xll.HLV5r3.Financial.Cache.ComputeVolatility($C$7,$C$2,$C$8,I139)</f>
        <v>0.25485808800757698</v>
      </c>
    </row>
    <row r="140" spans="9:10">
      <c r="I140" s="70">
        <f t="shared" si="2"/>
        <v>39720</v>
      </c>
      <c r="J140" s="69">
        <f>_xll.HLV5r3.Financial.Cache.ComputeVolatility($C$7,$C$2,$C$8,I140)</f>
        <v>0.25469958910373097</v>
      </c>
    </row>
    <row r="141" spans="9:10">
      <c r="I141" s="70">
        <f t="shared" si="2"/>
        <v>39721</v>
      </c>
      <c r="J141" s="69">
        <f>_xll.HLV5r3.Financial.Cache.ComputeVolatility($C$7,$C$2,$C$8,I141)</f>
        <v>0.254539779507506</v>
      </c>
    </row>
    <row r="142" spans="9:10">
      <c r="I142" s="70">
        <f t="shared" si="2"/>
        <v>39722</v>
      </c>
      <c r="J142" s="69">
        <f>_xll.HLV5r3.Financial.Cache.ComputeVolatility($C$7,$C$2,$C$8,I142)</f>
        <v>0.25437875795228498</v>
      </c>
    </row>
    <row r="143" spans="9:10">
      <c r="I143" s="70">
        <f t="shared" si="2"/>
        <v>39723</v>
      </c>
      <c r="J143" s="69">
        <f>_xll.HLV5r3.Financial.Cache.ComputeVolatility($C$7,$C$2,$C$8,I143)</f>
        <v>0.254216623171448</v>
      </c>
    </row>
    <row r="144" spans="9:10">
      <c r="I144" s="70">
        <f t="shared" si="2"/>
        <v>39724</v>
      </c>
      <c r="J144" s="69">
        <f>_xll.HLV5r3.Financial.Cache.ComputeVolatility($C$7,$C$2,$C$8,I144)</f>
        <v>0.25405347389837801</v>
      </c>
    </row>
    <row r="145" spans="9:10">
      <c r="I145" s="70">
        <f t="shared" si="2"/>
        <v>39725</v>
      </c>
      <c r="J145" s="69">
        <f>_xll.HLV5r3.Financial.Cache.ComputeVolatility($C$7,$C$2,$C$8,I145)</f>
        <v>0.253889408866456</v>
      </c>
    </row>
    <row r="146" spans="9:10">
      <c r="I146" s="70">
        <f t="shared" si="2"/>
        <v>39726</v>
      </c>
      <c r="J146" s="69">
        <f>_xll.HLV5r3.Financial.Cache.ComputeVolatility($C$7,$C$2,$C$8,I146)</f>
        <v>0.25372452680906499</v>
      </c>
    </row>
    <row r="147" spans="9:10">
      <c r="I147" s="70">
        <f t="shared" si="2"/>
        <v>39727</v>
      </c>
      <c r="J147" s="69">
        <f>_xll.HLV5r3.Financial.Cache.ComputeVolatility($C$7,$C$2,$C$8,I147)</f>
        <v>0.253558926459585</v>
      </c>
    </row>
    <row r="148" spans="9:10">
      <c r="I148" s="70">
        <f t="shared" si="2"/>
        <v>39728</v>
      </c>
      <c r="J148" s="69">
        <f>_xll.HLV5r3.Financial.Cache.ComputeVolatility($C$7,$C$2,$C$8,I148)</f>
        <v>0.25339270655139801</v>
      </c>
    </row>
    <row r="149" spans="9:10">
      <c r="I149" s="70">
        <f t="shared" si="2"/>
        <v>39729</v>
      </c>
      <c r="J149" s="69">
        <f>_xll.HLV5r3.Financial.Cache.ComputeVolatility($C$7,$C$2,$C$8,I149)</f>
        <v>0.25322596581788698</v>
      </c>
    </row>
    <row r="150" spans="9:10">
      <c r="I150" s="70">
        <f t="shared" si="2"/>
        <v>39730</v>
      </c>
      <c r="J150" s="69">
        <f>_xll.HLV5r3.Financial.Cache.ComputeVolatility($C$7,$C$2,$C$8,I150)</f>
        <v>0.253058802992433</v>
      </c>
    </row>
    <row r="151" spans="9:10">
      <c r="I151" s="70">
        <f t="shared" si="2"/>
        <v>39731</v>
      </c>
      <c r="J151" s="69">
        <f>_xll.HLV5r3.Financial.Cache.ComputeVolatility($C$7,$C$2,$C$8,I151)</f>
        <v>0.25289131680841698</v>
      </c>
    </row>
    <row r="152" spans="9:10">
      <c r="I152" s="70">
        <f t="shared" si="2"/>
        <v>39732</v>
      </c>
      <c r="J152" s="69">
        <f>_xll.HLV5r3.Financial.Cache.ComputeVolatility($C$7,$C$2,$C$8,I152)</f>
        <v>0.252723605999222</v>
      </c>
    </row>
    <row r="153" spans="9:10">
      <c r="I153" s="70">
        <f t="shared" si="2"/>
        <v>39733</v>
      </c>
      <c r="J153" s="69">
        <f>_xll.HLV5r3.Financial.Cache.ComputeVolatility($C$7,$C$2,$C$8,I153)</f>
        <v>0.25255576929822898</v>
      </c>
    </row>
    <row r="154" spans="9:10">
      <c r="I154" s="70">
        <f t="shared" si="2"/>
        <v>39734</v>
      </c>
      <c r="J154" s="69">
        <f>_xll.HLV5r3.Financial.Cache.ComputeVolatility($C$7,$C$2,$C$8,I154)</f>
        <v>0.252387905438821</v>
      </c>
    </row>
    <row r="155" spans="9:10">
      <c r="I155" s="70">
        <f t="shared" si="2"/>
        <v>39735</v>
      </c>
      <c r="J155" s="69">
        <f>_xll.HLV5r3.Financial.Cache.ComputeVolatility($C$7,$C$2,$C$8,I155)</f>
        <v>0.25222011315437798</v>
      </c>
    </row>
    <row r="156" spans="9:10">
      <c r="I156" s="70">
        <f t="shared" si="2"/>
        <v>39736</v>
      </c>
      <c r="J156" s="69">
        <f>_xll.HLV5r3.Financial.Cache.ComputeVolatility($C$7,$C$2,$C$8,I156)</f>
        <v>0.25205249117828199</v>
      </c>
    </row>
    <row r="157" spans="9:10">
      <c r="I157" s="70">
        <f t="shared" si="2"/>
        <v>39737</v>
      </c>
      <c r="J157" s="69">
        <f>_xll.HLV5r3.Financial.Cache.ComputeVolatility($C$7,$C$2,$C$8,I157)</f>
        <v>0.25188513824391601</v>
      </c>
    </row>
    <row r="158" spans="9:10">
      <c r="I158" s="70">
        <f t="shared" si="2"/>
        <v>39738</v>
      </c>
      <c r="J158" s="69">
        <f>_xll.HLV5r3.Financial.Cache.ComputeVolatility($C$7,$C$2,$C$8,I158)</f>
        <v>0.25171815308466</v>
      </c>
    </row>
    <row r="159" spans="9:10">
      <c r="I159" s="70">
        <f t="shared" si="2"/>
        <v>39739</v>
      </c>
      <c r="J159" s="69">
        <f>_xll.HLV5r3.Financial.Cache.ComputeVolatility($C$7,$C$2,$C$8,I159)</f>
        <v>0.251551634433898</v>
      </c>
    </row>
    <row r="160" spans="9:10">
      <c r="I160" s="70">
        <f t="shared" si="2"/>
        <v>39740</v>
      </c>
      <c r="J160" s="69">
        <f>_xll.HLV5r3.Financial.Cache.ComputeVolatility($C$7,$C$2,$C$8,I160)</f>
        <v>0.25138568102501002</v>
      </c>
    </row>
    <row r="161" spans="9:10">
      <c r="I161" s="70">
        <f t="shared" si="2"/>
        <v>39741</v>
      </c>
      <c r="J161" s="69">
        <f>_xll.HLV5r3.Financial.Cache.ComputeVolatility($C$7,$C$2,$C$8,I161)</f>
        <v>0.25122039159137799</v>
      </c>
    </row>
    <row r="162" spans="9:10">
      <c r="I162" s="70">
        <f t="shared" si="2"/>
        <v>39742</v>
      </c>
      <c r="J162" s="69">
        <f>_xll.HLV5r3.Financial.Cache.ComputeVolatility($C$7,$C$2,$C$8,I162)</f>
        <v>0.25105586486638398</v>
      </c>
    </row>
    <row r="163" spans="9:10">
      <c r="I163" s="70">
        <f t="shared" si="2"/>
        <v>39743</v>
      </c>
      <c r="J163" s="69">
        <f>_xll.HLV5r3.Financial.Cache.ComputeVolatility($C$7,$C$2,$C$8,I163)</f>
        <v>0.25089219958340903</v>
      </c>
    </row>
    <row r="164" spans="9:10">
      <c r="I164" s="70">
        <f t="shared" si="2"/>
        <v>39744</v>
      </c>
      <c r="J164" s="69">
        <f>_xll.HLV5r3.Financial.Cache.ComputeVolatility($C$7,$C$2,$C$8,I164)</f>
        <v>0.25072949447583598</v>
      </c>
    </row>
    <row r="165" spans="9:10">
      <c r="I165" s="70">
        <f t="shared" si="2"/>
        <v>39745</v>
      </c>
      <c r="J165" s="69">
        <f>_xll.HLV5r3.Financial.Cache.ComputeVolatility($C$7,$C$2,$C$8,I165)</f>
        <v>0.25056784827704698</v>
      </c>
    </row>
    <row r="166" spans="9:10">
      <c r="I166" s="70">
        <f t="shared" si="2"/>
        <v>39746</v>
      </c>
      <c r="J166" s="69">
        <f>_xll.HLV5r3.Financial.Cache.ComputeVolatility($C$7,$C$2,$C$8,I166)</f>
        <v>0.250407359720422</v>
      </c>
    </row>
    <row r="167" spans="9:10">
      <c r="I167" s="70">
        <f t="shared" si="2"/>
        <v>39747</v>
      </c>
      <c r="J167" s="69">
        <f>_xll.HLV5r3.Financial.Cache.ComputeVolatility($C$7,$C$2,$C$8,I167)</f>
        <v>0.250248127539344</v>
      </c>
    </row>
    <row r="168" spans="9:10">
      <c r="I168" s="70">
        <f t="shared" si="2"/>
        <v>39748</v>
      </c>
      <c r="J168" s="69">
        <f>_xll.HLV5r3.Financial.Cache.ComputeVolatility($C$7,$C$2,$C$8,I168)</f>
        <v>0.25009025046719402</v>
      </c>
    </row>
    <row r="169" spans="9:10">
      <c r="I169" s="70">
        <f t="shared" si="2"/>
        <v>39749</v>
      </c>
      <c r="J169" s="69">
        <f>_xll.HLV5r3.Financial.Cache.ComputeVolatility($C$7,$C$2,$C$8,I169)</f>
        <v>0.24993382723735399</v>
      </c>
    </row>
    <row r="170" spans="9:10">
      <c r="I170" s="70">
        <f t="shared" si="2"/>
        <v>39750</v>
      </c>
      <c r="J170" s="69">
        <f>_xll.HLV5r3.Financial.Cache.ComputeVolatility($C$7,$C$2,$C$8,I170)</f>
        <v>0.24977895658320701</v>
      </c>
    </row>
    <row r="171" spans="9:10">
      <c r="I171" s="70">
        <f t="shared" si="2"/>
        <v>39751</v>
      </c>
      <c r="J171" s="69">
        <f>_xll.HLV5r3.Financial.Cache.ComputeVolatility($C$7,$C$2,$C$8,I171)</f>
        <v>0.249625737238133</v>
      </c>
    </row>
    <row r="172" spans="9:10">
      <c r="I172" s="70">
        <f t="shared" si="2"/>
        <v>39752</v>
      </c>
      <c r="J172" s="69">
        <f>_xll.HLV5r3.Financial.Cache.ComputeVolatility($C$7,$C$2,$C$8,I172)</f>
        <v>0.249474267935514</v>
      </c>
    </row>
    <row r="173" spans="9:10">
      <c r="I173" s="70">
        <f t="shared" si="2"/>
        <v>39753</v>
      </c>
      <c r="J173" s="69">
        <f>_xll.HLV5r3.Financial.Cache.ComputeVolatility($C$7,$C$2,$C$8,I173)</f>
        <v>0.249324647408733</v>
      </c>
    </row>
    <row r="174" spans="9:10">
      <c r="I174" s="70">
        <f t="shared" si="2"/>
        <v>39754</v>
      </c>
      <c r="J174" s="69">
        <f>_xll.HLV5r3.Financial.Cache.ComputeVolatility($C$7,$C$2,$C$8,I174)</f>
        <v>0.24917697439117001</v>
      </c>
    </row>
    <row r="175" spans="9:10">
      <c r="I175" s="70">
        <f t="shared" si="2"/>
        <v>39755</v>
      </c>
      <c r="J175" s="69">
        <f>_xll.HLV5r3.Financial.Cache.ComputeVolatility($C$7,$C$2,$C$8,I175)</f>
        <v>0.24903134761620799</v>
      </c>
    </row>
    <row r="176" spans="9:10">
      <c r="I176" s="70">
        <f t="shared" si="2"/>
        <v>39756</v>
      </c>
      <c r="J176" s="69">
        <f>_xll.HLV5r3.Financial.Cache.ComputeVolatility($C$7,$C$2,$C$8,I176)</f>
        <v>0.24888786581722799</v>
      </c>
    </row>
    <row r="177" spans="9:10">
      <c r="I177" s="70">
        <f t="shared" si="2"/>
        <v>39757</v>
      </c>
      <c r="J177" s="69">
        <f>_xll.HLV5r3.Financial.Cache.ComputeVolatility($C$7,$C$2,$C$8,I177)</f>
        <v>0.248746627727613</v>
      </c>
    </row>
    <row r="178" spans="9:10">
      <c r="I178" s="70">
        <f t="shared" si="2"/>
        <v>39758</v>
      </c>
      <c r="J178" s="69">
        <f>_xll.HLV5r3.Financial.Cache.ComputeVolatility($C$7,$C$2,$C$8,I178)</f>
        <v>0.24860773208074299</v>
      </c>
    </row>
    <row r="179" spans="9:10">
      <c r="I179" s="70">
        <f t="shared" si="2"/>
        <v>39759</v>
      </c>
      <c r="J179" s="69">
        <f>_xll.HLV5r3.Financial.Cache.ComputeVolatility($C$7,$C$2,$C$8,I179)</f>
        <v>0.24847127761000101</v>
      </c>
    </row>
    <row r="180" spans="9:10">
      <c r="I180" s="70">
        <f t="shared" si="2"/>
        <v>39760</v>
      </c>
      <c r="J180" s="69">
        <f>_xll.HLV5r3.Financial.Cache.ComputeVolatility($C$7,$C$2,$C$8,I180)</f>
        <v>0.248337363048768</v>
      </c>
    </row>
    <row r="181" spans="9:10">
      <c r="I181" s="70">
        <f t="shared" si="2"/>
        <v>39761</v>
      </c>
      <c r="J181" s="69">
        <f>_xll.HLV5r3.Financial.Cache.ComputeVolatility($C$7,$C$2,$C$8,I181)</f>
        <v>0.24820608713042699</v>
      </c>
    </row>
    <row r="182" spans="9:10">
      <c r="I182" s="70">
        <f t="shared" si="2"/>
        <v>39762</v>
      </c>
      <c r="J182" s="69">
        <f>_xll.HLV5r3.Financial.Cache.ComputeVolatility($C$7,$C$2,$C$8,I182)</f>
        <v>0.24807754858835801</v>
      </c>
    </row>
    <row r="183" spans="9:10">
      <c r="I183" s="70">
        <f t="shared" si="2"/>
        <v>39763</v>
      </c>
      <c r="J183" s="69">
        <f>_xll.HLV5r3.Financial.Cache.ComputeVolatility($C$7,$C$2,$C$8,I183)</f>
        <v>0.24795184615594401</v>
      </c>
    </row>
    <row r="184" spans="9:10">
      <c r="I184" s="70">
        <f t="shared" si="2"/>
        <v>39764</v>
      </c>
      <c r="J184" s="69">
        <f>_xll.HLV5r3.Financial.Cache.ComputeVolatility($C$7,$C$2,$C$8,I184)</f>
        <v>0.24782747678432401</v>
      </c>
    </row>
    <row r="185" spans="9:10">
      <c r="I185" s="70">
        <f t="shared" si="2"/>
        <v>39765</v>
      </c>
      <c r="J185" s="69">
        <f>_xll.HLV5r3.Financial.Cache.ComputeVolatility($C$7,$C$2,$C$8,I185)</f>
        <v>0.24770287629118901</v>
      </c>
    </row>
    <row r="186" spans="9:10">
      <c r="I186" s="70">
        <f t="shared" si="2"/>
        <v>39766</v>
      </c>
      <c r="J186" s="69">
        <f>_xll.HLV5r3.Financial.Cache.ComputeVolatility($C$7,$C$2,$C$8,I186)</f>
        <v>0.247578051709749</v>
      </c>
    </row>
    <row r="187" spans="9:10">
      <c r="I187" s="70">
        <f t="shared" si="2"/>
        <v>39767</v>
      </c>
      <c r="J187" s="69">
        <f>_xll.HLV5r3.Financial.Cache.ComputeVolatility($C$7,$C$2,$C$8,I187)</f>
        <v>0.24745301007321599</v>
      </c>
    </row>
    <row r="188" spans="9:10">
      <c r="I188" s="70">
        <f t="shared" si="2"/>
        <v>39768</v>
      </c>
      <c r="J188" s="69">
        <f>_xll.HLV5r3.Financial.Cache.ComputeVolatility($C$7,$C$2,$C$8,I188)</f>
        <v>0.24732775841479901</v>
      </c>
    </row>
    <row r="189" spans="9:10">
      <c r="I189" s="70">
        <f t="shared" si="2"/>
        <v>39769</v>
      </c>
      <c r="J189" s="69">
        <f>_xll.HLV5r3.Financial.Cache.ComputeVolatility($C$7,$C$2,$C$8,I189)</f>
        <v>0.24720230376770799</v>
      </c>
    </row>
    <row r="190" spans="9:10">
      <c r="I190" s="70">
        <f t="shared" si="2"/>
        <v>39770</v>
      </c>
      <c r="J190" s="69">
        <f>_xll.HLV5r3.Financial.Cache.ComputeVolatility($C$7,$C$2,$C$8,I190)</f>
        <v>0.24707665316515401</v>
      </c>
    </row>
    <row r="191" spans="9:10">
      <c r="I191" s="70">
        <f t="shared" si="2"/>
        <v>39771</v>
      </c>
      <c r="J191" s="69">
        <f>_xll.HLV5r3.Financial.Cache.ComputeVolatility($C$7,$C$2,$C$8,I191)</f>
        <v>0.24695081364034699</v>
      </c>
    </row>
    <row r="192" spans="9:10">
      <c r="I192" s="70">
        <f t="shared" si="2"/>
        <v>39772</v>
      </c>
      <c r="J192" s="69">
        <f>_xll.HLV5r3.Financial.Cache.ComputeVolatility($C$7,$C$2,$C$8,I192)</f>
        <v>0.246824792226498</v>
      </c>
    </row>
    <row r="193" spans="9:10">
      <c r="I193" s="70">
        <f t="shared" si="2"/>
        <v>39773</v>
      </c>
      <c r="J193" s="69">
        <f>_xll.HLV5r3.Financial.Cache.ComputeVolatility($C$7,$C$2,$C$8,I193)</f>
        <v>0.24669859595681601</v>
      </c>
    </row>
    <row r="194" spans="9:10">
      <c r="I194" s="70">
        <f t="shared" si="2"/>
        <v>39774</v>
      </c>
      <c r="J194" s="69">
        <f>_xll.HLV5r3.Financial.Cache.ComputeVolatility($C$7,$C$2,$C$8,I194)</f>
        <v>0.24657223186451299</v>
      </c>
    </row>
    <row r="195" spans="9:10">
      <c r="I195" s="70">
        <f t="shared" si="2"/>
        <v>39775</v>
      </c>
      <c r="J195" s="69">
        <f>_xll.HLV5r3.Financial.Cache.ComputeVolatility($C$7,$C$2,$C$8,I195)</f>
        <v>0.246445706982798</v>
      </c>
    </row>
    <row r="196" spans="9:10">
      <c r="I196" s="70">
        <f t="shared" si="2"/>
        <v>39776</v>
      </c>
      <c r="J196" s="69">
        <f>_xll.HLV5r3.Financial.Cache.ComputeVolatility($C$7,$C$2,$C$8,I196)</f>
        <v>0.24631902834488101</v>
      </c>
    </row>
    <row r="197" spans="9:10">
      <c r="I197" s="70">
        <f t="shared" ref="I197:I260" si="3">I196+1</f>
        <v>39777</v>
      </c>
      <c r="J197" s="69">
        <f>_xll.HLV5r3.Financial.Cache.ComputeVolatility($C$7,$C$2,$C$8,I197)</f>
        <v>0.24619220298397301</v>
      </c>
    </row>
    <row r="198" spans="9:10">
      <c r="I198" s="70">
        <f t="shared" si="3"/>
        <v>39778</v>
      </c>
      <c r="J198" s="69">
        <f>_xll.HLV5r3.Financial.Cache.ComputeVolatility($C$7,$C$2,$C$8,I198)</f>
        <v>0.246065237933285</v>
      </c>
    </row>
    <row r="199" spans="9:10">
      <c r="I199" s="70">
        <f t="shared" si="3"/>
        <v>39779</v>
      </c>
      <c r="J199" s="69">
        <f>_xll.HLV5r3.Financial.Cache.ComputeVolatility($C$7,$C$2,$C$8,I199)</f>
        <v>0.245938140226026</v>
      </c>
    </row>
    <row r="200" spans="9:10">
      <c r="I200" s="70">
        <f t="shared" si="3"/>
        <v>39780</v>
      </c>
      <c r="J200" s="69">
        <f>_xll.HLV5r3.Financial.Cache.ComputeVolatility($C$7,$C$2,$C$8,I200)</f>
        <v>0.24581091689540699</v>
      </c>
    </row>
    <row r="201" spans="9:10">
      <c r="I201" s="70">
        <f t="shared" si="3"/>
        <v>39781</v>
      </c>
      <c r="J201" s="69">
        <f>_xll.HLV5r3.Financial.Cache.ComputeVolatility($C$7,$C$2,$C$8,I201)</f>
        <v>0.245683574974638</v>
      </c>
    </row>
    <row r="202" spans="9:10">
      <c r="I202" s="70">
        <f t="shared" si="3"/>
        <v>39782</v>
      </c>
      <c r="J202" s="69">
        <f>_xll.HLV5r3.Financial.Cache.ComputeVolatility($C$7,$C$2,$C$8,I202)</f>
        <v>0.24555612149692899</v>
      </c>
    </row>
    <row r="203" spans="9:10">
      <c r="I203" s="70">
        <f t="shared" si="3"/>
        <v>39783</v>
      </c>
      <c r="J203" s="69">
        <f>_xll.HLV5r3.Financial.Cache.ComputeVolatility($C$7,$C$2,$C$8,I203)</f>
        <v>0.245428563495492</v>
      </c>
    </row>
    <row r="204" spans="9:10">
      <c r="I204" s="70">
        <f t="shared" si="3"/>
        <v>39784</v>
      </c>
      <c r="J204" s="69">
        <f>_xll.HLV5r3.Financial.Cache.ComputeVolatility($C$7,$C$2,$C$8,I204)</f>
        <v>0.24530090800353499</v>
      </c>
    </row>
    <row r="205" spans="9:10">
      <c r="I205" s="70">
        <f t="shared" si="3"/>
        <v>39785</v>
      </c>
      <c r="J205" s="69">
        <f>_xll.HLV5r3.Financial.Cache.ComputeVolatility($C$7,$C$2,$C$8,I205)</f>
        <v>0.24517316205426901</v>
      </c>
    </row>
    <row r="206" spans="9:10">
      <c r="I206" s="70">
        <f t="shared" si="3"/>
        <v>39786</v>
      </c>
      <c r="J206" s="69">
        <f>_xll.HLV5r3.Financial.Cache.ComputeVolatility($C$7,$C$2,$C$8,I206)</f>
        <v>0.245045332680905</v>
      </c>
    </row>
    <row r="207" spans="9:10">
      <c r="I207" s="70">
        <f t="shared" si="3"/>
        <v>39787</v>
      </c>
      <c r="J207" s="69">
        <f>_xll.HLV5r3.Financial.Cache.ComputeVolatility($C$7,$C$2,$C$8,I207)</f>
        <v>0.244917426916653</v>
      </c>
    </row>
    <row r="208" spans="9:10">
      <c r="I208" s="70">
        <f t="shared" si="3"/>
        <v>39788</v>
      </c>
      <c r="J208" s="69">
        <f>_xll.HLV5r3.Financial.Cache.ComputeVolatility($C$7,$C$2,$C$8,I208)</f>
        <v>0.244789451794723</v>
      </c>
    </row>
    <row r="209" spans="9:10">
      <c r="I209" s="70">
        <f t="shared" si="3"/>
        <v>39789</v>
      </c>
      <c r="J209" s="69">
        <f>_xll.HLV5r3.Financial.Cache.ComputeVolatility($C$7,$C$2,$C$8,I209)</f>
        <v>0.244661414348326</v>
      </c>
    </row>
    <row r="210" spans="9:10">
      <c r="I210" s="70">
        <f t="shared" si="3"/>
        <v>39790</v>
      </c>
      <c r="J210" s="69">
        <f>_xll.HLV5r3.Financial.Cache.ComputeVolatility($C$7,$C$2,$C$8,I210)</f>
        <v>0.24453332161067101</v>
      </c>
    </row>
    <row r="211" spans="9:10">
      <c r="I211" s="70">
        <f t="shared" si="3"/>
        <v>39791</v>
      </c>
      <c r="J211" s="69">
        <f>_xll.HLV5r3.Financial.Cache.ComputeVolatility($C$7,$C$2,$C$8,I211)</f>
        <v>0.24440518061496999</v>
      </c>
    </row>
    <row r="212" spans="9:10">
      <c r="I212" s="70">
        <f t="shared" si="3"/>
        <v>39792</v>
      </c>
      <c r="J212" s="69">
        <f>_xll.HLV5r3.Financial.Cache.ComputeVolatility($C$7,$C$2,$C$8,I212)</f>
        <v>0.24427699839443201</v>
      </c>
    </row>
    <row r="213" spans="9:10">
      <c r="I213" s="70">
        <f t="shared" si="3"/>
        <v>39793</v>
      </c>
      <c r="J213" s="69">
        <f>_xll.HLV5r3.Financial.Cache.ComputeVolatility($C$7,$C$2,$C$8,I213)</f>
        <v>0.244148781982267</v>
      </c>
    </row>
    <row r="214" spans="9:10">
      <c r="I214" s="70">
        <f t="shared" si="3"/>
        <v>39794</v>
      </c>
      <c r="J214" s="69">
        <f>_xll.HLV5r3.Financial.Cache.ComputeVolatility($C$7,$C$2,$C$8,I214)</f>
        <v>0.244020538411687</v>
      </c>
    </row>
    <row r="215" spans="9:10">
      <c r="I215" s="70">
        <f t="shared" si="3"/>
        <v>39795</v>
      </c>
      <c r="J215" s="69">
        <f>_xll.HLV5r3.Financial.Cache.ComputeVolatility($C$7,$C$2,$C$8,I215)</f>
        <v>0.243892274715901</v>
      </c>
    </row>
    <row r="216" spans="9:10">
      <c r="I216" s="70">
        <f t="shared" si="3"/>
        <v>39796</v>
      </c>
      <c r="J216" s="69">
        <f>_xll.HLV5r3.Financial.Cache.ComputeVolatility($C$7,$C$2,$C$8,I216)</f>
        <v>0.24376399792811901</v>
      </c>
    </row>
    <row r="217" spans="9:10">
      <c r="I217" s="70">
        <f t="shared" si="3"/>
        <v>39797</v>
      </c>
      <c r="J217" s="69">
        <f>_xll.HLV5r3.Financial.Cache.ComputeVolatility($C$7,$C$2,$C$8,I217)</f>
        <v>0.24363571508155299</v>
      </c>
    </row>
    <row r="218" spans="9:10">
      <c r="I218" s="70">
        <f t="shared" si="3"/>
        <v>39798</v>
      </c>
      <c r="J218" s="69">
        <f>_xll.HLV5r3.Financial.Cache.ComputeVolatility($C$7,$C$2,$C$8,I218)</f>
        <v>0.24350743320941101</v>
      </c>
    </row>
    <row r="219" spans="9:10">
      <c r="I219" s="70">
        <f t="shared" si="3"/>
        <v>39799</v>
      </c>
      <c r="J219" s="69">
        <f>_xll.HLV5r3.Financial.Cache.ComputeVolatility($C$7,$C$2,$C$8,I219)</f>
        <v>0.24337915934490501</v>
      </c>
    </row>
    <row r="220" spans="9:10">
      <c r="I220" s="70">
        <f t="shared" si="3"/>
        <v>39800</v>
      </c>
      <c r="J220" s="69">
        <f>_xll.HLV5r3.Financial.Cache.ComputeVolatility($C$7,$C$2,$C$8,I220)</f>
        <v>0.24325090052124501</v>
      </c>
    </row>
    <row r="221" spans="9:10">
      <c r="I221" s="70">
        <f t="shared" si="3"/>
        <v>39801</v>
      </c>
      <c r="J221" s="69">
        <f>_xll.HLV5r3.Financial.Cache.ComputeVolatility($C$7,$C$2,$C$8,I221)</f>
        <v>0.24312266377164099</v>
      </c>
    </row>
    <row r="222" spans="9:10">
      <c r="I222" s="70">
        <f t="shared" si="3"/>
        <v>39802</v>
      </c>
      <c r="J222" s="69">
        <f>_xll.HLV5r3.Financial.Cache.ComputeVolatility($C$7,$C$2,$C$8,I222)</f>
        <v>0.24299445612930301</v>
      </c>
    </row>
    <row r="223" spans="9:10">
      <c r="I223" s="70">
        <f t="shared" si="3"/>
        <v>39803</v>
      </c>
      <c r="J223" s="69">
        <f>_xll.HLV5r3.Financial.Cache.ComputeVolatility($C$7,$C$2,$C$8,I223)</f>
        <v>0.242866284627442</v>
      </c>
    </row>
    <row r="224" spans="9:10">
      <c r="I224" s="70">
        <f t="shared" si="3"/>
        <v>39804</v>
      </c>
      <c r="J224" s="69">
        <f>_xll.HLV5r3.Financial.Cache.ComputeVolatility($C$7,$C$2,$C$8,I224)</f>
        <v>0.24273815629926801</v>
      </c>
    </row>
    <row r="225" spans="9:10">
      <c r="I225" s="70">
        <f t="shared" si="3"/>
        <v>39805</v>
      </c>
      <c r="J225" s="69">
        <f>_xll.HLV5r3.Financial.Cache.ComputeVolatility($C$7,$C$2,$C$8,I225)</f>
        <v>0.24261007817799099</v>
      </c>
    </row>
    <row r="226" spans="9:10">
      <c r="I226" s="70">
        <f t="shared" si="3"/>
        <v>39806</v>
      </c>
      <c r="J226" s="69">
        <f>_xll.HLV5r3.Financial.Cache.ComputeVolatility($C$7,$C$2,$C$8,I226)</f>
        <v>0.24248205729682201</v>
      </c>
    </row>
    <row r="227" spans="9:10">
      <c r="I227" s="70">
        <f t="shared" si="3"/>
        <v>39807</v>
      </c>
      <c r="J227" s="69">
        <f>_xll.HLV5r3.Financial.Cache.ComputeVolatility($C$7,$C$2,$C$8,I227)</f>
        <v>0.24235410068897001</v>
      </c>
    </row>
    <row r="228" spans="9:10">
      <c r="I228" s="70">
        <f t="shared" si="3"/>
        <v>39808</v>
      </c>
      <c r="J228" s="69">
        <f>_xll.HLV5r3.Financial.Cache.ComputeVolatility($C$7,$C$2,$C$8,I228)</f>
        <v>0.24222621538764699</v>
      </c>
    </row>
    <row r="229" spans="9:10">
      <c r="I229" s="70">
        <f t="shared" si="3"/>
        <v>39809</v>
      </c>
      <c r="J229" s="69">
        <f>_xll.HLV5r3.Financial.Cache.ComputeVolatility($C$7,$C$2,$C$8,I229)</f>
        <v>0.24209840842606201</v>
      </c>
    </row>
    <row r="230" spans="9:10">
      <c r="I230" s="70">
        <f t="shared" si="3"/>
        <v>39810</v>
      </c>
      <c r="J230" s="69">
        <f>_xll.HLV5r3.Financial.Cache.ComputeVolatility($C$7,$C$2,$C$8,I230)</f>
        <v>0.24197068683742601</v>
      </c>
    </row>
    <row r="231" spans="9:10">
      <c r="I231" s="70">
        <f t="shared" si="3"/>
        <v>39811</v>
      </c>
      <c r="J231" s="69">
        <f>_xll.HLV5r3.Financial.Cache.ComputeVolatility($C$7,$C$2,$C$8,I231)</f>
        <v>0.24184305765494901</v>
      </c>
    </row>
    <row r="232" spans="9:10">
      <c r="I232" s="70">
        <f t="shared" si="3"/>
        <v>39812</v>
      </c>
      <c r="J232" s="69">
        <f>_xll.HLV5r3.Financial.Cache.ComputeVolatility($C$7,$C$2,$C$8,I232)</f>
        <v>0.241715527911841</v>
      </c>
    </row>
    <row r="233" spans="9:10">
      <c r="I233" s="70">
        <f t="shared" si="3"/>
        <v>39813</v>
      </c>
      <c r="J233" s="69">
        <f>_xll.HLV5r3.Financial.Cache.ComputeVolatility($C$7,$C$2,$C$8,I233)</f>
        <v>0.241588104641314</v>
      </c>
    </row>
    <row r="234" spans="9:10">
      <c r="I234" s="70">
        <f t="shared" si="3"/>
        <v>39814</v>
      </c>
      <c r="J234" s="69">
        <f>_xll.HLV5r3.Financial.Cache.ComputeVolatility($C$7,$C$2,$C$8,I234)</f>
        <v>0.24146079487657501</v>
      </c>
    </row>
    <row r="235" spans="9:10">
      <c r="I235" s="70">
        <f t="shared" si="3"/>
        <v>39815</v>
      </c>
      <c r="J235" s="69">
        <f>_xll.HLV5r3.Financial.Cache.ComputeVolatility($C$7,$C$2,$C$8,I235)</f>
        <v>0.241333605650838</v>
      </c>
    </row>
    <row r="236" spans="9:10">
      <c r="I236" s="70">
        <f t="shared" si="3"/>
        <v>39816</v>
      </c>
      <c r="J236" s="69">
        <f>_xll.HLV5r3.Financial.Cache.ComputeVolatility($C$7,$C$2,$C$8,I236)</f>
        <v>0.24120654399731001</v>
      </c>
    </row>
    <row r="237" spans="9:10">
      <c r="I237" s="70">
        <f t="shared" si="3"/>
        <v>39817</v>
      </c>
      <c r="J237" s="69">
        <f>_xll.HLV5r3.Financial.Cache.ComputeVolatility($C$7,$C$2,$C$8,I237)</f>
        <v>0.24107961694920399</v>
      </c>
    </row>
    <row r="238" spans="9:10">
      <c r="I238" s="70">
        <f t="shared" si="3"/>
        <v>39818</v>
      </c>
      <c r="J238" s="69">
        <f>_xll.HLV5r3.Financial.Cache.ComputeVolatility($C$7,$C$2,$C$8,I238)</f>
        <v>0.24095283153972899</v>
      </c>
    </row>
    <row r="239" spans="9:10">
      <c r="I239" s="70">
        <f t="shared" si="3"/>
        <v>39819</v>
      </c>
      <c r="J239" s="69">
        <f>_xll.HLV5r3.Financial.Cache.ComputeVolatility($C$7,$C$2,$C$8,I239)</f>
        <v>0.24082619480209499</v>
      </c>
    </row>
    <row r="240" spans="9:10">
      <c r="I240" s="70">
        <f t="shared" si="3"/>
        <v>39820</v>
      </c>
      <c r="J240" s="69">
        <f>_xll.HLV5r3.Financial.Cache.ComputeVolatility($C$7,$C$2,$C$8,I240)</f>
        <v>0.24069971376951299</v>
      </c>
    </row>
    <row r="241" spans="9:10">
      <c r="I241" s="70">
        <f t="shared" si="3"/>
        <v>39821</v>
      </c>
      <c r="J241" s="69">
        <f>_xll.HLV5r3.Financial.Cache.ComputeVolatility($C$7,$C$2,$C$8,I241)</f>
        <v>0.24057339547519299</v>
      </c>
    </row>
    <row r="242" spans="9:10">
      <c r="I242" s="70">
        <f t="shared" si="3"/>
        <v>39822</v>
      </c>
      <c r="J242" s="69">
        <f>_xll.HLV5r3.Financial.Cache.ComputeVolatility($C$7,$C$2,$C$8,I242)</f>
        <v>0.24044724695234501</v>
      </c>
    </row>
    <row r="243" spans="9:10">
      <c r="I243" s="70">
        <f t="shared" si="3"/>
        <v>39823</v>
      </c>
      <c r="J243" s="69">
        <f>_xll.HLV5r3.Financial.Cache.ComputeVolatility($C$7,$C$2,$C$8,I243)</f>
        <v>0.24032127523418001</v>
      </c>
    </row>
    <row r="244" spans="9:10">
      <c r="I244" s="70">
        <f t="shared" si="3"/>
        <v>39824</v>
      </c>
      <c r="J244" s="69">
        <f>_xll.HLV5r3.Financial.Cache.ComputeVolatility($C$7,$C$2,$C$8,I244)</f>
        <v>0.240195487353908</v>
      </c>
    </row>
    <row r="245" spans="9:10">
      <c r="I245" s="70">
        <f t="shared" si="3"/>
        <v>39825</v>
      </c>
      <c r="J245" s="69">
        <f>_xll.HLV5r3.Financial.Cache.ComputeVolatility($C$7,$C$2,$C$8,I245)</f>
        <v>0.240069890344739</v>
      </c>
    </row>
    <row r="246" spans="9:10">
      <c r="I246" s="70">
        <f t="shared" si="3"/>
        <v>39826</v>
      </c>
      <c r="J246" s="69">
        <f>_xll.HLV5r3.Financial.Cache.ComputeVolatility($C$7,$C$2,$C$8,I246)</f>
        <v>0.23994449123988301</v>
      </c>
    </row>
    <row r="247" spans="9:10">
      <c r="I247" s="70">
        <f t="shared" si="3"/>
        <v>39827</v>
      </c>
      <c r="J247" s="69">
        <f>_xll.HLV5r3.Financial.Cache.ComputeVolatility($C$7,$C$2,$C$8,I247)</f>
        <v>0.23981929707255201</v>
      </c>
    </row>
    <row r="248" spans="9:10">
      <c r="I248" s="70">
        <f t="shared" si="3"/>
        <v>39828</v>
      </c>
      <c r="J248" s="69">
        <f>_xll.HLV5r3.Financial.Cache.ComputeVolatility($C$7,$C$2,$C$8,I248)</f>
        <v>0.239694314875954</v>
      </c>
    </row>
    <row r="249" spans="9:10">
      <c r="I249" s="70">
        <f t="shared" si="3"/>
        <v>39829</v>
      </c>
      <c r="J249" s="69">
        <f>_xll.HLV5r3.Financial.Cache.ComputeVolatility($C$7,$C$2,$C$8,I249)</f>
        <v>0.23956955168330099</v>
      </c>
    </row>
    <row r="250" spans="9:10">
      <c r="I250" s="70">
        <f t="shared" si="3"/>
        <v>39830</v>
      </c>
      <c r="J250" s="69">
        <f>_xll.HLV5r3.Financial.Cache.ComputeVolatility($C$7,$C$2,$C$8,I250)</f>
        <v>0.23944501452780301</v>
      </c>
    </row>
    <row r="251" spans="9:10">
      <c r="I251" s="70">
        <f t="shared" si="3"/>
        <v>39831</v>
      </c>
      <c r="J251" s="69">
        <f>_xll.HLV5r3.Financial.Cache.ComputeVolatility($C$7,$C$2,$C$8,I251)</f>
        <v>0.23932071044267</v>
      </c>
    </row>
    <row r="252" spans="9:10">
      <c r="I252" s="70">
        <f t="shared" si="3"/>
        <v>39832</v>
      </c>
      <c r="J252" s="69">
        <f>_xll.HLV5r3.Financial.Cache.ComputeVolatility($C$7,$C$2,$C$8,I252)</f>
        <v>0.23919664646111199</v>
      </c>
    </row>
    <row r="253" spans="9:10">
      <c r="I253" s="70">
        <f t="shared" si="3"/>
        <v>39833</v>
      </c>
      <c r="J253" s="69">
        <f>_xll.HLV5r3.Financial.Cache.ComputeVolatility($C$7,$C$2,$C$8,I253)</f>
        <v>0.23907282961633899</v>
      </c>
    </row>
    <row r="254" spans="9:10">
      <c r="I254" s="70">
        <f t="shared" si="3"/>
        <v>39834</v>
      </c>
      <c r="J254" s="69">
        <f>_xll.HLV5r3.Financial.Cache.ComputeVolatility($C$7,$C$2,$C$8,I254)</f>
        <v>0.23894926694156299</v>
      </c>
    </row>
    <row r="255" spans="9:10">
      <c r="I255" s="70">
        <f t="shared" si="3"/>
        <v>39835</v>
      </c>
      <c r="J255" s="69">
        <f>_xll.HLV5r3.Financial.Cache.ComputeVolatility($C$7,$C$2,$C$8,I255)</f>
        <v>0.23882596546999199</v>
      </c>
    </row>
    <row r="256" spans="9:10">
      <c r="I256" s="70">
        <f t="shared" si="3"/>
        <v>39836</v>
      </c>
      <c r="J256" s="69">
        <f>_xll.HLV5r3.Financial.Cache.ComputeVolatility($C$7,$C$2,$C$8,I256)</f>
        <v>0.23870293223483899</v>
      </c>
    </row>
    <row r="257" spans="9:10">
      <c r="I257" s="70">
        <f t="shared" si="3"/>
        <v>39837</v>
      </c>
      <c r="J257" s="69">
        <f>_xll.HLV5r3.Financial.Cache.ComputeVolatility($C$7,$C$2,$C$8,I257)</f>
        <v>0.238580174269312</v>
      </c>
    </row>
    <row r="258" spans="9:10">
      <c r="I258" s="70">
        <f t="shared" si="3"/>
        <v>39838</v>
      </c>
      <c r="J258" s="69">
        <f>_xll.HLV5r3.Financial.Cache.ComputeVolatility($C$7,$C$2,$C$8,I258)</f>
        <v>0.238457698606622</v>
      </c>
    </row>
    <row r="259" spans="9:10">
      <c r="I259" s="70">
        <f t="shared" si="3"/>
        <v>39839</v>
      </c>
      <c r="J259" s="69">
        <f>_xll.HLV5r3.Financial.Cache.ComputeVolatility($C$7,$C$2,$C$8,I259)</f>
        <v>0.23833551227997901</v>
      </c>
    </row>
    <row r="260" spans="9:10">
      <c r="I260" s="70">
        <f t="shared" si="3"/>
        <v>39840</v>
      </c>
      <c r="J260" s="69">
        <f>_xll.HLV5r3.Financial.Cache.ComputeVolatility($C$7,$C$2,$C$8,I260)</f>
        <v>0.23821362232259499</v>
      </c>
    </row>
    <row r="261" spans="9:10">
      <c r="I261" s="70">
        <f t="shared" ref="I261:I324" si="4">I260+1</f>
        <v>39841</v>
      </c>
      <c r="J261" s="69">
        <f>_xll.HLV5r3.Financial.Cache.ComputeVolatility($C$7,$C$2,$C$8,I261)</f>
        <v>0.23809203576767801</v>
      </c>
    </row>
    <row r="262" spans="9:10">
      <c r="I262" s="70">
        <f t="shared" si="4"/>
        <v>39842</v>
      </c>
      <c r="J262" s="69">
        <f>_xll.HLV5r3.Financial.Cache.ComputeVolatility($C$7,$C$2,$C$8,I262)</f>
        <v>0.237970759648439</v>
      </c>
    </row>
    <row r="263" spans="9:10">
      <c r="I263" s="70">
        <f t="shared" si="4"/>
        <v>39843</v>
      </c>
      <c r="J263" s="69">
        <f>_xll.HLV5r3.Financial.Cache.ComputeVolatility($C$7,$C$2,$C$8,I263)</f>
        <v>0.23784980099809</v>
      </c>
    </row>
    <row r="264" spans="9:10">
      <c r="I264" s="70">
        <f t="shared" si="4"/>
        <v>39844</v>
      </c>
      <c r="J264" s="69">
        <f>_xll.HLV5r3.Financial.Cache.ComputeVolatility($C$7,$C$2,$C$8,I264)</f>
        <v>0.237729166849839</v>
      </c>
    </row>
    <row r="265" spans="9:10">
      <c r="I265" s="70">
        <f t="shared" si="4"/>
        <v>39845</v>
      </c>
      <c r="J265" s="69">
        <f>_xll.HLV5r3.Financial.Cache.ComputeVolatility($C$7,$C$2,$C$8,I265)</f>
        <v>0.237608864236897</v>
      </c>
    </row>
    <row r="266" spans="9:10">
      <c r="I266" s="70">
        <f t="shared" si="4"/>
        <v>39846</v>
      </c>
      <c r="J266" s="69">
        <f>_xll.HLV5r3.Financial.Cache.ComputeVolatility($C$7,$C$2,$C$8,I266)</f>
        <v>0.23748890019247401</v>
      </c>
    </row>
    <row r="267" spans="9:10">
      <c r="I267" s="70">
        <f t="shared" si="4"/>
        <v>39847</v>
      </c>
      <c r="J267" s="69">
        <f>_xll.HLV5r3.Financial.Cache.ComputeVolatility($C$7,$C$2,$C$8,I267)</f>
        <v>0.237369281749782</v>
      </c>
    </row>
    <row r="268" spans="9:10">
      <c r="I268" s="70">
        <f t="shared" si="4"/>
        <v>39848</v>
      </c>
      <c r="J268" s="69">
        <f>_xll.HLV5r3.Financial.Cache.ComputeVolatility($C$7,$C$2,$C$8,I268)</f>
        <v>0.23725001594202999</v>
      </c>
    </row>
    <row r="269" spans="9:10">
      <c r="I269" s="70">
        <f t="shared" si="4"/>
        <v>39849</v>
      </c>
      <c r="J269" s="69">
        <f>_xll.HLV5r3.Financial.Cache.ComputeVolatility($C$7,$C$2,$C$8,I269)</f>
        <v>0.23713110980242699</v>
      </c>
    </row>
    <row r="270" spans="9:10">
      <c r="I270" s="70">
        <f t="shared" si="4"/>
        <v>39850</v>
      </c>
      <c r="J270" s="69">
        <f>_xll.HLV5r3.Financial.Cache.ComputeVolatility($C$7,$C$2,$C$8,I270)</f>
        <v>0.23701257036418599</v>
      </c>
    </row>
    <row r="271" spans="9:10">
      <c r="I271" s="70">
        <f t="shared" si="4"/>
        <v>39851</v>
      </c>
      <c r="J271" s="69">
        <f>_xll.HLV5r3.Financial.Cache.ComputeVolatility($C$7,$C$2,$C$8,I271)</f>
        <v>0.23689440466051601</v>
      </c>
    </row>
    <row r="272" spans="9:10">
      <c r="I272" s="70">
        <f t="shared" si="4"/>
        <v>39852</v>
      </c>
      <c r="J272" s="69">
        <f>_xll.HLV5r3.Financial.Cache.ComputeVolatility($C$7,$C$2,$C$8,I272)</f>
        <v>0.23677661972462699</v>
      </c>
    </row>
    <row r="273" spans="9:10">
      <c r="I273" s="70">
        <f t="shared" si="4"/>
        <v>39853</v>
      </c>
      <c r="J273" s="69">
        <f>_xll.HLV5r3.Financial.Cache.ComputeVolatility($C$7,$C$2,$C$8,I273)</f>
        <v>0.23665922258972899</v>
      </c>
    </row>
    <row r="274" spans="9:10">
      <c r="I274" s="70">
        <f t="shared" si="4"/>
        <v>39854</v>
      </c>
      <c r="J274" s="69">
        <f>_xll.HLV5r3.Financial.Cache.ComputeVolatility($C$7,$C$2,$C$8,I274)</f>
        <v>0.236541982538297</v>
      </c>
    </row>
    <row r="275" spans="9:10">
      <c r="I275" s="70">
        <f t="shared" si="4"/>
        <v>39855</v>
      </c>
      <c r="J275" s="69">
        <f>_xll.HLV5r3.Financial.Cache.ComputeVolatility($C$7,$C$2,$C$8,I275)</f>
        <v>0.236424664828428</v>
      </c>
    </row>
    <row r="276" spans="9:10">
      <c r="I276" s="70">
        <f t="shared" si="4"/>
        <v>39856</v>
      </c>
      <c r="J276" s="69">
        <f>_xll.HLV5r3.Financial.Cache.ComputeVolatility($C$7,$C$2,$C$8,I276)</f>
        <v>0.236307270456767</v>
      </c>
    </row>
    <row r="277" spans="9:10">
      <c r="I277" s="70">
        <f t="shared" si="4"/>
        <v>39857</v>
      </c>
      <c r="J277" s="69">
        <f>_xll.HLV5r3.Financial.Cache.ComputeVolatility($C$7,$C$2,$C$8,I277)</f>
        <v>0.23618980041996099</v>
      </c>
    </row>
    <row r="278" spans="9:10">
      <c r="I278" s="70">
        <f t="shared" si="4"/>
        <v>39858</v>
      </c>
      <c r="J278" s="69">
        <f>_xll.HLV5r3.Financial.Cache.ComputeVolatility($C$7,$C$2,$C$8,I278)</f>
        <v>0.23607225571465601</v>
      </c>
    </row>
    <row r="279" spans="9:10">
      <c r="I279" s="70">
        <f t="shared" si="4"/>
        <v>39859</v>
      </c>
      <c r="J279" s="69">
        <f>_xll.HLV5r3.Financial.Cache.ComputeVolatility($C$7,$C$2,$C$8,I279)</f>
        <v>0.235954637337497</v>
      </c>
    </row>
    <row r="280" spans="9:10">
      <c r="I280" s="70">
        <f t="shared" si="4"/>
        <v>39860</v>
      </c>
      <c r="J280" s="69">
        <f>_xll.HLV5r3.Financial.Cache.ComputeVolatility($C$7,$C$2,$C$8,I280)</f>
        <v>0.23583694628513099</v>
      </c>
    </row>
    <row r="281" spans="9:10">
      <c r="I281" s="70">
        <f t="shared" si="4"/>
        <v>39861</v>
      </c>
      <c r="J281" s="69">
        <f>_xll.HLV5r3.Financial.Cache.ComputeVolatility($C$7,$C$2,$C$8,I281)</f>
        <v>0.23571918355420299</v>
      </c>
    </row>
    <row r="282" spans="9:10">
      <c r="I282" s="70">
        <f t="shared" si="4"/>
        <v>39862</v>
      </c>
      <c r="J282" s="69">
        <f>_xll.HLV5r3.Financial.Cache.ComputeVolatility($C$7,$C$2,$C$8,I282)</f>
        <v>0.23560135014135999</v>
      </c>
    </row>
    <row r="283" spans="9:10">
      <c r="I283" s="70">
        <f t="shared" si="4"/>
        <v>39863</v>
      </c>
      <c r="J283" s="69">
        <f>_xll.HLV5r3.Financial.Cache.ComputeVolatility($C$7,$C$2,$C$8,I283)</f>
        <v>0.235483447043246</v>
      </c>
    </row>
    <row r="284" spans="9:10">
      <c r="I284" s="70">
        <f t="shared" si="4"/>
        <v>39864</v>
      </c>
      <c r="J284" s="69">
        <f>_xll.HLV5r3.Financial.Cache.ComputeVolatility($C$7,$C$2,$C$8,I284)</f>
        <v>0.235365475256508</v>
      </c>
    </row>
    <row r="285" spans="9:10">
      <c r="I285" s="70">
        <f t="shared" si="4"/>
        <v>39865</v>
      </c>
      <c r="J285" s="69">
        <f>_xll.HLV5r3.Financial.Cache.ComputeVolatility($C$7,$C$2,$C$8,I285)</f>
        <v>0.235247435777793</v>
      </c>
    </row>
    <row r="286" spans="9:10">
      <c r="I286" s="70">
        <f t="shared" si="4"/>
        <v>39866</v>
      </c>
      <c r="J286" s="69">
        <f>_xll.HLV5r3.Financial.Cache.ComputeVolatility($C$7,$C$2,$C$8,I286)</f>
        <v>0.235129329603745</v>
      </c>
    </row>
    <row r="287" spans="9:10">
      <c r="I287" s="70">
        <f t="shared" si="4"/>
        <v>39867</v>
      </c>
      <c r="J287" s="69">
        <f>_xll.HLV5r3.Financial.Cache.ComputeVolatility($C$7,$C$2,$C$8,I287)</f>
        <v>0.235011157731011</v>
      </c>
    </row>
    <row r="288" spans="9:10">
      <c r="I288" s="70">
        <f t="shared" si="4"/>
        <v>39868</v>
      </c>
      <c r="J288" s="69">
        <f>_xll.HLV5r3.Financial.Cache.ComputeVolatility($C$7,$C$2,$C$8,I288)</f>
        <v>0.234892921156236</v>
      </c>
    </row>
    <row r="289" spans="9:10">
      <c r="I289" s="70">
        <f t="shared" si="4"/>
        <v>39869</v>
      </c>
      <c r="J289" s="69">
        <f>_xll.HLV5r3.Financial.Cache.ComputeVolatility($C$7,$C$2,$C$8,I289)</f>
        <v>0.23477462087606699</v>
      </c>
    </row>
    <row r="290" spans="9:10">
      <c r="I290" s="70">
        <f t="shared" si="4"/>
        <v>39870</v>
      </c>
      <c r="J290" s="69">
        <f>_xll.HLV5r3.Financial.Cache.ComputeVolatility($C$7,$C$2,$C$8,I290)</f>
        <v>0.23465625788715</v>
      </c>
    </row>
    <row r="291" spans="9:10">
      <c r="I291" s="70">
        <f t="shared" si="4"/>
        <v>39871</v>
      </c>
      <c r="J291" s="69">
        <f>_xll.HLV5r3.Financial.Cache.ComputeVolatility($C$7,$C$2,$C$8,I291)</f>
        <v>0.23453783318613</v>
      </c>
    </row>
    <row r="292" spans="9:10">
      <c r="I292" s="70">
        <f t="shared" si="4"/>
        <v>39872</v>
      </c>
      <c r="J292" s="69">
        <f>_xll.HLV5r3.Financial.Cache.ComputeVolatility($C$7,$C$2,$C$8,I292)</f>
        <v>0.23441934776965301</v>
      </c>
    </row>
    <row r="293" spans="9:10">
      <c r="I293" s="70">
        <f t="shared" si="4"/>
        <v>39873</v>
      </c>
      <c r="J293" s="69">
        <f>_xll.HLV5r3.Financial.Cache.ComputeVolatility($C$7,$C$2,$C$8,I293)</f>
        <v>0.23430080263436501</v>
      </c>
    </row>
    <row r="294" spans="9:10">
      <c r="I294" s="70">
        <f t="shared" si="4"/>
        <v>39874</v>
      </c>
      <c r="J294" s="69">
        <f>_xll.HLV5r3.Financial.Cache.ComputeVolatility($C$7,$C$2,$C$8,I294)</f>
        <v>0.23418219877691199</v>
      </c>
    </row>
    <row r="295" spans="9:10">
      <c r="I295" s="70">
        <f t="shared" si="4"/>
        <v>39875</v>
      </c>
      <c r="J295" s="69">
        <f>_xll.HLV5r3.Financial.Cache.ComputeVolatility($C$7,$C$2,$C$8,I295)</f>
        <v>0.23406353719393999</v>
      </c>
    </row>
    <row r="296" spans="9:10">
      <c r="I296" s="70">
        <f t="shared" si="4"/>
        <v>39876</v>
      </c>
      <c r="J296" s="69">
        <f>_xll.HLV5r3.Financial.Cache.ComputeVolatility($C$7,$C$2,$C$8,I296)</f>
        <v>0.23394481888209501</v>
      </c>
    </row>
    <row r="297" spans="9:10">
      <c r="I297" s="70">
        <f t="shared" si="4"/>
        <v>39877</v>
      </c>
      <c r="J297" s="69">
        <f>_xll.HLV5r3.Financial.Cache.ComputeVolatility($C$7,$C$2,$C$8,I297)</f>
        <v>0.233826044838022</v>
      </c>
    </row>
    <row r="298" spans="9:10">
      <c r="I298" s="70">
        <f t="shared" si="4"/>
        <v>39878</v>
      </c>
      <c r="J298" s="69">
        <f>_xll.HLV5r3.Financial.Cache.ComputeVolatility($C$7,$C$2,$C$8,I298)</f>
        <v>0.233707216058369</v>
      </c>
    </row>
    <row r="299" spans="9:10">
      <c r="I299" s="70">
        <f t="shared" si="4"/>
        <v>39879</v>
      </c>
      <c r="J299" s="69">
        <f>_xll.HLV5r3.Financial.Cache.ComputeVolatility($C$7,$C$2,$C$8,I299)</f>
        <v>0.23358833353977901</v>
      </c>
    </row>
    <row r="300" spans="9:10">
      <c r="I300" s="70">
        <f t="shared" si="4"/>
        <v>39880</v>
      </c>
      <c r="J300" s="69">
        <f>_xll.HLV5r3.Financial.Cache.ComputeVolatility($C$7,$C$2,$C$8,I300)</f>
        <v>0.23346939827890101</v>
      </c>
    </row>
    <row r="301" spans="9:10">
      <c r="I301" s="70">
        <f t="shared" si="4"/>
        <v>39881</v>
      </c>
      <c r="J301" s="69">
        <f>_xll.HLV5r3.Financial.Cache.ComputeVolatility($C$7,$C$2,$C$8,I301)</f>
        <v>0.23335041127237799</v>
      </c>
    </row>
    <row r="302" spans="9:10">
      <c r="I302" s="70">
        <f t="shared" si="4"/>
        <v>39882</v>
      </c>
      <c r="J302" s="69">
        <f>_xll.HLV5r3.Financial.Cache.ComputeVolatility($C$7,$C$2,$C$8,I302)</f>
        <v>0.23323137351685799</v>
      </c>
    </row>
    <row r="303" spans="9:10">
      <c r="I303" s="70">
        <f t="shared" si="4"/>
        <v>39883</v>
      </c>
      <c r="J303" s="69">
        <f>_xll.HLV5r3.Financial.Cache.ComputeVolatility($C$7,$C$2,$C$8,I303)</f>
        <v>0.23311228600898601</v>
      </c>
    </row>
    <row r="304" spans="9:10">
      <c r="I304" s="70">
        <f t="shared" si="4"/>
        <v>39884</v>
      </c>
      <c r="J304" s="69">
        <f>_xll.HLV5r3.Financial.Cache.ComputeVolatility($C$7,$C$2,$C$8,I304)</f>
        <v>0.232993149745408</v>
      </c>
    </row>
    <row r="305" spans="9:10">
      <c r="I305" s="70">
        <f t="shared" si="4"/>
        <v>39885</v>
      </c>
      <c r="J305" s="69">
        <f>_xll.HLV5r3.Financial.Cache.ComputeVolatility($C$7,$C$2,$C$8,I305)</f>
        <v>0.23287396572277</v>
      </c>
    </row>
    <row r="306" spans="9:10">
      <c r="I306" s="70">
        <f t="shared" si="4"/>
        <v>39886</v>
      </c>
      <c r="J306" s="69">
        <f>_xll.HLV5r3.Financial.Cache.ComputeVolatility($C$7,$C$2,$C$8,I306)</f>
        <v>0.23275473493771801</v>
      </c>
    </row>
    <row r="307" spans="9:10">
      <c r="I307" s="70">
        <f t="shared" si="4"/>
        <v>39887</v>
      </c>
      <c r="J307" s="69">
        <f>_xll.HLV5r3.Financial.Cache.ComputeVolatility($C$7,$C$2,$C$8,I307)</f>
        <v>0.232635458386897</v>
      </c>
    </row>
    <row r="308" spans="9:10">
      <c r="I308" s="70">
        <f t="shared" si="4"/>
        <v>39888</v>
      </c>
      <c r="J308" s="69">
        <f>_xll.HLV5r3.Financial.Cache.ComputeVolatility($C$7,$C$2,$C$8,I308)</f>
        <v>0.23251613706695401</v>
      </c>
    </row>
    <row r="309" spans="9:10">
      <c r="I309" s="70">
        <f t="shared" si="4"/>
        <v>39889</v>
      </c>
      <c r="J309" s="69">
        <f>_xll.HLV5r3.Financial.Cache.ComputeVolatility($C$7,$C$2,$C$8,I309)</f>
        <v>0.23239677197453501</v>
      </c>
    </row>
    <row r="310" spans="9:10">
      <c r="I310" s="70">
        <f t="shared" si="4"/>
        <v>39890</v>
      </c>
      <c r="J310" s="69">
        <f>_xll.HLV5r3.Financial.Cache.ComputeVolatility($C$7,$C$2,$C$8,I310)</f>
        <v>0.23227736410628499</v>
      </c>
    </row>
    <row r="311" spans="9:10">
      <c r="I311" s="70">
        <f t="shared" si="4"/>
        <v>39891</v>
      </c>
      <c r="J311" s="69">
        <f>_xll.HLV5r3.Financial.Cache.ComputeVolatility($C$7,$C$2,$C$8,I311)</f>
        <v>0.23215791445885001</v>
      </c>
    </row>
    <row r="312" spans="9:10">
      <c r="I312" s="70">
        <f t="shared" si="4"/>
        <v>39892</v>
      </c>
      <c r="J312" s="69">
        <f>_xll.HLV5r3.Financial.Cache.ComputeVolatility($C$7,$C$2,$C$8,I312)</f>
        <v>0.23203842402887701</v>
      </c>
    </row>
    <row r="313" spans="9:10">
      <c r="I313" s="70">
        <f t="shared" si="4"/>
        <v>39893</v>
      </c>
      <c r="J313" s="69">
        <f>_xll.HLV5r3.Financial.Cache.ComputeVolatility($C$7,$C$2,$C$8,I313)</f>
        <v>0.23191889381301101</v>
      </c>
    </row>
    <row r="314" spans="9:10">
      <c r="I314" s="70">
        <f t="shared" si="4"/>
        <v>39894</v>
      </c>
      <c r="J314" s="69">
        <f>_xll.HLV5r3.Financial.Cache.ComputeVolatility($C$7,$C$2,$C$8,I314)</f>
        <v>0.231799324807898</v>
      </c>
    </row>
    <row r="315" spans="9:10">
      <c r="I315" s="70">
        <f t="shared" si="4"/>
        <v>39895</v>
      </c>
      <c r="J315" s="69">
        <f>_xll.HLV5r3.Financial.Cache.ComputeVolatility($C$7,$C$2,$C$8,I315)</f>
        <v>0.231679718010183</v>
      </c>
    </row>
    <row r="316" spans="9:10">
      <c r="I316" s="70">
        <f t="shared" si="4"/>
        <v>39896</v>
      </c>
      <c r="J316" s="69">
        <f>_xll.HLV5r3.Financial.Cache.ComputeVolatility($C$7,$C$2,$C$8,I316)</f>
        <v>0.23156007441651399</v>
      </c>
    </row>
    <row r="317" spans="9:10">
      <c r="I317" s="70">
        <f t="shared" si="4"/>
        <v>39897</v>
      </c>
      <c r="J317" s="69">
        <f>_xll.HLV5r3.Financial.Cache.ComputeVolatility($C$7,$C$2,$C$8,I317)</f>
        <v>0.231440395023536</v>
      </c>
    </row>
    <row r="318" spans="9:10">
      <c r="I318" s="70">
        <f t="shared" si="4"/>
        <v>39898</v>
      </c>
      <c r="J318" s="69">
        <f>_xll.HLV5r3.Financial.Cache.ComputeVolatility($C$7,$C$2,$C$8,I318)</f>
        <v>0.231320680827894</v>
      </c>
    </row>
    <row r="319" spans="9:10">
      <c r="I319" s="70">
        <f t="shared" si="4"/>
        <v>39899</v>
      </c>
      <c r="J319" s="69">
        <f>_xll.HLV5r3.Financial.Cache.ComputeVolatility($C$7,$C$2,$C$8,I319)</f>
        <v>0.231200932826234</v>
      </c>
    </row>
    <row r="320" spans="9:10">
      <c r="I320" s="70">
        <f t="shared" si="4"/>
        <v>39900</v>
      </c>
      <c r="J320" s="69">
        <f>_xll.HLV5r3.Financial.Cache.ComputeVolatility($C$7,$C$2,$C$8,I320)</f>
        <v>0.23108115201520299</v>
      </c>
    </row>
    <row r="321" spans="9:10">
      <c r="I321" s="70">
        <f t="shared" si="4"/>
        <v>39901</v>
      </c>
      <c r="J321" s="69">
        <f>_xll.HLV5r3.Financial.Cache.ComputeVolatility($C$7,$C$2,$C$8,I321)</f>
        <v>0.230961339391447</v>
      </c>
    </row>
    <row r="322" spans="9:10">
      <c r="I322" s="70">
        <f t="shared" si="4"/>
        <v>39902</v>
      </c>
      <c r="J322" s="69">
        <f>_xll.HLV5r3.Financial.Cache.ComputeVolatility($C$7,$C$2,$C$8,I322)</f>
        <v>0.23084149595160999</v>
      </c>
    </row>
    <row r="323" spans="9:10">
      <c r="I323" s="70">
        <f t="shared" si="4"/>
        <v>39903</v>
      </c>
      <c r="J323" s="69">
        <f>_xll.HLV5r3.Financial.Cache.ComputeVolatility($C$7,$C$2,$C$8,I323)</f>
        <v>0.23072162269234001</v>
      </c>
    </row>
    <row r="324" spans="9:10">
      <c r="I324" s="70">
        <f t="shared" si="4"/>
        <v>39904</v>
      </c>
      <c r="J324" s="69">
        <f>_xll.HLV5r3.Financial.Cache.ComputeVolatility($C$7,$C$2,$C$8,I324)</f>
        <v>0.230601720610282</v>
      </c>
    </row>
    <row r="325" spans="9:10">
      <c r="I325" s="70">
        <f t="shared" ref="I325:I388" si="5">I324+1</f>
        <v>39905</v>
      </c>
      <c r="J325" s="69">
        <f>_xll.HLV5r3.Financial.Cache.ComputeVolatility($C$7,$C$2,$C$8,I325)</f>
        <v>0.230481790702082</v>
      </c>
    </row>
    <row r="326" spans="9:10">
      <c r="I326" s="70">
        <f t="shared" si="5"/>
        <v>39906</v>
      </c>
      <c r="J326" s="69">
        <f>_xll.HLV5r3.Financial.Cache.ComputeVolatility($C$7,$C$2,$C$8,I326)</f>
        <v>0.230361833964386</v>
      </c>
    </row>
    <row r="327" spans="9:10">
      <c r="I327" s="70">
        <f t="shared" si="5"/>
        <v>39907</v>
      </c>
      <c r="J327" s="69">
        <f>_xll.HLV5r3.Financial.Cache.ComputeVolatility($C$7,$C$2,$C$8,I327)</f>
        <v>0.23024185139383899</v>
      </c>
    </row>
    <row r="328" spans="9:10">
      <c r="I328" s="70">
        <f t="shared" si="5"/>
        <v>39908</v>
      </c>
      <c r="J328" s="69">
        <f>_xll.HLV5r3.Financial.Cache.ComputeVolatility($C$7,$C$2,$C$8,I328)</f>
        <v>0.23012184398708799</v>
      </c>
    </row>
    <row r="329" spans="9:10">
      <c r="I329" s="70">
        <f t="shared" si="5"/>
        <v>39909</v>
      </c>
      <c r="J329" s="69">
        <f>_xll.HLV5r3.Financial.Cache.ComputeVolatility($C$7,$C$2,$C$8,I329)</f>
        <v>0.23000181274077899</v>
      </c>
    </row>
    <row r="330" spans="9:10">
      <c r="I330" s="70">
        <f t="shared" si="5"/>
        <v>39910</v>
      </c>
      <c r="J330" s="69">
        <f>_xll.HLV5r3.Financial.Cache.ComputeVolatility($C$7,$C$2,$C$8,I330)</f>
        <v>0.22988175865155699</v>
      </c>
    </row>
    <row r="331" spans="9:10">
      <c r="I331" s="70">
        <f t="shared" si="5"/>
        <v>39911</v>
      </c>
      <c r="J331" s="69">
        <f>_xll.HLV5r3.Financial.Cache.ComputeVolatility($C$7,$C$2,$C$8,I331)</f>
        <v>0.229761682716069</v>
      </c>
    </row>
    <row r="332" spans="9:10">
      <c r="I332" s="70">
        <f t="shared" si="5"/>
        <v>39912</v>
      </c>
      <c r="J332" s="69">
        <f>_xll.HLV5r3.Financial.Cache.ComputeVolatility($C$7,$C$2,$C$8,I332)</f>
        <v>0.22964158593096001</v>
      </c>
    </row>
    <row r="333" spans="9:10">
      <c r="I333" s="70">
        <f t="shared" si="5"/>
        <v>39913</v>
      </c>
      <c r="J333" s="69">
        <f>_xll.HLV5r3.Financial.Cache.ComputeVolatility($C$7,$C$2,$C$8,I333)</f>
        <v>0.22952146929287601</v>
      </c>
    </row>
    <row r="334" spans="9:10">
      <c r="I334" s="70">
        <f t="shared" si="5"/>
        <v>39914</v>
      </c>
      <c r="J334" s="69">
        <f>_xll.HLV5r3.Financial.Cache.ComputeVolatility($C$7,$C$2,$C$8,I334)</f>
        <v>0.229401333798463</v>
      </c>
    </row>
    <row r="335" spans="9:10">
      <c r="I335" s="70">
        <f t="shared" si="5"/>
        <v>39915</v>
      </c>
      <c r="J335" s="69">
        <f>_xll.HLV5r3.Financial.Cache.ComputeVolatility($C$7,$C$2,$C$8,I335)</f>
        <v>0.22928118044436699</v>
      </c>
    </row>
    <row r="336" spans="9:10">
      <c r="I336" s="70">
        <f t="shared" si="5"/>
        <v>39916</v>
      </c>
      <c r="J336" s="69">
        <f>_xll.HLV5r3.Financial.Cache.ComputeVolatility($C$7,$C$2,$C$8,I336)</f>
        <v>0.22916101022723301</v>
      </c>
    </row>
    <row r="337" spans="9:10">
      <c r="I337" s="70">
        <f t="shared" si="5"/>
        <v>39917</v>
      </c>
      <c r="J337" s="69">
        <f>_xll.HLV5r3.Financial.Cache.ComputeVolatility($C$7,$C$2,$C$8,I337)</f>
        <v>0.22904082414370899</v>
      </c>
    </row>
    <row r="338" spans="9:10">
      <c r="I338" s="70">
        <f t="shared" si="5"/>
        <v>39918</v>
      </c>
      <c r="J338" s="69">
        <f>_xll.HLV5r3.Financial.Cache.ComputeVolatility($C$7,$C$2,$C$8,I338)</f>
        <v>0.22892062319043899</v>
      </c>
    </row>
    <row r="339" spans="9:10">
      <c r="I339" s="70">
        <f t="shared" si="5"/>
        <v>39919</v>
      </c>
      <c r="J339" s="69">
        <f>_xll.HLV5r3.Financial.Cache.ComputeVolatility($C$7,$C$2,$C$8,I339)</f>
        <v>0.22880040836407001</v>
      </c>
    </row>
    <row r="340" spans="9:10">
      <c r="I340" s="70">
        <f t="shared" si="5"/>
        <v>39920</v>
      </c>
      <c r="J340" s="69">
        <f>_xll.HLV5r3.Financial.Cache.ComputeVolatility($C$7,$C$2,$C$8,I340)</f>
        <v>0.22868018066124801</v>
      </c>
    </row>
    <row r="341" spans="9:10">
      <c r="I341" s="70">
        <f t="shared" si="5"/>
        <v>39921</v>
      </c>
      <c r="J341" s="69">
        <f>_xll.HLV5r3.Financial.Cache.ComputeVolatility($C$7,$C$2,$C$8,I341)</f>
        <v>0.22855994107861699</v>
      </c>
    </row>
    <row r="342" spans="9:10">
      <c r="I342" s="70">
        <f t="shared" si="5"/>
        <v>39922</v>
      </c>
      <c r="J342" s="69">
        <f>_xll.HLV5r3.Financial.Cache.ComputeVolatility($C$7,$C$2,$C$8,I342)</f>
        <v>0.22843969061282501</v>
      </c>
    </row>
    <row r="343" spans="9:10">
      <c r="I343" s="70">
        <f t="shared" si="5"/>
        <v>39923</v>
      </c>
      <c r="J343" s="69">
        <f>_xll.HLV5r3.Financial.Cache.ComputeVolatility($C$7,$C$2,$C$8,I343)</f>
        <v>0.22831943026051699</v>
      </c>
    </row>
    <row r="344" spans="9:10">
      <c r="I344" s="70">
        <f t="shared" si="5"/>
        <v>39924</v>
      </c>
      <c r="J344" s="69">
        <f>_xll.HLV5r3.Financial.Cache.ComputeVolatility($C$7,$C$2,$C$8,I344)</f>
        <v>0.22819916101834001</v>
      </c>
    </row>
    <row r="345" spans="9:10">
      <c r="I345" s="70">
        <f t="shared" si="5"/>
        <v>39925</v>
      </c>
      <c r="J345" s="69">
        <f>_xll.HLV5r3.Financial.Cache.ComputeVolatility($C$7,$C$2,$C$8,I345)</f>
        <v>0.22807888388293801</v>
      </c>
    </row>
    <row r="346" spans="9:10">
      <c r="I346" s="70">
        <f t="shared" si="5"/>
        <v>39926</v>
      </c>
      <c r="J346" s="69">
        <f>_xll.HLV5r3.Financial.Cache.ComputeVolatility($C$7,$C$2,$C$8,I346)</f>
        <v>0.22795859985095801</v>
      </c>
    </row>
    <row r="347" spans="9:10">
      <c r="I347" s="70">
        <f t="shared" si="5"/>
        <v>39927</v>
      </c>
      <c r="J347" s="69">
        <f>_xll.HLV5r3.Financial.Cache.ComputeVolatility($C$7,$C$2,$C$8,I347)</f>
        <v>0.22783830991904599</v>
      </c>
    </row>
    <row r="348" spans="9:10">
      <c r="I348" s="70">
        <f t="shared" si="5"/>
        <v>39928</v>
      </c>
      <c r="J348" s="69">
        <f>_xll.HLV5r3.Financial.Cache.ComputeVolatility($C$7,$C$2,$C$8,I348)</f>
        <v>0.22771801508384801</v>
      </c>
    </row>
    <row r="349" spans="9:10">
      <c r="I349" s="70">
        <f t="shared" si="5"/>
        <v>39929</v>
      </c>
      <c r="J349" s="69">
        <f>_xll.HLV5r3.Financial.Cache.ComputeVolatility($C$7,$C$2,$C$8,I349)</f>
        <v>0.22759771634200901</v>
      </c>
    </row>
    <row r="350" spans="9:10">
      <c r="I350" s="70">
        <f t="shared" si="5"/>
        <v>39930</v>
      </c>
      <c r="J350" s="69">
        <f>_xll.HLV5r3.Financial.Cache.ComputeVolatility($C$7,$C$2,$C$8,I350)</f>
        <v>0.22747741469017499</v>
      </c>
    </row>
    <row r="351" spans="9:10">
      <c r="I351" s="70">
        <f t="shared" si="5"/>
        <v>39931</v>
      </c>
      <c r="J351" s="69">
        <f>_xll.HLV5r3.Financial.Cache.ComputeVolatility($C$7,$C$2,$C$8,I351)</f>
        <v>0.22735711112499299</v>
      </c>
    </row>
    <row r="352" spans="9:10">
      <c r="I352" s="70">
        <f t="shared" si="5"/>
        <v>39932</v>
      </c>
      <c r="J352" s="69">
        <f>_xll.HLV5r3.Financial.Cache.ComputeVolatility($C$7,$C$2,$C$8,I352)</f>
        <v>0.227236806643109</v>
      </c>
    </row>
    <row r="353" spans="9:10">
      <c r="I353" s="70">
        <f t="shared" si="5"/>
        <v>39933</v>
      </c>
      <c r="J353" s="69">
        <f>_xll.HLV5r3.Financial.Cache.ComputeVolatility($C$7,$C$2,$C$8,I353)</f>
        <v>0.227116502241167</v>
      </c>
    </row>
    <row r="354" spans="9:10">
      <c r="I354" s="70">
        <f t="shared" si="5"/>
        <v>39934</v>
      </c>
      <c r="J354" s="69">
        <f>_xll.HLV5r3.Financial.Cache.ComputeVolatility($C$7,$C$2,$C$8,I354)</f>
        <v>0.22699619891581499</v>
      </c>
    </row>
    <row r="355" spans="9:10">
      <c r="I355" s="70">
        <f t="shared" si="5"/>
        <v>39935</v>
      </c>
      <c r="J355" s="69">
        <f>_xll.HLV5r3.Financial.Cache.ComputeVolatility($C$7,$C$2,$C$8,I355)</f>
        <v>0.22687589766369701</v>
      </c>
    </row>
    <row r="356" spans="9:10">
      <c r="I356" s="70">
        <f t="shared" si="5"/>
        <v>39936</v>
      </c>
      <c r="J356" s="69">
        <f>_xll.HLV5r3.Financial.Cache.ComputeVolatility($C$7,$C$2,$C$8,I356)</f>
        <v>0.22675559948146101</v>
      </c>
    </row>
    <row r="357" spans="9:10">
      <c r="I357" s="70">
        <f t="shared" si="5"/>
        <v>39937</v>
      </c>
      <c r="J357" s="69">
        <f>_xll.HLV5r3.Financial.Cache.ComputeVolatility($C$7,$C$2,$C$8,I357)</f>
        <v>0.22663530536575099</v>
      </c>
    </row>
    <row r="358" spans="9:10">
      <c r="I358" s="70">
        <f t="shared" si="5"/>
        <v>39938</v>
      </c>
      <c r="J358" s="69">
        <f>_xll.HLV5r3.Financial.Cache.ComputeVolatility($C$7,$C$2,$C$8,I358)</f>
        <v>0.226515016313214</v>
      </c>
    </row>
    <row r="359" spans="9:10">
      <c r="I359" s="70">
        <f t="shared" si="5"/>
        <v>39939</v>
      </c>
      <c r="J359" s="69">
        <f>_xll.HLV5r3.Financial.Cache.ComputeVolatility($C$7,$C$2,$C$8,I359)</f>
        <v>0.22639473332049601</v>
      </c>
    </row>
    <row r="360" spans="9:10">
      <c r="I360" s="70">
        <f t="shared" si="5"/>
        <v>39940</v>
      </c>
      <c r="J360" s="69">
        <f>_xll.HLV5r3.Financial.Cache.ComputeVolatility($C$7,$C$2,$C$8,I360)</f>
        <v>0.22627445738424201</v>
      </c>
    </row>
    <row r="361" spans="9:10">
      <c r="I361" s="70">
        <f t="shared" si="5"/>
        <v>39941</v>
      </c>
      <c r="J361" s="69">
        <f>_xll.HLV5r3.Financial.Cache.ComputeVolatility($C$7,$C$2,$C$8,I361)</f>
        <v>0.226154189501098</v>
      </c>
    </row>
    <row r="362" spans="9:10">
      <c r="I362" s="70">
        <f t="shared" si="5"/>
        <v>39942</v>
      </c>
      <c r="J362" s="69">
        <f>_xll.HLV5r3.Financial.Cache.ComputeVolatility($C$7,$C$2,$C$8,I362)</f>
        <v>0.22603393066771099</v>
      </c>
    </row>
    <row r="363" spans="9:10">
      <c r="I363" s="70">
        <f t="shared" si="5"/>
        <v>39943</v>
      </c>
      <c r="J363" s="69">
        <f>_xll.HLV5r3.Financial.Cache.ComputeVolatility($C$7,$C$2,$C$8,I363)</f>
        <v>0.225913681880726</v>
      </c>
    </row>
    <row r="364" spans="9:10">
      <c r="I364" s="70">
        <f t="shared" si="5"/>
        <v>39944</v>
      </c>
      <c r="J364" s="69">
        <f>_xll.HLV5r3.Financial.Cache.ComputeVolatility($C$7,$C$2,$C$8,I364)</f>
        <v>0.22579344413678901</v>
      </c>
    </row>
    <row r="365" spans="9:10">
      <c r="I365" s="70">
        <f t="shared" si="5"/>
        <v>39945</v>
      </c>
      <c r="J365" s="69">
        <f>_xll.HLV5r3.Financial.Cache.ComputeVolatility($C$7,$C$2,$C$8,I365)</f>
        <v>0.22567321843254601</v>
      </c>
    </row>
    <row r="366" spans="9:10">
      <c r="I366" s="70">
        <f t="shared" si="5"/>
        <v>39946</v>
      </c>
      <c r="J366" s="69">
        <f>_xll.HLV5r3.Financial.Cache.ComputeVolatility($C$7,$C$2,$C$8,I366)</f>
        <v>0.22555300576464299</v>
      </c>
    </row>
    <row r="367" spans="9:10">
      <c r="I367" s="70">
        <f t="shared" si="5"/>
        <v>39947</v>
      </c>
      <c r="J367" s="69">
        <f>_xll.HLV5r3.Financial.Cache.ComputeVolatility($C$7,$C$2,$C$8,I367)</f>
        <v>0.22543280712972499</v>
      </c>
    </row>
    <row r="368" spans="9:10">
      <c r="I368" s="70">
        <f t="shared" si="5"/>
        <v>39948</v>
      </c>
      <c r="J368" s="69">
        <f>_xll.HLV5r3.Financial.Cache.ComputeVolatility($C$7,$C$2,$C$8,I368)</f>
        <v>0.22531262352444001</v>
      </c>
    </row>
    <row r="369" spans="9:10">
      <c r="I369" s="70">
        <f t="shared" si="5"/>
        <v>39949</v>
      </c>
      <c r="J369" s="69">
        <f>_xll.HLV5r3.Financial.Cache.ComputeVolatility($C$7,$C$2,$C$8,I369)</f>
        <v>0.225192455945432</v>
      </c>
    </row>
    <row r="370" spans="9:10">
      <c r="I370" s="70">
        <f t="shared" si="5"/>
        <v>39950</v>
      </c>
      <c r="J370" s="69">
        <f>_xll.HLV5r3.Financial.Cache.ComputeVolatility($C$7,$C$2,$C$8,I370)</f>
        <v>0.225072305389347</v>
      </c>
    </row>
    <row r="371" spans="9:10">
      <c r="I371" s="70">
        <f t="shared" si="5"/>
        <v>39951</v>
      </c>
      <c r="J371" s="69">
        <f>_xll.HLV5r3.Financial.Cache.ComputeVolatility($C$7,$C$2,$C$8,I371)</f>
        <v>0.22495217285283201</v>
      </c>
    </row>
    <row r="372" spans="9:10">
      <c r="I372" s="70">
        <f t="shared" si="5"/>
        <v>39952</v>
      </c>
      <c r="J372" s="69">
        <f>_xll.HLV5r3.Financial.Cache.ComputeVolatility($C$7,$C$2,$C$8,I372)</f>
        <v>0.224832059332532</v>
      </c>
    </row>
    <row r="373" spans="9:10">
      <c r="I373" s="70">
        <f t="shared" si="5"/>
        <v>39953</v>
      </c>
      <c r="J373" s="69">
        <f>_xll.HLV5r3.Financial.Cache.ComputeVolatility($C$7,$C$2,$C$8,I373)</f>
        <v>0.22471196582509401</v>
      </c>
    </row>
    <row r="374" spans="9:10">
      <c r="I374" s="70">
        <f t="shared" si="5"/>
        <v>39954</v>
      </c>
      <c r="J374" s="69">
        <f>_xll.HLV5r3.Financial.Cache.ComputeVolatility($C$7,$C$2,$C$8,I374)</f>
        <v>0.22459189332716301</v>
      </c>
    </row>
    <row r="375" spans="9:10">
      <c r="I375" s="70">
        <f t="shared" si="5"/>
        <v>39955</v>
      </c>
      <c r="J375" s="69">
        <f>_xll.HLV5r3.Financial.Cache.ComputeVolatility($C$7,$C$2,$C$8,I375)</f>
        <v>0.22447184283538399</v>
      </c>
    </row>
    <row r="376" spans="9:10">
      <c r="I376" s="70">
        <f t="shared" si="5"/>
        <v>39956</v>
      </c>
      <c r="J376" s="69">
        <f>_xll.HLV5r3.Financial.Cache.ComputeVolatility($C$7,$C$2,$C$8,I376)</f>
        <v>0.224351815346404</v>
      </c>
    </row>
    <row r="377" spans="9:10">
      <c r="I377" s="70">
        <f t="shared" si="5"/>
        <v>39957</v>
      </c>
      <c r="J377" s="69">
        <f>_xll.HLV5r3.Financial.Cache.ComputeVolatility($C$7,$C$2,$C$8,I377)</f>
        <v>0.22423181185686999</v>
      </c>
    </row>
    <row r="378" spans="9:10">
      <c r="I378" s="70">
        <f t="shared" si="5"/>
        <v>39958</v>
      </c>
      <c r="J378" s="69">
        <f>_xll.HLV5r3.Financial.Cache.ComputeVolatility($C$7,$C$2,$C$8,I378)</f>
        <v>0.22411183336342599</v>
      </c>
    </row>
    <row r="379" spans="9:10">
      <c r="I379" s="70">
        <f t="shared" si="5"/>
        <v>39959</v>
      </c>
      <c r="J379" s="69">
        <f>_xll.HLV5r3.Financial.Cache.ComputeVolatility($C$7,$C$2,$C$8,I379)</f>
        <v>0.22399188086271801</v>
      </c>
    </row>
    <row r="380" spans="9:10">
      <c r="I380" s="70">
        <f t="shared" si="5"/>
        <v>39960</v>
      </c>
      <c r="J380" s="69">
        <f>_xll.HLV5r3.Financial.Cache.ComputeVolatility($C$7,$C$2,$C$8,I380)</f>
        <v>0.22387195535139401</v>
      </c>
    </row>
    <row r="381" spans="9:10">
      <c r="I381" s="70">
        <f t="shared" si="5"/>
        <v>39961</v>
      </c>
      <c r="J381" s="69">
        <f>_xll.HLV5r3.Financial.Cache.ComputeVolatility($C$7,$C$2,$C$8,I381)</f>
        <v>0.223752057826097</v>
      </c>
    </row>
    <row r="382" spans="9:10">
      <c r="I382" s="70">
        <f t="shared" si="5"/>
        <v>39962</v>
      </c>
      <c r="J382" s="69">
        <f>_xll.HLV5r3.Financial.Cache.ComputeVolatility($C$7,$C$2,$C$8,I382)</f>
        <v>0.223632189283475</v>
      </c>
    </row>
    <row r="383" spans="9:10">
      <c r="I383" s="70">
        <f t="shared" si="5"/>
        <v>39963</v>
      </c>
      <c r="J383" s="69">
        <f>_xll.HLV5r3.Financial.Cache.ComputeVolatility($C$7,$C$2,$C$8,I383)</f>
        <v>0.223512350720173</v>
      </c>
    </row>
    <row r="384" spans="9:10">
      <c r="I384" s="70">
        <f t="shared" si="5"/>
        <v>39964</v>
      </c>
      <c r="J384" s="69">
        <f>_xll.HLV5r3.Financial.Cache.ComputeVolatility($C$7,$C$2,$C$8,I384)</f>
        <v>0.22339254313283699</v>
      </c>
    </row>
    <row r="385" spans="9:10">
      <c r="I385" s="70">
        <f t="shared" si="5"/>
        <v>39965</v>
      </c>
      <c r="J385" s="69">
        <f>_xll.HLV5r3.Financial.Cache.ComputeVolatility($C$7,$C$2,$C$8,I385)</f>
        <v>0.22327276751811401</v>
      </c>
    </row>
    <row r="386" spans="9:10">
      <c r="I386" s="70">
        <f t="shared" si="5"/>
        <v>39966</v>
      </c>
      <c r="J386" s="69">
        <f>_xll.HLV5r3.Financial.Cache.ComputeVolatility($C$7,$C$2,$C$8,I386)</f>
        <v>0.22315302487264799</v>
      </c>
    </row>
    <row r="387" spans="9:10">
      <c r="I387" s="70">
        <f t="shared" si="5"/>
        <v>39967</v>
      </c>
      <c r="J387" s="69">
        <f>_xll.HLV5r3.Financial.Cache.ComputeVolatility($C$7,$C$2,$C$8,I387)</f>
        <v>0.223033316193085</v>
      </c>
    </row>
    <row r="388" spans="9:10">
      <c r="I388" s="70">
        <f t="shared" si="5"/>
        <v>39968</v>
      </c>
      <c r="J388" s="69">
        <f>_xll.HLV5r3.Financial.Cache.ComputeVolatility($C$7,$C$2,$C$8,I388)</f>
        <v>0.22291364247607301</v>
      </c>
    </row>
    <row r="389" spans="9:10">
      <c r="I389" s="70">
        <f t="shared" ref="I389:I452" si="6">I388+1</f>
        <v>39969</v>
      </c>
      <c r="J389" s="69">
        <f>_xll.HLV5r3.Financial.Cache.ComputeVolatility($C$7,$C$2,$C$8,I389)</f>
        <v>0.222794004718257</v>
      </c>
    </row>
    <row r="390" spans="9:10">
      <c r="I390" s="70">
        <f t="shared" si="6"/>
        <v>39970</v>
      </c>
      <c r="J390" s="69">
        <f>_xll.HLV5r3.Financial.Cache.ComputeVolatility($C$7,$C$2,$C$8,I390)</f>
        <v>0.22267440391628099</v>
      </c>
    </row>
    <row r="391" spans="9:10">
      <c r="I391" s="70">
        <f t="shared" si="6"/>
        <v>39971</v>
      </c>
      <c r="J391" s="69">
        <f>_xll.HLV5r3.Financial.Cache.ComputeVolatility($C$7,$C$2,$C$8,I391)</f>
        <v>0.22255484106679399</v>
      </c>
    </row>
    <row r="392" spans="9:10">
      <c r="I392" s="70">
        <f t="shared" si="6"/>
        <v>39972</v>
      </c>
      <c r="J392" s="69">
        <f>_xll.HLV5r3.Financial.Cache.ComputeVolatility($C$7,$C$2,$C$8,I392)</f>
        <v>0.22243531716643899</v>
      </c>
    </row>
    <row r="393" spans="9:10">
      <c r="I393" s="70">
        <f t="shared" si="6"/>
        <v>39973</v>
      </c>
      <c r="J393" s="69">
        <f>_xll.HLV5r3.Financial.Cache.ComputeVolatility($C$7,$C$2,$C$8,I393)</f>
        <v>0.22231583321186399</v>
      </c>
    </row>
    <row r="394" spans="9:10">
      <c r="I394" s="70">
        <f t="shared" si="6"/>
        <v>39974</v>
      </c>
      <c r="J394" s="69">
        <f>_xll.HLV5r3.Financial.Cache.ComputeVolatility($C$7,$C$2,$C$8,I394)</f>
        <v>0.22219639019971399</v>
      </c>
    </row>
    <row r="395" spans="9:10">
      <c r="I395" s="70">
        <f t="shared" si="6"/>
        <v>39975</v>
      </c>
      <c r="J395" s="69">
        <f>_xll.HLV5r3.Financial.Cache.ComputeVolatility($C$7,$C$2,$C$8,I395)</f>
        <v>0.22207698912663501</v>
      </c>
    </row>
    <row r="396" spans="9:10">
      <c r="I396" s="70">
        <f t="shared" si="6"/>
        <v>39976</v>
      </c>
      <c r="J396" s="69">
        <f>_xll.HLV5r3.Financial.Cache.ComputeVolatility($C$7,$C$2,$C$8,I396)</f>
        <v>0.22195763098927301</v>
      </c>
    </row>
    <row r="397" spans="9:10">
      <c r="I397" s="70">
        <f t="shared" si="6"/>
        <v>39977</v>
      </c>
      <c r="J397" s="69">
        <f>_xll.HLV5r3.Financial.Cache.ComputeVolatility($C$7,$C$2,$C$8,I397)</f>
        <v>0.22183831678427399</v>
      </c>
    </row>
    <row r="398" spans="9:10">
      <c r="I398" s="70">
        <f t="shared" si="6"/>
        <v>39978</v>
      </c>
      <c r="J398" s="69">
        <f>_xll.HLV5r3.Financial.Cache.ComputeVolatility($C$7,$C$2,$C$8,I398)</f>
        <v>0.221719047508283</v>
      </c>
    </row>
    <row r="399" spans="9:10">
      <c r="I399" s="70">
        <f t="shared" si="6"/>
        <v>39979</v>
      </c>
      <c r="J399" s="69">
        <f>_xll.HLV5r3.Financial.Cache.ComputeVolatility($C$7,$C$2,$C$8,I399)</f>
        <v>0.22159982415794699</v>
      </c>
    </row>
    <row r="400" spans="9:10">
      <c r="I400" s="70">
        <f t="shared" si="6"/>
        <v>39980</v>
      </c>
      <c r="J400" s="69">
        <f>_xll.HLV5r3.Financial.Cache.ComputeVolatility($C$7,$C$2,$C$8,I400)</f>
        <v>0.22148064772991199</v>
      </c>
    </row>
    <row r="401" spans="9:10">
      <c r="I401" s="70">
        <f t="shared" si="6"/>
        <v>39981</v>
      </c>
      <c r="J401" s="69">
        <f>_xll.HLV5r3.Financial.Cache.ComputeVolatility($C$7,$C$2,$C$8,I401)</f>
        <v>0.22136151922082301</v>
      </c>
    </row>
    <row r="402" spans="9:10">
      <c r="I402" s="70">
        <f t="shared" si="6"/>
        <v>39982</v>
      </c>
      <c r="J402" s="69">
        <f>_xll.HLV5r3.Financial.Cache.ComputeVolatility($C$7,$C$2,$C$8,I402)</f>
        <v>0.22124243962732701</v>
      </c>
    </row>
    <row r="403" spans="9:10">
      <c r="I403" s="70">
        <f t="shared" si="6"/>
        <v>39983</v>
      </c>
      <c r="J403" s="69">
        <f>_xll.HLV5r3.Financial.Cache.ComputeVolatility($C$7,$C$2,$C$8,I403)</f>
        <v>0.22112340994606799</v>
      </c>
    </row>
    <row r="404" spans="9:10">
      <c r="I404" s="70">
        <f t="shared" si="6"/>
        <v>39984</v>
      </c>
      <c r="J404" s="69">
        <f>_xll.HLV5r3.Financial.Cache.ComputeVolatility($C$7,$C$2,$C$8,I404)</f>
        <v>0.221004431173694</v>
      </c>
    </row>
    <row r="405" spans="9:10">
      <c r="I405" s="70">
        <f t="shared" si="6"/>
        <v>39985</v>
      </c>
      <c r="J405" s="69">
        <f>_xll.HLV5r3.Financial.Cache.ComputeVolatility($C$7,$C$2,$C$8,I405)</f>
        <v>0.22088550430685</v>
      </c>
    </row>
    <row r="406" spans="9:10">
      <c r="I406" s="70">
        <f t="shared" si="6"/>
        <v>39986</v>
      </c>
      <c r="J406" s="69">
        <f>_xll.HLV5r3.Financial.Cache.ComputeVolatility($C$7,$C$2,$C$8,I406)</f>
        <v>0.220766630342182</v>
      </c>
    </row>
    <row r="407" spans="9:10">
      <c r="I407" s="70">
        <f t="shared" si="6"/>
        <v>39987</v>
      </c>
      <c r="J407" s="69">
        <f>_xll.HLV5r3.Financial.Cache.ComputeVolatility($C$7,$C$2,$C$8,I407)</f>
        <v>0.22064781027633501</v>
      </c>
    </row>
    <row r="408" spans="9:10">
      <c r="I408" s="70">
        <f t="shared" si="6"/>
        <v>39988</v>
      </c>
      <c r="J408" s="69">
        <f>_xll.HLV5r3.Financial.Cache.ComputeVolatility($C$7,$C$2,$C$8,I408)</f>
        <v>0.220529045105957</v>
      </c>
    </row>
    <row r="409" spans="9:10">
      <c r="I409" s="70">
        <f t="shared" si="6"/>
        <v>39989</v>
      </c>
      <c r="J409" s="69">
        <f>_xll.HLV5r3.Financial.Cache.ComputeVolatility($C$7,$C$2,$C$8,I409)</f>
        <v>0.22041033582769201</v>
      </c>
    </row>
    <row r="410" spans="9:10">
      <c r="I410" s="70">
        <f t="shared" si="6"/>
        <v>39990</v>
      </c>
      <c r="J410" s="69">
        <f>_xll.HLV5r3.Financial.Cache.ComputeVolatility($C$7,$C$2,$C$8,I410)</f>
        <v>0.220291683438186</v>
      </c>
    </row>
    <row r="411" spans="9:10">
      <c r="I411" s="70">
        <f t="shared" si="6"/>
        <v>39991</v>
      </c>
      <c r="J411" s="69">
        <f>_xll.HLV5r3.Financial.Cache.ComputeVolatility($C$7,$C$2,$C$8,I411)</f>
        <v>0.22017308893408599</v>
      </c>
    </row>
    <row r="412" spans="9:10">
      <c r="I412" s="70">
        <f t="shared" si="6"/>
        <v>39992</v>
      </c>
      <c r="J412" s="69">
        <f>_xll.HLV5r3.Financial.Cache.ComputeVolatility($C$7,$C$2,$C$8,I412)</f>
        <v>0.22005455331203699</v>
      </c>
    </row>
    <row r="413" spans="9:10">
      <c r="I413" s="70">
        <f t="shared" si="6"/>
        <v>39993</v>
      </c>
      <c r="J413" s="69">
        <f>_xll.HLV5r3.Financial.Cache.ComputeVolatility($C$7,$C$2,$C$8,I413)</f>
        <v>0.21993607756868599</v>
      </c>
    </row>
    <row r="414" spans="9:10">
      <c r="I414" s="70">
        <f t="shared" si="6"/>
        <v>39994</v>
      </c>
      <c r="J414" s="69">
        <f>_xll.HLV5r3.Financial.Cache.ComputeVolatility($C$7,$C$2,$C$8,I414)</f>
        <v>0.21981766270067801</v>
      </c>
    </row>
    <row r="415" spans="9:10">
      <c r="I415" s="70">
        <f t="shared" si="6"/>
        <v>39995</v>
      </c>
      <c r="J415" s="69">
        <f>_xll.HLV5r3.Financial.Cache.ComputeVolatility($C$7,$C$2,$C$8,I415)</f>
        <v>0.21969930970465901</v>
      </c>
    </row>
    <row r="416" spans="9:10">
      <c r="I416" s="70">
        <f t="shared" si="6"/>
        <v>39996</v>
      </c>
      <c r="J416" s="69">
        <f>_xll.HLV5r3.Financial.Cache.ComputeVolatility($C$7,$C$2,$C$8,I416)</f>
        <v>0.21958101957727399</v>
      </c>
    </row>
    <row r="417" spans="9:10">
      <c r="I417" s="70">
        <f t="shared" si="6"/>
        <v>39997</v>
      </c>
      <c r="J417" s="69">
        <f>_xll.HLV5r3.Financial.Cache.ComputeVolatility($C$7,$C$2,$C$8,I417)</f>
        <v>0.21946279331517099</v>
      </c>
    </row>
    <row r="418" spans="9:10">
      <c r="I418" s="70">
        <f t="shared" si="6"/>
        <v>39998</v>
      </c>
      <c r="J418" s="69">
        <f>_xll.HLV5r3.Financial.Cache.ComputeVolatility($C$7,$C$2,$C$8,I418)</f>
        <v>0.21934463191499401</v>
      </c>
    </row>
    <row r="419" spans="9:10">
      <c r="I419" s="70">
        <f t="shared" si="6"/>
        <v>39999</v>
      </c>
      <c r="J419" s="69">
        <f>_xll.HLV5r3.Financial.Cache.ComputeVolatility($C$7,$C$2,$C$8,I419)</f>
        <v>0.21922653637339001</v>
      </c>
    </row>
    <row r="420" spans="9:10">
      <c r="I420" s="70">
        <f t="shared" si="6"/>
        <v>40000</v>
      </c>
      <c r="J420" s="69">
        <f>_xll.HLV5r3.Financial.Cache.ComputeVolatility($C$7,$C$2,$C$8,I420)</f>
        <v>0.21910850768700499</v>
      </c>
    </row>
    <row r="421" spans="9:10">
      <c r="I421" s="70">
        <f t="shared" si="6"/>
        <v>40001</v>
      </c>
      <c r="J421" s="69">
        <f>_xll.HLV5r3.Financial.Cache.ComputeVolatility($C$7,$C$2,$C$8,I421)</f>
        <v>0.21899054685248401</v>
      </c>
    </row>
    <row r="422" spans="9:10">
      <c r="I422" s="70">
        <f t="shared" si="6"/>
        <v>40002</v>
      </c>
      <c r="J422" s="69">
        <f>_xll.HLV5r3.Financial.Cache.ComputeVolatility($C$7,$C$2,$C$8,I422)</f>
        <v>0.218872654866473</v>
      </c>
    </row>
    <row r="423" spans="9:10">
      <c r="I423" s="70">
        <f t="shared" si="6"/>
        <v>40003</v>
      </c>
      <c r="J423" s="69">
        <f>_xll.HLV5r3.Financial.Cache.ComputeVolatility($C$7,$C$2,$C$8,I423)</f>
        <v>0.21875483272561899</v>
      </c>
    </row>
    <row r="424" spans="9:10">
      <c r="I424" s="70">
        <f t="shared" si="6"/>
        <v>40004</v>
      </c>
      <c r="J424" s="69">
        <f>_xll.HLV5r3.Financial.Cache.ComputeVolatility($C$7,$C$2,$C$8,I424)</f>
        <v>0.21863708142656699</v>
      </c>
    </row>
    <row r="425" spans="9:10">
      <c r="I425" s="70">
        <f t="shared" si="6"/>
        <v>40005</v>
      </c>
      <c r="J425" s="69">
        <f>_xll.HLV5r3.Financial.Cache.ComputeVolatility($C$7,$C$2,$C$8,I425)</f>
        <v>0.21851940196596301</v>
      </c>
    </row>
    <row r="426" spans="9:10">
      <c r="I426" s="70">
        <f t="shared" si="6"/>
        <v>40006</v>
      </c>
      <c r="J426" s="69">
        <f>_xll.HLV5r3.Financial.Cache.ComputeVolatility($C$7,$C$2,$C$8,I426)</f>
        <v>0.21840179534045301</v>
      </c>
    </row>
    <row r="427" spans="9:10">
      <c r="I427" s="70">
        <f t="shared" si="6"/>
        <v>40007</v>
      </c>
      <c r="J427" s="69">
        <f>_xll.HLV5r3.Financial.Cache.ComputeVolatility($C$7,$C$2,$C$8,I427)</f>
        <v>0.21828426254668201</v>
      </c>
    </row>
    <row r="428" spans="9:10">
      <c r="I428" s="70">
        <f t="shared" si="6"/>
        <v>40008</v>
      </c>
      <c r="J428" s="69">
        <f>_xll.HLV5r3.Financial.Cache.ComputeVolatility($C$7,$C$2,$C$8,I428)</f>
        <v>0.218166804581298</v>
      </c>
    </row>
    <row r="429" spans="9:10">
      <c r="I429" s="70">
        <f t="shared" si="6"/>
        <v>40009</v>
      </c>
      <c r="J429" s="69">
        <f>_xll.HLV5r3.Financial.Cache.ComputeVolatility($C$7,$C$2,$C$8,I429)</f>
        <v>0.218049422440945</v>
      </c>
    </row>
    <row r="430" spans="9:10">
      <c r="I430" s="70">
        <f t="shared" si="6"/>
        <v>40010</v>
      </c>
      <c r="J430" s="69">
        <f>_xll.HLV5r3.Financial.Cache.ComputeVolatility($C$7,$C$2,$C$8,I430)</f>
        <v>0.21793211712226901</v>
      </c>
    </row>
    <row r="431" spans="9:10">
      <c r="I431" s="70">
        <f t="shared" si="6"/>
        <v>40011</v>
      </c>
      <c r="J431" s="69">
        <f>_xll.HLV5r3.Financial.Cache.ComputeVolatility($C$7,$C$2,$C$8,I431)</f>
        <v>0.217814889621918</v>
      </c>
    </row>
    <row r="432" spans="9:10">
      <c r="I432" s="70">
        <f t="shared" si="6"/>
        <v>40012</v>
      </c>
      <c r="J432" s="69">
        <f>_xll.HLV5r3.Financial.Cache.ComputeVolatility($C$7,$C$2,$C$8,I432)</f>
        <v>0.21769774093653499</v>
      </c>
    </row>
    <row r="433" spans="9:10">
      <c r="I433" s="70">
        <f t="shared" si="6"/>
        <v>40013</v>
      </c>
      <c r="J433" s="69">
        <f>_xll.HLV5r3.Financial.Cache.ComputeVolatility($C$7,$C$2,$C$8,I433)</f>
        <v>0.21758067206276799</v>
      </c>
    </row>
    <row r="434" spans="9:10">
      <c r="I434" s="70">
        <f t="shared" si="6"/>
        <v>40014</v>
      </c>
      <c r="J434" s="69">
        <f>_xll.HLV5r3.Financial.Cache.ComputeVolatility($C$7,$C$2,$C$8,I434)</f>
        <v>0.21746368399726199</v>
      </c>
    </row>
    <row r="435" spans="9:10">
      <c r="I435" s="70">
        <f t="shared" si="6"/>
        <v>40015</v>
      </c>
      <c r="J435" s="69">
        <f>_xll.HLV5r3.Financial.Cache.ComputeVolatility($C$7,$C$2,$C$8,I435)</f>
        <v>0.217346777736663</v>
      </c>
    </row>
    <row r="436" spans="9:10">
      <c r="I436" s="70">
        <f t="shared" si="6"/>
        <v>40016</v>
      </c>
      <c r="J436" s="69">
        <f>_xll.HLV5r3.Financial.Cache.ComputeVolatility($C$7,$C$2,$C$8,I436)</f>
        <v>0.21722995427761699</v>
      </c>
    </row>
    <row r="437" spans="9:10">
      <c r="I437" s="70">
        <f t="shared" si="6"/>
        <v>40017</v>
      </c>
      <c r="J437" s="69">
        <f>_xll.HLV5r3.Financial.Cache.ComputeVolatility($C$7,$C$2,$C$8,I437)</f>
        <v>0.21711321461677</v>
      </c>
    </row>
    <row r="438" spans="9:10">
      <c r="I438" s="70">
        <f t="shared" si="6"/>
        <v>40018</v>
      </c>
      <c r="J438" s="69">
        <f>_xll.HLV5r3.Financial.Cache.ComputeVolatility($C$7,$C$2,$C$8,I438)</f>
        <v>0.21699655975076701</v>
      </c>
    </row>
    <row r="439" spans="9:10">
      <c r="I439" s="70">
        <f t="shared" si="6"/>
        <v>40019</v>
      </c>
      <c r="J439" s="69">
        <f>_xll.HLV5r3.Financial.Cache.ComputeVolatility($C$7,$C$2,$C$8,I439)</f>
        <v>0.21687999067625599</v>
      </c>
    </row>
    <row r="440" spans="9:10">
      <c r="I440" s="70">
        <f t="shared" si="6"/>
        <v>40020</v>
      </c>
      <c r="J440" s="69">
        <f>_xll.HLV5r3.Financial.Cache.ComputeVolatility($C$7,$C$2,$C$8,I440)</f>
        <v>0.21676350838988101</v>
      </c>
    </row>
    <row r="441" spans="9:10">
      <c r="I441" s="70">
        <f t="shared" si="6"/>
        <v>40021</v>
      </c>
      <c r="J441" s="69">
        <f>_xll.HLV5r3.Financial.Cache.ComputeVolatility($C$7,$C$2,$C$8,I441)</f>
        <v>0.216647113888288</v>
      </c>
    </row>
    <row r="442" spans="9:10">
      <c r="I442" s="70">
        <f t="shared" si="6"/>
        <v>40022</v>
      </c>
      <c r="J442" s="69">
        <f>_xll.HLV5r3.Financial.Cache.ComputeVolatility($C$7,$C$2,$C$8,I442)</f>
        <v>0.21653080816812401</v>
      </c>
    </row>
    <row r="443" spans="9:10">
      <c r="I443" s="70">
        <f t="shared" si="6"/>
        <v>40023</v>
      </c>
      <c r="J443" s="69">
        <f>_xll.HLV5r3.Financial.Cache.ComputeVolatility($C$7,$C$2,$C$8,I443)</f>
        <v>0.21641459222603401</v>
      </c>
    </row>
    <row r="444" spans="9:10">
      <c r="I444" s="70">
        <f t="shared" si="6"/>
        <v>40024</v>
      </c>
      <c r="J444" s="69">
        <f>_xll.HLV5r3.Financial.Cache.ComputeVolatility($C$7,$C$2,$C$8,I444)</f>
        <v>0.21629846705866401</v>
      </c>
    </row>
    <row r="445" spans="9:10">
      <c r="I445" s="70">
        <f t="shared" si="6"/>
        <v>40025</v>
      </c>
      <c r="J445" s="69">
        <f>_xll.HLV5r3.Financial.Cache.ComputeVolatility($C$7,$C$2,$C$8,I445)</f>
        <v>0.21618243366266099</v>
      </c>
    </row>
    <row r="446" spans="9:10">
      <c r="I446" s="70">
        <f t="shared" si="6"/>
        <v>40026</v>
      </c>
      <c r="J446" s="69">
        <f>_xll.HLV5r3.Financial.Cache.ComputeVolatility($C$7,$C$2,$C$8,I446)</f>
        <v>0.21606649303466899</v>
      </c>
    </row>
    <row r="447" spans="9:10">
      <c r="I447" s="70">
        <f t="shared" si="6"/>
        <v>40027</v>
      </c>
      <c r="J447" s="69">
        <f>_xll.HLV5r3.Financial.Cache.ComputeVolatility($C$7,$C$2,$C$8,I447)</f>
        <v>0.215950646171335</v>
      </c>
    </row>
    <row r="448" spans="9:10">
      <c r="I448" s="70">
        <f t="shared" si="6"/>
        <v>40028</v>
      </c>
      <c r="J448" s="69">
        <f>_xll.HLV5r3.Financial.Cache.ComputeVolatility($C$7,$C$2,$C$8,I448)</f>
        <v>0.21583489406930501</v>
      </c>
    </row>
    <row r="449" spans="9:10">
      <c r="I449" s="70">
        <f t="shared" si="6"/>
        <v>40029</v>
      </c>
      <c r="J449" s="69">
        <f>_xll.HLV5r3.Financial.Cache.ComputeVolatility($C$7,$C$2,$C$8,I449)</f>
        <v>0.215719237725225</v>
      </c>
    </row>
    <row r="450" spans="9:10">
      <c r="I450" s="70">
        <f t="shared" si="6"/>
        <v>40030</v>
      </c>
      <c r="J450" s="69">
        <f>_xll.HLV5r3.Financial.Cache.ComputeVolatility($C$7,$C$2,$C$8,I450)</f>
        <v>0.21560367813574</v>
      </c>
    </row>
    <row r="451" spans="9:10">
      <c r="I451" s="70">
        <f t="shared" si="6"/>
        <v>40031</v>
      </c>
      <c r="J451" s="69">
        <f>_xll.HLV5r3.Financial.Cache.ComputeVolatility($C$7,$C$2,$C$8,I451)</f>
        <v>0.21548821629749701</v>
      </c>
    </row>
    <row r="452" spans="9:10">
      <c r="I452" s="70">
        <f t="shared" si="6"/>
        <v>40032</v>
      </c>
      <c r="J452" s="69">
        <f>_xll.HLV5r3.Financial.Cache.ComputeVolatility($C$7,$C$2,$C$8,I452)</f>
        <v>0.215372853207141</v>
      </c>
    </row>
    <row r="453" spans="9:10">
      <c r="I453" s="70">
        <f t="shared" ref="I453:I516" si="7">I452+1</f>
        <v>40033</v>
      </c>
      <c r="J453" s="69">
        <f>_xll.HLV5r3.Financial.Cache.ComputeVolatility($C$7,$C$2,$C$8,I453)</f>
        <v>0.21525758986131799</v>
      </c>
    </row>
    <row r="454" spans="9:10">
      <c r="I454" s="70">
        <f t="shared" si="7"/>
        <v>40034</v>
      </c>
      <c r="J454" s="69">
        <f>_xll.HLV5r3.Financial.Cache.ComputeVolatility($C$7,$C$2,$C$8,I454)</f>
        <v>0.21514242725667501</v>
      </c>
    </row>
    <row r="455" spans="9:10">
      <c r="I455" s="70">
        <f t="shared" si="7"/>
        <v>40035</v>
      </c>
      <c r="J455" s="69">
        <f>_xll.HLV5r3.Financial.Cache.ComputeVolatility($C$7,$C$2,$C$8,I455)</f>
        <v>0.21502736638985601</v>
      </c>
    </row>
    <row r="456" spans="9:10">
      <c r="I456" s="70">
        <f t="shared" si="7"/>
        <v>40036</v>
      </c>
      <c r="J456" s="69">
        <f>_xll.HLV5r3.Financial.Cache.ComputeVolatility($C$7,$C$2,$C$8,I456)</f>
        <v>0.21491240825750901</v>
      </c>
    </row>
    <row r="457" spans="9:10">
      <c r="I457" s="70">
        <f t="shared" si="7"/>
        <v>40037</v>
      </c>
      <c r="J457" s="69">
        <f>_xll.HLV5r3.Financial.Cache.ComputeVolatility($C$7,$C$2,$C$8,I457)</f>
        <v>0.21479755385627899</v>
      </c>
    </row>
    <row r="458" spans="9:10">
      <c r="I458" s="70">
        <f t="shared" si="7"/>
        <v>40038</v>
      </c>
      <c r="J458" s="69">
        <f>_xll.HLV5r3.Financial.Cache.ComputeVolatility($C$7,$C$2,$C$8,I458)</f>
        <v>0.21468280418281099</v>
      </c>
    </row>
    <row r="459" spans="9:10">
      <c r="I459" s="70">
        <f t="shared" si="7"/>
        <v>40039</v>
      </c>
      <c r="J459" s="69">
        <f>_xll.HLV5r3.Financial.Cache.ComputeVolatility($C$7,$C$2,$C$8,I459)</f>
        <v>0.214568160233752</v>
      </c>
    </row>
    <row r="460" spans="9:10">
      <c r="I460" s="70">
        <f t="shared" si="7"/>
        <v>40040</v>
      </c>
      <c r="J460" s="69">
        <f>_xll.HLV5r3.Financial.Cache.ComputeVolatility($C$7,$C$2,$C$8,I460)</f>
        <v>0.214453623005748</v>
      </c>
    </row>
    <row r="461" spans="9:10">
      <c r="I461" s="70">
        <f t="shared" si="7"/>
        <v>40041</v>
      </c>
      <c r="J461" s="69">
        <f>_xll.HLV5r3.Financial.Cache.ComputeVolatility($C$7,$C$2,$C$8,I461)</f>
        <v>0.214339193495444</v>
      </c>
    </row>
    <row r="462" spans="9:10">
      <c r="I462" s="70">
        <f t="shared" si="7"/>
        <v>40042</v>
      </c>
      <c r="J462" s="69">
        <f>_xll.HLV5r3.Financial.Cache.ComputeVolatility($C$7,$C$2,$C$8,I462)</f>
        <v>0.21422487269948701</v>
      </c>
    </row>
    <row r="463" spans="9:10">
      <c r="I463" s="70">
        <f t="shared" si="7"/>
        <v>40043</v>
      </c>
      <c r="J463" s="69">
        <f>_xll.HLV5r3.Financial.Cache.ComputeVolatility($C$7,$C$2,$C$8,I463)</f>
        <v>0.214110661614521</v>
      </c>
    </row>
    <row r="464" spans="9:10">
      <c r="I464" s="70">
        <f t="shared" si="7"/>
        <v>40044</v>
      </c>
      <c r="J464" s="69">
        <f>_xll.HLV5r3.Financial.Cache.ComputeVolatility($C$7,$C$2,$C$8,I464)</f>
        <v>0.21399656123719499</v>
      </c>
    </row>
    <row r="465" spans="9:10">
      <c r="I465" s="70">
        <f t="shared" si="7"/>
        <v>40045</v>
      </c>
      <c r="J465" s="69">
        <f>_xll.HLV5r3.Financial.Cache.ComputeVolatility($C$7,$C$2,$C$8,I465)</f>
        <v>0.213882572564152</v>
      </c>
    </row>
    <row r="466" spans="9:10">
      <c r="I466" s="70">
        <f t="shared" si="7"/>
        <v>40046</v>
      </c>
      <c r="J466" s="69">
        <f>_xll.HLV5r3.Financial.Cache.ComputeVolatility($C$7,$C$2,$C$8,I466)</f>
        <v>0.21376869659203901</v>
      </c>
    </row>
    <row r="467" spans="9:10">
      <c r="I467" s="70">
        <f t="shared" si="7"/>
        <v>40047</v>
      </c>
      <c r="J467" s="69">
        <f>_xll.HLV5r3.Financial.Cache.ComputeVolatility($C$7,$C$2,$C$8,I467)</f>
        <v>0.21365493431750199</v>
      </c>
    </row>
    <row r="468" spans="9:10">
      <c r="I468" s="70">
        <f t="shared" si="7"/>
        <v>40048</v>
      </c>
      <c r="J468" s="69">
        <f>_xll.HLV5r3.Financial.Cache.ComputeVolatility($C$7,$C$2,$C$8,I468)</f>
        <v>0.213541286737187</v>
      </c>
    </row>
    <row r="469" spans="9:10">
      <c r="I469" s="70">
        <f t="shared" si="7"/>
        <v>40049</v>
      </c>
      <c r="J469" s="69">
        <f>_xll.HLV5r3.Financial.Cache.ComputeVolatility($C$7,$C$2,$C$8,I469)</f>
        <v>0.21342775484773899</v>
      </c>
    </row>
    <row r="470" spans="9:10">
      <c r="I470" s="70">
        <f t="shared" si="7"/>
        <v>40050</v>
      </c>
      <c r="J470" s="69">
        <f>_xll.HLV5r3.Financial.Cache.ComputeVolatility($C$7,$C$2,$C$8,I470)</f>
        <v>0.21331433964580601</v>
      </c>
    </row>
    <row r="471" spans="9:10">
      <c r="I471" s="70">
        <f t="shared" si="7"/>
        <v>40051</v>
      </c>
      <c r="J471" s="69">
        <f>_xll.HLV5r3.Financial.Cache.ComputeVolatility($C$7,$C$2,$C$8,I471)</f>
        <v>0.21320104212803101</v>
      </c>
    </row>
    <row r="472" spans="9:10">
      <c r="I472" s="70">
        <f t="shared" si="7"/>
        <v>40052</v>
      </c>
      <c r="J472" s="69">
        <f>_xll.HLV5r3.Financial.Cache.ComputeVolatility($C$7,$C$2,$C$8,I472)</f>
        <v>0.213087863291063</v>
      </c>
    </row>
    <row r="473" spans="9:10">
      <c r="I473" s="70">
        <f t="shared" si="7"/>
        <v>40053</v>
      </c>
      <c r="J473" s="69">
        <f>_xll.HLV5r3.Financial.Cache.ComputeVolatility($C$7,$C$2,$C$8,I473)</f>
        <v>0.21297480413154499</v>
      </c>
    </row>
    <row r="474" spans="9:10">
      <c r="I474" s="70">
        <f t="shared" si="7"/>
        <v>40054</v>
      </c>
      <c r="J474" s="69">
        <f>_xll.HLV5r3.Financial.Cache.ComputeVolatility($C$7,$C$2,$C$8,I474)</f>
        <v>0.212861865646124</v>
      </c>
    </row>
    <row r="475" spans="9:10">
      <c r="I475" s="70">
        <f t="shared" si="7"/>
        <v>40055</v>
      </c>
      <c r="J475" s="69">
        <f>_xll.HLV5r3.Financial.Cache.ComputeVolatility($C$7,$C$2,$C$8,I475)</f>
        <v>0.21274904883144699</v>
      </c>
    </row>
    <row r="476" spans="9:10">
      <c r="I476" s="70">
        <f t="shared" si="7"/>
        <v>40056</v>
      </c>
      <c r="J476" s="69">
        <f>_xll.HLV5r3.Financial.Cache.ComputeVolatility($C$7,$C$2,$C$8,I476)</f>
        <v>0.21263635468415901</v>
      </c>
    </row>
    <row r="477" spans="9:10">
      <c r="I477" s="70">
        <f t="shared" si="7"/>
        <v>40057</v>
      </c>
      <c r="J477" s="69">
        <f>_xll.HLV5r3.Financial.Cache.ComputeVolatility($C$7,$C$2,$C$8,I477)</f>
        <v>0.21252378420090601</v>
      </c>
    </row>
    <row r="478" spans="9:10">
      <c r="I478" s="70">
        <f t="shared" si="7"/>
        <v>40058</v>
      </c>
      <c r="J478" s="69">
        <f>_xll.HLV5r3.Financial.Cache.ComputeVolatility($C$7,$C$2,$C$8,I478)</f>
        <v>0.21241133837833301</v>
      </c>
    </row>
    <row r="479" spans="9:10">
      <c r="I479" s="70">
        <f t="shared" si="7"/>
        <v>40059</v>
      </c>
      <c r="J479" s="69">
        <f>_xll.HLV5r3.Financial.Cache.ComputeVolatility($C$7,$C$2,$C$8,I479)</f>
        <v>0.212299018213088</v>
      </c>
    </row>
    <row r="480" spans="9:10">
      <c r="I480" s="70">
        <f t="shared" si="7"/>
        <v>40060</v>
      </c>
      <c r="J480" s="69">
        <f>_xll.HLV5r3.Financial.Cache.ComputeVolatility($C$7,$C$2,$C$8,I480)</f>
        <v>0.21218682470181399</v>
      </c>
    </row>
    <row r="481" spans="9:10">
      <c r="I481" s="70">
        <f t="shared" si="7"/>
        <v>40061</v>
      </c>
      <c r="J481" s="69">
        <f>_xll.HLV5r3.Financial.Cache.ComputeVolatility($C$7,$C$2,$C$8,I481)</f>
        <v>0.21207475884116</v>
      </c>
    </row>
    <row r="482" spans="9:10">
      <c r="I482" s="70">
        <f t="shared" si="7"/>
        <v>40062</v>
      </c>
      <c r="J482" s="69">
        <f>_xll.HLV5r3.Financial.Cache.ComputeVolatility($C$7,$C$2,$C$8,I482)</f>
        <v>0.21196282162777</v>
      </c>
    </row>
    <row r="483" spans="9:10">
      <c r="I483" s="70">
        <f t="shared" si="7"/>
        <v>40063</v>
      </c>
      <c r="J483" s="69">
        <f>_xll.HLV5r3.Financial.Cache.ComputeVolatility($C$7,$C$2,$C$8,I483)</f>
        <v>0.21185101405828999</v>
      </c>
    </row>
    <row r="484" spans="9:10">
      <c r="I484" s="70">
        <f t="shared" si="7"/>
        <v>40064</v>
      </c>
      <c r="J484" s="69">
        <f>_xll.HLV5r3.Financial.Cache.ComputeVolatility($C$7,$C$2,$C$8,I484)</f>
        <v>0.21173933712936599</v>
      </c>
    </row>
    <row r="485" spans="9:10">
      <c r="I485" s="70">
        <f t="shared" si="7"/>
        <v>40065</v>
      </c>
      <c r="J485" s="69">
        <f>_xll.HLV5r3.Financial.Cache.ComputeVolatility($C$7,$C$2,$C$8,I485)</f>
        <v>0.21162779183764399</v>
      </c>
    </row>
    <row r="486" spans="9:10">
      <c r="I486" s="70">
        <f t="shared" si="7"/>
        <v>40066</v>
      </c>
      <c r="J486" s="69">
        <f>_xll.HLV5r3.Financial.Cache.ComputeVolatility($C$7,$C$2,$C$8,I486)</f>
        <v>0.21151637917977101</v>
      </c>
    </row>
    <row r="487" spans="9:10">
      <c r="I487" s="70">
        <f t="shared" si="7"/>
        <v>40067</v>
      </c>
      <c r="J487" s="69">
        <f>_xll.HLV5r3.Financial.Cache.ComputeVolatility($C$7,$C$2,$C$8,I487)</f>
        <v>0.211405100152391</v>
      </c>
    </row>
    <row r="488" spans="9:10">
      <c r="I488" s="70">
        <f t="shared" si="7"/>
        <v>40068</v>
      </c>
      <c r="J488" s="69">
        <f>_xll.HLV5r3.Financial.Cache.ComputeVolatility($C$7,$C$2,$C$8,I488)</f>
        <v>0.21129395575215101</v>
      </c>
    </row>
    <row r="489" spans="9:10">
      <c r="I489" s="70">
        <f t="shared" si="7"/>
        <v>40069</v>
      </c>
      <c r="J489" s="69">
        <f>_xll.HLV5r3.Financial.Cache.ComputeVolatility($C$7,$C$2,$C$8,I489)</f>
        <v>0.21118294697569701</v>
      </c>
    </row>
    <row r="490" spans="9:10">
      <c r="I490" s="70">
        <f t="shared" si="7"/>
        <v>40070</v>
      </c>
      <c r="J490" s="69">
        <f>_xll.HLV5r3.Financial.Cache.ComputeVolatility($C$7,$C$2,$C$8,I490)</f>
        <v>0.21107207481967499</v>
      </c>
    </row>
    <row r="491" spans="9:10">
      <c r="I491" s="70">
        <f t="shared" si="7"/>
        <v>40071</v>
      </c>
      <c r="J491" s="69">
        <f>_xll.HLV5r3.Financial.Cache.ComputeVolatility($C$7,$C$2,$C$8,I491)</f>
        <v>0.21096134028072999</v>
      </c>
    </row>
    <row r="492" spans="9:10">
      <c r="I492" s="70">
        <f t="shared" si="7"/>
        <v>40072</v>
      </c>
      <c r="J492" s="69">
        <f>_xll.HLV5r3.Financial.Cache.ComputeVolatility($C$7,$C$2,$C$8,I492)</f>
        <v>0.21085074435550799</v>
      </c>
    </row>
    <row r="493" spans="9:10">
      <c r="I493" s="70">
        <f t="shared" si="7"/>
        <v>40073</v>
      </c>
      <c r="J493" s="69">
        <f>_xll.HLV5r3.Financial.Cache.ComputeVolatility($C$7,$C$2,$C$8,I493)</f>
        <v>0.210740288040656</v>
      </c>
    </row>
    <row r="494" spans="9:10">
      <c r="I494" s="70">
        <f t="shared" si="7"/>
        <v>40074</v>
      </c>
      <c r="J494" s="69">
        <f>_xll.HLV5r3.Financial.Cache.ComputeVolatility($C$7,$C$2,$C$8,I494)</f>
        <v>0.21062997233281899</v>
      </c>
    </row>
    <row r="495" spans="9:10">
      <c r="I495" s="70">
        <f t="shared" si="7"/>
        <v>40075</v>
      </c>
      <c r="J495" s="69">
        <f>_xll.HLV5r3.Financial.Cache.ComputeVolatility($C$7,$C$2,$C$8,I495)</f>
        <v>0.210519798228644</v>
      </c>
    </row>
    <row r="496" spans="9:10">
      <c r="I496" s="70">
        <f t="shared" si="7"/>
        <v>40076</v>
      </c>
      <c r="J496" s="69">
        <f>_xll.HLV5r3.Financial.Cache.ComputeVolatility($C$7,$C$2,$C$8,I496)</f>
        <v>0.21040976672477499</v>
      </c>
    </row>
    <row r="497" spans="9:10">
      <c r="I497" s="70">
        <f t="shared" si="7"/>
        <v>40077</v>
      </c>
      <c r="J497" s="69">
        <f>_xll.HLV5r3.Financial.Cache.ComputeVolatility($C$7,$C$2,$C$8,I497)</f>
        <v>0.210299878817859</v>
      </c>
    </row>
    <row r="498" spans="9:10">
      <c r="I498" s="70">
        <f t="shared" si="7"/>
        <v>40078</v>
      </c>
      <c r="J498" s="69">
        <f>_xll.HLV5r3.Financial.Cache.ComputeVolatility($C$7,$C$2,$C$8,I498)</f>
        <v>0.21019013550454199</v>
      </c>
    </row>
    <row r="499" spans="9:10">
      <c r="I499" s="70">
        <f t="shared" si="7"/>
        <v>40079</v>
      </c>
      <c r="J499" s="69">
        <f>_xll.HLV5r3.Financial.Cache.ComputeVolatility($C$7,$C$2,$C$8,I499)</f>
        <v>0.21008053778147001</v>
      </c>
    </row>
    <row r="500" spans="9:10">
      <c r="I500" s="70">
        <f t="shared" si="7"/>
        <v>40080</v>
      </c>
      <c r="J500" s="69">
        <f>_xll.HLV5r3.Financial.Cache.ComputeVolatility($C$7,$C$2,$C$8,I500)</f>
        <v>0.20997108664528799</v>
      </c>
    </row>
    <row r="501" spans="9:10">
      <c r="I501" s="70">
        <f t="shared" si="7"/>
        <v>40081</v>
      </c>
      <c r="J501" s="69">
        <f>_xll.HLV5r3.Financial.Cache.ComputeVolatility($C$7,$C$2,$C$8,I501)</f>
        <v>0.209861783092643</v>
      </c>
    </row>
    <row r="502" spans="9:10">
      <c r="I502" s="70">
        <f t="shared" si="7"/>
        <v>40082</v>
      </c>
      <c r="J502" s="69">
        <f>_xll.HLV5r3.Financial.Cache.ComputeVolatility($C$7,$C$2,$C$8,I502)</f>
        <v>0.209752628120181</v>
      </c>
    </row>
    <row r="503" spans="9:10">
      <c r="I503" s="70">
        <f t="shared" si="7"/>
        <v>40083</v>
      </c>
      <c r="J503" s="69">
        <f>_xll.HLV5r3.Financial.Cache.ComputeVolatility($C$7,$C$2,$C$8,I503)</f>
        <v>0.20964362272454601</v>
      </c>
    </row>
    <row r="504" spans="9:10">
      <c r="I504" s="70">
        <f t="shared" si="7"/>
        <v>40084</v>
      </c>
      <c r="J504" s="69">
        <f>_xll.HLV5r3.Financial.Cache.ComputeVolatility($C$7,$C$2,$C$8,I504)</f>
        <v>0.20953476790238701</v>
      </c>
    </row>
    <row r="505" spans="9:10">
      <c r="I505" s="70">
        <f t="shared" si="7"/>
        <v>40085</v>
      </c>
      <c r="J505" s="69">
        <f>_xll.HLV5r3.Financial.Cache.ComputeVolatility($C$7,$C$2,$C$8,I505)</f>
        <v>0.20942606465034699</v>
      </c>
    </row>
    <row r="506" spans="9:10">
      <c r="I506" s="70">
        <f t="shared" si="7"/>
        <v>40086</v>
      </c>
      <c r="J506" s="69">
        <f>_xll.HLV5r3.Financial.Cache.ComputeVolatility($C$7,$C$2,$C$8,I506)</f>
        <v>0.209317513965073</v>
      </c>
    </row>
    <row r="507" spans="9:10">
      <c r="I507" s="70">
        <f t="shared" si="7"/>
        <v>40087</v>
      </c>
      <c r="J507" s="69">
        <f>_xll.HLV5r3.Financial.Cache.ComputeVolatility($C$7,$C$2,$C$8,I507)</f>
        <v>0.209209116843211</v>
      </c>
    </row>
    <row r="508" spans="9:10">
      <c r="I508" s="70">
        <f t="shared" si="7"/>
        <v>40088</v>
      </c>
      <c r="J508" s="69">
        <f>_xll.HLV5r3.Financial.Cache.ComputeVolatility($C$7,$C$2,$C$8,I508)</f>
        <v>0.209100874281407</v>
      </c>
    </row>
    <row r="509" spans="9:10">
      <c r="I509" s="70">
        <f t="shared" si="7"/>
        <v>40089</v>
      </c>
      <c r="J509" s="69">
        <f>_xll.HLV5r3.Financial.Cache.ComputeVolatility($C$7,$C$2,$C$8,I509)</f>
        <v>0.20899278727630599</v>
      </c>
    </row>
    <row r="510" spans="9:10">
      <c r="I510" s="70">
        <f t="shared" si="7"/>
        <v>40090</v>
      </c>
      <c r="J510" s="69">
        <f>_xll.HLV5r3.Financial.Cache.ComputeVolatility($C$7,$C$2,$C$8,I510)</f>
        <v>0.20888485682455599</v>
      </c>
    </row>
    <row r="511" spans="9:10">
      <c r="I511" s="70">
        <f t="shared" si="7"/>
        <v>40091</v>
      </c>
      <c r="J511" s="69">
        <f>_xll.HLV5r3.Financial.Cache.ComputeVolatility($C$7,$C$2,$C$8,I511)</f>
        <v>0.20877708392280001</v>
      </c>
    </row>
    <row r="512" spans="9:10">
      <c r="I512" s="70">
        <f t="shared" si="7"/>
        <v>40092</v>
      </c>
      <c r="J512" s="69">
        <f>_xll.HLV5r3.Financial.Cache.ComputeVolatility($C$7,$C$2,$C$8,I512)</f>
        <v>0.208669469567687</v>
      </c>
    </row>
    <row r="513" spans="9:10">
      <c r="I513" s="70">
        <f t="shared" si="7"/>
        <v>40093</v>
      </c>
      <c r="J513" s="69">
        <f>_xll.HLV5r3.Financial.Cache.ComputeVolatility($C$7,$C$2,$C$8,I513)</f>
        <v>0.208562014755861</v>
      </c>
    </row>
    <row r="514" spans="9:10">
      <c r="I514" s="70">
        <f t="shared" si="7"/>
        <v>40094</v>
      </c>
      <c r="J514" s="69">
        <f>_xll.HLV5r3.Financial.Cache.ComputeVolatility($C$7,$C$2,$C$8,I514)</f>
        <v>0.20845472048396799</v>
      </c>
    </row>
    <row r="515" spans="9:10">
      <c r="I515" s="70">
        <f t="shared" si="7"/>
        <v>40095</v>
      </c>
      <c r="J515" s="69">
        <f>_xll.HLV5r3.Financial.Cache.ComputeVolatility($C$7,$C$2,$C$8,I515)</f>
        <v>0.208347587748654</v>
      </c>
    </row>
    <row r="516" spans="9:10">
      <c r="I516" s="70">
        <f t="shared" si="7"/>
        <v>40096</v>
      </c>
      <c r="J516" s="69">
        <f>_xll.HLV5r3.Financial.Cache.ComputeVolatility($C$7,$C$2,$C$8,I516)</f>
        <v>0.208240617546565</v>
      </c>
    </row>
    <row r="517" spans="9:10">
      <c r="I517" s="70">
        <f t="shared" ref="I517:I580" si="8">I516+1</f>
        <v>40097</v>
      </c>
      <c r="J517" s="69">
        <f>_xll.HLV5r3.Financial.Cache.ComputeVolatility($C$7,$C$2,$C$8,I517)</f>
        <v>0.20813381087434699</v>
      </c>
    </row>
    <row r="518" spans="9:10">
      <c r="I518" s="70">
        <f t="shared" si="8"/>
        <v>40098</v>
      </c>
      <c r="J518" s="69">
        <f>_xll.HLV5r3.Financial.Cache.ComputeVolatility($C$7,$C$2,$C$8,I518)</f>
        <v>0.20802716872864599</v>
      </c>
    </row>
    <row r="519" spans="9:10">
      <c r="I519" s="70">
        <f t="shared" si="8"/>
        <v>40099</v>
      </c>
      <c r="J519" s="69">
        <f>_xll.HLV5r3.Financial.Cache.ComputeVolatility($C$7,$C$2,$C$8,I519)</f>
        <v>0.207920692106108</v>
      </c>
    </row>
    <row r="520" spans="9:10">
      <c r="I520" s="70">
        <f t="shared" si="8"/>
        <v>40100</v>
      </c>
      <c r="J520" s="69">
        <f>_xll.HLV5r3.Financial.Cache.ComputeVolatility($C$7,$C$2,$C$8,I520)</f>
        <v>0.20781438200337801</v>
      </c>
    </row>
    <row r="521" spans="9:10">
      <c r="I521" s="70">
        <f t="shared" si="8"/>
        <v>40101</v>
      </c>
      <c r="J521" s="69">
        <f>_xll.HLV5r3.Financial.Cache.ComputeVolatility($C$7,$C$2,$C$8,I521)</f>
        <v>0.20770823941710301</v>
      </c>
    </row>
    <row r="522" spans="9:10">
      <c r="I522" s="70">
        <f t="shared" si="8"/>
        <v>40102</v>
      </c>
      <c r="J522" s="69">
        <f>_xll.HLV5r3.Financial.Cache.ComputeVolatility($C$7,$C$2,$C$8,I522)</f>
        <v>0.20760226534392801</v>
      </c>
    </row>
    <row r="523" spans="9:10">
      <c r="I523" s="70">
        <f t="shared" si="8"/>
        <v>40103</v>
      </c>
      <c r="J523" s="69">
        <f>_xll.HLV5r3.Financial.Cache.ComputeVolatility($C$7,$C$2,$C$8,I523)</f>
        <v>0.20749646078050099</v>
      </c>
    </row>
    <row r="524" spans="9:10">
      <c r="I524" s="70">
        <f t="shared" si="8"/>
        <v>40104</v>
      </c>
      <c r="J524" s="69">
        <f>_xll.HLV5r3.Financial.Cache.ComputeVolatility($C$7,$C$2,$C$8,I524)</f>
        <v>0.20739082672346401</v>
      </c>
    </row>
    <row r="525" spans="9:10">
      <c r="I525" s="70">
        <f t="shared" si="8"/>
        <v>40105</v>
      </c>
      <c r="J525" s="69">
        <f>_xll.HLV5r3.Financial.Cache.ComputeVolatility($C$7,$C$2,$C$8,I525)</f>
        <v>0.207285364169467</v>
      </c>
    </row>
    <row r="526" spans="9:10">
      <c r="I526" s="70">
        <f t="shared" si="8"/>
        <v>40106</v>
      </c>
      <c r="J526" s="69">
        <f>_xll.HLV5r3.Financial.Cache.ComputeVolatility($C$7,$C$2,$C$8,I526)</f>
        <v>0.20718007411515299</v>
      </c>
    </row>
    <row r="527" spans="9:10">
      <c r="I527" s="70">
        <f t="shared" si="8"/>
        <v>40107</v>
      </c>
      <c r="J527" s="69">
        <f>_xll.HLV5r3.Financial.Cache.ComputeVolatility($C$7,$C$2,$C$8,I527)</f>
        <v>0.20707495755716901</v>
      </c>
    </row>
    <row r="528" spans="9:10">
      <c r="I528" s="70">
        <f t="shared" si="8"/>
        <v>40108</v>
      </c>
      <c r="J528" s="69">
        <f>_xll.HLV5r3.Financial.Cache.ComputeVolatility($C$7,$C$2,$C$8,I528)</f>
        <v>0.20697001549216101</v>
      </c>
    </row>
    <row r="529" spans="9:10">
      <c r="I529" s="70">
        <f t="shared" si="8"/>
        <v>40109</v>
      </c>
      <c r="J529" s="69">
        <f>_xll.HLV5r3.Financial.Cache.ComputeVolatility($C$7,$C$2,$C$8,I529)</f>
        <v>0.20686524891677499</v>
      </c>
    </row>
    <row r="530" spans="9:10">
      <c r="I530" s="70">
        <f t="shared" si="8"/>
        <v>40110</v>
      </c>
      <c r="J530" s="69">
        <f>_xll.HLV5r3.Financial.Cache.ComputeVolatility($C$7,$C$2,$C$8,I530)</f>
        <v>0.20676065882765701</v>
      </c>
    </row>
    <row r="531" spans="9:10">
      <c r="I531" s="70">
        <f t="shared" si="8"/>
        <v>40111</v>
      </c>
      <c r="J531" s="69">
        <f>_xll.HLV5r3.Financial.Cache.ComputeVolatility($C$7,$C$2,$C$8,I531)</f>
        <v>0.20665624622145201</v>
      </c>
    </row>
    <row r="532" spans="9:10">
      <c r="I532" s="70">
        <f t="shared" si="8"/>
        <v>40112</v>
      </c>
      <c r="J532" s="69">
        <f>_xll.HLV5r3.Financial.Cache.ComputeVolatility($C$7,$C$2,$C$8,I532)</f>
        <v>0.206552012094806</v>
      </c>
    </row>
    <row r="533" spans="9:10">
      <c r="I533" s="70">
        <f t="shared" si="8"/>
        <v>40113</v>
      </c>
      <c r="J533" s="69">
        <f>_xll.HLV5r3.Financial.Cache.ComputeVolatility($C$7,$C$2,$C$8,I533)</f>
        <v>0.206447957444366</v>
      </c>
    </row>
    <row r="534" spans="9:10">
      <c r="I534" s="70">
        <f t="shared" si="8"/>
        <v>40114</v>
      </c>
      <c r="J534" s="69">
        <f>_xll.HLV5r3.Financial.Cache.ComputeVolatility($C$7,$C$2,$C$8,I534)</f>
        <v>0.206344083266778</v>
      </c>
    </row>
    <row r="535" spans="9:10">
      <c r="I535" s="70">
        <f t="shared" si="8"/>
        <v>40115</v>
      </c>
      <c r="J535" s="69">
        <f>_xll.HLV5r3.Financial.Cache.ComputeVolatility($C$7,$C$2,$C$8,I535)</f>
        <v>0.20624039055868601</v>
      </c>
    </row>
    <row r="536" spans="9:10">
      <c r="I536" s="70">
        <f t="shared" si="8"/>
        <v>40116</v>
      </c>
      <c r="J536" s="69">
        <f>_xll.HLV5r3.Financial.Cache.ComputeVolatility($C$7,$C$2,$C$8,I536)</f>
        <v>0.20613688031673699</v>
      </c>
    </row>
    <row r="537" spans="9:10">
      <c r="I537" s="70">
        <f t="shared" si="8"/>
        <v>40117</v>
      </c>
      <c r="J537" s="69">
        <f>_xll.HLV5r3.Financial.Cache.ComputeVolatility($C$7,$C$2,$C$8,I537)</f>
        <v>0.20603355353757799</v>
      </c>
    </row>
    <row r="538" spans="9:10">
      <c r="I538" s="70">
        <f t="shared" si="8"/>
        <v>40118</v>
      </c>
      <c r="J538" s="69">
        <f>_xll.HLV5r3.Financial.Cache.ComputeVolatility($C$7,$C$2,$C$8,I538)</f>
        <v>0.20593041121785299</v>
      </c>
    </row>
    <row r="539" spans="9:10">
      <c r="I539" s="70">
        <f t="shared" si="8"/>
        <v>40119</v>
      </c>
      <c r="J539" s="69">
        <f>_xll.HLV5r3.Financial.Cache.ComputeVolatility($C$7,$C$2,$C$8,I539)</f>
        <v>0.20582745435420999</v>
      </c>
    </row>
    <row r="540" spans="9:10">
      <c r="I540" s="70">
        <f t="shared" si="8"/>
        <v>40120</v>
      </c>
      <c r="J540" s="69">
        <f>_xll.HLV5r3.Financial.Cache.ComputeVolatility($C$7,$C$2,$C$8,I540)</f>
        <v>0.20572468394329199</v>
      </c>
    </row>
    <row r="541" spans="9:10">
      <c r="I541" s="70">
        <f t="shared" si="8"/>
        <v>40121</v>
      </c>
      <c r="J541" s="69">
        <f>_xll.HLV5r3.Financial.Cache.ComputeVolatility($C$7,$C$2,$C$8,I541)</f>
        <v>0.20562210098174799</v>
      </c>
    </row>
    <row r="542" spans="9:10">
      <c r="I542" s="70">
        <f t="shared" si="8"/>
        <v>40122</v>
      </c>
      <c r="J542" s="69">
        <f>_xll.HLV5r3.Financial.Cache.ComputeVolatility($C$7,$C$2,$C$8,I542)</f>
        <v>0.205519706466222</v>
      </c>
    </row>
    <row r="543" spans="9:10">
      <c r="I543" s="70">
        <f t="shared" si="8"/>
        <v>40123</v>
      </c>
      <c r="J543" s="69">
        <f>_xll.HLV5r3.Financial.Cache.ComputeVolatility($C$7,$C$2,$C$8,I543)</f>
        <v>0.20541750139336001</v>
      </c>
    </row>
    <row r="544" spans="9:10">
      <c r="I544" s="70">
        <f t="shared" si="8"/>
        <v>40124</v>
      </c>
      <c r="J544" s="69">
        <f>_xll.HLV5r3.Financial.Cache.ComputeVolatility($C$7,$C$2,$C$8,I544)</f>
        <v>0.20531548675980901</v>
      </c>
    </row>
    <row r="545" spans="9:10">
      <c r="I545" s="70">
        <f t="shared" si="8"/>
        <v>40125</v>
      </c>
      <c r="J545" s="69">
        <f>_xll.HLV5r3.Financial.Cache.ComputeVolatility($C$7,$C$2,$C$8,I545)</f>
        <v>0.20521366356221299</v>
      </c>
    </row>
    <row r="546" spans="9:10">
      <c r="I546" s="70">
        <f t="shared" si="8"/>
        <v>40126</v>
      </c>
      <c r="J546" s="69">
        <f>_xll.HLV5r3.Financial.Cache.ComputeVolatility($C$7,$C$2,$C$8,I546)</f>
        <v>0.20511203279722001</v>
      </c>
    </row>
    <row r="547" spans="9:10">
      <c r="I547" s="70">
        <f t="shared" si="8"/>
        <v>40127</v>
      </c>
      <c r="J547" s="69">
        <f>_xll.HLV5r3.Financial.Cache.ComputeVolatility($C$7,$C$2,$C$8,I547)</f>
        <v>0.20501059546147499</v>
      </c>
    </row>
    <row r="548" spans="9:10">
      <c r="I548" s="70">
        <f t="shared" si="8"/>
        <v>40128</v>
      </c>
      <c r="J548" s="69">
        <f>_xll.HLV5r3.Financial.Cache.ComputeVolatility($C$7,$C$2,$C$8,I548)</f>
        <v>0.20490935255162401</v>
      </c>
    </row>
    <row r="549" spans="9:10">
      <c r="I549" s="70">
        <f t="shared" si="8"/>
        <v>40129</v>
      </c>
      <c r="J549" s="69">
        <f>_xll.HLV5r3.Financial.Cache.ComputeVolatility($C$7,$C$2,$C$8,I549)</f>
        <v>0.204808305064312</v>
      </c>
    </row>
    <row r="550" spans="9:10">
      <c r="I550" s="70">
        <f t="shared" si="8"/>
        <v>40130</v>
      </c>
      <c r="J550" s="69">
        <f>_xll.HLV5r3.Financial.Cache.ComputeVolatility($C$7,$C$2,$C$8,I550)</f>
        <v>0.20470745399618601</v>
      </c>
    </row>
    <row r="551" spans="9:10">
      <c r="I551" s="70">
        <f t="shared" si="8"/>
        <v>40131</v>
      </c>
      <c r="J551" s="69">
        <f>_xll.HLV5r3.Financial.Cache.ComputeVolatility($C$7,$C$2,$C$8,I551)</f>
        <v>0.204606800343892</v>
      </c>
    </row>
    <row r="552" spans="9:10">
      <c r="I552" s="70">
        <f t="shared" si="8"/>
        <v>40132</v>
      </c>
      <c r="J552" s="69">
        <f>_xll.HLV5r3.Financial.Cache.ComputeVolatility($C$7,$C$2,$C$8,I552)</f>
        <v>0.204506345104075</v>
      </c>
    </row>
    <row r="553" spans="9:10">
      <c r="I553" s="70">
        <f t="shared" si="8"/>
        <v>40133</v>
      </c>
      <c r="J553" s="69">
        <f>_xll.HLV5r3.Financial.Cache.ComputeVolatility($C$7,$C$2,$C$8,I553)</f>
        <v>0.204406089273382</v>
      </c>
    </row>
    <row r="554" spans="9:10">
      <c r="I554" s="70">
        <f t="shared" si="8"/>
        <v>40134</v>
      </c>
      <c r="J554" s="69">
        <f>_xll.HLV5r3.Financial.Cache.ComputeVolatility($C$7,$C$2,$C$8,I554)</f>
        <v>0.204306033848458</v>
      </c>
    </row>
    <row r="555" spans="9:10">
      <c r="I555" s="70">
        <f t="shared" si="8"/>
        <v>40135</v>
      </c>
      <c r="J555" s="69">
        <f>_xll.HLV5r3.Financial.Cache.ComputeVolatility($C$7,$C$2,$C$8,I555)</f>
        <v>0.20420617982594899</v>
      </c>
    </row>
    <row r="556" spans="9:10">
      <c r="I556" s="70">
        <f t="shared" si="8"/>
        <v>40136</v>
      </c>
      <c r="J556" s="69">
        <f>_xll.HLV5r3.Financial.Cache.ComputeVolatility($C$7,$C$2,$C$8,I556)</f>
        <v>0.204106528202501</v>
      </c>
    </row>
    <row r="557" spans="9:10">
      <c r="I557" s="70">
        <f t="shared" si="8"/>
        <v>40137</v>
      </c>
      <c r="J557" s="69">
        <f>_xll.HLV5r3.Financial.Cache.ComputeVolatility($C$7,$C$2,$C$8,I557)</f>
        <v>0.20400707997476</v>
      </c>
    </row>
    <row r="558" spans="9:10">
      <c r="I558" s="70">
        <f t="shared" si="8"/>
        <v>40138</v>
      </c>
      <c r="J558" s="69">
        <f>_xll.HLV5r3.Financial.Cache.ComputeVolatility($C$7,$C$2,$C$8,I558)</f>
        <v>0.203907836139372</v>
      </c>
    </row>
    <row r="559" spans="9:10">
      <c r="I559" s="70">
        <f t="shared" si="8"/>
        <v>40139</v>
      </c>
      <c r="J559" s="69">
        <f>_xll.HLV5r3.Financial.Cache.ComputeVolatility($C$7,$C$2,$C$8,I559)</f>
        <v>0.20380879769298299</v>
      </c>
    </row>
    <row r="560" spans="9:10">
      <c r="I560" s="70">
        <f t="shared" si="8"/>
        <v>40140</v>
      </c>
      <c r="J560" s="69">
        <f>_xll.HLV5r3.Financial.Cache.ComputeVolatility($C$7,$C$2,$C$8,I560)</f>
        <v>0.203709965632239</v>
      </c>
    </row>
    <row r="561" spans="9:10">
      <c r="I561" s="70">
        <f t="shared" si="8"/>
        <v>40141</v>
      </c>
      <c r="J561" s="69">
        <f>_xll.HLV5r3.Financial.Cache.ComputeVolatility($C$7,$C$2,$C$8,I561)</f>
        <v>0.203611340953785</v>
      </c>
    </row>
    <row r="562" spans="9:10">
      <c r="I562" s="70">
        <f t="shared" si="8"/>
        <v>40142</v>
      </c>
      <c r="J562" s="69">
        <f>_xll.HLV5r3.Financial.Cache.ComputeVolatility($C$7,$C$2,$C$8,I562)</f>
        <v>0.20351292465426801</v>
      </c>
    </row>
    <row r="563" spans="9:10">
      <c r="I563" s="70">
        <f t="shared" si="8"/>
        <v>40143</v>
      </c>
      <c r="J563" s="69">
        <f>_xll.HLV5r3.Financial.Cache.ComputeVolatility($C$7,$C$2,$C$8,I563)</f>
        <v>0.20341471773033301</v>
      </c>
    </row>
    <row r="564" spans="9:10">
      <c r="I564" s="70">
        <f t="shared" si="8"/>
        <v>40144</v>
      </c>
      <c r="J564" s="69">
        <f>_xll.HLV5r3.Financial.Cache.ComputeVolatility($C$7,$C$2,$C$8,I564)</f>
        <v>0.20331672117862701</v>
      </c>
    </row>
    <row r="565" spans="9:10">
      <c r="I565" s="70">
        <f t="shared" si="8"/>
        <v>40145</v>
      </c>
      <c r="J565" s="69">
        <f>_xll.HLV5r3.Financial.Cache.ComputeVolatility($C$7,$C$2,$C$8,I565)</f>
        <v>0.20321893599579399</v>
      </c>
    </row>
    <row r="566" spans="9:10">
      <c r="I566" s="70">
        <f t="shared" si="8"/>
        <v>40146</v>
      </c>
      <c r="J566" s="69">
        <f>_xll.HLV5r3.Financial.Cache.ComputeVolatility($C$7,$C$2,$C$8,I566)</f>
        <v>0.20312136317848201</v>
      </c>
    </row>
    <row r="567" spans="9:10">
      <c r="I567" s="70">
        <f t="shared" si="8"/>
        <v>40147</v>
      </c>
      <c r="J567" s="69">
        <f>_xll.HLV5r3.Financial.Cache.ComputeVolatility($C$7,$C$2,$C$8,I567)</f>
        <v>0.20302400372333601</v>
      </c>
    </row>
    <row r="568" spans="9:10">
      <c r="I568" s="70">
        <f t="shared" si="8"/>
        <v>40148</v>
      </c>
      <c r="J568" s="69">
        <f>_xll.HLV5r3.Financial.Cache.ComputeVolatility($C$7,$C$2,$C$8,I568)</f>
        <v>0.20292685862700099</v>
      </c>
    </row>
    <row r="569" spans="9:10">
      <c r="I569" s="70">
        <f t="shared" si="8"/>
        <v>40149</v>
      </c>
      <c r="J569" s="69">
        <f>_xll.HLV5r3.Financial.Cache.ComputeVolatility($C$7,$C$2,$C$8,I569)</f>
        <v>0.202829928886125</v>
      </c>
    </row>
    <row r="570" spans="9:10">
      <c r="I570" s="70">
        <f t="shared" si="8"/>
        <v>40150</v>
      </c>
      <c r="J570" s="69">
        <f>_xll.HLV5r3.Financial.Cache.ComputeVolatility($C$7,$C$2,$C$8,I570)</f>
        <v>0.20273321549735199</v>
      </c>
    </row>
    <row r="571" spans="9:10">
      <c r="I571" s="70">
        <f t="shared" si="8"/>
        <v>40151</v>
      </c>
      <c r="J571" s="69">
        <f>_xll.HLV5r3.Financial.Cache.ComputeVolatility($C$7,$C$2,$C$8,I571)</f>
        <v>0.202636719457329</v>
      </c>
    </row>
    <row r="572" spans="9:10">
      <c r="I572" s="70">
        <f t="shared" si="8"/>
        <v>40152</v>
      </c>
      <c r="J572" s="69">
        <f>_xll.HLV5r3.Financial.Cache.ComputeVolatility($C$7,$C$2,$C$8,I572)</f>
        <v>0.202540441762701</v>
      </c>
    </row>
    <row r="573" spans="9:10">
      <c r="I573" s="70">
        <f t="shared" si="8"/>
        <v>40153</v>
      </c>
      <c r="J573" s="69">
        <f>_xll.HLV5r3.Financial.Cache.ComputeVolatility($C$7,$C$2,$C$8,I573)</f>
        <v>0.202444383410115</v>
      </c>
    </row>
    <row r="574" spans="9:10">
      <c r="I574" s="70">
        <f t="shared" si="8"/>
        <v>40154</v>
      </c>
      <c r="J574" s="69">
        <f>_xll.HLV5r3.Financial.Cache.ComputeVolatility($C$7,$C$2,$C$8,I574)</f>
        <v>0.202348545396216</v>
      </c>
    </row>
    <row r="575" spans="9:10">
      <c r="I575" s="70">
        <f t="shared" si="8"/>
        <v>40155</v>
      </c>
      <c r="J575" s="69">
        <f>_xll.HLV5r3.Financial.Cache.ComputeVolatility($C$7,$C$2,$C$8,I575)</f>
        <v>0.20225292871764999</v>
      </c>
    </row>
    <row r="576" spans="9:10">
      <c r="I576" s="70">
        <f t="shared" si="8"/>
        <v>40156</v>
      </c>
      <c r="J576" s="69">
        <f>_xll.HLV5r3.Financial.Cache.ComputeVolatility($C$7,$C$2,$C$8,I576)</f>
        <v>0.20215753437106301</v>
      </c>
    </row>
    <row r="577" spans="9:10">
      <c r="I577" s="70">
        <f t="shared" si="8"/>
        <v>40157</v>
      </c>
      <c r="J577" s="69">
        <f>_xll.HLV5r3.Financial.Cache.ComputeVolatility($C$7,$C$2,$C$8,I577)</f>
        <v>0.20206236335310199</v>
      </c>
    </row>
    <row r="578" spans="9:10">
      <c r="I578" s="70">
        <f t="shared" si="8"/>
        <v>40158</v>
      </c>
      <c r="J578" s="69">
        <f>_xll.HLV5r3.Financial.Cache.ComputeVolatility($C$7,$C$2,$C$8,I578)</f>
        <v>0.20196741666041099</v>
      </c>
    </row>
    <row r="579" spans="9:10">
      <c r="I579" s="70">
        <f t="shared" si="8"/>
        <v>40159</v>
      </c>
      <c r="J579" s="69">
        <f>_xll.HLV5r3.Financial.Cache.ComputeVolatility($C$7,$C$2,$C$8,I579)</f>
        <v>0.201872695289637</v>
      </c>
    </row>
    <row r="580" spans="9:10">
      <c r="I580" s="70">
        <f t="shared" si="8"/>
        <v>40160</v>
      </c>
      <c r="J580" s="69">
        <f>_xll.HLV5r3.Financial.Cache.ComputeVolatility($C$7,$C$2,$C$8,I580)</f>
        <v>0.20177820023742599</v>
      </c>
    </row>
    <row r="581" spans="9:10">
      <c r="I581" s="70">
        <f t="shared" ref="I581:I644" si="9">I580+1</f>
        <v>40161</v>
      </c>
      <c r="J581" s="69">
        <f>_xll.HLV5r3.Financial.Cache.ComputeVolatility($C$7,$C$2,$C$8,I581)</f>
        <v>0.20168393250042399</v>
      </c>
    </row>
    <row r="582" spans="9:10">
      <c r="I582" s="70">
        <f t="shared" si="9"/>
        <v>40162</v>
      </c>
      <c r="J582" s="69">
        <f>_xll.HLV5r3.Financial.Cache.ComputeVolatility($C$7,$C$2,$C$8,I582)</f>
        <v>0.201589893075276</v>
      </c>
    </row>
    <row r="583" spans="9:10">
      <c r="I583" s="70">
        <f t="shared" si="9"/>
        <v>40163</v>
      </c>
      <c r="J583" s="69">
        <f>_xll.HLV5r3.Financial.Cache.ComputeVolatility($C$7,$C$2,$C$8,I583)</f>
        <v>0.201496082958628</v>
      </c>
    </row>
    <row r="584" spans="9:10">
      <c r="I584" s="70">
        <f t="shared" si="9"/>
        <v>40164</v>
      </c>
      <c r="J584" s="69">
        <f>_xll.HLV5r3.Financial.Cache.ComputeVolatility($C$7,$C$2,$C$8,I584)</f>
        <v>0.20140250314712699</v>
      </c>
    </row>
    <row r="585" spans="9:10">
      <c r="I585" s="70">
        <f t="shared" si="9"/>
        <v>40165</v>
      </c>
      <c r="J585" s="69">
        <f>_xll.HLV5r3.Financial.Cache.ComputeVolatility($C$7,$C$2,$C$8,I585)</f>
        <v>0.201309154637418</v>
      </c>
    </row>
    <row r="586" spans="9:10">
      <c r="I586" s="70">
        <f t="shared" si="9"/>
        <v>40166</v>
      </c>
      <c r="J586" s="69">
        <f>_xll.HLV5r3.Financial.Cache.ComputeVolatility($C$7,$C$2,$C$8,I586)</f>
        <v>0.20121603842614699</v>
      </c>
    </row>
    <row r="587" spans="9:10">
      <c r="I587" s="70">
        <f t="shared" si="9"/>
        <v>40167</v>
      </c>
      <c r="J587" s="69">
        <f>_xll.HLV5r3.Financial.Cache.ComputeVolatility($C$7,$C$2,$C$8,I587)</f>
        <v>0.20112315550995999</v>
      </c>
    </row>
    <row r="588" spans="9:10">
      <c r="I588" s="70">
        <f t="shared" si="9"/>
        <v>40168</v>
      </c>
      <c r="J588" s="69">
        <f>_xll.HLV5r3.Financial.Cache.ComputeVolatility($C$7,$C$2,$C$8,I588)</f>
        <v>0.201030506885503</v>
      </c>
    </row>
    <row r="589" spans="9:10">
      <c r="I589" s="70">
        <f t="shared" si="9"/>
        <v>40169</v>
      </c>
      <c r="J589" s="69">
        <f>_xll.HLV5r3.Financial.Cache.ComputeVolatility($C$7,$C$2,$C$8,I589)</f>
        <v>0.20093809354942199</v>
      </c>
    </row>
    <row r="590" spans="9:10">
      <c r="I590" s="70">
        <f t="shared" si="9"/>
        <v>40170</v>
      </c>
      <c r="J590" s="69">
        <f>_xll.HLV5r3.Financial.Cache.ComputeVolatility($C$7,$C$2,$C$8,I590)</f>
        <v>0.200845916498363</v>
      </c>
    </row>
    <row r="591" spans="9:10">
      <c r="I591" s="70">
        <f t="shared" si="9"/>
        <v>40171</v>
      </c>
      <c r="J591" s="69">
        <f>_xll.HLV5r3.Financial.Cache.ComputeVolatility($C$7,$C$2,$C$8,I591)</f>
        <v>0.200753976728971</v>
      </c>
    </row>
    <row r="592" spans="9:10">
      <c r="I592" s="70">
        <f t="shared" si="9"/>
        <v>40172</v>
      </c>
      <c r="J592" s="69">
        <f>_xll.HLV5r3.Financial.Cache.ComputeVolatility($C$7,$C$2,$C$8,I592)</f>
        <v>0.20066227523789301</v>
      </c>
    </row>
    <row r="593" spans="9:10">
      <c r="I593" s="70">
        <f t="shared" si="9"/>
        <v>40173</v>
      </c>
      <c r="J593" s="69">
        <f>_xll.HLV5r3.Financial.Cache.ComputeVolatility($C$7,$C$2,$C$8,I593)</f>
        <v>0.20057081302177401</v>
      </c>
    </row>
    <row r="594" spans="9:10">
      <c r="I594" s="70">
        <f t="shared" si="9"/>
        <v>40174</v>
      </c>
      <c r="J594" s="69">
        <f>_xll.HLV5r3.Financial.Cache.ComputeVolatility($C$7,$C$2,$C$8,I594)</f>
        <v>0.20047959107726099</v>
      </c>
    </row>
    <row r="595" spans="9:10">
      <c r="I595" s="70">
        <f t="shared" si="9"/>
        <v>40175</v>
      </c>
      <c r="J595" s="69">
        <f>_xll.HLV5r3.Financial.Cache.ComputeVolatility($C$7,$C$2,$C$8,I595)</f>
        <v>0.20038861040099801</v>
      </c>
    </row>
    <row r="596" spans="9:10">
      <c r="I596" s="70">
        <f t="shared" si="9"/>
        <v>40176</v>
      </c>
      <c r="J596" s="69">
        <f>_xll.HLV5r3.Financial.Cache.ComputeVolatility($C$7,$C$2,$C$8,I596)</f>
        <v>0.200297871989633</v>
      </c>
    </row>
    <row r="597" spans="9:10">
      <c r="I597" s="70">
        <f t="shared" si="9"/>
        <v>40177</v>
      </c>
      <c r="J597" s="69">
        <f>_xll.HLV5r3.Financial.Cache.ComputeVolatility($C$7,$C$2,$C$8,I597)</f>
        <v>0.20020737683981099</v>
      </c>
    </row>
    <row r="598" spans="9:10">
      <c r="I598" s="70">
        <f t="shared" si="9"/>
        <v>40178</v>
      </c>
      <c r="J598" s="69">
        <f>_xll.HLV5r3.Financial.Cache.ComputeVolatility($C$7,$C$2,$C$8,I598)</f>
        <v>0.20011712594817799</v>
      </c>
    </row>
    <row r="599" spans="9:10">
      <c r="I599" s="70">
        <f t="shared" si="9"/>
        <v>40179</v>
      </c>
      <c r="J599" s="69">
        <f>_xll.HLV5r3.Financial.Cache.ComputeVolatility($C$7,$C$2,$C$8,I599)</f>
        <v>0.20002712031138001</v>
      </c>
    </row>
    <row r="600" spans="9:10">
      <c r="I600" s="70">
        <f t="shared" si="9"/>
        <v>40180</v>
      </c>
      <c r="J600" s="69">
        <f>_xll.HLV5r3.Financial.Cache.ComputeVolatility($C$7,$C$2,$C$8,I600)</f>
        <v>0.19993736092606301</v>
      </c>
    </row>
    <row r="601" spans="9:10">
      <c r="I601" s="70">
        <f t="shared" si="9"/>
        <v>40181</v>
      </c>
      <c r="J601" s="69">
        <f>_xll.HLV5r3.Financial.Cache.ComputeVolatility($C$7,$C$2,$C$8,I601)</f>
        <v>0.19984784878887199</v>
      </c>
    </row>
    <row r="602" spans="9:10">
      <c r="I602" s="70">
        <f t="shared" si="9"/>
        <v>40182</v>
      </c>
      <c r="J602" s="69">
        <f>_xll.HLV5r3.Financial.Cache.ComputeVolatility($C$7,$C$2,$C$8,I602)</f>
        <v>0.19975858489645301</v>
      </c>
    </row>
    <row r="603" spans="9:10">
      <c r="I603" s="70">
        <f t="shared" si="9"/>
        <v>40183</v>
      </c>
      <c r="J603" s="69">
        <f>_xll.HLV5r3.Financial.Cache.ComputeVolatility($C$7,$C$2,$C$8,I603)</f>
        <v>0.19966957024545401</v>
      </c>
    </row>
    <row r="604" spans="9:10">
      <c r="I604" s="70">
        <f t="shared" si="9"/>
        <v>40184</v>
      </c>
      <c r="J604" s="69">
        <f>_xll.HLV5r3.Financial.Cache.ComputeVolatility($C$7,$C$2,$C$8,I604)</f>
        <v>0.199580805832518</v>
      </c>
    </row>
    <row r="605" spans="9:10">
      <c r="I605" s="70">
        <f t="shared" si="9"/>
        <v>40185</v>
      </c>
      <c r="J605" s="69">
        <f>_xll.HLV5r3.Financial.Cache.ComputeVolatility($C$7,$C$2,$C$8,I605)</f>
        <v>0.199492292654293</v>
      </c>
    </row>
    <row r="606" spans="9:10">
      <c r="I606" s="70">
        <f t="shared" si="9"/>
        <v>40186</v>
      </c>
      <c r="J606" s="69">
        <f>_xll.HLV5r3.Financial.Cache.ComputeVolatility($C$7,$C$2,$C$8,I606)</f>
        <v>0.19940403170742299</v>
      </c>
    </row>
    <row r="607" spans="9:10">
      <c r="I607" s="70">
        <f t="shared" si="9"/>
        <v>40187</v>
      </c>
      <c r="J607" s="69">
        <f>_xll.HLV5r3.Financial.Cache.ComputeVolatility($C$7,$C$2,$C$8,I607)</f>
        <v>0.199316023988557</v>
      </c>
    </row>
    <row r="608" spans="9:10">
      <c r="I608" s="70">
        <f t="shared" si="9"/>
        <v>40188</v>
      </c>
      <c r="J608" s="69">
        <f>_xll.HLV5r3.Financial.Cache.ComputeVolatility($C$7,$C$2,$C$8,I608)</f>
        <v>0.199228270494337</v>
      </c>
    </row>
    <row r="609" spans="9:10">
      <c r="I609" s="70">
        <f t="shared" si="9"/>
        <v>40189</v>
      </c>
      <c r="J609" s="69">
        <f>_xll.HLV5r3.Financial.Cache.ComputeVolatility($C$7,$C$2,$C$8,I609)</f>
        <v>0.19914077222141199</v>
      </c>
    </row>
    <row r="610" spans="9:10">
      <c r="I610" s="70">
        <f t="shared" si="9"/>
        <v>40190</v>
      </c>
      <c r="J610" s="69">
        <f>_xll.HLV5r3.Financial.Cache.ComputeVolatility($C$7,$C$2,$C$8,I610)</f>
        <v>0.19905353016642699</v>
      </c>
    </row>
    <row r="611" spans="9:10">
      <c r="I611" s="70">
        <f t="shared" si="9"/>
        <v>40191</v>
      </c>
      <c r="J611" s="69">
        <f>_xll.HLV5r3.Financial.Cache.ComputeVolatility($C$7,$C$2,$C$8,I611)</f>
        <v>0.19896654532602701</v>
      </c>
    </row>
    <row r="612" spans="9:10">
      <c r="I612" s="70">
        <f t="shared" si="9"/>
        <v>40192</v>
      </c>
      <c r="J612" s="69">
        <f>_xll.HLV5r3.Financial.Cache.ComputeVolatility($C$7,$C$2,$C$8,I612)</f>
        <v>0.198879818696858</v>
      </c>
    </row>
    <row r="613" spans="9:10">
      <c r="I613" s="70">
        <f t="shared" si="9"/>
        <v>40193</v>
      </c>
      <c r="J613" s="69">
        <f>_xll.HLV5r3.Financial.Cache.ComputeVolatility($C$7,$C$2,$C$8,I613)</f>
        <v>0.19879335127556699</v>
      </c>
    </row>
    <row r="614" spans="9:10">
      <c r="I614" s="70">
        <f t="shared" si="9"/>
        <v>40194</v>
      </c>
      <c r="J614" s="69">
        <f>_xll.HLV5r3.Financial.Cache.ComputeVolatility($C$7,$C$2,$C$8,I614)</f>
        <v>0.19870714405879999</v>
      </c>
    </row>
    <row r="615" spans="9:10">
      <c r="I615" s="70">
        <f t="shared" si="9"/>
        <v>40195</v>
      </c>
      <c r="J615" s="69">
        <f>_xll.HLV5r3.Financial.Cache.ComputeVolatility($C$7,$C$2,$C$8,I615)</f>
        <v>0.198621198043202</v>
      </c>
    </row>
    <row r="616" spans="9:10">
      <c r="I616" s="70">
        <f t="shared" si="9"/>
        <v>40196</v>
      </c>
      <c r="J616" s="69">
        <f>_xll.HLV5r3.Financial.Cache.ComputeVolatility($C$7,$C$2,$C$8,I616)</f>
        <v>0.19853551422541901</v>
      </c>
    </row>
    <row r="617" spans="9:10">
      <c r="I617" s="70">
        <f t="shared" si="9"/>
        <v>40197</v>
      </c>
      <c r="J617" s="69">
        <f>_xll.HLV5r3.Financial.Cache.ComputeVolatility($C$7,$C$2,$C$8,I617)</f>
        <v>0.19845009360209701</v>
      </c>
    </row>
    <row r="618" spans="9:10">
      <c r="I618" s="70">
        <f t="shared" si="9"/>
        <v>40198</v>
      </c>
      <c r="J618" s="69">
        <f>_xll.HLV5r3.Financial.Cache.ComputeVolatility($C$7,$C$2,$C$8,I618)</f>
        <v>0.19836493716988199</v>
      </c>
    </row>
    <row r="619" spans="9:10">
      <c r="I619" s="70">
        <f t="shared" si="9"/>
        <v>40199</v>
      </c>
      <c r="J619" s="69">
        <f>_xll.HLV5r3.Financial.Cache.ComputeVolatility($C$7,$C$2,$C$8,I619)</f>
        <v>0.19828004592541901</v>
      </c>
    </row>
    <row r="620" spans="9:10">
      <c r="I620" s="70">
        <f t="shared" si="9"/>
        <v>40200</v>
      </c>
      <c r="J620" s="69">
        <f>_xll.HLV5r3.Financial.Cache.ComputeVolatility($C$7,$C$2,$C$8,I620)</f>
        <v>0.19819542086535599</v>
      </c>
    </row>
    <row r="621" spans="9:10">
      <c r="I621" s="70">
        <f t="shared" si="9"/>
        <v>40201</v>
      </c>
      <c r="J621" s="69">
        <f>_xll.HLV5r3.Financial.Cache.ComputeVolatility($C$7,$C$2,$C$8,I621)</f>
        <v>0.19811106298633699</v>
      </c>
    </row>
    <row r="622" spans="9:10">
      <c r="I622" s="70">
        <f t="shared" si="9"/>
        <v>40202</v>
      </c>
      <c r="J622" s="69">
        <f>_xll.HLV5r3.Financial.Cache.ComputeVolatility($C$7,$C$2,$C$8,I622)</f>
        <v>0.19802697328500901</v>
      </c>
    </row>
    <row r="623" spans="9:10">
      <c r="I623" s="70">
        <f t="shared" si="9"/>
        <v>40203</v>
      </c>
      <c r="J623" s="69">
        <f>_xll.HLV5r3.Financial.Cache.ComputeVolatility($C$7,$C$2,$C$8,I623)</f>
        <v>0.19794315275801699</v>
      </c>
    </row>
    <row r="624" spans="9:10">
      <c r="I624" s="70">
        <f t="shared" si="9"/>
        <v>40204</v>
      </c>
      <c r="J624" s="69">
        <f>_xll.HLV5r3.Financial.Cache.ComputeVolatility($C$7,$C$2,$C$8,I624)</f>
        <v>0.19785960240200801</v>
      </c>
    </row>
    <row r="625" spans="9:10">
      <c r="I625" s="70">
        <f t="shared" si="9"/>
        <v>40205</v>
      </c>
      <c r="J625" s="69">
        <f>_xll.HLV5r3.Financial.Cache.ComputeVolatility($C$7,$C$2,$C$8,I625)</f>
        <v>0.19777632321362701</v>
      </c>
    </row>
    <row r="626" spans="9:10">
      <c r="I626" s="70">
        <f t="shared" si="9"/>
        <v>40206</v>
      </c>
      <c r="J626" s="69">
        <f>_xll.HLV5r3.Financial.Cache.ComputeVolatility($C$7,$C$2,$C$8,I626)</f>
        <v>0.19769331618951999</v>
      </c>
    </row>
    <row r="627" spans="9:10">
      <c r="I627" s="70">
        <f t="shared" si="9"/>
        <v>40207</v>
      </c>
      <c r="J627" s="69">
        <f>_xll.HLV5r3.Financial.Cache.ComputeVolatility($C$7,$C$2,$C$8,I627)</f>
        <v>0.197610582326333</v>
      </c>
    </row>
    <row r="628" spans="9:10">
      <c r="I628" s="70">
        <f t="shared" si="9"/>
        <v>40208</v>
      </c>
      <c r="J628" s="69">
        <f>_xll.HLV5r3.Financial.Cache.ComputeVolatility($C$7,$C$2,$C$8,I628)</f>
        <v>0.19752812262071201</v>
      </c>
    </row>
    <row r="629" spans="9:10">
      <c r="I629" s="70">
        <f t="shared" si="9"/>
        <v>40209</v>
      </c>
      <c r="J629" s="69">
        <f>_xll.HLV5r3.Financial.Cache.ComputeVolatility($C$7,$C$2,$C$8,I629)</f>
        <v>0.197445938069303</v>
      </c>
    </row>
    <row r="630" spans="9:10">
      <c r="I630" s="70">
        <f t="shared" si="9"/>
        <v>40210</v>
      </c>
      <c r="J630" s="69">
        <f>_xll.HLV5r3.Financial.Cache.ComputeVolatility($C$7,$C$2,$C$8,I630)</f>
        <v>0.19736402966875199</v>
      </c>
    </row>
    <row r="631" spans="9:10">
      <c r="I631" s="70">
        <f t="shared" si="9"/>
        <v>40211</v>
      </c>
      <c r="J631" s="69">
        <f>_xll.HLV5r3.Financial.Cache.ComputeVolatility($C$7,$C$2,$C$8,I631)</f>
        <v>0.197282398415704</v>
      </c>
    </row>
    <row r="632" spans="9:10">
      <c r="I632" s="70">
        <f t="shared" si="9"/>
        <v>40212</v>
      </c>
      <c r="J632" s="69">
        <f>_xll.HLV5r3.Financial.Cache.ComputeVolatility($C$7,$C$2,$C$8,I632)</f>
        <v>0.19720104530680599</v>
      </c>
    </row>
    <row r="633" spans="9:10">
      <c r="I633" s="70">
        <f t="shared" si="9"/>
        <v>40213</v>
      </c>
      <c r="J633" s="69">
        <f>_xll.HLV5r3.Financial.Cache.ComputeVolatility($C$7,$C$2,$C$8,I633)</f>
        <v>0.19711997133870399</v>
      </c>
    </row>
    <row r="634" spans="9:10">
      <c r="I634" s="70">
        <f t="shared" si="9"/>
        <v>40214</v>
      </c>
      <c r="J634" s="69">
        <f>_xll.HLV5r3.Financial.Cache.ComputeVolatility($C$7,$C$2,$C$8,I634)</f>
        <v>0.19703917750804201</v>
      </c>
    </row>
    <row r="635" spans="9:10">
      <c r="I635" s="70">
        <f t="shared" si="9"/>
        <v>40215</v>
      </c>
      <c r="J635" s="69">
        <f>_xll.HLV5r3.Financial.Cache.ComputeVolatility($C$7,$C$2,$C$8,I635)</f>
        <v>0.19695866481146901</v>
      </c>
    </row>
    <row r="636" spans="9:10">
      <c r="I636" s="70">
        <f t="shared" si="9"/>
        <v>40216</v>
      </c>
      <c r="J636" s="69">
        <f>_xll.HLV5r3.Financial.Cache.ComputeVolatility($C$7,$C$2,$C$8,I636)</f>
        <v>0.19687843424562801</v>
      </c>
    </row>
    <row r="637" spans="9:10">
      <c r="I637" s="70">
        <f t="shared" si="9"/>
        <v>40217</v>
      </c>
      <c r="J637" s="69">
        <f>_xll.HLV5r3.Financial.Cache.ComputeVolatility($C$7,$C$2,$C$8,I637)</f>
        <v>0.196798486807166</v>
      </c>
    </row>
    <row r="638" spans="9:10">
      <c r="I638" s="70">
        <f t="shared" si="9"/>
        <v>40218</v>
      </c>
      <c r="J638" s="69">
        <f>_xll.HLV5r3.Financial.Cache.ComputeVolatility($C$7,$C$2,$C$8,I638)</f>
        <v>0.19671882349273001</v>
      </c>
    </row>
    <row r="639" spans="9:10">
      <c r="I639" s="70">
        <f t="shared" si="9"/>
        <v>40219</v>
      </c>
      <c r="J639" s="69">
        <f>_xll.HLV5r3.Financial.Cache.ComputeVolatility($C$7,$C$2,$C$8,I639)</f>
        <v>0.19663944529896399</v>
      </c>
    </row>
    <row r="640" spans="9:10">
      <c r="I640" s="70">
        <f t="shared" si="9"/>
        <v>40220</v>
      </c>
      <c r="J640" s="69">
        <f>_xll.HLV5r3.Financial.Cache.ComputeVolatility($C$7,$C$2,$C$8,I640)</f>
        <v>0.196560353222515</v>
      </c>
    </row>
    <row r="641" spans="9:10">
      <c r="I641" s="70">
        <f t="shared" si="9"/>
        <v>40221</v>
      </c>
      <c r="J641" s="69">
        <f>_xll.HLV5r3.Financial.Cache.ComputeVolatility($C$7,$C$2,$C$8,I641)</f>
        <v>0.196481548260029</v>
      </c>
    </row>
    <row r="642" spans="9:10">
      <c r="I642" s="70">
        <f t="shared" si="9"/>
        <v>40222</v>
      </c>
      <c r="J642" s="69">
        <f>_xll.HLV5r3.Financial.Cache.ComputeVolatility($C$7,$C$2,$C$8,I642)</f>
        <v>0.19640303140815099</v>
      </c>
    </row>
    <row r="643" spans="9:10">
      <c r="I643" s="70">
        <f t="shared" si="9"/>
        <v>40223</v>
      </c>
      <c r="J643" s="69">
        <f>_xll.HLV5r3.Financial.Cache.ComputeVolatility($C$7,$C$2,$C$8,I643)</f>
        <v>0.196324803663528</v>
      </c>
    </row>
    <row r="644" spans="9:10">
      <c r="I644" s="70">
        <f t="shared" si="9"/>
        <v>40224</v>
      </c>
      <c r="J644" s="69">
        <f>_xll.HLV5r3.Financial.Cache.ComputeVolatility($C$7,$C$2,$C$8,I644)</f>
        <v>0.196246866022805</v>
      </c>
    </row>
    <row r="645" spans="9:10">
      <c r="I645" s="70">
        <f t="shared" ref="I645:I708" si="10">I644+1</f>
        <v>40225</v>
      </c>
      <c r="J645" s="69">
        <f>_xll.HLV5r3.Financial.Cache.ComputeVolatility($C$7,$C$2,$C$8,I645)</f>
        <v>0.19616924478422901</v>
      </c>
    </row>
    <row r="646" spans="9:10">
      <c r="I646" s="70">
        <f t="shared" si="10"/>
        <v>40226</v>
      </c>
      <c r="J646" s="69">
        <f>_xll.HLV5r3.Financial.Cache.ComputeVolatility($C$7,$C$2,$C$8,I646)</f>
        <v>0.19609196463970399</v>
      </c>
    </row>
    <row r="647" spans="9:10">
      <c r="I647" s="70">
        <f t="shared" si="10"/>
        <v>40227</v>
      </c>
      <c r="J647" s="69">
        <f>_xll.HLV5r3.Financial.Cache.ComputeVolatility($C$7,$C$2,$C$8,I647)</f>
        <v>0.19601502417635899</v>
      </c>
    </row>
    <row r="648" spans="9:10">
      <c r="I648" s="70">
        <f t="shared" si="10"/>
        <v>40228</v>
      </c>
      <c r="J648" s="69">
        <f>_xll.HLV5r3.Financial.Cache.ComputeVolatility($C$7,$C$2,$C$8,I648)</f>
        <v>0.19593842198132699</v>
      </c>
    </row>
    <row r="649" spans="9:10">
      <c r="I649" s="70">
        <f t="shared" si="10"/>
        <v>40229</v>
      </c>
      <c r="J649" s="69">
        <f>_xll.HLV5r3.Financial.Cache.ComputeVolatility($C$7,$C$2,$C$8,I649)</f>
        <v>0.19586215664173701</v>
      </c>
    </row>
    <row r="650" spans="9:10">
      <c r="I650" s="70">
        <f t="shared" si="10"/>
        <v>40230</v>
      </c>
      <c r="J650" s="69">
        <f>_xll.HLV5r3.Financial.Cache.ComputeVolatility($C$7,$C$2,$C$8,I650)</f>
        <v>0.19578622674471999</v>
      </c>
    </row>
    <row r="651" spans="9:10">
      <c r="I651" s="70">
        <f t="shared" si="10"/>
        <v>40231</v>
      </c>
      <c r="J651" s="69">
        <f>_xll.HLV5r3.Financial.Cache.ComputeVolatility($C$7,$C$2,$C$8,I651)</f>
        <v>0.195710630877407</v>
      </c>
    </row>
    <row r="652" spans="9:10">
      <c r="I652" s="70">
        <f t="shared" si="10"/>
        <v>40232</v>
      </c>
      <c r="J652" s="69">
        <f>_xll.HLV5r3.Financial.Cache.ComputeVolatility($C$7,$C$2,$C$8,I652)</f>
        <v>0.19563536762692901</v>
      </c>
    </row>
    <row r="653" spans="9:10">
      <c r="I653" s="70">
        <f t="shared" si="10"/>
        <v>40233</v>
      </c>
      <c r="J653" s="69">
        <f>_xll.HLV5r3.Financial.Cache.ComputeVolatility($C$7,$C$2,$C$8,I653)</f>
        <v>0.195560435580416</v>
      </c>
    </row>
    <row r="654" spans="9:10">
      <c r="I654" s="70">
        <f t="shared" si="10"/>
        <v>40234</v>
      </c>
      <c r="J654" s="69">
        <f>_xll.HLV5r3.Financial.Cache.ComputeVolatility($C$7,$C$2,$C$8,I654)</f>
        <v>0.195485833325</v>
      </c>
    </row>
    <row r="655" spans="9:10">
      <c r="I655" s="70">
        <f t="shared" si="10"/>
        <v>40235</v>
      </c>
      <c r="J655" s="69">
        <f>_xll.HLV5r3.Financial.Cache.ComputeVolatility($C$7,$C$2,$C$8,I655)</f>
        <v>0.19541155944781</v>
      </c>
    </row>
    <row r="656" spans="9:10">
      <c r="I656" s="70">
        <f t="shared" si="10"/>
        <v>40236</v>
      </c>
      <c r="J656" s="69">
        <f>_xll.HLV5r3.Financial.Cache.ComputeVolatility($C$7,$C$2,$C$8,I656)</f>
        <v>0.19533761253597801</v>
      </c>
    </row>
    <row r="657" spans="9:10">
      <c r="I657" s="70">
        <f t="shared" si="10"/>
        <v>40237</v>
      </c>
      <c r="J657" s="69">
        <f>_xll.HLV5r3.Financial.Cache.ComputeVolatility($C$7,$C$2,$C$8,I657)</f>
        <v>0.19526399117663501</v>
      </c>
    </row>
    <row r="658" spans="9:10">
      <c r="I658" s="70">
        <f t="shared" si="10"/>
        <v>40238</v>
      </c>
      <c r="J658" s="69">
        <f>_xll.HLV5r3.Financial.Cache.ComputeVolatility($C$7,$C$2,$C$8,I658)</f>
        <v>0.19519069395691099</v>
      </c>
    </row>
    <row r="659" spans="9:10">
      <c r="I659" s="70">
        <f t="shared" si="10"/>
        <v>40239</v>
      </c>
      <c r="J659" s="69">
        <f>_xll.HLV5r3.Financial.Cache.ComputeVolatility($C$7,$C$2,$C$8,I659)</f>
        <v>0.195117719463936</v>
      </c>
    </row>
    <row r="660" spans="9:10">
      <c r="I660" s="70">
        <f t="shared" si="10"/>
        <v>40240</v>
      </c>
      <c r="J660" s="69">
        <f>_xll.HLV5r3.Financial.Cache.ComputeVolatility($C$7,$C$2,$C$8,I660)</f>
        <v>0.195045066284843</v>
      </c>
    </row>
    <row r="661" spans="9:10">
      <c r="I661" s="70">
        <f t="shared" si="10"/>
        <v>40241</v>
      </c>
      <c r="J661" s="69">
        <f>_xll.HLV5r3.Financial.Cache.ComputeVolatility($C$7,$C$2,$C$8,I661)</f>
        <v>0.19497273300676099</v>
      </c>
    </row>
    <row r="662" spans="9:10">
      <c r="I662" s="70">
        <f t="shared" si="10"/>
        <v>40242</v>
      </c>
      <c r="J662" s="69">
        <f>_xll.HLV5r3.Financial.Cache.ComputeVolatility($C$7,$C$2,$C$8,I662)</f>
        <v>0.19490071821682001</v>
      </c>
    </row>
    <row r="663" spans="9:10">
      <c r="I663" s="70">
        <f t="shared" si="10"/>
        <v>40243</v>
      </c>
      <c r="J663" s="69">
        <f>_xll.HLV5r3.Financial.Cache.ComputeVolatility($C$7,$C$2,$C$8,I663)</f>
        <v>0.19482902050215301</v>
      </c>
    </row>
    <row r="664" spans="9:10">
      <c r="I664" s="70">
        <f t="shared" si="10"/>
        <v>40244</v>
      </c>
      <c r="J664" s="69">
        <f>_xll.HLV5r3.Financial.Cache.ComputeVolatility($C$7,$C$2,$C$8,I664)</f>
        <v>0.194757638449889</v>
      </c>
    </row>
    <row r="665" spans="9:10">
      <c r="I665" s="70">
        <f t="shared" si="10"/>
        <v>40245</v>
      </c>
      <c r="J665" s="69">
        <f>_xll.HLV5r3.Financial.Cache.ComputeVolatility($C$7,$C$2,$C$8,I665)</f>
        <v>0.19468657064716</v>
      </c>
    </row>
    <row r="666" spans="9:10">
      <c r="I666" s="70">
        <f t="shared" si="10"/>
        <v>40246</v>
      </c>
      <c r="J666" s="69">
        <f>_xll.HLV5r3.Financial.Cache.ComputeVolatility($C$7,$C$2,$C$8,I666)</f>
        <v>0.19461581568109501</v>
      </c>
    </row>
    <row r="667" spans="9:10">
      <c r="I667" s="70">
        <f t="shared" si="10"/>
        <v>40247</v>
      </c>
      <c r="J667" s="69">
        <f>_xll.HLV5r3.Financial.Cache.ComputeVolatility($C$7,$C$2,$C$8,I667)</f>
        <v>0.194545372138827</v>
      </c>
    </row>
    <row r="668" spans="9:10">
      <c r="I668" s="70">
        <f t="shared" si="10"/>
        <v>40248</v>
      </c>
      <c r="J668" s="69">
        <f>_xll.HLV5r3.Financial.Cache.ComputeVolatility($C$7,$C$2,$C$8,I668)</f>
        <v>0.194475238607485</v>
      </c>
    </row>
    <row r="669" spans="9:10">
      <c r="I669" s="70">
        <f t="shared" si="10"/>
        <v>40249</v>
      </c>
      <c r="J669" s="69">
        <f>_xll.HLV5r3.Financial.Cache.ComputeVolatility($C$7,$C$2,$C$8,I669)</f>
        <v>0.1944054136742</v>
      </c>
    </row>
    <row r="670" spans="9:10">
      <c r="I670" s="70">
        <f t="shared" si="10"/>
        <v>40250</v>
      </c>
      <c r="J670" s="69">
        <f>_xll.HLV5r3.Financial.Cache.ComputeVolatility($C$7,$C$2,$C$8,I670)</f>
        <v>0.19433589592610401</v>
      </c>
    </row>
    <row r="671" spans="9:10">
      <c r="I671" s="70">
        <f t="shared" si="10"/>
        <v>40251</v>
      </c>
      <c r="J671" s="69">
        <f>_xll.HLV5r3.Financial.Cache.ComputeVolatility($C$7,$C$2,$C$8,I671)</f>
        <v>0.19426668395032601</v>
      </c>
    </row>
    <row r="672" spans="9:10">
      <c r="I672" s="70">
        <f t="shared" si="10"/>
        <v>40252</v>
      </c>
      <c r="J672" s="69">
        <f>_xll.HLV5r3.Financial.Cache.ComputeVolatility($C$7,$C$2,$C$8,I672)</f>
        <v>0.19419777633399701</v>
      </c>
    </row>
    <row r="673" spans="9:10">
      <c r="I673" s="70">
        <f t="shared" si="10"/>
        <v>40253</v>
      </c>
      <c r="J673" s="69">
        <f>_xll.HLV5r3.Financial.Cache.ComputeVolatility($C$7,$C$2,$C$8,I673)</f>
        <v>0.19412917166424901</v>
      </c>
    </row>
    <row r="674" spans="9:10">
      <c r="I674" s="70">
        <f t="shared" si="10"/>
        <v>40254</v>
      </c>
      <c r="J674" s="69">
        <f>_xll.HLV5r3.Financial.Cache.ComputeVolatility($C$7,$C$2,$C$8,I674)</f>
        <v>0.194060868528212</v>
      </c>
    </row>
    <row r="675" spans="9:10">
      <c r="I675" s="70">
        <f t="shared" si="10"/>
        <v>40255</v>
      </c>
      <c r="J675" s="69">
        <f>_xll.HLV5r3.Financial.Cache.ComputeVolatility($C$7,$C$2,$C$8,I675)</f>
        <v>0.19399286551301601</v>
      </c>
    </row>
    <row r="676" spans="9:10">
      <c r="I676" s="70">
        <f t="shared" si="10"/>
        <v>40256</v>
      </c>
      <c r="J676" s="69">
        <f>_xll.HLV5r3.Financial.Cache.ComputeVolatility($C$7,$C$2,$C$8,I676)</f>
        <v>0.19392516120579401</v>
      </c>
    </row>
    <row r="677" spans="9:10">
      <c r="I677" s="70">
        <f t="shared" si="10"/>
        <v>40257</v>
      </c>
      <c r="J677" s="69">
        <f>_xll.HLV5r3.Financial.Cache.ComputeVolatility($C$7,$C$2,$C$8,I677)</f>
        <v>0.19385775419367399</v>
      </c>
    </row>
    <row r="678" spans="9:10">
      <c r="I678" s="70">
        <f t="shared" si="10"/>
        <v>40258</v>
      </c>
      <c r="J678" s="69">
        <f>_xll.HLV5r3.Financial.Cache.ComputeVolatility($C$7,$C$2,$C$8,I678)</f>
        <v>0.19379064306378799</v>
      </c>
    </row>
    <row r="679" spans="9:10">
      <c r="I679" s="70">
        <f t="shared" si="10"/>
        <v>40259</v>
      </c>
      <c r="J679" s="69">
        <f>_xll.HLV5r3.Financial.Cache.ComputeVolatility($C$7,$C$2,$C$8,I679)</f>
        <v>0.19372382640326699</v>
      </c>
    </row>
    <row r="680" spans="9:10">
      <c r="I680" s="70">
        <f t="shared" si="10"/>
        <v>40260</v>
      </c>
      <c r="J680" s="69">
        <f>_xll.HLV5r3.Financial.Cache.ComputeVolatility($C$7,$C$2,$C$8,I680)</f>
        <v>0.19365730279924101</v>
      </c>
    </row>
    <row r="681" spans="9:10">
      <c r="I681" s="70">
        <f t="shared" si="10"/>
        <v>40261</v>
      </c>
      <c r="J681" s="69">
        <f>_xll.HLV5r3.Financial.Cache.ComputeVolatility($C$7,$C$2,$C$8,I681)</f>
        <v>0.193591070838841</v>
      </c>
    </row>
    <row r="682" spans="9:10">
      <c r="I682" s="70">
        <f t="shared" si="10"/>
        <v>40262</v>
      </c>
      <c r="J682" s="69">
        <f>_xll.HLV5r3.Financial.Cache.ComputeVolatility($C$7,$C$2,$C$8,I682)</f>
        <v>0.193525129109198</v>
      </c>
    </row>
    <row r="683" spans="9:10">
      <c r="I683" s="70">
        <f t="shared" si="10"/>
        <v>40263</v>
      </c>
      <c r="J683" s="69">
        <f>_xll.HLV5r3.Financial.Cache.ComputeVolatility($C$7,$C$2,$C$8,I683)</f>
        <v>0.193459476197443</v>
      </c>
    </row>
    <row r="684" spans="9:10">
      <c r="I684" s="70">
        <f t="shared" si="10"/>
        <v>40264</v>
      </c>
      <c r="J684" s="69">
        <f>_xll.HLV5r3.Financial.Cache.ComputeVolatility($C$7,$C$2,$C$8,I684)</f>
        <v>0.193394110690707</v>
      </c>
    </row>
    <row r="685" spans="9:10">
      <c r="I685" s="70">
        <f t="shared" si="10"/>
        <v>40265</v>
      </c>
      <c r="J685" s="69">
        <f>_xll.HLV5r3.Financial.Cache.ComputeVolatility($C$7,$C$2,$C$8,I685)</f>
        <v>0.19332903117611899</v>
      </c>
    </row>
    <row r="686" spans="9:10">
      <c r="I686" s="70">
        <f t="shared" si="10"/>
        <v>40266</v>
      </c>
      <c r="J686" s="69">
        <f>_xll.HLV5r3.Financial.Cache.ComputeVolatility($C$7,$C$2,$C$8,I686)</f>
        <v>0.19326423624081099</v>
      </c>
    </row>
    <row r="687" spans="9:10">
      <c r="I687" s="70">
        <f t="shared" si="10"/>
        <v>40267</v>
      </c>
      <c r="J687" s="69">
        <f>_xll.HLV5r3.Financial.Cache.ComputeVolatility($C$7,$C$2,$C$8,I687)</f>
        <v>0.193199724471914</v>
      </c>
    </row>
    <row r="688" spans="9:10">
      <c r="I688" s="70">
        <f t="shared" si="10"/>
        <v>40268</v>
      </c>
      <c r="J688" s="69">
        <f>_xll.HLV5r3.Financial.Cache.ComputeVolatility($C$7,$C$2,$C$8,I688)</f>
        <v>0.193135494456558</v>
      </c>
    </row>
    <row r="689" spans="9:10">
      <c r="I689" s="70">
        <f t="shared" si="10"/>
        <v>40269</v>
      </c>
      <c r="J689" s="69">
        <f>_xll.HLV5r3.Financial.Cache.ComputeVolatility($C$7,$C$2,$C$8,I689)</f>
        <v>0.19307154478187399</v>
      </c>
    </row>
    <row r="690" spans="9:10">
      <c r="I690" s="70">
        <f t="shared" si="10"/>
        <v>40270</v>
      </c>
      <c r="J690" s="69">
        <f>_xll.HLV5r3.Financial.Cache.ComputeVolatility($C$7,$C$2,$C$8,I690)</f>
        <v>0.193007874034993</v>
      </c>
    </row>
    <row r="691" spans="9:10">
      <c r="I691" s="70">
        <f t="shared" si="10"/>
        <v>40271</v>
      </c>
      <c r="J691" s="69">
        <f>_xll.HLV5r3.Financial.Cache.ComputeVolatility($C$7,$C$2,$C$8,I691)</f>
        <v>0.19294448080304599</v>
      </c>
    </row>
    <row r="692" spans="9:10">
      <c r="I692" s="70">
        <f t="shared" si="10"/>
        <v>40272</v>
      </c>
      <c r="J692" s="69">
        <f>_xll.HLV5r3.Financial.Cache.ComputeVolatility($C$7,$C$2,$C$8,I692)</f>
        <v>0.192881363673162</v>
      </c>
    </row>
    <row r="693" spans="9:10">
      <c r="I693" s="70">
        <f t="shared" si="10"/>
        <v>40273</v>
      </c>
      <c r="J693" s="69">
        <f>_xll.HLV5r3.Financial.Cache.ComputeVolatility($C$7,$C$2,$C$8,I693)</f>
        <v>0.192818521232474</v>
      </c>
    </row>
    <row r="694" spans="9:10">
      <c r="I694" s="70">
        <f t="shared" si="10"/>
        <v>40274</v>
      </c>
      <c r="J694" s="69">
        <f>_xll.HLV5r3.Financial.Cache.ComputeVolatility($C$7,$C$2,$C$8,I694)</f>
        <v>0.192755952068112</v>
      </c>
    </row>
    <row r="695" spans="9:10">
      <c r="I695" s="70">
        <f t="shared" si="10"/>
        <v>40275</v>
      </c>
      <c r="J695" s="69">
        <f>_xll.HLV5r3.Financial.Cache.ComputeVolatility($C$7,$C$2,$C$8,I695)</f>
        <v>0.19269365476720501</v>
      </c>
    </row>
    <row r="696" spans="9:10">
      <c r="I696" s="70">
        <f t="shared" si="10"/>
        <v>40276</v>
      </c>
      <c r="J696" s="69">
        <f>_xll.HLV5r3.Financial.Cache.ComputeVolatility($C$7,$C$2,$C$8,I696)</f>
        <v>0.19263162791688701</v>
      </c>
    </row>
    <row r="697" spans="9:10">
      <c r="I697" s="70">
        <f t="shared" si="10"/>
        <v>40277</v>
      </c>
      <c r="J697" s="69">
        <f>_xll.HLV5r3.Financial.Cache.ComputeVolatility($C$7,$C$2,$C$8,I697)</f>
        <v>0.192569870104286</v>
      </c>
    </row>
    <row r="698" spans="9:10">
      <c r="I698" s="70">
        <f t="shared" si="10"/>
        <v>40278</v>
      </c>
      <c r="J698" s="69">
        <f>_xll.HLV5r3.Financial.Cache.ComputeVolatility($C$7,$C$2,$C$8,I698)</f>
        <v>0.19250837991653399</v>
      </c>
    </row>
    <row r="699" spans="9:10">
      <c r="I699" s="70">
        <f t="shared" si="10"/>
        <v>40279</v>
      </c>
      <c r="J699" s="69">
        <f>_xll.HLV5r3.Financial.Cache.ComputeVolatility($C$7,$C$2,$C$8,I699)</f>
        <v>0.19244715594076101</v>
      </c>
    </row>
    <row r="700" spans="9:10">
      <c r="I700" s="70">
        <f t="shared" si="10"/>
        <v>40280</v>
      </c>
      <c r="J700" s="69">
        <f>_xll.HLV5r3.Financial.Cache.ComputeVolatility($C$7,$C$2,$C$8,I700)</f>
        <v>0.19238619676409799</v>
      </c>
    </row>
    <row r="701" spans="9:10">
      <c r="I701" s="70">
        <f t="shared" si="10"/>
        <v>40281</v>
      </c>
      <c r="J701" s="69">
        <f>_xll.HLV5r3.Financial.Cache.ComputeVolatility($C$7,$C$2,$C$8,I701)</f>
        <v>0.19232550097367701</v>
      </c>
    </row>
    <row r="702" spans="9:10">
      <c r="I702" s="70">
        <f t="shared" si="10"/>
        <v>40282</v>
      </c>
      <c r="J702" s="69">
        <f>_xll.HLV5r3.Financial.Cache.ComputeVolatility($C$7,$C$2,$C$8,I702)</f>
        <v>0.192265067156627</v>
      </c>
    </row>
    <row r="703" spans="9:10">
      <c r="I703" s="70">
        <f t="shared" si="10"/>
        <v>40283</v>
      </c>
      <c r="J703" s="69">
        <f>_xll.HLV5r3.Financial.Cache.ComputeVolatility($C$7,$C$2,$C$8,I703)</f>
        <v>0.192204893900079</v>
      </c>
    </row>
    <row r="704" spans="9:10">
      <c r="I704" s="70">
        <f t="shared" si="10"/>
        <v>40284</v>
      </c>
      <c r="J704" s="69">
        <f>_xll.HLV5r3.Financial.Cache.ComputeVolatility($C$7,$C$2,$C$8,I704)</f>
        <v>0.19214497979116499</v>
      </c>
    </row>
    <row r="705" spans="9:10">
      <c r="I705" s="70">
        <f t="shared" si="10"/>
        <v>40285</v>
      </c>
      <c r="J705" s="69">
        <f>_xll.HLV5r3.Financial.Cache.ComputeVolatility($C$7,$C$2,$C$8,I705)</f>
        <v>0.19208532341701501</v>
      </c>
    </row>
    <row r="706" spans="9:10">
      <c r="I706" s="70">
        <f t="shared" si="10"/>
        <v>40286</v>
      </c>
      <c r="J706" s="69">
        <f>_xll.HLV5r3.Financial.Cache.ComputeVolatility($C$7,$C$2,$C$8,I706)</f>
        <v>0.19202592336475899</v>
      </c>
    </row>
    <row r="707" spans="9:10">
      <c r="I707" s="70">
        <f t="shared" si="10"/>
        <v>40287</v>
      </c>
      <c r="J707" s="69">
        <f>_xll.HLV5r3.Financial.Cache.ComputeVolatility($C$7,$C$2,$C$8,I707)</f>
        <v>0.19196677822152799</v>
      </c>
    </row>
    <row r="708" spans="9:10">
      <c r="I708" s="70">
        <f t="shared" si="10"/>
        <v>40288</v>
      </c>
      <c r="J708" s="69">
        <f>_xll.HLV5r3.Financial.Cache.ComputeVolatility($C$7,$C$2,$C$8,I708)</f>
        <v>0.19190788657445301</v>
      </c>
    </row>
    <row r="709" spans="9:10">
      <c r="I709" s="70">
        <f t="shared" ref="I709:I772" si="11">I708+1</f>
        <v>40289</v>
      </c>
      <c r="J709" s="69">
        <f>_xll.HLV5r3.Financial.Cache.ComputeVolatility($C$7,$C$2,$C$8,I709)</f>
        <v>0.191849247010666</v>
      </c>
    </row>
    <row r="710" spans="9:10">
      <c r="I710" s="70">
        <f t="shared" si="11"/>
        <v>40290</v>
      </c>
      <c r="J710" s="69">
        <f>_xll.HLV5r3.Financial.Cache.ComputeVolatility($C$7,$C$2,$C$8,I710)</f>
        <v>0.19179085811729599</v>
      </c>
    </row>
    <row r="711" spans="9:10">
      <c r="I711" s="70">
        <f t="shared" si="11"/>
        <v>40291</v>
      </c>
      <c r="J711" s="69">
        <f>_xll.HLV5r3.Financial.Cache.ComputeVolatility($C$7,$C$2,$C$8,I711)</f>
        <v>0.191732718481474</v>
      </c>
    </row>
    <row r="712" spans="9:10">
      <c r="I712" s="70">
        <f t="shared" si="11"/>
        <v>40292</v>
      </c>
      <c r="J712" s="69">
        <f>_xll.HLV5r3.Financial.Cache.ComputeVolatility($C$7,$C$2,$C$8,I712)</f>
        <v>0.19167482669033101</v>
      </c>
    </row>
    <row r="713" spans="9:10">
      <c r="I713" s="70">
        <f t="shared" si="11"/>
        <v>40293</v>
      </c>
      <c r="J713" s="69">
        <f>_xll.HLV5r3.Financial.Cache.ComputeVolatility($C$7,$C$2,$C$8,I713)</f>
        <v>0.191617181330998</v>
      </c>
    </row>
    <row r="714" spans="9:10">
      <c r="I714" s="70">
        <f t="shared" si="11"/>
        <v>40294</v>
      </c>
      <c r="J714" s="69">
        <f>_xll.HLV5r3.Financial.Cache.ComputeVolatility($C$7,$C$2,$C$8,I714)</f>
        <v>0.191559780990606</v>
      </c>
    </row>
    <row r="715" spans="9:10">
      <c r="I715" s="70">
        <f t="shared" si="11"/>
        <v>40295</v>
      </c>
      <c r="J715" s="69">
        <f>_xll.HLV5r3.Financial.Cache.ComputeVolatility($C$7,$C$2,$C$8,I715)</f>
        <v>0.191502624256285</v>
      </c>
    </row>
    <row r="716" spans="9:10">
      <c r="I716" s="70">
        <f t="shared" si="11"/>
        <v>40296</v>
      </c>
      <c r="J716" s="69">
        <f>_xll.HLV5r3.Financial.Cache.ComputeVolatility($C$7,$C$2,$C$8,I716)</f>
        <v>0.191445709715166</v>
      </c>
    </row>
    <row r="717" spans="9:10">
      <c r="I717" s="70">
        <f t="shared" si="11"/>
        <v>40297</v>
      </c>
      <c r="J717" s="69">
        <f>_xll.HLV5r3.Financial.Cache.ComputeVolatility($C$7,$C$2,$C$8,I717)</f>
        <v>0.19138903595437901</v>
      </c>
    </row>
    <row r="718" spans="9:10">
      <c r="I718" s="70">
        <f t="shared" si="11"/>
        <v>40298</v>
      </c>
      <c r="J718" s="69">
        <f>_xll.HLV5r3.Financial.Cache.ComputeVolatility($C$7,$C$2,$C$8,I718)</f>
        <v>0.191332601561056</v>
      </c>
    </row>
    <row r="719" spans="9:10">
      <c r="I719" s="70">
        <f t="shared" si="11"/>
        <v>40299</v>
      </c>
      <c r="J719" s="69">
        <f>_xll.HLV5r3.Financial.Cache.ComputeVolatility($C$7,$C$2,$C$8,I719)</f>
        <v>0.19127640512232699</v>
      </c>
    </row>
    <row r="720" spans="9:10">
      <c r="I720" s="70">
        <f t="shared" si="11"/>
        <v>40300</v>
      </c>
      <c r="J720" s="69">
        <f>_xll.HLV5r3.Financial.Cache.ComputeVolatility($C$7,$C$2,$C$8,I720)</f>
        <v>0.191220445225323</v>
      </c>
    </row>
    <row r="721" spans="9:10">
      <c r="I721" s="70">
        <f t="shared" si="11"/>
        <v>40301</v>
      </c>
      <c r="J721" s="69">
        <f>_xll.HLV5r3.Financial.Cache.ComputeVolatility($C$7,$C$2,$C$8,I721)</f>
        <v>0.191164720457175</v>
      </c>
    </row>
    <row r="722" spans="9:10">
      <c r="I722" s="70">
        <f t="shared" si="11"/>
        <v>40302</v>
      </c>
      <c r="J722" s="69">
        <f>_xll.HLV5r3.Financial.Cache.ComputeVolatility($C$7,$C$2,$C$8,I722)</f>
        <v>0.19110922940501399</v>
      </c>
    </row>
    <row r="723" spans="9:10">
      <c r="I723" s="70">
        <f t="shared" si="11"/>
        <v>40303</v>
      </c>
      <c r="J723" s="69">
        <f>_xll.HLV5r3.Financial.Cache.ComputeVolatility($C$7,$C$2,$C$8,I723)</f>
        <v>0.19105397065596899</v>
      </c>
    </row>
    <row r="724" spans="9:10">
      <c r="I724" s="70">
        <f t="shared" si="11"/>
        <v>40304</v>
      </c>
      <c r="J724" s="69">
        <f>_xll.HLV5r3.Financial.Cache.ComputeVolatility($C$7,$C$2,$C$8,I724)</f>
        <v>0.190998942797172</v>
      </c>
    </row>
    <row r="725" spans="9:10">
      <c r="I725" s="70">
        <f t="shared" si="11"/>
        <v>40305</v>
      </c>
      <c r="J725" s="69">
        <f>_xll.HLV5r3.Financial.Cache.ComputeVolatility($C$7,$C$2,$C$8,I725)</f>
        <v>0.190944144415754</v>
      </c>
    </row>
    <row r="726" spans="9:10">
      <c r="I726" s="70">
        <f t="shared" si="11"/>
        <v>40306</v>
      </c>
      <c r="J726" s="69">
        <f>_xll.HLV5r3.Financial.Cache.ComputeVolatility($C$7,$C$2,$C$8,I726)</f>
        <v>0.19088957409884599</v>
      </c>
    </row>
    <row r="727" spans="9:10">
      <c r="I727" s="70">
        <f t="shared" si="11"/>
        <v>40307</v>
      </c>
      <c r="J727" s="69">
        <f>_xll.HLV5r3.Financial.Cache.ComputeVolatility($C$7,$C$2,$C$8,I727)</f>
        <v>0.190835230433577</v>
      </c>
    </row>
    <row r="728" spans="9:10">
      <c r="I728" s="70">
        <f t="shared" si="11"/>
        <v>40308</v>
      </c>
      <c r="J728" s="69">
        <f>_xll.HLV5r3.Financial.Cache.ComputeVolatility($C$7,$C$2,$C$8,I728)</f>
        <v>0.19078111200708001</v>
      </c>
    </row>
    <row r="729" spans="9:10">
      <c r="I729" s="70">
        <f t="shared" si="11"/>
        <v>40309</v>
      </c>
      <c r="J729" s="69">
        <f>_xll.HLV5r3.Financial.Cache.ComputeVolatility($C$7,$C$2,$C$8,I729)</f>
        <v>0.19072721740648299</v>
      </c>
    </row>
    <row r="730" spans="9:10">
      <c r="I730" s="70">
        <f t="shared" si="11"/>
        <v>40310</v>
      </c>
      <c r="J730" s="69">
        <f>_xll.HLV5r3.Financial.Cache.ComputeVolatility($C$7,$C$2,$C$8,I730)</f>
        <v>0.19067354521891999</v>
      </c>
    </row>
    <row r="731" spans="9:10">
      <c r="I731" s="70">
        <f t="shared" si="11"/>
        <v>40311</v>
      </c>
      <c r="J731" s="69">
        <f>_xll.HLV5r3.Financial.Cache.ComputeVolatility($C$7,$C$2,$C$8,I731)</f>
        <v>0.190620094031519</v>
      </c>
    </row>
    <row r="732" spans="9:10">
      <c r="I732" s="70">
        <f t="shared" si="11"/>
        <v>40312</v>
      </c>
      <c r="J732" s="69">
        <f>_xll.HLV5r3.Financial.Cache.ComputeVolatility($C$7,$C$2,$C$8,I732)</f>
        <v>0.19056686243141199</v>
      </c>
    </row>
    <row r="733" spans="9:10">
      <c r="I733" s="70">
        <f t="shared" si="11"/>
        <v>40313</v>
      </c>
      <c r="J733" s="69">
        <f>_xll.HLV5r3.Financial.Cache.ComputeVolatility($C$7,$C$2,$C$8,I733)</f>
        <v>0.19051384900573001</v>
      </c>
    </row>
    <row r="734" spans="9:10">
      <c r="I734" s="70">
        <f t="shared" si="11"/>
        <v>40314</v>
      </c>
      <c r="J734" s="69">
        <f>_xll.HLV5r3.Financial.Cache.ComputeVolatility($C$7,$C$2,$C$8,I734)</f>
        <v>0.19046105234160299</v>
      </c>
    </row>
    <row r="735" spans="9:10">
      <c r="I735" s="70">
        <f t="shared" si="11"/>
        <v>40315</v>
      </c>
      <c r="J735" s="69">
        <f>_xll.HLV5r3.Financial.Cache.ComputeVolatility($C$7,$C$2,$C$8,I735)</f>
        <v>0.19040847102616201</v>
      </c>
    </row>
    <row r="736" spans="9:10">
      <c r="I736" s="70">
        <f t="shared" si="11"/>
        <v>40316</v>
      </c>
      <c r="J736" s="69">
        <f>_xll.HLV5r3.Financial.Cache.ComputeVolatility($C$7,$C$2,$C$8,I736)</f>
        <v>0.19035610364653799</v>
      </c>
    </row>
    <row r="737" spans="9:10">
      <c r="I737" s="70">
        <f t="shared" si="11"/>
        <v>40317</v>
      </c>
      <c r="J737" s="69">
        <f>_xll.HLV5r3.Financial.Cache.ComputeVolatility($C$7,$C$2,$C$8,I737)</f>
        <v>0.19030394878986101</v>
      </c>
    </row>
    <row r="738" spans="9:10">
      <c r="I738" s="70">
        <f t="shared" si="11"/>
        <v>40318</v>
      </c>
      <c r="J738" s="69">
        <f>_xll.HLV5r3.Financial.Cache.ComputeVolatility($C$7,$C$2,$C$8,I738)</f>
        <v>0.19025200504326301</v>
      </c>
    </row>
    <row r="739" spans="9:10">
      <c r="I739" s="70">
        <f t="shared" si="11"/>
        <v>40319</v>
      </c>
      <c r="J739" s="69">
        <f>_xll.HLV5r3.Financial.Cache.ComputeVolatility($C$7,$C$2,$C$8,I739)</f>
        <v>0.19020027099387299</v>
      </c>
    </row>
    <row r="740" spans="9:10">
      <c r="I740" s="70">
        <f t="shared" si="11"/>
        <v>40320</v>
      </c>
      <c r="J740" s="69">
        <f>_xll.HLV5r3.Financial.Cache.ComputeVolatility($C$7,$C$2,$C$8,I740)</f>
        <v>0.190148745228823</v>
      </c>
    </row>
    <row r="741" spans="9:10">
      <c r="I741" s="70">
        <f t="shared" si="11"/>
        <v>40321</v>
      </c>
      <c r="J741" s="69">
        <f>_xll.HLV5r3.Financial.Cache.ComputeVolatility($C$7,$C$2,$C$8,I741)</f>
        <v>0.19009742633524401</v>
      </c>
    </row>
    <row r="742" spans="9:10">
      <c r="I742" s="70">
        <f t="shared" si="11"/>
        <v>40322</v>
      </c>
      <c r="J742" s="69">
        <f>_xll.HLV5r3.Financial.Cache.ComputeVolatility($C$7,$C$2,$C$8,I742)</f>
        <v>0.190046312900266</v>
      </c>
    </row>
    <row r="743" spans="9:10">
      <c r="I743" s="70">
        <f t="shared" si="11"/>
        <v>40323</v>
      </c>
      <c r="J743" s="69">
        <f>_xll.HLV5r3.Financial.Cache.ComputeVolatility($C$7,$C$2,$C$8,I743)</f>
        <v>0.18999540351102001</v>
      </c>
    </row>
    <row r="744" spans="9:10">
      <c r="I744" s="70">
        <f t="shared" si="11"/>
        <v>40324</v>
      </c>
      <c r="J744" s="69">
        <f>_xll.HLV5r3.Financial.Cache.ComputeVolatility($C$7,$C$2,$C$8,I744)</f>
        <v>0.18994469675463599</v>
      </c>
    </row>
    <row r="745" spans="9:10">
      <c r="I745" s="70">
        <f t="shared" si="11"/>
        <v>40325</v>
      </c>
      <c r="J745" s="69">
        <f>_xll.HLV5r3.Financial.Cache.ComputeVolatility($C$7,$C$2,$C$8,I745)</f>
        <v>0.18989419121824599</v>
      </c>
    </row>
    <row r="746" spans="9:10">
      <c r="I746" s="70">
        <f t="shared" si="11"/>
        <v>40326</v>
      </c>
      <c r="J746" s="69">
        <f>_xll.HLV5r3.Financial.Cache.ComputeVolatility($C$7,$C$2,$C$8,I746)</f>
        <v>0.18984388548898001</v>
      </c>
    </row>
    <row r="747" spans="9:10">
      <c r="I747" s="70">
        <f t="shared" si="11"/>
        <v>40327</v>
      </c>
      <c r="J747" s="69">
        <f>_xll.HLV5r3.Financial.Cache.ComputeVolatility($C$7,$C$2,$C$8,I747)</f>
        <v>0.189793778153969</v>
      </c>
    </row>
    <row r="748" spans="9:10">
      <c r="I748" s="70">
        <f t="shared" si="11"/>
        <v>40328</v>
      </c>
      <c r="J748" s="69">
        <f>_xll.HLV5r3.Financial.Cache.ComputeVolatility($C$7,$C$2,$C$8,I748)</f>
        <v>0.189743867800344</v>
      </c>
    </row>
    <row r="749" spans="9:10">
      <c r="I749" s="70">
        <f t="shared" si="11"/>
        <v>40329</v>
      </c>
      <c r="J749" s="69">
        <f>_xll.HLV5r3.Financial.Cache.ComputeVolatility($C$7,$C$2,$C$8,I749)</f>
        <v>0.18969415301523501</v>
      </c>
    </row>
    <row r="750" spans="9:10">
      <c r="I750" s="70">
        <f t="shared" si="11"/>
        <v>40330</v>
      </c>
      <c r="J750" s="69">
        <f>_xll.HLV5r3.Financial.Cache.ComputeVolatility($C$7,$C$2,$C$8,I750)</f>
        <v>0.189644632385773</v>
      </c>
    </row>
    <row r="751" spans="9:10">
      <c r="I751" s="70">
        <f t="shared" si="11"/>
        <v>40331</v>
      </c>
      <c r="J751" s="69">
        <f>_xll.HLV5r3.Financial.Cache.ComputeVolatility($C$7,$C$2,$C$8,I751)</f>
        <v>0.18959530449908801</v>
      </c>
    </row>
    <row r="752" spans="9:10">
      <c r="I752" s="70">
        <f t="shared" si="11"/>
        <v>40332</v>
      </c>
      <c r="J752" s="69">
        <f>_xll.HLV5r3.Financial.Cache.ComputeVolatility($C$7,$C$2,$C$8,I752)</f>
        <v>0.18954616794231299</v>
      </c>
    </row>
    <row r="753" spans="9:10">
      <c r="I753" s="70">
        <f t="shared" si="11"/>
        <v>40333</v>
      </c>
      <c r="J753" s="69">
        <f>_xll.HLV5r3.Financial.Cache.ComputeVolatility($C$7,$C$2,$C$8,I753)</f>
        <v>0.18949722130257701</v>
      </c>
    </row>
    <row r="754" spans="9:10">
      <c r="I754" s="70">
        <f t="shared" si="11"/>
        <v>40334</v>
      </c>
      <c r="J754" s="69">
        <f>_xll.HLV5r3.Financial.Cache.ComputeVolatility($C$7,$C$2,$C$8,I754)</f>
        <v>0.189448463167011</v>
      </c>
    </row>
    <row r="755" spans="9:10">
      <c r="I755" s="70">
        <f t="shared" si="11"/>
        <v>40335</v>
      </c>
      <c r="J755" s="69">
        <f>_xll.HLV5r3.Financial.Cache.ComputeVolatility($C$7,$C$2,$C$8,I755)</f>
        <v>0.18939989212274499</v>
      </c>
    </row>
    <row r="756" spans="9:10">
      <c r="I756" s="70">
        <f t="shared" si="11"/>
        <v>40336</v>
      </c>
      <c r="J756" s="69">
        <f>_xll.HLV5r3.Financial.Cache.ComputeVolatility($C$7,$C$2,$C$8,I756)</f>
        <v>0.18935150675691101</v>
      </c>
    </row>
    <row r="757" spans="9:10">
      <c r="I757" s="70">
        <f t="shared" si="11"/>
        <v>40337</v>
      </c>
      <c r="J757" s="69">
        <f>_xll.HLV5r3.Financial.Cache.ComputeVolatility($C$7,$C$2,$C$8,I757)</f>
        <v>0.18930330565664</v>
      </c>
    </row>
    <row r="758" spans="9:10">
      <c r="I758" s="70">
        <f t="shared" si="11"/>
        <v>40338</v>
      </c>
      <c r="J758" s="69">
        <f>_xll.HLV5r3.Financial.Cache.ComputeVolatility($C$7,$C$2,$C$8,I758)</f>
        <v>0.189255287409061</v>
      </c>
    </row>
    <row r="759" spans="9:10">
      <c r="I759" s="70">
        <f t="shared" si="11"/>
        <v>40339</v>
      </c>
      <c r="J759" s="69">
        <f>_xll.HLV5r3.Financial.Cache.ComputeVolatility($C$7,$C$2,$C$8,I759)</f>
        <v>0.189207450601306</v>
      </c>
    </row>
    <row r="760" spans="9:10">
      <c r="I760" s="70">
        <f t="shared" si="11"/>
        <v>40340</v>
      </c>
      <c r="J760" s="69">
        <f>_xll.HLV5r3.Financial.Cache.ComputeVolatility($C$7,$C$2,$C$8,I760)</f>
        <v>0.18915979382050599</v>
      </c>
    </row>
    <row r="761" spans="9:10">
      <c r="I761" s="70">
        <f t="shared" si="11"/>
        <v>40341</v>
      </c>
      <c r="J761" s="69">
        <f>_xll.HLV5r3.Financial.Cache.ComputeVolatility($C$7,$C$2,$C$8,I761)</f>
        <v>0.189112315653791</v>
      </c>
    </row>
    <row r="762" spans="9:10">
      <c r="I762" s="70">
        <f t="shared" si="11"/>
        <v>40342</v>
      </c>
      <c r="J762" s="69">
        <f>_xll.HLV5r3.Financial.Cache.ComputeVolatility($C$7,$C$2,$C$8,I762)</f>
        <v>0.18906501468829201</v>
      </c>
    </row>
    <row r="763" spans="9:10">
      <c r="I763" s="70">
        <f t="shared" si="11"/>
        <v>40343</v>
      </c>
      <c r="J763" s="69">
        <f>_xll.HLV5r3.Financial.Cache.ComputeVolatility($C$7,$C$2,$C$8,I763)</f>
        <v>0.18901788951113899</v>
      </c>
    </row>
    <row r="764" spans="9:10">
      <c r="I764" s="70">
        <f t="shared" si="11"/>
        <v>40344</v>
      </c>
      <c r="J764" s="69">
        <f>_xll.HLV5r3.Financial.Cache.ComputeVolatility($C$7,$C$2,$C$8,I764)</f>
        <v>0.18897093870946499</v>
      </c>
    </row>
    <row r="765" spans="9:10">
      <c r="I765" s="70">
        <f t="shared" si="11"/>
        <v>40345</v>
      </c>
      <c r="J765" s="69">
        <f>_xll.HLV5r3.Financial.Cache.ComputeVolatility($C$7,$C$2,$C$8,I765)</f>
        <v>0.18892416087039801</v>
      </c>
    </row>
    <row r="766" spans="9:10">
      <c r="I766" s="70">
        <f t="shared" si="11"/>
        <v>40346</v>
      </c>
      <c r="J766" s="69">
        <f>_xll.HLV5r3.Financial.Cache.ComputeVolatility($C$7,$C$2,$C$8,I766)</f>
        <v>0.18887755458107</v>
      </c>
    </row>
    <row r="767" spans="9:10">
      <c r="I767" s="70">
        <f t="shared" si="11"/>
        <v>40347</v>
      </c>
      <c r="J767" s="69">
        <f>_xll.HLV5r3.Financial.Cache.ComputeVolatility($C$7,$C$2,$C$8,I767)</f>
        <v>0.188831118428612</v>
      </c>
    </row>
    <row r="768" spans="9:10">
      <c r="I768" s="70">
        <f t="shared" si="11"/>
        <v>40348</v>
      </c>
      <c r="J768" s="69">
        <f>_xll.HLV5r3.Financial.Cache.ComputeVolatility($C$7,$C$2,$C$8,I768)</f>
        <v>0.18878485100015399</v>
      </c>
    </row>
    <row r="769" spans="9:10">
      <c r="I769" s="70">
        <f t="shared" si="11"/>
        <v>40349</v>
      </c>
      <c r="J769" s="69">
        <f>_xll.HLV5r3.Financial.Cache.ComputeVolatility($C$7,$C$2,$C$8,I769)</f>
        <v>0.18873875088282699</v>
      </c>
    </row>
    <row r="770" spans="9:10">
      <c r="I770" s="70">
        <f t="shared" si="11"/>
        <v>40350</v>
      </c>
      <c r="J770" s="69">
        <f>_xll.HLV5r3.Financial.Cache.ComputeVolatility($C$7,$C$2,$C$8,I770)</f>
        <v>0.188692816663762</v>
      </c>
    </row>
    <row r="771" spans="9:10">
      <c r="I771" s="70">
        <f t="shared" si="11"/>
        <v>40351</v>
      </c>
      <c r="J771" s="69">
        <f>_xll.HLV5r3.Financial.Cache.ComputeVolatility($C$7,$C$2,$C$8,I771)</f>
        <v>0.18864704693008999</v>
      </c>
    </row>
    <row r="772" spans="9:10">
      <c r="I772" s="70">
        <f t="shared" si="11"/>
        <v>40352</v>
      </c>
      <c r="J772" s="69">
        <f>_xll.HLV5r3.Financial.Cache.ComputeVolatility($C$7,$C$2,$C$8,I772)</f>
        <v>0.18860144026894099</v>
      </c>
    </row>
    <row r="773" spans="9:10">
      <c r="I773" s="70">
        <f t="shared" ref="I773:I836" si="12">I772+1</f>
        <v>40353</v>
      </c>
      <c r="J773" s="69">
        <f>_xll.HLV5r3.Financial.Cache.ComputeVolatility($C$7,$C$2,$C$8,I773)</f>
        <v>0.18855599526744601</v>
      </c>
    </row>
    <row r="774" spans="9:10">
      <c r="I774" s="70">
        <f t="shared" si="12"/>
        <v>40354</v>
      </c>
      <c r="J774" s="69">
        <f>_xll.HLV5r3.Financial.Cache.ComputeVolatility($C$7,$C$2,$C$8,I774)</f>
        <v>0.18851071051273599</v>
      </c>
    </row>
    <row r="775" spans="9:10">
      <c r="I775" s="70">
        <f t="shared" si="12"/>
        <v>40355</v>
      </c>
      <c r="J775" s="69">
        <f>_xll.HLV5r3.Financial.Cache.ComputeVolatility($C$7,$C$2,$C$8,I775)</f>
        <v>0.18846558459194199</v>
      </c>
    </row>
    <row r="776" spans="9:10">
      <c r="I776" s="70">
        <f t="shared" si="12"/>
        <v>40356</v>
      </c>
      <c r="J776" s="69">
        <f>_xll.HLV5r3.Financial.Cache.ComputeVolatility($C$7,$C$2,$C$8,I776)</f>
        <v>0.18842061609219399</v>
      </c>
    </row>
    <row r="777" spans="9:10">
      <c r="I777" s="70">
        <f t="shared" si="12"/>
        <v>40357</v>
      </c>
      <c r="J777" s="69">
        <f>_xll.HLV5r3.Financial.Cache.ComputeVolatility($C$7,$C$2,$C$8,I777)</f>
        <v>0.188375803600623</v>
      </c>
    </row>
    <row r="778" spans="9:10">
      <c r="I778" s="70">
        <f t="shared" si="12"/>
        <v>40358</v>
      </c>
      <c r="J778" s="69">
        <f>_xll.HLV5r3.Financial.Cache.ComputeVolatility($C$7,$C$2,$C$8,I778)</f>
        <v>0.18833114570435999</v>
      </c>
    </row>
    <row r="779" spans="9:10">
      <c r="I779" s="70">
        <f t="shared" si="12"/>
        <v>40359</v>
      </c>
      <c r="J779" s="69">
        <f>_xll.HLV5r3.Financial.Cache.ComputeVolatility($C$7,$C$2,$C$8,I779)</f>
        <v>0.18828664099053499</v>
      </c>
    </row>
    <row r="780" spans="9:10">
      <c r="I780" s="70">
        <f t="shared" si="12"/>
        <v>40360</v>
      </c>
      <c r="J780" s="69">
        <f>_xll.HLV5r3.Financial.Cache.ComputeVolatility($C$7,$C$2,$C$8,I780)</f>
        <v>0.18824228804627899</v>
      </c>
    </row>
    <row r="781" spans="9:10">
      <c r="I781" s="70">
        <f t="shared" si="12"/>
        <v>40361</v>
      </c>
      <c r="J781" s="69">
        <f>_xll.HLV5r3.Financial.Cache.ComputeVolatility($C$7,$C$2,$C$8,I781)</f>
        <v>0.18819808545872399</v>
      </c>
    </row>
    <row r="782" spans="9:10">
      <c r="I782" s="70">
        <f t="shared" si="12"/>
        <v>40362</v>
      </c>
      <c r="J782" s="69">
        <f>_xll.HLV5r3.Financial.Cache.ComputeVolatility($C$7,$C$2,$C$8,I782)</f>
        <v>0.18815403181499901</v>
      </c>
    </row>
    <row r="783" spans="9:10">
      <c r="I783" s="70">
        <f t="shared" si="12"/>
        <v>40363</v>
      </c>
      <c r="J783" s="69">
        <f>_xll.HLV5r3.Financial.Cache.ComputeVolatility($C$7,$C$2,$C$8,I783)</f>
        <v>0.18811012570223601</v>
      </c>
    </row>
    <row r="784" spans="9:10">
      <c r="I784" s="70">
        <f t="shared" si="12"/>
        <v>40364</v>
      </c>
      <c r="J784" s="69">
        <f>_xll.HLV5r3.Financial.Cache.ComputeVolatility($C$7,$C$2,$C$8,I784)</f>
        <v>0.18806636570756499</v>
      </c>
    </row>
    <row r="785" spans="9:10">
      <c r="I785" s="70">
        <f t="shared" si="12"/>
        <v>40365</v>
      </c>
      <c r="J785" s="69">
        <f>_xll.HLV5r3.Financial.Cache.ComputeVolatility($C$7,$C$2,$C$8,I785)</f>
        <v>0.188022750418117</v>
      </c>
    </row>
    <row r="786" spans="9:10">
      <c r="I786" s="70">
        <f t="shared" si="12"/>
        <v>40366</v>
      </c>
      <c r="J786" s="69">
        <f>_xll.HLV5r3.Financial.Cache.ComputeVolatility($C$7,$C$2,$C$8,I786)</f>
        <v>0.18797927842102199</v>
      </c>
    </row>
    <row r="787" spans="9:10">
      <c r="I787" s="70">
        <f t="shared" si="12"/>
        <v>40367</v>
      </c>
      <c r="J787" s="69">
        <f>_xll.HLV5r3.Financial.Cache.ComputeVolatility($C$7,$C$2,$C$8,I787)</f>
        <v>0.18793594830341201</v>
      </c>
    </row>
    <row r="788" spans="9:10">
      <c r="I788" s="70">
        <f t="shared" si="12"/>
        <v>40368</v>
      </c>
      <c r="J788" s="69">
        <f>_xll.HLV5r3.Financial.Cache.ComputeVolatility($C$7,$C$2,$C$8,I788)</f>
        <v>0.187892758652417</v>
      </c>
    </row>
    <row r="789" spans="9:10">
      <c r="I789" s="70">
        <f t="shared" si="12"/>
        <v>40369</v>
      </c>
      <c r="J789" s="69">
        <f>_xll.HLV5r3.Financial.Cache.ComputeVolatility($C$7,$C$2,$C$8,I789)</f>
        <v>0.18784970805516801</v>
      </c>
    </row>
    <row r="790" spans="9:10">
      <c r="I790" s="70">
        <f t="shared" si="12"/>
        <v>40370</v>
      </c>
      <c r="J790" s="69">
        <f>_xll.HLV5r3.Financial.Cache.ComputeVolatility($C$7,$C$2,$C$8,I790)</f>
        <v>0.187806795098796</v>
      </c>
    </row>
    <row r="791" spans="9:10">
      <c r="I791" s="70">
        <f t="shared" si="12"/>
        <v>40371</v>
      </c>
      <c r="J791" s="69">
        <f>_xll.HLV5r3.Financial.Cache.ComputeVolatility($C$7,$C$2,$C$8,I791)</f>
        <v>0.187764018370431</v>
      </c>
    </row>
    <row r="792" spans="9:10">
      <c r="I792" s="70">
        <f t="shared" si="12"/>
        <v>40372</v>
      </c>
      <c r="J792" s="69">
        <f>_xll.HLV5r3.Financial.Cache.ComputeVolatility($C$7,$C$2,$C$8,I792)</f>
        <v>0.18772137645720399</v>
      </c>
    </row>
    <row r="793" spans="9:10">
      <c r="I793" s="70">
        <f t="shared" si="12"/>
        <v>40373</v>
      </c>
      <c r="J793" s="69">
        <f>_xll.HLV5r3.Financial.Cache.ComputeVolatility($C$7,$C$2,$C$8,I793)</f>
        <v>0.187678867946247</v>
      </c>
    </row>
    <row r="794" spans="9:10">
      <c r="I794" s="70">
        <f t="shared" si="12"/>
        <v>40374</v>
      </c>
      <c r="J794" s="69">
        <f>_xll.HLV5r3.Financial.Cache.ComputeVolatility($C$7,$C$2,$C$8,I794)</f>
        <v>0.187636491424688</v>
      </c>
    </row>
    <row r="795" spans="9:10">
      <c r="I795" s="70">
        <f t="shared" si="12"/>
        <v>40375</v>
      </c>
      <c r="J795" s="69">
        <f>_xll.HLV5r3.Financial.Cache.ComputeVolatility($C$7,$C$2,$C$8,I795)</f>
        <v>0.18759424547966</v>
      </c>
    </row>
    <row r="796" spans="9:10">
      <c r="I796" s="70">
        <f t="shared" si="12"/>
        <v>40376</v>
      </c>
      <c r="J796" s="69">
        <f>_xll.HLV5r3.Financial.Cache.ComputeVolatility($C$7,$C$2,$C$8,I796)</f>
        <v>0.18755212869829299</v>
      </c>
    </row>
    <row r="797" spans="9:10">
      <c r="I797" s="70">
        <f t="shared" si="12"/>
        <v>40377</v>
      </c>
      <c r="J797" s="69">
        <f>_xll.HLV5r3.Financial.Cache.ComputeVolatility($C$7,$C$2,$C$8,I797)</f>
        <v>0.18751013966771801</v>
      </c>
    </row>
    <row r="798" spans="9:10">
      <c r="I798" s="70">
        <f t="shared" si="12"/>
        <v>40378</v>
      </c>
      <c r="J798" s="69">
        <f>_xll.HLV5r3.Financial.Cache.ComputeVolatility($C$7,$C$2,$C$8,I798)</f>
        <v>0.18746827697506499</v>
      </c>
    </row>
    <row r="799" spans="9:10">
      <c r="I799" s="70">
        <f t="shared" si="12"/>
        <v>40379</v>
      </c>
      <c r="J799" s="69">
        <f>_xll.HLV5r3.Financial.Cache.ComputeVolatility($C$7,$C$2,$C$8,I799)</f>
        <v>0.18742653920746599</v>
      </c>
    </row>
    <row r="800" spans="9:10">
      <c r="I800" s="70">
        <f t="shared" si="12"/>
        <v>40380</v>
      </c>
      <c r="J800" s="69">
        <f>_xll.HLV5r3.Financial.Cache.ComputeVolatility($C$7,$C$2,$C$8,I800)</f>
        <v>0.187384924952051</v>
      </c>
    </row>
    <row r="801" spans="9:10">
      <c r="I801" s="70">
        <f t="shared" si="12"/>
        <v>40381</v>
      </c>
      <c r="J801" s="69">
        <f>_xll.HLV5r3.Financial.Cache.ComputeVolatility($C$7,$C$2,$C$8,I801)</f>
        <v>0.18734343279595</v>
      </c>
    </row>
    <row r="802" spans="9:10">
      <c r="I802" s="70">
        <f t="shared" si="12"/>
        <v>40382</v>
      </c>
      <c r="J802" s="69">
        <f>_xll.HLV5r3.Financial.Cache.ComputeVolatility($C$7,$C$2,$C$8,I802)</f>
        <v>0.18730206132629501</v>
      </c>
    </row>
    <row r="803" spans="9:10">
      <c r="I803" s="70">
        <f t="shared" si="12"/>
        <v>40383</v>
      </c>
      <c r="J803" s="69">
        <f>_xll.HLV5r3.Financial.Cache.ComputeVolatility($C$7,$C$2,$C$8,I803)</f>
        <v>0.187260809130217</v>
      </c>
    </row>
    <row r="804" spans="9:10">
      <c r="I804" s="70">
        <f t="shared" si="12"/>
        <v>40384</v>
      </c>
      <c r="J804" s="69">
        <f>_xll.HLV5r3.Financial.Cache.ComputeVolatility($C$7,$C$2,$C$8,I804)</f>
        <v>0.187219674794845</v>
      </c>
    </row>
    <row r="805" spans="9:10">
      <c r="I805" s="70">
        <f t="shared" si="12"/>
        <v>40385</v>
      </c>
      <c r="J805" s="69">
        <f>_xll.HLV5r3.Financial.Cache.ComputeVolatility($C$7,$C$2,$C$8,I805)</f>
        <v>0.187178656907311</v>
      </c>
    </row>
    <row r="806" spans="9:10">
      <c r="I806" s="70">
        <f t="shared" si="12"/>
        <v>40386</v>
      </c>
      <c r="J806" s="69">
        <f>_xll.HLV5r3.Financial.Cache.ComputeVolatility($C$7,$C$2,$C$8,I806)</f>
        <v>0.187137754054745</v>
      </c>
    </row>
    <row r="807" spans="9:10">
      <c r="I807" s="70">
        <f t="shared" si="12"/>
        <v>40387</v>
      </c>
      <c r="J807" s="69">
        <f>_xll.HLV5r3.Financial.Cache.ComputeVolatility($C$7,$C$2,$C$8,I807)</f>
        <v>0.18709696482427901</v>
      </c>
    </row>
    <row r="808" spans="9:10">
      <c r="I808" s="70">
        <f t="shared" si="12"/>
        <v>40388</v>
      </c>
      <c r="J808" s="69">
        <f>_xll.HLV5r3.Financial.Cache.ComputeVolatility($C$7,$C$2,$C$8,I808)</f>
        <v>0.18705628780304201</v>
      </c>
    </row>
    <row r="809" spans="9:10">
      <c r="I809" s="70">
        <f t="shared" si="12"/>
        <v>40389</v>
      </c>
      <c r="J809" s="69">
        <f>_xll.HLV5r3.Financial.Cache.ComputeVolatility($C$7,$C$2,$C$8,I809)</f>
        <v>0.18701572157816701</v>
      </c>
    </row>
    <row r="810" spans="9:10">
      <c r="I810" s="70">
        <f t="shared" si="12"/>
        <v>40390</v>
      </c>
      <c r="J810" s="69">
        <f>_xll.HLV5r3.Financial.Cache.ComputeVolatility($C$7,$C$2,$C$8,I810)</f>
        <v>0.186975264736782</v>
      </c>
    </row>
    <row r="811" spans="9:10">
      <c r="I811" s="70">
        <f t="shared" si="12"/>
        <v>40391</v>
      </c>
      <c r="J811" s="69">
        <f>_xll.HLV5r3.Financial.Cache.ComputeVolatility($C$7,$C$2,$C$8,I811)</f>
        <v>0.18693491586602001</v>
      </c>
    </row>
    <row r="812" spans="9:10">
      <c r="I812" s="70">
        <f t="shared" si="12"/>
        <v>40392</v>
      </c>
      <c r="J812" s="69">
        <f>_xll.HLV5r3.Financial.Cache.ComputeVolatility($C$7,$C$2,$C$8,I812)</f>
        <v>0.18689467355301101</v>
      </c>
    </row>
    <row r="813" spans="9:10">
      <c r="I813" s="70">
        <f t="shared" si="12"/>
        <v>40393</v>
      </c>
      <c r="J813" s="69">
        <f>_xll.HLV5r3.Financial.Cache.ComputeVolatility($C$7,$C$2,$C$8,I813)</f>
        <v>0.186854536384885</v>
      </c>
    </row>
    <row r="814" spans="9:10">
      <c r="I814" s="70">
        <f t="shared" si="12"/>
        <v>40394</v>
      </c>
      <c r="J814" s="69">
        <f>_xll.HLV5r3.Financial.Cache.ComputeVolatility($C$7,$C$2,$C$8,I814)</f>
        <v>0.186814502948774</v>
      </c>
    </row>
    <row r="815" spans="9:10">
      <c r="I815" s="70">
        <f t="shared" si="12"/>
        <v>40395</v>
      </c>
      <c r="J815" s="69">
        <f>_xll.HLV5r3.Financial.Cache.ComputeVolatility($C$7,$C$2,$C$8,I815)</f>
        <v>0.18677457183180701</v>
      </c>
    </row>
    <row r="816" spans="9:10">
      <c r="I816" s="70">
        <f t="shared" si="12"/>
        <v>40396</v>
      </c>
      <c r="J816" s="69">
        <f>_xll.HLV5r3.Financial.Cache.ComputeVolatility($C$7,$C$2,$C$8,I816)</f>
        <v>0.186734741621117</v>
      </c>
    </row>
    <row r="817" spans="9:10">
      <c r="I817" s="70">
        <f t="shared" si="12"/>
        <v>40397</v>
      </c>
      <c r="J817" s="69">
        <f>_xll.HLV5r3.Financial.Cache.ComputeVolatility($C$7,$C$2,$C$8,I817)</f>
        <v>0.186695010903833</v>
      </c>
    </row>
    <row r="818" spans="9:10">
      <c r="I818" s="70">
        <f t="shared" si="12"/>
        <v>40398</v>
      </c>
      <c r="J818" s="69">
        <f>_xll.HLV5r3.Financial.Cache.ComputeVolatility($C$7,$C$2,$C$8,I818)</f>
        <v>0.186655378267087</v>
      </c>
    </row>
    <row r="819" spans="9:10">
      <c r="I819" s="70">
        <f t="shared" si="12"/>
        <v>40399</v>
      </c>
      <c r="J819" s="69">
        <f>_xll.HLV5r3.Financial.Cache.ComputeVolatility($C$7,$C$2,$C$8,I819)</f>
        <v>0.18661584229800801</v>
      </c>
    </row>
    <row r="820" spans="9:10">
      <c r="I820" s="70">
        <f t="shared" si="12"/>
        <v>40400</v>
      </c>
      <c r="J820" s="69">
        <f>_xll.HLV5r3.Financial.Cache.ComputeVolatility($C$7,$C$2,$C$8,I820)</f>
        <v>0.18657640158372901</v>
      </c>
    </row>
    <row r="821" spans="9:10">
      <c r="I821" s="70">
        <f t="shared" si="12"/>
        <v>40401</v>
      </c>
      <c r="J821" s="69">
        <f>_xll.HLV5r3.Financial.Cache.ComputeVolatility($C$7,$C$2,$C$8,I821)</f>
        <v>0.18653705471137799</v>
      </c>
    </row>
    <row r="822" spans="9:10">
      <c r="I822" s="70">
        <f t="shared" si="12"/>
        <v>40402</v>
      </c>
      <c r="J822" s="69">
        <f>_xll.HLV5r3.Financial.Cache.ComputeVolatility($C$7,$C$2,$C$8,I822)</f>
        <v>0.18649780026808899</v>
      </c>
    </row>
    <row r="823" spans="9:10">
      <c r="I823" s="70">
        <f t="shared" si="12"/>
        <v>40403</v>
      </c>
      <c r="J823" s="69">
        <f>_xll.HLV5r3.Financial.Cache.ComputeVolatility($C$7,$C$2,$C$8,I823)</f>
        <v>0.18645863684099001</v>
      </c>
    </row>
    <row r="824" spans="9:10">
      <c r="I824" s="70">
        <f t="shared" si="12"/>
        <v>40404</v>
      </c>
      <c r="J824" s="69">
        <f>_xll.HLV5r3.Financial.Cache.ComputeVolatility($C$7,$C$2,$C$8,I824)</f>
        <v>0.18641956301721299</v>
      </c>
    </row>
    <row r="825" spans="9:10">
      <c r="I825" s="70">
        <f t="shared" si="12"/>
        <v>40405</v>
      </c>
      <c r="J825" s="69">
        <f>_xll.HLV5r3.Financial.Cache.ComputeVolatility($C$7,$C$2,$C$8,I825)</f>
        <v>0.186380577383888</v>
      </c>
    </row>
    <row r="826" spans="9:10">
      <c r="I826" s="70">
        <f t="shared" si="12"/>
        <v>40406</v>
      </c>
      <c r="J826" s="69">
        <f>_xll.HLV5r3.Financial.Cache.ComputeVolatility($C$7,$C$2,$C$8,I826)</f>
        <v>0.18634167852814701</v>
      </c>
    </row>
    <row r="827" spans="9:10">
      <c r="I827" s="70">
        <f t="shared" si="12"/>
        <v>40407</v>
      </c>
      <c r="J827" s="69">
        <f>_xll.HLV5r3.Financial.Cache.ComputeVolatility($C$7,$C$2,$C$8,I827)</f>
        <v>0.18630286503711899</v>
      </c>
    </row>
    <row r="828" spans="9:10">
      <c r="I828" s="70">
        <f t="shared" si="12"/>
        <v>40408</v>
      </c>
      <c r="J828" s="69">
        <f>_xll.HLV5r3.Financial.Cache.ComputeVolatility($C$7,$C$2,$C$8,I828)</f>
        <v>0.18626413549793699</v>
      </c>
    </row>
    <row r="829" spans="9:10">
      <c r="I829" s="70">
        <f t="shared" si="12"/>
        <v>40409</v>
      </c>
      <c r="J829" s="69">
        <f>_xll.HLV5r3.Financial.Cache.ComputeVolatility($C$7,$C$2,$C$8,I829)</f>
        <v>0.18622548849772999</v>
      </c>
    </row>
    <row r="830" spans="9:10">
      <c r="I830" s="70">
        <f t="shared" si="12"/>
        <v>40410</v>
      </c>
      <c r="J830" s="69">
        <f>_xll.HLV5r3.Financial.Cache.ComputeVolatility($C$7,$C$2,$C$8,I830)</f>
        <v>0.18618692262362799</v>
      </c>
    </row>
    <row r="831" spans="9:10">
      <c r="I831" s="70">
        <f t="shared" si="12"/>
        <v>40411</v>
      </c>
      <c r="J831" s="69">
        <f>_xll.HLV5r3.Financial.Cache.ComputeVolatility($C$7,$C$2,$C$8,I831)</f>
        <v>0.18614843646276399</v>
      </c>
    </row>
    <row r="832" spans="9:10">
      <c r="I832" s="70">
        <f t="shared" si="12"/>
        <v>40412</v>
      </c>
      <c r="J832" s="69">
        <f>_xll.HLV5r3.Financial.Cache.ComputeVolatility($C$7,$C$2,$C$8,I832)</f>
        <v>0.186110028602268</v>
      </c>
    </row>
    <row r="833" spans="9:10">
      <c r="I833" s="70">
        <f t="shared" si="12"/>
        <v>40413</v>
      </c>
      <c r="J833" s="69">
        <f>_xll.HLV5r3.Financial.Cache.ComputeVolatility($C$7,$C$2,$C$8,I833)</f>
        <v>0.18607169762927001</v>
      </c>
    </row>
    <row r="834" spans="9:10">
      <c r="I834" s="70">
        <f t="shared" si="12"/>
        <v>40414</v>
      </c>
      <c r="J834" s="69">
        <f>_xll.HLV5r3.Financial.Cache.ComputeVolatility($C$7,$C$2,$C$8,I834)</f>
        <v>0.18603344213090101</v>
      </c>
    </row>
    <row r="835" spans="9:10">
      <c r="I835" s="70">
        <f t="shared" si="12"/>
        <v>40415</v>
      </c>
      <c r="J835" s="69">
        <f>_xll.HLV5r3.Financial.Cache.ComputeVolatility($C$7,$C$2,$C$8,I835)</f>
        <v>0.18599526069429201</v>
      </c>
    </row>
    <row r="836" spans="9:10">
      <c r="I836" s="70">
        <f t="shared" si="12"/>
        <v>40416</v>
      </c>
      <c r="J836" s="69">
        <f>_xll.HLV5r3.Financial.Cache.ComputeVolatility($C$7,$C$2,$C$8,I836)</f>
        <v>0.185957151906573</v>
      </c>
    </row>
    <row r="837" spans="9:10">
      <c r="I837" s="70">
        <f t="shared" ref="I837:I900" si="13">I836+1</f>
        <v>40417</v>
      </c>
      <c r="J837" s="69">
        <f>_xll.HLV5r3.Financial.Cache.ComputeVolatility($C$7,$C$2,$C$8,I837)</f>
        <v>0.18591911435487599</v>
      </c>
    </row>
    <row r="838" spans="9:10">
      <c r="I838" s="70">
        <f t="shared" si="13"/>
        <v>40418</v>
      </c>
      <c r="J838" s="69">
        <f>_xll.HLV5r3.Financial.Cache.ComputeVolatility($C$7,$C$2,$C$8,I838)</f>
        <v>0.18588114662633101</v>
      </c>
    </row>
    <row r="839" spans="9:10">
      <c r="I839" s="70">
        <f t="shared" si="13"/>
        <v>40419</v>
      </c>
      <c r="J839" s="69">
        <f>_xll.HLV5r3.Financial.Cache.ComputeVolatility($C$7,$C$2,$C$8,I839)</f>
        <v>0.185843247308069</v>
      </c>
    </row>
    <row r="840" spans="9:10">
      <c r="I840" s="70">
        <f t="shared" si="13"/>
        <v>40420</v>
      </c>
      <c r="J840" s="69">
        <f>_xll.HLV5r3.Financial.Cache.ComputeVolatility($C$7,$C$2,$C$8,I840)</f>
        <v>0.18580541498722</v>
      </c>
    </row>
    <row r="841" spans="9:10">
      <c r="I841" s="70">
        <f t="shared" si="13"/>
        <v>40421</v>
      </c>
      <c r="J841" s="69">
        <f>_xll.HLV5r3.Financial.Cache.ComputeVolatility($C$7,$C$2,$C$8,I841)</f>
        <v>0.18576764825091599</v>
      </c>
    </row>
    <row r="842" spans="9:10">
      <c r="I842" s="70">
        <f t="shared" si="13"/>
        <v>40422</v>
      </c>
      <c r="J842" s="69">
        <f>_xll.HLV5r3.Financial.Cache.ComputeVolatility($C$7,$C$2,$C$8,I842)</f>
        <v>0.18572994568628601</v>
      </c>
    </row>
    <row r="843" spans="9:10">
      <c r="I843" s="70">
        <f t="shared" si="13"/>
        <v>40423</v>
      </c>
      <c r="J843" s="69">
        <f>_xll.HLV5r3.Financial.Cache.ComputeVolatility($C$7,$C$2,$C$8,I843)</f>
        <v>0.18569230588046301</v>
      </c>
    </row>
    <row r="844" spans="9:10">
      <c r="I844" s="70">
        <f t="shared" si="13"/>
        <v>40424</v>
      </c>
      <c r="J844" s="69">
        <f>_xll.HLV5r3.Financial.Cache.ComputeVolatility($C$7,$C$2,$C$8,I844)</f>
        <v>0.18565472742057601</v>
      </c>
    </row>
    <row r="845" spans="9:10">
      <c r="I845" s="70">
        <f t="shared" si="13"/>
        <v>40425</v>
      </c>
      <c r="J845" s="69">
        <f>_xll.HLV5r3.Financial.Cache.ComputeVolatility($C$7,$C$2,$C$8,I845)</f>
        <v>0.18561720889375599</v>
      </c>
    </row>
    <row r="846" spans="9:10">
      <c r="I846" s="70">
        <f t="shared" si="13"/>
        <v>40426</v>
      </c>
      <c r="J846" s="69">
        <f>_xll.HLV5r3.Financial.Cache.ComputeVolatility($C$7,$C$2,$C$8,I846)</f>
        <v>0.18557974888713399</v>
      </c>
    </row>
    <row r="847" spans="9:10">
      <c r="I847" s="70">
        <f t="shared" si="13"/>
        <v>40427</v>
      </c>
      <c r="J847" s="69">
        <f>_xll.HLV5r3.Financial.Cache.ComputeVolatility($C$7,$C$2,$C$8,I847)</f>
        <v>0.185542345987841</v>
      </c>
    </row>
    <row r="848" spans="9:10">
      <c r="I848" s="70">
        <f t="shared" si="13"/>
        <v>40428</v>
      </c>
      <c r="J848" s="69">
        <f>_xll.HLV5r3.Financial.Cache.ComputeVolatility($C$7,$C$2,$C$8,I848)</f>
        <v>0.185504998783008</v>
      </c>
    </row>
    <row r="849" spans="9:10">
      <c r="I849" s="70">
        <f t="shared" si="13"/>
        <v>40429</v>
      </c>
      <c r="J849" s="69">
        <f>_xll.HLV5r3.Financial.Cache.ComputeVolatility($C$7,$C$2,$C$8,I849)</f>
        <v>0.18546770585976499</v>
      </c>
    </row>
    <row r="850" spans="9:10">
      <c r="I850" s="70">
        <f t="shared" si="13"/>
        <v>40430</v>
      </c>
      <c r="J850" s="69">
        <f>_xll.HLV5r3.Financial.Cache.ComputeVolatility($C$7,$C$2,$C$8,I850)</f>
        <v>0.185430465805242</v>
      </c>
    </row>
    <row r="851" spans="9:10">
      <c r="I851" s="70">
        <f t="shared" si="13"/>
        <v>40431</v>
      </c>
      <c r="J851" s="69">
        <f>_xll.HLV5r3.Financial.Cache.ComputeVolatility($C$7,$C$2,$C$8,I851)</f>
        <v>0.185393277206572</v>
      </c>
    </row>
    <row r="852" spans="9:10">
      <c r="I852" s="70">
        <f t="shared" si="13"/>
        <v>40432</v>
      </c>
      <c r="J852" s="69">
        <f>_xll.HLV5r3.Financial.Cache.ComputeVolatility($C$7,$C$2,$C$8,I852)</f>
        <v>0.18535613865088299</v>
      </c>
    </row>
    <row r="853" spans="9:10">
      <c r="I853" s="70">
        <f t="shared" si="13"/>
        <v>40433</v>
      </c>
      <c r="J853" s="69">
        <f>_xll.HLV5r3.Financial.Cache.ComputeVolatility($C$7,$C$2,$C$8,I853)</f>
        <v>0.18531904872530799</v>
      </c>
    </row>
    <row r="854" spans="9:10">
      <c r="I854" s="70">
        <f t="shared" si="13"/>
        <v>40434</v>
      </c>
      <c r="J854" s="69">
        <f>_xll.HLV5r3.Financial.Cache.ComputeVolatility($C$7,$C$2,$C$8,I854)</f>
        <v>0.185282006016977</v>
      </c>
    </row>
    <row r="855" spans="9:10">
      <c r="I855" s="70">
        <f t="shared" si="13"/>
        <v>40435</v>
      </c>
      <c r="J855" s="69">
        <f>_xll.HLV5r3.Financial.Cache.ComputeVolatility($C$7,$C$2,$C$8,I855)</f>
        <v>0.18524500911302</v>
      </c>
    </row>
    <row r="856" spans="9:10">
      <c r="I856" s="70">
        <f t="shared" si="13"/>
        <v>40436</v>
      </c>
      <c r="J856" s="69">
        <f>_xll.HLV5r3.Financial.Cache.ComputeVolatility($C$7,$C$2,$C$8,I856)</f>
        <v>0.18520805660056899</v>
      </c>
    </row>
    <row r="857" spans="9:10">
      <c r="I857" s="70">
        <f t="shared" si="13"/>
        <v>40437</v>
      </c>
      <c r="J857" s="69">
        <f>_xll.HLV5r3.Financial.Cache.ComputeVolatility($C$7,$C$2,$C$8,I857)</f>
        <v>0.185171147066754</v>
      </c>
    </row>
    <row r="858" spans="9:10">
      <c r="I858" s="70">
        <f t="shared" si="13"/>
        <v>40438</v>
      </c>
      <c r="J858" s="69">
        <f>_xll.HLV5r3.Financial.Cache.ComputeVolatility($C$7,$C$2,$C$8,I858)</f>
        <v>0.185134279098706</v>
      </c>
    </row>
    <row r="859" spans="9:10">
      <c r="I859" s="70">
        <f t="shared" si="13"/>
        <v>40439</v>
      </c>
      <c r="J859" s="69">
        <f>_xll.HLV5r3.Financial.Cache.ComputeVolatility($C$7,$C$2,$C$8,I859)</f>
        <v>0.18509745128355501</v>
      </c>
    </row>
    <row r="860" spans="9:10">
      <c r="I860" s="70">
        <f t="shared" si="13"/>
        <v>40440</v>
      </c>
      <c r="J860" s="69">
        <f>_xll.HLV5r3.Financial.Cache.ComputeVolatility($C$7,$C$2,$C$8,I860)</f>
        <v>0.18506066220843301</v>
      </c>
    </row>
    <row r="861" spans="9:10">
      <c r="I861" s="70">
        <f t="shared" si="13"/>
        <v>40441</v>
      </c>
      <c r="J861" s="69">
        <f>_xll.HLV5r3.Financial.Cache.ComputeVolatility($C$7,$C$2,$C$8,I861)</f>
        <v>0.18502391046047001</v>
      </c>
    </row>
    <row r="862" spans="9:10">
      <c r="I862" s="70">
        <f t="shared" si="13"/>
        <v>40442</v>
      </c>
      <c r="J862" s="69">
        <f>_xll.HLV5r3.Financial.Cache.ComputeVolatility($C$7,$C$2,$C$8,I862)</f>
        <v>0.184987194626797</v>
      </c>
    </row>
    <row r="863" spans="9:10">
      <c r="I863" s="70">
        <f t="shared" si="13"/>
        <v>40443</v>
      </c>
      <c r="J863" s="69">
        <f>_xll.HLV5r3.Financial.Cache.ComputeVolatility($C$7,$C$2,$C$8,I863)</f>
        <v>0.18495051329454401</v>
      </c>
    </row>
    <row r="864" spans="9:10">
      <c r="I864" s="70">
        <f t="shared" si="13"/>
        <v>40444</v>
      </c>
      <c r="J864" s="69">
        <f>_xll.HLV5r3.Financial.Cache.ComputeVolatility($C$7,$C$2,$C$8,I864)</f>
        <v>0.18491386505084201</v>
      </c>
    </row>
    <row r="865" spans="9:10">
      <c r="I865" s="70">
        <f t="shared" si="13"/>
        <v>40445</v>
      </c>
      <c r="J865" s="69">
        <f>_xll.HLV5r3.Financial.Cache.ComputeVolatility($C$7,$C$2,$C$8,I865)</f>
        <v>0.184877248482823</v>
      </c>
    </row>
    <row r="866" spans="9:10">
      <c r="I866" s="70">
        <f t="shared" si="13"/>
        <v>40446</v>
      </c>
      <c r="J866" s="69">
        <f>_xll.HLV5r3.Financial.Cache.ComputeVolatility($C$7,$C$2,$C$8,I866)</f>
        <v>0.18484066217761599</v>
      </c>
    </row>
    <row r="867" spans="9:10">
      <c r="I867" s="70">
        <f t="shared" si="13"/>
        <v>40447</v>
      </c>
      <c r="J867" s="69">
        <f>_xll.HLV5r3.Financial.Cache.ComputeVolatility($C$7,$C$2,$C$8,I867)</f>
        <v>0.18480410472235301</v>
      </c>
    </row>
    <row r="868" spans="9:10">
      <c r="I868" s="70">
        <f t="shared" si="13"/>
        <v>40448</v>
      </c>
      <c r="J868" s="69">
        <f>_xll.HLV5r3.Financial.Cache.ComputeVolatility($C$7,$C$2,$C$8,I868)</f>
        <v>0.18476757470416399</v>
      </c>
    </row>
    <row r="869" spans="9:10">
      <c r="I869" s="70">
        <f t="shared" si="13"/>
        <v>40449</v>
      </c>
      <c r="J869" s="69">
        <f>_xll.HLV5r3.Financial.Cache.ComputeVolatility($C$7,$C$2,$C$8,I869)</f>
        <v>0.18473107071018</v>
      </c>
    </row>
    <row r="870" spans="9:10">
      <c r="I870" s="70">
        <f t="shared" si="13"/>
        <v>40450</v>
      </c>
      <c r="J870" s="69">
        <f>_xll.HLV5r3.Financial.Cache.ComputeVolatility($C$7,$C$2,$C$8,I870)</f>
        <v>0.18469459132753099</v>
      </c>
    </row>
    <row r="871" spans="9:10">
      <c r="I871" s="70">
        <f t="shared" si="13"/>
        <v>40451</v>
      </c>
      <c r="J871" s="69">
        <f>_xll.HLV5r3.Financial.Cache.ComputeVolatility($C$7,$C$2,$C$8,I871)</f>
        <v>0.18465813514335</v>
      </c>
    </row>
    <row r="872" spans="9:10">
      <c r="I872" s="70">
        <f t="shared" si="13"/>
        <v>40452</v>
      </c>
      <c r="J872" s="69">
        <f>_xll.HLV5r3.Financial.Cache.ComputeVolatility($C$7,$C$2,$C$8,I872)</f>
        <v>0.184621700744765</v>
      </c>
    </row>
    <row r="873" spans="9:10">
      <c r="I873" s="70">
        <f t="shared" si="13"/>
        <v>40453</v>
      </c>
      <c r="J873" s="69">
        <f>_xll.HLV5r3.Financial.Cache.ComputeVolatility($C$7,$C$2,$C$8,I873)</f>
        <v>0.184585286718908</v>
      </c>
    </row>
    <row r="874" spans="9:10">
      <c r="I874" s="70">
        <f t="shared" si="13"/>
        <v>40454</v>
      </c>
      <c r="J874" s="69">
        <f>_xll.HLV5r3.Financial.Cache.ComputeVolatility($C$7,$C$2,$C$8,I874)</f>
        <v>0.18454889165291</v>
      </c>
    </row>
    <row r="875" spans="9:10">
      <c r="I875" s="70">
        <f t="shared" si="13"/>
        <v>40455</v>
      </c>
      <c r="J875" s="69">
        <f>_xll.HLV5r3.Financial.Cache.ComputeVolatility($C$7,$C$2,$C$8,I875)</f>
        <v>0.18451251413390199</v>
      </c>
    </row>
    <row r="876" spans="9:10">
      <c r="I876" s="70">
        <f t="shared" si="13"/>
        <v>40456</v>
      </c>
      <c r="J876" s="69">
        <f>_xll.HLV5r3.Financial.Cache.ComputeVolatility($C$7,$C$2,$C$8,I876)</f>
        <v>0.18447615274901299</v>
      </c>
    </row>
    <row r="877" spans="9:10">
      <c r="I877" s="70">
        <f t="shared" si="13"/>
        <v>40457</v>
      </c>
      <c r="J877" s="69">
        <f>_xll.HLV5r3.Financial.Cache.ComputeVolatility($C$7,$C$2,$C$8,I877)</f>
        <v>0.184439806085376</v>
      </c>
    </row>
    <row r="878" spans="9:10">
      <c r="I878" s="70">
        <f t="shared" si="13"/>
        <v>40458</v>
      </c>
      <c r="J878" s="69">
        <f>_xll.HLV5r3.Financial.Cache.ComputeVolatility($C$7,$C$2,$C$8,I878)</f>
        <v>0.18440347273012</v>
      </c>
    </row>
    <row r="879" spans="9:10">
      <c r="I879" s="70">
        <f t="shared" si="13"/>
        <v>40459</v>
      </c>
      <c r="J879" s="69">
        <f>_xll.HLV5r3.Financial.Cache.ComputeVolatility($C$7,$C$2,$C$8,I879)</f>
        <v>0.18436715127037601</v>
      </c>
    </row>
    <row r="880" spans="9:10">
      <c r="I880" s="70">
        <f t="shared" si="13"/>
        <v>40460</v>
      </c>
      <c r="J880" s="69">
        <f>_xll.HLV5r3.Financial.Cache.ComputeVolatility($C$7,$C$2,$C$8,I880)</f>
        <v>0.18433084029327601</v>
      </c>
    </row>
    <row r="881" spans="9:10">
      <c r="I881" s="70">
        <f t="shared" si="13"/>
        <v>40461</v>
      </c>
      <c r="J881" s="69">
        <f>_xll.HLV5r3.Financial.Cache.ComputeVolatility($C$7,$C$2,$C$8,I881)</f>
        <v>0.184294538385949</v>
      </c>
    </row>
    <row r="882" spans="9:10">
      <c r="I882" s="70">
        <f t="shared" si="13"/>
        <v>40462</v>
      </c>
      <c r="J882" s="69">
        <f>_xll.HLV5r3.Financial.Cache.ComputeVolatility($C$7,$C$2,$C$8,I882)</f>
        <v>0.18425824413552699</v>
      </c>
    </row>
    <row r="883" spans="9:10">
      <c r="I883" s="70">
        <f t="shared" si="13"/>
        <v>40463</v>
      </c>
      <c r="J883" s="69">
        <f>_xll.HLV5r3.Financial.Cache.ComputeVolatility($C$7,$C$2,$C$8,I883)</f>
        <v>0.18422195612914</v>
      </c>
    </row>
    <row r="884" spans="9:10">
      <c r="I884" s="70">
        <f t="shared" si="13"/>
        <v>40464</v>
      </c>
      <c r="J884" s="69">
        <f>_xll.HLV5r3.Financial.Cache.ComputeVolatility($C$7,$C$2,$C$8,I884)</f>
        <v>0.18418567295391899</v>
      </c>
    </row>
    <row r="885" spans="9:10">
      <c r="I885" s="70">
        <f t="shared" si="13"/>
        <v>40465</v>
      </c>
      <c r="J885" s="69">
        <f>_xll.HLV5r3.Financial.Cache.ComputeVolatility($C$7,$C$2,$C$8,I885)</f>
        <v>0.184149393196995</v>
      </c>
    </row>
    <row r="886" spans="9:10">
      <c r="I886" s="70">
        <f t="shared" si="13"/>
        <v>40466</v>
      </c>
      <c r="J886" s="69">
        <f>_xll.HLV5r3.Financial.Cache.ComputeVolatility($C$7,$C$2,$C$8,I886)</f>
        <v>0.18411311544549899</v>
      </c>
    </row>
    <row r="887" spans="9:10">
      <c r="I887" s="70">
        <f t="shared" si="13"/>
        <v>40467</v>
      </c>
      <c r="J887" s="69">
        <f>_xll.HLV5r3.Financial.Cache.ComputeVolatility($C$7,$C$2,$C$8,I887)</f>
        <v>0.18407683828656099</v>
      </c>
    </row>
    <row r="888" spans="9:10">
      <c r="I888" s="70">
        <f t="shared" si="13"/>
        <v>40468</v>
      </c>
      <c r="J888" s="69">
        <f>_xll.HLV5r3.Financial.Cache.ComputeVolatility($C$7,$C$2,$C$8,I888)</f>
        <v>0.184040560307312</v>
      </c>
    </row>
    <row r="889" spans="9:10">
      <c r="I889" s="70">
        <f t="shared" si="13"/>
        <v>40469</v>
      </c>
      <c r="J889" s="69">
        <f>_xll.HLV5r3.Financial.Cache.ComputeVolatility($C$7,$C$2,$C$8,I889)</f>
        <v>0.18400428009488301</v>
      </c>
    </row>
    <row r="890" spans="9:10">
      <c r="I890" s="70">
        <f t="shared" si="13"/>
        <v>40470</v>
      </c>
      <c r="J890" s="69">
        <f>_xll.HLV5r3.Financial.Cache.ComputeVolatility($C$7,$C$2,$C$8,I890)</f>
        <v>0.183967996236404</v>
      </c>
    </row>
    <row r="891" spans="9:10">
      <c r="I891" s="70">
        <f t="shared" si="13"/>
        <v>40471</v>
      </c>
      <c r="J891" s="69">
        <f>_xll.HLV5r3.Financial.Cache.ComputeVolatility($C$7,$C$2,$C$8,I891)</f>
        <v>0.18393170731900599</v>
      </c>
    </row>
    <row r="892" spans="9:10">
      <c r="I892" s="70">
        <f t="shared" si="13"/>
        <v>40472</v>
      </c>
      <c r="J892" s="69">
        <f>_xll.HLV5r3.Financial.Cache.ComputeVolatility($C$7,$C$2,$C$8,I892)</f>
        <v>0.18389541192982101</v>
      </c>
    </row>
    <row r="893" spans="9:10">
      <c r="I893" s="70">
        <f t="shared" si="13"/>
        <v>40473</v>
      </c>
      <c r="J893" s="69">
        <f>_xll.HLV5r3.Financial.Cache.ComputeVolatility($C$7,$C$2,$C$8,I893)</f>
        <v>0.18385910865597799</v>
      </c>
    </row>
    <row r="894" spans="9:10">
      <c r="I894" s="70">
        <f t="shared" si="13"/>
        <v>40474</v>
      </c>
      <c r="J894" s="69">
        <f>_xll.HLV5r3.Financial.Cache.ComputeVolatility($C$7,$C$2,$C$8,I894)</f>
        <v>0.183822796084608</v>
      </c>
    </row>
    <row r="895" spans="9:10">
      <c r="I895" s="70">
        <f t="shared" si="13"/>
        <v>40475</v>
      </c>
      <c r="J895" s="69">
        <f>_xll.HLV5r3.Financial.Cache.ComputeVolatility($C$7,$C$2,$C$8,I895)</f>
        <v>0.18378647280284299</v>
      </c>
    </row>
    <row r="896" spans="9:10">
      <c r="I896" s="70">
        <f t="shared" si="13"/>
        <v>40476</v>
      </c>
      <c r="J896" s="69">
        <f>_xll.HLV5r3.Financial.Cache.ComputeVolatility($C$7,$C$2,$C$8,I896)</f>
        <v>0.18375013739781301</v>
      </c>
    </row>
    <row r="897" spans="9:10">
      <c r="I897" s="70">
        <f t="shared" si="13"/>
        <v>40477</v>
      </c>
      <c r="J897" s="69">
        <f>_xll.HLV5r3.Financial.Cache.ComputeVolatility($C$7,$C$2,$C$8,I897)</f>
        <v>0.18371378845664799</v>
      </c>
    </row>
    <row r="898" spans="9:10">
      <c r="I898" s="70">
        <f t="shared" si="13"/>
        <v>40478</v>
      </c>
      <c r="J898" s="69">
        <f>_xll.HLV5r3.Financial.Cache.ComputeVolatility($C$7,$C$2,$C$8,I898)</f>
        <v>0.18367742456647901</v>
      </c>
    </row>
    <row r="899" spans="9:10">
      <c r="I899" s="70">
        <f t="shared" si="13"/>
        <v>40479</v>
      </c>
      <c r="J899" s="69">
        <f>_xll.HLV5r3.Financial.Cache.ComputeVolatility($C$7,$C$2,$C$8,I899)</f>
        <v>0.18364104431443801</v>
      </c>
    </row>
    <row r="900" spans="9:10">
      <c r="I900" s="70">
        <f t="shared" si="13"/>
        <v>40480</v>
      </c>
      <c r="J900" s="69">
        <f>_xll.HLV5r3.Financial.Cache.ComputeVolatility($C$7,$C$2,$C$8,I900)</f>
        <v>0.18360464628765499</v>
      </c>
    </row>
    <row r="901" spans="9:10">
      <c r="I901" s="70">
        <f t="shared" ref="I901:I943" si="14">I900+1</f>
        <v>40481</v>
      </c>
      <c r="J901" s="69">
        <f>_xll.HLV5r3.Financial.Cache.ComputeVolatility($C$7,$C$2,$C$8,I901)</f>
        <v>0.18356822907326001</v>
      </c>
    </row>
    <row r="902" spans="9:10">
      <c r="I902" s="70">
        <f t="shared" si="14"/>
        <v>40482</v>
      </c>
      <c r="J902" s="69">
        <f>_xll.HLV5r3.Financial.Cache.ComputeVolatility($C$7,$C$2,$C$8,I902)</f>
        <v>0.18353179125838501</v>
      </c>
    </row>
    <row r="903" spans="9:10">
      <c r="I903" s="70">
        <f t="shared" si="14"/>
        <v>40483</v>
      </c>
      <c r="J903" s="69">
        <f>_xll.HLV5r3.Financial.Cache.ComputeVolatility($C$7,$C$2,$C$8,I903)</f>
        <v>0.18349533143016</v>
      </c>
    </row>
    <row r="904" spans="9:10">
      <c r="I904" s="70">
        <f t="shared" si="14"/>
        <v>40484</v>
      </c>
      <c r="J904" s="69">
        <f>_xll.HLV5r3.Financial.Cache.ComputeVolatility($C$7,$C$2,$C$8,I904)</f>
        <v>0.18345884817571501</v>
      </c>
    </row>
    <row r="905" spans="9:10">
      <c r="I905" s="70">
        <f t="shared" si="14"/>
        <v>40485</v>
      </c>
      <c r="J905" s="69">
        <f>_xll.HLV5r3.Financial.Cache.ComputeVolatility($C$7,$C$2,$C$8,I905)</f>
        <v>0.183422340082182</v>
      </c>
    </row>
    <row r="906" spans="9:10">
      <c r="I906" s="70">
        <f t="shared" si="14"/>
        <v>40486</v>
      </c>
      <c r="J906" s="69">
        <f>_xll.HLV5r3.Financial.Cache.ComputeVolatility($C$7,$C$2,$C$8,I906)</f>
        <v>0.183385805736692</v>
      </c>
    </row>
    <row r="907" spans="9:10">
      <c r="I907" s="70">
        <f t="shared" si="14"/>
        <v>40487</v>
      </c>
      <c r="J907" s="69">
        <f>_xll.HLV5r3.Financial.Cache.ComputeVolatility($C$7,$C$2,$C$8,I907)</f>
        <v>0.18334924372637401</v>
      </c>
    </row>
    <row r="908" spans="9:10">
      <c r="I908" s="70">
        <f t="shared" si="14"/>
        <v>40488</v>
      </c>
      <c r="J908" s="69">
        <f>_xll.HLV5r3.Financial.Cache.ComputeVolatility($C$7,$C$2,$C$8,I908)</f>
        <v>0.183312652638361</v>
      </c>
    </row>
    <row r="909" spans="9:10">
      <c r="I909" s="70">
        <f t="shared" si="14"/>
        <v>40489</v>
      </c>
      <c r="J909" s="69">
        <f>_xll.HLV5r3.Financial.Cache.ComputeVolatility($C$7,$C$2,$C$8,I909)</f>
        <v>0.18327603105978099</v>
      </c>
    </row>
    <row r="910" spans="9:10">
      <c r="I910" s="70">
        <f t="shared" si="14"/>
        <v>40490</v>
      </c>
      <c r="J910" s="69">
        <f>_xll.HLV5r3.Financial.Cache.ComputeVolatility($C$7,$C$2,$C$8,I910)</f>
        <v>0.18323937757776701</v>
      </c>
    </row>
    <row r="911" spans="9:10">
      <c r="I911" s="70">
        <f t="shared" si="14"/>
        <v>40491</v>
      </c>
      <c r="J911" s="69">
        <f>_xll.HLV5r3.Financial.Cache.ComputeVolatility($C$7,$C$2,$C$8,I911)</f>
        <v>0.18320269077944901</v>
      </c>
    </row>
    <row r="912" spans="9:10">
      <c r="I912" s="70">
        <f t="shared" si="14"/>
        <v>40492</v>
      </c>
      <c r="J912" s="69">
        <f>_xll.HLV5r3.Financial.Cache.ComputeVolatility($C$7,$C$2,$C$8,I912)</f>
        <v>0.18316596925195799</v>
      </c>
    </row>
    <row r="913" spans="9:10">
      <c r="I913" s="70">
        <f t="shared" si="14"/>
        <v>40493</v>
      </c>
      <c r="J913" s="69">
        <f>_xll.HLV5r3.Financial.Cache.ComputeVolatility($C$7,$C$2,$C$8,I913)</f>
        <v>0.18312921158242401</v>
      </c>
    </row>
    <row r="914" spans="9:10">
      <c r="I914" s="70">
        <f t="shared" si="14"/>
        <v>40494</v>
      </c>
      <c r="J914" s="69">
        <f>_xll.HLV5r3.Financial.Cache.ComputeVolatility($C$7,$C$2,$C$8,I914)</f>
        <v>0.18309241635797899</v>
      </c>
    </row>
    <row r="915" spans="9:10">
      <c r="I915" s="70">
        <f t="shared" si="14"/>
        <v>40495</v>
      </c>
      <c r="J915" s="69">
        <f>_xll.HLV5r3.Financial.Cache.ComputeVolatility($C$7,$C$2,$C$8,I915)</f>
        <v>0.18305558216575199</v>
      </c>
    </row>
    <row r="916" spans="9:10">
      <c r="I916" s="70">
        <f t="shared" si="14"/>
        <v>40496</v>
      </c>
      <c r="J916" s="69">
        <f>_xll.HLV5r3.Financial.Cache.ComputeVolatility($C$7,$C$2,$C$8,I916)</f>
        <v>0.183018707592875</v>
      </c>
    </row>
    <row r="917" spans="9:10">
      <c r="I917" s="70">
        <f t="shared" si="14"/>
        <v>40497</v>
      </c>
      <c r="J917" s="69">
        <f>_xll.HLV5r3.Financial.Cache.ComputeVolatility($C$7,$C$2,$C$8,I917)</f>
        <v>0.18298179122647901</v>
      </c>
    </row>
    <row r="918" spans="9:10">
      <c r="I918" s="70">
        <f t="shared" si="14"/>
        <v>40498</v>
      </c>
      <c r="J918" s="69">
        <f>_xll.HLV5r3.Financial.Cache.ComputeVolatility($C$7,$C$2,$C$8,I918)</f>
        <v>0.18294483165369399</v>
      </c>
    </row>
    <row r="919" spans="9:10">
      <c r="I919" s="70">
        <f t="shared" si="14"/>
        <v>40499</v>
      </c>
      <c r="J919" s="69">
        <f>_xll.HLV5r3.Financial.Cache.ComputeVolatility($C$7,$C$2,$C$8,I919)</f>
        <v>0.18290782746164999</v>
      </c>
    </row>
    <row r="920" spans="9:10">
      <c r="I920" s="70">
        <f t="shared" si="14"/>
        <v>40500</v>
      </c>
      <c r="J920" s="69">
        <f>_xll.HLV5r3.Financial.Cache.ComputeVolatility($C$7,$C$2,$C$8,I920)</f>
        <v>0.18287077723747899</v>
      </c>
    </row>
    <row r="921" spans="9:10">
      <c r="I921" s="70">
        <f t="shared" si="14"/>
        <v>40501</v>
      </c>
      <c r="J921" s="69">
        <f>_xll.HLV5r3.Financial.Cache.ComputeVolatility($C$7,$C$2,$C$8,I921)</f>
        <v>0.18283367956831201</v>
      </c>
    </row>
    <row r="922" spans="9:10">
      <c r="I922" s="70">
        <f t="shared" si="14"/>
        <v>40502</v>
      </c>
      <c r="J922" s="69">
        <f>_xll.HLV5r3.Financial.Cache.ComputeVolatility($C$7,$C$2,$C$8,I922)</f>
        <v>0.18279653304127899</v>
      </c>
    </row>
    <row r="923" spans="9:10">
      <c r="I923" s="70">
        <f t="shared" si="14"/>
        <v>40503</v>
      </c>
      <c r="J923" s="69">
        <f>_xll.HLV5r3.Financial.Cache.ComputeVolatility($C$7,$C$2,$C$8,I923)</f>
        <v>0.18275933624351001</v>
      </c>
    </row>
    <row r="924" spans="9:10">
      <c r="I924" s="70">
        <f t="shared" si="14"/>
        <v>40504</v>
      </c>
      <c r="J924" s="69">
        <f>_xll.HLV5r3.Financial.Cache.ComputeVolatility($C$7,$C$2,$C$8,I924)</f>
        <v>0.182722087762138</v>
      </c>
    </row>
    <row r="925" spans="9:10">
      <c r="I925" s="70">
        <f t="shared" si="14"/>
        <v>40505</v>
      </c>
      <c r="J925" s="69">
        <f>_xll.HLV5r3.Financial.Cache.ComputeVolatility($C$7,$C$2,$C$8,I925)</f>
        <v>0.18268478618429099</v>
      </c>
    </row>
    <row r="926" spans="9:10">
      <c r="I926" s="70">
        <f t="shared" si="14"/>
        <v>40506</v>
      </c>
      <c r="J926" s="69">
        <f>_xll.HLV5r3.Financial.Cache.ComputeVolatility($C$7,$C$2,$C$8,I926)</f>
        <v>0.18264743009710199</v>
      </c>
    </row>
    <row r="927" spans="9:10">
      <c r="I927" s="70">
        <f t="shared" si="14"/>
        <v>40507</v>
      </c>
      <c r="J927" s="69">
        <f>_xll.HLV5r3.Financial.Cache.ComputeVolatility($C$7,$C$2,$C$8,I927)</f>
        <v>0.1826100180877</v>
      </c>
    </row>
    <row r="928" spans="9:10">
      <c r="I928" s="70">
        <f t="shared" si="14"/>
        <v>40508</v>
      </c>
      <c r="J928" s="69">
        <f>_xll.HLV5r3.Financial.Cache.ComputeVolatility($C$7,$C$2,$C$8,I928)</f>
        <v>0.18257254874321699</v>
      </c>
    </row>
    <row r="929" spans="9:10">
      <c r="I929" s="70">
        <f t="shared" si="14"/>
        <v>40509</v>
      </c>
      <c r="J929" s="69">
        <f>_xll.HLV5r3.Financial.Cache.ComputeVolatility($C$7,$C$2,$C$8,I929)</f>
        <v>0.182535020650783</v>
      </c>
    </row>
    <row r="930" spans="9:10">
      <c r="I930" s="70">
        <f t="shared" si="14"/>
        <v>40510</v>
      </c>
      <c r="J930" s="69">
        <f>_xll.HLV5r3.Financial.Cache.ComputeVolatility($C$7,$C$2,$C$8,I930)</f>
        <v>0.18249743239753</v>
      </c>
    </row>
    <row r="931" spans="9:10">
      <c r="I931" s="70">
        <f t="shared" si="14"/>
        <v>40511</v>
      </c>
      <c r="J931" s="69">
        <f>_xll.HLV5r3.Financial.Cache.ComputeVolatility($C$7,$C$2,$C$8,I931)</f>
        <v>0.18245978257058701</v>
      </c>
    </row>
    <row r="932" spans="9:10">
      <c r="I932" s="70">
        <f t="shared" si="14"/>
        <v>40512</v>
      </c>
      <c r="J932" s="69">
        <f>_xll.HLV5r3.Financial.Cache.ComputeVolatility($C$7,$C$2,$C$8,I932)</f>
        <v>0.182422069757085</v>
      </c>
    </row>
    <row r="933" spans="9:10">
      <c r="I933" s="70">
        <f t="shared" si="14"/>
        <v>40513</v>
      </c>
      <c r="J933" s="69">
        <f>_xll.HLV5r3.Financial.Cache.ComputeVolatility($C$7,$C$2,$C$8,I933)</f>
        <v>0.182384292544156</v>
      </c>
    </row>
    <row r="934" spans="9:10">
      <c r="I934" s="70">
        <f t="shared" si="14"/>
        <v>40514</v>
      </c>
      <c r="J934" s="69">
        <f>_xll.HLV5r3.Financial.Cache.ComputeVolatility($C$7,$C$2,$C$8,I934)</f>
        <v>0.18234644951893</v>
      </c>
    </row>
    <row r="935" spans="9:10">
      <c r="I935" s="70">
        <f t="shared" si="14"/>
        <v>40515</v>
      </c>
      <c r="J935" s="69">
        <f>_xll.HLV5r3.Financial.Cache.ComputeVolatility($C$7,$C$2,$C$8,I935)</f>
        <v>0.18230853926853699</v>
      </c>
    </row>
    <row r="936" spans="9:10">
      <c r="I936" s="70">
        <f t="shared" si="14"/>
        <v>40516</v>
      </c>
      <c r="J936" s="69">
        <f>_xll.HLV5r3.Financial.Cache.ComputeVolatility($C$7,$C$2,$C$8,I936)</f>
        <v>0.182270560380109</v>
      </c>
    </row>
    <row r="937" spans="9:10">
      <c r="I937" s="70">
        <f t="shared" si="14"/>
        <v>40517</v>
      </c>
      <c r="J937" s="69">
        <f>_xll.HLV5r3.Financial.Cache.ComputeVolatility($C$7,$C$2,$C$8,I937)</f>
        <v>0.18223251144077601</v>
      </c>
    </row>
    <row r="938" spans="9:10">
      <c r="I938" s="70">
        <f t="shared" si="14"/>
        <v>40518</v>
      </c>
      <c r="J938" s="69">
        <f>_xll.HLV5r3.Financial.Cache.ComputeVolatility($C$7,$C$2,$C$8,I938)</f>
        <v>0.18219439103766899</v>
      </c>
    </row>
    <row r="939" spans="9:10">
      <c r="I939" s="70">
        <f t="shared" si="14"/>
        <v>40519</v>
      </c>
      <c r="J939" s="69">
        <f>_xll.HLV5r3.Financial.Cache.ComputeVolatility($C$7,$C$2,$C$8,I939)</f>
        <v>0.182156197757919</v>
      </c>
    </row>
    <row r="940" spans="9:10">
      <c r="I940" s="70">
        <f t="shared" si="14"/>
        <v>40520</v>
      </c>
      <c r="J940" s="69">
        <f>_xll.HLV5r3.Financial.Cache.ComputeVolatility($C$7,$C$2,$C$8,I940)</f>
        <v>0.18211793018865599</v>
      </c>
    </row>
    <row r="941" spans="9:10">
      <c r="I941" s="70">
        <f t="shared" si="14"/>
        <v>40521</v>
      </c>
      <c r="J941" s="69">
        <f>_xll.HLV5r3.Financial.Cache.ComputeVolatility($C$7,$C$2,$C$8,I941)</f>
        <v>0.18207958691701201</v>
      </c>
    </row>
    <row r="942" spans="9:10">
      <c r="I942" s="70">
        <f t="shared" si="14"/>
        <v>40522</v>
      </c>
      <c r="J942" s="69">
        <f>_xll.HLV5r3.Financial.Cache.ComputeVolatility($C$7,$C$2,$C$8,I942)</f>
        <v>0.18204116653011601</v>
      </c>
    </row>
    <row r="943" spans="9:10">
      <c r="I943" s="70">
        <f t="shared" si="14"/>
        <v>40523</v>
      </c>
      <c r="J943" s="69">
        <f>_xll.HLV5r3.Financial.Cache.ComputeVolatility($C$7,$C$2,$C$8,I943)</f>
        <v>0.18200266761510001</v>
      </c>
    </row>
  </sheetData>
  <mergeCells count="2">
    <mergeCell ref="B1:C1"/>
    <mergeCell ref="E2:G2"/>
  </mergeCells>
  <dataValidations disablePrompts="1" count="1">
    <dataValidation type="list" allowBlank="1" showInputMessage="1" showErrorMessage="1" sqref="C16" xr:uid="{6F993FD1-BBB0-4266-8C43-5FFC95CBEAEC}">
      <formula1>"Default,Linear"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39A0-279B-46AE-BFCC-F9C0E427CC1D}">
  <sheetPr>
    <tabColor indexed="31"/>
  </sheetPr>
  <dimension ref="B1:U942"/>
  <sheetViews>
    <sheetView topLeftCell="B1" workbookViewId="0">
      <selection activeCell="C3" sqref="C3"/>
    </sheetView>
  </sheetViews>
  <sheetFormatPr defaultRowHeight="12.75"/>
  <cols>
    <col min="1" max="1" width="2.42578125" customWidth="1"/>
    <col min="2" max="2" width="24.140625" bestFit="1" customWidth="1"/>
    <col min="3" max="3" width="43.140625" bestFit="1" customWidth="1"/>
    <col min="4" max="4" width="2.85546875" customWidth="1"/>
    <col min="5" max="5" width="19.7109375" bestFit="1" customWidth="1"/>
    <col min="18" max="18" width="4.7109375" bestFit="1" customWidth="1"/>
    <col min="19" max="19" width="3.5703125" customWidth="1"/>
    <col min="20" max="20" width="9.7109375" bestFit="1" customWidth="1"/>
  </cols>
  <sheetData>
    <row r="1" spans="2:21" ht="13.5" thickBot="1">
      <c r="B1" s="97" t="s">
        <v>7</v>
      </c>
      <c r="C1" s="98"/>
      <c r="E1" s="103" t="s">
        <v>18</v>
      </c>
      <c r="F1" s="104"/>
      <c r="G1" s="104"/>
      <c r="H1" s="104"/>
      <c r="I1" s="104"/>
      <c r="J1" s="105"/>
      <c r="T1" s="65" t="s">
        <v>6</v>
      </c>
      <c r="U1" s="66" t="s">
        <v>85</v>
      </c>
    </row>
    <row r="2" spans="2:21" ht="13.5" thickBot="1">
      <c r="B2" s="74" t="s">
        <v>0</v>
      </c>
      <c r="C2" s="73">
        <v>7.0000000000000007E-2</v>
      </c>
      <c r="T2" s="68">
        <f>C8+1</f>
        <v>39583</v>
      </c>
      <c r="U2" s="69">
        <f>_xll.HLV5r3.Financial.Cache.ComputeVolatility($C$7,$C$2,$C$8,T2)</f>
        <v>0.246</v>
      </c>
    </row>
    <row r="3" spans="2:21" ht="13.5" thickBot="1">
      <c r="B3" s="57" t="s">
        <v>66</v>
      </c>
      <c r="C3" s="58" t="str">
        <f>_xll.HLV5r3.Financial.Cache.CreateVolatilityCurveEnginesWithStrikes(AUDFixedStrikeProps,AUDInstRange,Strikes,Vols)</f>
        <v>AUD Fixed Strike Bootstrap Engine</v>
      </c>
      <c r="E3" s="106" t="s">
        <v>22</v>
      </c>
      <c r="F3" s="107"/>
      <c r="G3" s="107"/>
      <c r="H3" s="107"/>
      <c r="I3" s="108"/>
      <c r="T3" s="70">
        <f>T2+3</f>
        <v>39586</v>
      </c>
      <c r="U3" s="69">
        <f>_xll.HLV5r3.Financial.Cache.ComputeVolatility($C$7,$C$2,$C$8,T3)</f>
        <v>0.246004296296296</v>
      </c>
    </row>
    <row r="4" spans="2:21" ht="13.5" thickBot="1">
      <c r="B4" s="29" t="s">
        <v>19</v>
      </c>
      <c r="C4" s="30" t="s">
        <v>81</v>
      </c>
      <c r="T4" s="70">
        <f t="shared" ref="T4:T67" si="0">T3+3</f>
        <v>39589</v>
      </c>
      <c r="U4" s="69">
        <f>_xll.HLV5r3.Financial.Cache.ComputeVolatility($C$7,$C$2,$C$8,T4)</f>
        <v>0.24601659259259301</v>
      </c>
    </row>
    <row r="5" spans="2:21" ht="13.5" thickBot="1">
      <c r="B5" s="57" t="s">
        <v>14</v>
      </c>
      <c r="C5" s="58" t="s">
        <v>15</v>
      </c>
      <c r="F5" s="97" t="s">
        <v>0</v>
      </c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98"/>
      <c r="T5" s="70">
        <f t="shared" si="0"/>
        <v>39592</v>
      </c>
      <c r="U5" s="69">
        <f>_xll.HLV5r3.Financial.Cache.ComputeVolatility($C$7,$C$2,$C$8,T5)</f>
        <v>0.246036</v>
      </c>
    </row>
    <row r="6" spans="2:21" ht="13.5" thickBot="1">
      <c r="B6" s="53" t="s">
        <v>83</v>
      </c>
      <c r="C6" s="35" t="s">
        <v>84</v>
      </c>
      <c r="E6" s="1" t="s">
        <v>6</v>
      </c>
      <c r="F6" s="82">
        <v>0.01</v>
      </c>
      <c r="G6" s="49">
        <v>1.4999999999999999E-2</v>
      </c>
      <c r="H6" s="49">
        <v>0.02</v>
      </c>
      <c r="I6" s="49">
        <v>2.5000000000000001E-2</v>
      </c>
      <c r="J6" s="49">
        <v>0.03</v>
      </c>
      <c r="K6" s="49">
        <v>3.5000000000000003E-2</v>
      </c>
      <c r="L6" s="49">
        <v>0.04</v>
      </c>
      <c r="M6" s="49">
        <v>0.05</v>
      </c>
      <c r="N6" s="49">
        <v>0.06</v>
      </c>
      <c r="O6" s="49">
        <v>7.0000000000000007E-2</v>
      </c>
      <c r="P6" s="49">
        <v>0.08</v>
      </c>
      <c r="Q6" s="83">
        <v>0.09</v>
      </c>
      <c r="T6" s="70">
        <f t="shared" si="0"/>
        <v>39595</v>
      </c>
      <c r="U6" s="69">
        <f>_xll.HLV5r3.Financial.Cache.ComputeVolatility($C$7,$C$2,$C$8,T6)</f>
        <v>0.24606162962962999</v>
      </c>
    </row>
    <row r="7" spans="2:21">
      <c r="B7" s="53" t="s">
        <v>37</v>
      </c>
      <c r="C7" s="35" t="s">
        <v>72</v>
      </c>
      <c r="D7">
        <v>1</v>
      </c>
      <c r="E7" s="75" t="s">
        <v>75</v>
      </c>
      <c r="F7" s="76">
        <v>0.65700000000000003</v>
      </c>
      <c r="G7" s="77">
        <v>0.53</v>
      </c>
      <c r="H7" s="77">
        <v>0.442</v>
      </c>
      <c r="I7" s="77">
        <v>0.37</v>
      </c>
      <c r="J7" s="77">
        <v>0.33299999999999996</v>
      </c>
      <c r="K7" s="77">
        <v>0.32299999999999995</v>
      </c>
      <c r="L7" s="77">
        <v>0.313</v>
      </c>
      <c r="M7" s="77">
        <v>0.30399999999999999</v>
      </c>
      <c r="N7" s="77">
        <v>0.27300000000000002</v>
      </c>
      <c r="O7" s="77">
        <v>0.24600000000000002</v>
      </c>
      <c r="P7" s="77">
        <v>0.22800000000000001</v>
      </c>
      <c r="Q7" s="94">
        <v>0.21299999999999999</v>
      </c>
      <c r="R7" s="94">
        <f>_xll.HLV5r3.Analytics.Miscellaneous.LinearInterp($F$19:$Q$30,'AUD ATM Bootstrap'!O4,1,D7+1)</f>
        <v>0.91100000000000003</v>
      </c>
      <c r="T7" s="70">
        <f t="shared" si="0"/>
        <v>39598</v>
      </c>
      <c r="U7" s="69">
        <f>_xll.HLV5r3.Financial.Cache.ComputeVolatility($C$7,$C$2,$C$8,T7)</f>
        <v>0.246092592592593</v>
      </c>
    </row>
    <row r="8" spans="2:21">
      <c r="B8" s="53" t="s">
        <v>38</v>
      </c>
      <c r="C8" s="67">
        <v>39582</v>
      </c>
      <c r="D8">
        <v>2</v>
      </c>
      <c r="E8" s="78" t="s">
        <v>86</v>
      </c>
      <c r="F8" s="44">
        <v>0.65700000000000003</v>
      </c>
      <c r="G8" s="45">
        <v>0.53</v>
      </c>
      <c r="H8" s="45">
        <v>0.442</v>
      </c>
      <c r="I8" s="45">
        <v>0.37</v>
      </c>
      <c r="J8" s="45">
        <v>0.33299999999999996</v>
      </c>
      <c r="K8" s="45">
        <v>0.32299999999999995</v>
      </c>
      <c r="L8" s="45">
        <v>0.313</v>
      </c>
      <c r="M8" s="45">
        <v>0.30399999999999999</v>
      </c>
      <c r="N8" s="45">
        <v>0.27300000000000002</v>
      </c>
      <c r="O8" s="45">
        <v>0.24600000000000002</v>
      </c>
      <c r="P8" s="45">
        <v>0.22800000000000001</v>
      </c>
      <c r="Q8" s="95">
        <v>0.21299999999999999</v>
      </c>
      <c r="R8" s="95">
        <f>_xll.HLV5r3.Analytics.Miscellaneous.LinearInterp($F$19:$Q$30,'AUD ATM Bootstrap'!O5,1,D8+1)</f>
        <v>0.91100000000000003</v>
      </c>
      <c r="T8" s="70">
        <f t="shared" si="0"/>
        <v>39601</v>
      </c>
      <c r="U8" s="69">
        <f>_xll.HLV5r3.Financial.Cache.ComputeVolatility($C$7,$C$2,$C$8,T8)</f>
        <v>0.24612800000000001</v>
      </c>
    </row>
    <row r="9" spans="2:21">
      <c r="B9" s="53" t="s">
        <v>39</v>
      </c>
      <c r="C9" s="67">
        <f>C8</f>
        <v>39582</v>
      </c>
      <c r="D9">
        <v>3</v>
      </c>
      <c r="E9" s="78" t="s">
        <v>87</v>
      </c>
      <c r="F9" s="44">
        <v>0.56899999999999995</v>
      </c>
      <c r="G9" s="45">
        <v>0.48499999999999999</v>
      </c>
      <c r="H9" s="45">
        <v>0.42899999999999999</v>
      </c>
      <c r="I9" s="45">
        <v>0.38200000000000001</v>
      </c>
      <c r="J9" s="45">
        <v>0.34899999999999998</v>
      </c>
      <c r="K9" s="45">
        <v>0.33</v>
      </c>
      <c r="L9" s="45">
        <v>0.314</v>
      </c>
      <c r="M9" s="45">
        <v>0.28699999999999998</v>
      </c>
      <c r="N9" s="45">
        <v>0.26200000000000001</v>
      </c>
      <c r="O9" s="45">
        <v>0.23800000000000002</v>
      </c>
      <c r="P9" s="45">
        <v>0.21899999999999997</v>
      </c>
      <c r="Q9" s="95">
        <v>0.20399999999999999</v>
      </c>
      <c r="R9" s="95">
        <f>_xll.HLV5r3.Analytics.Miscellaneous.LinearInterp($F$19:$Q$30,'AUD ATM Bootstrap'!O6,1,D9+1)</f>
        <v>0.73699999999999988</v>
      </c>
      <c r="T9" s="70">
        <f t="shared" si="0"/>
        <v>39604</v>
      </c>
      <c r="U9" s="69">
        <f>_xll.HLV5r3.Financial.Cache.ComputeVolatility($C$7,$C$2,$C$8,T9)</f>
        <v>0.246166962962963</v>
      </c>
    </row>
    <row r="10" spans="2:21">
      <c r="B10" s="53" t="s">
        <v>40</v>
      </c>
      <c r="C10" s="54" t="s">
        <v>41</v>
      </c>
      <c r="D10">
        <v>4</v>
      </c>
      <c r="E10" s="78" t="s">
        <v>88</v>
      </c>
      <c r="F10" s="44">
        <v>0.53299999999999992</v>
      </c>
      <c r="G10" s="45">
        <v>0.45899999999999996</v>
      </c>
      <c r="H10" s="45">
        <v>0.41</v>
      </c>
      <c r="I10" s="45">
        <v>0.371</v>
      </c>
      <c r="J10" s="45">
        <v>0.34100000000000003</v>
      </c>
      <c r="K10" s="45">
        <v>0.31900000000000001</v>
      </c>
      <c r="L10" s="45">
        <v>0.29799999999999999</v>
      </c>
      <c r="M10" s="45">
        <v>0.26500000000000001</v>
      </c>
      <c r="N10" s="45">
        <v>0.24600000000000002</v>
      </c>
      <c r="O10" s="45">
        <v>0.23399999999999999</v>
      </c>
      <c r="P10" s="45">
        <v>0.22600000000000001</v>
      </c>
      <c r="Q10" s="95">
        <v>0.22</v>
      </c>
      <c r="R10" s="95">
        <f>_xll.HLV5r3.Analytics.Miscellaneous.LinearInterp($F$19:$Q$30,'AUD ATM Bootstrap'!O7,1,D10+1)</f>
        <v>0.68099999999999983</v>
      </c>
      <c r="T10" s="70">
        <f t="shared" si="0"/>
        <v>39607</v>
      </c>
      <c r="U10" s="69">
        <f>_xll.HLV5r3.Financial.Cache.ComputeVolatility($C$7,$C$2,$C$8,T10)</f>
        <v>0.24620859259259301</v>
      </c>
    </row>
    <row r="11" spans="2:21">
      <c r="B11" s="53" t="s">
        <v>42</v>
      </c>
      <c r="C11" s="54" t="s">
        <v>90</v>
      </c>
      <c r="D11">
        <v>5</v>
      </c>
      <c r="E11" s="78" t="s">
        <v>76</v>
      </c>
      <c r="F11" s="44">
        <v>0.50600000000000001</v>
      </c>
      <c r="G11" s="45">
        <v>0.436</v>
      </c>
      <c r="H11" s="45">
        <v>0.39200000000000002</v>
      </c>
      <c r="I11" s="45">
        <v>0.35700000000000004</v>
      </c>
      <c r="J11" s="45">
        <v>0.32899999999999996</v>
      </c>
      <c r="K11" s="45">
        <v>0.30599999999999999</v>
      </c>
      <c r="L11" s="45">
        <v>0.28499999999999998</v>
      </c>
      <c r="M11" s="45">
        <v>0.249</v>
      </c>
      <c r="N11" s="45">
        <v>0.22800000000000001</v>
      </c>
      <c r="O11" s="45">
        <v>0.218</v>
      </c>
      <c r="P11" s="45">
        <v>0.21100000000000002</v>
      </c>
      <c r="Q11" s="95">
        <v>0.20499999999999999</v>
      </c>
      <c r="R11" s="95">
        <f>_xll.HLV5r3.Analytics.Miscellaneous.LinearInterp($F$19:$Q$30,'AUD ATM Bootstrap'!O8,1,D11+1)</f>
        <v>0.64600000000000002</v>
      </c>
      <c r="T11" s="70">
        <f t="shared" si="0"/>
        <v>39610</v>
      </c>
      <c r="U11" s="69">
        <f>_xll.HLV5r3.Financial.Cache.ComputeVolatility($C$7,$C$2,$C$8,T11)</f>
        <v>0.246252</v>
      </c>
    </row>
    <row r="12" spans="2:21">
      <c r="B12" s="53" t="s">
        <v>43</v>
      </c>
      <c r="C12" s="54" t="s">
        <v>68</v>
      </c>
      <c r="D12">
        <v>6</v>
      </c>
      <c r="E12" s="78" t="s">
        <v>77</v>
      </c>
      <c r="F12" s="44">
        <v>0.48700000000000004</v>
      </c>
      <c r="G12" s="45">
        <v>0.42</v>
      </c>
      <c r="H12" s="45">
        <v>0.37799999999999995</v>
      </c>
      <c r="I12" s="45">
        <v>0.34499999999999997</v>
      </c>
      <c r="J12" s="45">
        <v>0.318</v>
      </c>
      <c r="K12" s="45">
        <v>0.29600000000000004</v>
      </c>
      <c r="L12" s="45">
        <v>0.27399999999999997</v>
      </c>
      <c r="M12" s="45">
        <v>0.23800000000000002</v>
      </c>
      <c r="N12" s="45">
        <v>0.217</v>
      </c>
      <c r="O12" s="45">
        <v>0.20600000000000002</v>
      </c>
      <c r="P12" s="45">
        <v>0.2</v>
      </c>
      <c r="Q12" s="95">
        <v>0.19500000000000001</v>
      </c>
      <c r="R12" s="95">
        <f>_xll.HLV5r3.Analytics.Miscellaneous.LinearInterp($F$19:$Q$30,'AUD ATM Bootstrap'!O9,1,D12+1)</f>
        <v>0.62100000000000022</v>
      </c>
      <c r="T12" s="70">
        <f t="shared" si="0"/>
        <v>39613</v>
      </c>
      <c r="U12" s="69">
        <f>_xll.HLV5r3.Financial.Cache.ComputeVolatility($C$7,$C$2,$C$8,T12)</f>
        <v>0.24629629629629601</v>
      </c>
    </row>
    <row r="13" spans="2:21">
      <c r="B13" s="53" t="s">
        <v>44</v>
      </c>
      <c r="C13" s="54" t="s">
        <v>16</v>
      </c>
      <c r="D13">
        <v>7</v>
      </c>
      <c r="E13" s="78" t="s">
        <v>76</v>
      </c>
      <c r="F13" s="44">
        <v>0.46799999999999997</v>
      </c>
      <c r="G13" s="45">
        <v>0.40399999999999997</v>
      </c>
      <c r="H13" s="45">
        <v>0.36399999999999999</v>
      </c>
      <c r="I13" s="45">
        <v>0.33399999999999996</v>
      </c>
      <c r="J13" s="45">
        <v>0.308</v>
      </c>
      <c r="K13" s="45">
        <v>0.28600000000000003</v>
      </c>
      <c r="L13" s="45">
        <v>0.26500000000000001</v>
      </c>
      <c r="M13" s="45">
        <v>0.22899999999999998</v>
      </c>
      <c r="N13" s="45">
        <v>0.20600000000000002</v>
      </c>
      <c r="O13" s="45">
        <v>0.19600000000000001</v>
      </c>
      <c r="P13" s="45">
        <v>0.19</v>
      </c>
      <c r="Q13" s="95">
        <v>0.18600000000000003</v>
      </c>
      <c r="R13" s="95">
        <f>_xll.HLV5r3.Analytics.Miscellaneous.LinearInterp($F$19:$Q$30,'AUD ATM Bootstrap'!O10,1,D13+1)</f>
        <v>0.59599999999999997</v>
      </c>
      <c r="T13" s="70">
        <f t="shared" si="0"/>
        <v>39616</v>
      </c>
      <c r="U13" s="69">
        <f>_xll.HLV5r3.Financial.Cache.ComputeVolatility($C$7,$C$2,$C$8,T13)</f>
        <v>0.246340592592593</v>
      </c>
    </row>
    <row r="14" spans="2:21">
      <c r="B14" s="53" t="s">
        <v>45</v>
      </c>
      <c r="C14" s="54" t="s">
        <v>69</v>
      </c>
      <c r="D14">
        <v>8</v>
      </c>
      <c r="E14" s="78" t="s">
        <v>77</v>
      </c>
      <c r="F14" s="44">
        <v>0.45399999999999996</v>
      </c>
      <c r="G14" s="45">
        <v>0.39200000000000002</v>
      </c>
      <c r="H14" s="45">
        <v>0.35299999999999998</v>
      </c>
      <c r="I14" s="45">
        <v>0.32400000000000001</v>
      </c>
      <c r="J14" s="45">
        <v>0.29899999999999999</v>
      </c>
      <c r="K14" s="45">
        <v>0.27800000000000002</v>
      </c>
      <c r="L14" s="45">
        <v>0.25700000000000001</v>
      </c>
      <c r="M14" s="45">
        <v>0.221</v>
      </c>
      <c r="N14" s="45">
        <v>0.19800000000000001</v>
      </c>
      <c r="O14" s="45">
        <v>0.187</v>
      </c>
      <c r="P14" s="45">
        <v>0.182</v>
      </c>
      <c r="Q14" s="95">
        <v>0.17800000000000002</v>
      </c>
      <c r="R14" s="95">
        <f>_xll.HLV5r3.Analytics.Miscellaneous.LinearInterp($F$19:$Q$30,'AUD ATM Bootstrap'!O11,1,D14+1)</f>
        <v>0.57799999999999985</v>
      </c>
      <c r="T14" s="70">
        <f t="shared" si="0"/>
        <v>39619</v>
      </c>
      <c r="U14" s="69">
        <f>_xll.HLV5r3.Financial.Cache.ComputeVolatility($C$7,$C$2,$C$8,T14)</f>
        <v>0.24638399999999999</v>
      </c>
    </row>
    <row r="15" spans="2:21">
      <c r="B15" s="53" t="s">
        <v>46</v>
      </c>
      <c r="C15" s="54" t="s">
        <v>69</v>
      </c>
      <c r="D15">
        <v>9</v>
      </c>
      <c r="E15" s="78" t="s">
        <v>78</v>
      </c>
      <c r="F15" s="44">
        <v>0.442</v>
      </c>
      <c r="G15" s="45">
        <v>0.38200000000000001</v>
      </c>
      <c r="H15" s="45">
        <v>0.34399999999999997</v>
      </c>
      <c r="I15" s="45">
        <v>0.316</v>
      </c>
      <c r="J15" s="45">
        <v>0.29199999999999998</v>
      </c>
      <c r="K15" s="45">
        <v>0.27100000000000002</v>
      </c>
      <c r="L15" s="45">
        <v>0.25</v>
      </c>
      <c r="M15" s="45">
        <v>0.215</v>
      </c>
      <c r="N15" s="45">
        <v>0.192</v>
      </c>
      <c r="O15" s="45">
        <v>0.18100000000000002</v>
      </c>
      <c r="P15" s="45">
        <v>0.17600000000000002</v>
      </c>
      <c r="Q15" s="95">
        <v>0.17199999999999999</v>
      </c>
      <c r="R15" s="95">
        <f>_xll.HLV5r3.Analytics.Miscellaneous.LinearInterp($F$19:$Q$30,'AUD ATM Bootstrap'!O12,1,D15+1)</f>
        <v>0.56200000000000006</v>
      </c>
      <c r="T15" s="70">
        <f t="shared" si="0"/>
        <v>39622</v>
      </c>
      <c r="U15" s="69">
        <f>_xll.HLV5r3.Financial.Cache.ComputeVolatility($C$7,$C$2,$C$8,T15)</f>
        <v>0.24642562962962999</v>
      </c>
    </row>
    <row r="16" spans="2:21">
      <c r="B16" s="53" t="s">
        <v>47</v>
      </c>
      <c r="C16" s="54" t="str">
        <f>'AUD ATM Bootstrap'!C16</f>
        <v>Default</v>
      </c>
      <c r="D16">
        <v>10</v>
      </c>
      <c r="E16" s="78" t="s">
        <v>79</v>
      </c>
      <c r="F16" s="44">
        <v>0.433</v>
      </c>
      <c r="G16" s="45">
        <v>0.373</v>
      </c>
      <c r="H16" s="45">
        <v>0.33700000000000002</v>
      </c>
      <c r="I16" s="45">
        <v>0.309</v>
      </c>
      <c r="J16" s="45">
        <v>0.28600000000000003</v>
      </c>
      <c r="K16" s="45">
        <v>0.26400000000000001</v>
      </c>
      <c r="L16" s="45">
        <v>0.245</v>
      </c>
      <c r="M16" s="45">
        <v>0.20899999999999999</v>
      </c>
      <c r="N16" s="45">
        <v>0.18600000000000003</v>
      </c>
      <c r="O16" s="45">
        <v>0.17499999999999999</v>
      </c>
      <c r="P16" s="45">
        <v>0.17</v>
      </c>
      <c r="Q16" s="95">
        <v>0.16699999999999998</v>
      </c>
      <c r="R16" s="95">
        <f>_xll.HLV5r3.Analytics.Miscellaneous.LinearInterp($F$19:$Q$30,'AUD ATM Bootstrap'!O13,1,D16+1)</f>
        <v>0.55300000000000005</v>
      </c>
      <c r="T16" s="70">
        <f t="shared" si="0"/>
        <v>39625</v>
      </c>
      <c r="U16" s="69">
        <f>_xll.HLV5r3.Financial.Cache.ComputeVolatility($C$7,$C$2,$C$8,T16)</f>
        <v>0.24646459259259301</v>
      </c>
    </row>
    <row r="17" spans="2:21" ht="13.5" thickBot="1">
      <c r="B17" s="53" t="s">
        <v>13</v>
      </c>
      <c r="C17" s="54" t="s">
        <v>70</v>
      </c>
      <c r="D17">
        <v>11</v>
      </c>
      <c r="E17" s="79" t="s">
        <v>80</v>
      </c>
      <c r="F17" s="46">
        <v>0.42299999999999999</v>
      </c>
      <c r="G17" s="47">
        <v>0.36499999999999999</v>
      </c>
      <c r="H17" s="47">
        <v>0.32899999999999996</v>
      </c>
      <c r="I17" s="47">
        <v>0.30199999999999999</v>
      </c>
      <c r="J17" s="47">
        <v>0.27899999999999997</v>
      </c>
      <c r="K17" s="47">
        <v>0.25900000000000001</v>
      </c>
      <c r="L17" s="47">
        <v>0.23899999999999999</v>
      </c>
      <c r="M17" s="47">
        <v>0.20499999999999999</v>
      </c>
      <c r="N17" s="47">
        <v>0.18100000000000002</v>
      </c>
      <c r="O17" s="47">
        <v>0.17</v>
      </c>
      <c r="P17" s="47">
        <v>0.16500000000000001</v>
      </c>
      <c r="Q17" s="96">
        <v>0.16200000000000001</v>
      </c>
      <c r="R17" s="96">
        <f>_xll.HLV5r3.Analytics.Miscellaneous.LinearInterp($F$19:$Q$30,'AUD ATM Bootstrap'!O14,1,D17+1)</f>
        <v>0.53900000000000003</v>
      </c>
      <c r="T17" s="70">
        <f t="shared" si="0"/>
        <v>39628</v>
      </c>
      <c r="U17" s="69">
        <f>_xll.HLV5r3.Financial.Cache.ComputeVolatility($C$7,$C$2,$C$8,T17)</f>
        <v>0.2465</v>
      </c>
    </row>
    <row r="18" spans="2:21" ht="13.5" thickBot="1">
      <c r="B18" s="53" t="s">
        <v>49</v>
      </c>
      <c r="C18" s="54" t="s">
        <v>57</v>
      </c>
      <c r="T18" s="70">
        <f t="shared" si="0"/>
        <v>39631</v>
      </c>
      <c r="U18" s="69">
        <f>_xll.HLV5r3.Financial.Cache.ComputeVolatility($C$7,$C$2,$C$8,T18)</f>
        <v>0.24653096296296301</v>
      </c>
    </row>
    <row r="19" spans="2:21">
      <c r="B19" s="53" t="s">
        <v>51</v>
      </c>
      <c r="C19" s="54" t="s">
        <v>52</v>
      </c>
      <c r="F19" s="84">
        <v>0.01</v>
      </c>
      <c r="G19" s="86">
        <v>0.65700000000000003</v>
      </c>
      <c r="H19" s="87">
        <v>0.65700000000000003</v>
      </c>
      <c r="I19" s="87">
        <v>0.56899999999999995</v>
      </c>
      <c r="J19" s="87">
        <v>0.53299999999999992</v>
      </c>
      <c r="K19" s="87">
        <v>0.50600000000000001</v>
      </c>
      <c r="L19" s="87">
        <v>0.48700000000000004</v>
      </c>
      <c r="M19" s="87">
        <v>0.46799999999999997</v>
      </c>
      <c r="N19" s="87">
        <v>0.45399999999999996</v>
      </c>
      <c r="O19" s="87">
        <v>0.442</v>
      </c>
      <c r="P19" s="87">
        <v>0.433</v>
      </c>
      <c r="Q19" s="88">
        <v>0.42299999999999999</v>
      </c>
      <c r="T19" s="70">
        <f t="shared" si="0"/>
        <v>39634</v>
      </c>
      <c r="U19" s="69">
        <f>_xll.HLV5r3.Financial.Cache.ComputeVolatility($C$7,$C$2,$C$8,T19)</f>
        <v>0.24655659259259299</v>
      </c>
    </row>
    <row r="20" spans="2:21">
      <c r="B20" s="53" t="s">
        <v>53</v>
      </c>
      <c r="C20" s="54" t="s">
        <v>54</v>
      </c>
      <c r="F20" s="84">
        <v>1.4999999999999999E-2</v>
      </c>
      <c r="G20" s="89">
        <v>0.53</v>
      </c>
      <c r="H20" s="85">
        <v>0.53</v>
      </c>
      <c r="I20" s="85">
        <v>0.48499999999999999</v>
      </c>
      <c r="J20" s="85">
        <v>0.45899999999999996</v>
      </c>
      <c r="K20" s="85">
        <v>0.436</v>
      </c>
      <c r="L20" s="85">
        <v>0.42</v>
      </c>
      <c r="M20" s="85">
        <v>0.40399999999999997</v>
      </c>
      <c r="N20" s="85">
        <v>0.39200000000000002</v>
      </c>
      <c r="O20" s="85">
        <v>0.38200000000000001</v>
      </c>
      <c r="P20" s="85">
        <v>0.373</v>
      </c>
      <c r="Q20" s="90">
        <v>0.36499999999999999</v>
      </c>
      <c r="T20" s="70">
        <f t="shared" si="0"/>
        <v>39637</v>
      </c>
      <c r="U20" s="69">
        <f>_xll.HLV5r3.Financial.Cache.ComputeVolatility($C$7,$C$2,$C$8,T20)</f>
        <v>0.24657599999999999</v>
      </c>
    </row>
    <row r="21" spans="2:21">
      <c r="B21" s="53" t="s">
        <v>55</v>
      </c>
      <c r="C21" s="54" t="s">
        <v>56</v>
      </c>
      <c r="F21" s="84">
        <v>0.02</v>
      </c>
      <c r="G21" s="89">
        <v>0.442</v>
      </c>
      <c r="H21" s="85">
        <v>0.442</v>
      </c>
      <c r="I21" s="85">
        <v>0.42899999999999999</v>
      </c>
      <c r="J21" s="85">
        <v>0.41</v>
      </c>
      <c r="K21" s="85">
        <v>0.39200000000000002</v>
      </c>
      <c r="L21" s="85">
        <v>0.37799999999999995</v>
      </c>
      <c r="M21" s="85">
        <v>0.36399999999999999</v>
      </c>
      <c r="N21" s="85">
        <v>0.35299999999999998</v>
      </c>
      <c r="O21" s="85">
        <v>0.34399999999999997</v>
      </c>
      <c r="P21" s="85">
        <v>0.33700000000000002</v>
      </c>
      <c r="Q21" s="90">
        <v>0.32899999999999996</v>
      </c>
      <c r="T21" s="70">
        <f t="shared" si="0"/>
        <v>39640</v>
      </c>
      <c r="U21" s="69">
        <f>_xll.HLV5r3.Financial.Cache.ComputeVolatility($C$7,$C$2,$C$8,T21)</f>
        <v>0.246588296296296</v>
      </c>
    </row>
    <row r="22" spans="2:21">
      <c r="B22" s="53" t="s">
        <v>49</v>
      </c>
      <c r="C22" s="54" t="s">
        <v>57</v>
      </c>
      <c r="F22" s="84">
        <v>2.5000000000000001E-2</v>
      </c>
      <c r="G22" s="89">
        <v>0.37</v>
      </c>
      <c r="H22" s="85">
        <v>0.37</v>
      </c>
      <c r="I22" s="85">
        <v>0.38200000000000001</v>
      </c>
      <c r="J22" s="85">
        <v>0.371</v>
      </c>
      <c r="K22" s="85">
        <v>0.35700000000000004</v>
      </c>
      <c r="L22" s="85">
        <v>0.34499999999999997</v>
      </c>
      <c r="M22" s="85">
        <v>0.33399999999999996</v>
      </c>
      <c r="N22" s="85">
        <v>0.32400000000000001</v>
      </c>
      <c r="O22" s="85">
        <v>0.316</v>
      </c>
      <c r="P22" s="85">
        <v>0.309</v>
      </c>
      <c r="Q22" s="90">
        <v>0.30199999999999999</v>
      </c>
      <c r="T22" s="70">
        <f t="shared" si="0"/>
        <v>39643</v>
      </c>
      <c r="U22" s="69">
        <f>_xll.HLV5r3.Financial.Cache.ComputeVolatility($C$7,$C$2,$C$8,T22)</f>
        <v>0.246592592592593</v>
      </c>
    </row>
    <row r="23" spans="2:21">
      <c r="B23" s="53" t="s">
        <v>58</v>
      </c>
      <c r="C23" s="54" t="s">
        <v>59</v>
      </c>
      <c r="F23" s="84">
        <v>0.03</v>
      </c>
      <c r="G23" s="89">
        <v>0.33299999999999996</v>
      </c>
      <c r="H23" s="85">
        <v>0.33299999999999996</v>
      </c>
      <c r="I23" s="85">
        <v>0.34899999999999998</v>
      </c>
      <c r="J23" s="85">
        <v>0.34100000000000003</v>
      </c>
      <c r="K23" s="85">
        <v>0.32899999999999996</v>
      </c>
      <c r="L23" s="85">
        <v>0.318</v>
      </c>
      <c r="M23" s="85">
        <v>0.308</v>
      </c>
      <c r="N23" s="85">
        <v>0.29899999999999999</v>
      </c>
      <c r="O23" s="85">
        <v>0.29199999999999998</v>
      </c>
      <c r="P23" s="85">
        <v>0.28600000000000003</v>
      </c>
      <c r="Q23" s="90">
        <v>0.27899999999999997</v>
      </c>
      <c r="T23" s="70">
        <f t="shared" si="0"/>
        <v>39646</v>
      </c>
      <c r="U23" s="69">
        <f>_xll.HLV5r3.Financial.Cache.ComputeVolatility($C$7,$C$2,$C$8,T23)</f>
        <v>0.246588</v>
      </c>
    </row>
    <row r="24" spans="2:21">
      <c r="B24" s="53" t="s">
        <v>60</v>
      </c>
      <c r="C24" s="54" t="s">
        <v>61</v>
      </c>
      <c r="F24" s="84">
        <v>3.5000000000000003E-2</v>
      </c>
      <c r="G24" s="89">
        <v>0.32299999999999995</v>
      </c>
      <c r="H24" s="85">
        <v>0.32299999999999995</v>
      </c>
      <c r="I24" s="85">
        <v>0.33</v>
      </c>
      <c r="J24" s="85">
        <v>0.31900000000000001</v>
      </c>
      <c r="K24" s="85">
        <v>0.30599999999999999</v>
      </c>
      <c r="L24" s="85">
        <v>0.29600000000000004</v>
      </c>
      <c r="M24" s="85">
        <v>0.28600000000000003</v>
      </c>
      <c r="N24" s="85">
        <v>0.27800000000000002</v>
      </c>
      <c r="O24" s="85">
        <v>0.27100000000000002</v>
      </c>
      <c r="P24" s="85">
        <v>0.26400000000000001</v>
      </c>
      <c r="Q24" s="90">
        <v>0.25900000000000001</v>
      </c>
      <c r="T24" s="70">
        <f t="shared" si="0"/>
        <v>39649</v>
      </c>
      <c r="U24" s="69">
        <f>_xll.HLV5r3.Financial.Cache.ComputeVolatility($C$7,$C$2,$C$8,T24)</f>
        <v>0.24657362962963</v>
      </c>
    </row>
    <row r="25" spans="2:21">
      <c r="B25" s="53" t="s">
        <v>62</v>
      </c>
      <c r="C25" s="67">
        <f>C8</f>
        <v>39582</v>
      </c>
      <c r="F25" s="84">
        <v>0.04</v>
      </c>
      <c r="G25" s="89">
        <v>0.313</v>
      </c>
      <c r="H25" s="85">
        <v>0.313</v>
      </c>
      <c r="I25" s="85">
        <v>0.314</v>
      </c>
      <c r="J25" s="85">
        <v>0.29799999999999999</v>
      </c>
      <c r="K25" s="85">
        <v>0.28499999999999998</v>
      </c>
      <c r="L25" s="85">
        <v>0.27399999999999997</v>
      </c>
      <c r="M25" s="85">
        <v>0.26500000000000001</v>
      </c>
      <c r="N25" s="85">
        <v>0.25700000000000001</v>
      </c>
      <c r="O25" s="85">
        <v>0.25</v>
      </c>
      <c r="P25" s="85">
        <v>0.245</v>
      </c>
      <c r="Q25" s="90">
        <v>0.23899999999999999</v>
      </c>
      <c r="T25" s="70">
        <f t="shared" si="0"/>
        <v>39652</v>
      </c>
      <c r="U25" s="69">
        <f>_xll.HLV5r3.Financial.Cache.ComputeVolatility($C$7,$C$2,$C$8,T25)</f>
        <v>0.24654859259259301</v>
      </c>
    </row>
    <row r="26" spans="2:21">
      <c r="B26" s="53" t="s">
        <v>63</v>
      </c>
      <c r="C26" s="54" t="s">
        <v>64</v>
      </c>
      <c r="F26" s="84">
        <v>0.05</v>
      </c>
      <c r="G26" s="89">
        <v>0.30399999999999999</v>
      </c>
      <c r="H26" s="85">
        <v>0.30399999999999999</v>
      </c>
      <c r="I26" s="85">
        <v>0.28699999999999998</v>
      </c>
      <c r="J26" s="85">
        <v>0.26500000000000001</v>
      </c>
      <c r="K26" s="85">
        <v>0.249</v>
      </c>
      <c r="L26" s="85">
        <v>0.23800000000000002</v>
      </c>
      <c r="M26" s="85">
        <v>0.22899999999999998</v>
      </c>
      <c r="N26" s="85">
        <v>0.221</v>
      </c>
      <c r="O26" s="85">
        <v>0.215</v>
      </c>
      <c r="P26" s="85">
        <v>0.20899999999999999</v>
      </c>
      <c r="Q26" s="90">
        <v>0.20499999999999999</v>
      </c>
      <c r="T26" s="70">
        <f t="shared" si="0"/>
        <v>39655</v>
      </c>
      <c r="U26" s="69">
        <f>_xll.HLV5r3.Financial.Cache.ComputeVolatility($C$7,$C$2,$C$8,T26)</f>
        <v>0.24651200000000001</v>
      </c>
    </row>
    <row r="27" spans="2:21">
      <c r="F27" s="84">
        <v>0.06</v>
      </c>
      <c r="G27" s="89">
        <v>0.27300000000000002</v>
      </c>
      <c r="H27" s="85">
        <v>0.27300000000000002</v>
      </c>
      <c r="I27" s="85">
        <v>0.26200000000000001</v>
      </c>
      <c r="J27" s="85">
        <v>0.24600000000000002</v>
      </c>
      <c r="K27" s="85">
        <v>0.22800000000000001</v>
      </c>
      <c r="L27" s="85">
        <v>0.217</v>
      </c>
      <c r="M27" s="85">
        <v>0.20600000000000002</v>
      </c>
      <c r="N27" s="85">
        <v>0.19800000000000001</v>
      </c>
      <c r="O27" s="85">
        <v>0.192</v>
      </c>
      <c r="P27" s="85">
        <v>0.18600000000000003</v>
      </c>
      <c r="Q27" s="90">
        <v>0.18100000000000002</v>
      </c>
      <c r="T27" s="70">
        <f t="shared" si="0"/>
        <v>39658</v>
      </c>
      <c r="U27" s="69">
        <f>_xll.HLV5r3.Financial.Cache.ComputeVolatility($C$7,$C$2,$C$8,T27)</f>
        <v>0.24646296296296299</v>
      </c>
    </row>
    <row r="28" spans="2:21">
      <c r="F28" s="84">
        <v>7.0000000000000007E-2</v>
      </c>
      <c r="G28" s="89">
        <v>0.24600000000000002</v>
      </c>
      <c r="H28" s="85">
        <v>0.24600000000000002</v>
      </c>
      <c r="I28" s="85">
        <v>0.23800000000000002</v>
      </c>
      <c r="J28" s="85">
        <v>0.23399999999999999</v>
      </c>
      <c r="K28" s="85">
        <v>0.218</v>
      </c>
      <c r="L28" s="85">
        <v>0.20600000000000002</v>
      </c>
      <c r="M28" s="85">
        <v>0.19600000000000001</v>
      </c>
      <c r="N28" s="85">
        <v>0.187</v>
      </c>
      <c r="O28" s="85">
        <v>0.18100000000000002</v>
      </c>
      <c r="P28" s="85">
        <v>0.17499999999999999</v>
      </c>
      <c r="Q28" s="90">
        <v>0.17</v>
      </c>
      <c r="T28" s="70">
        <f t="shared" si="0"/>
        <v>39661</v>
      </c>
      <c r="U28" s="69">
        <f>_xll.HLV5r3.Financial.Cache.ComputeVolatility($C$7,$C$2,$C$8,T28)</f>
        <v>0.246400592592593</v>
      </c>
    </row>
    <row r="29" spans="2:21">
      <c r="F29" s="84">
        <v>0.08</v>
      </c>
      <c r="G29" s="89">
        <v>0.22800000000000001</v>
      </c>
      <c r="H29" s="85">
        <v>0.22800000000000001</v>
      </c>
      <c r="I29" s="85">
        <v>0.21899999999999997</v>
      </c>
      <c r="J29" s="85">
        <v>0.22600000000000001</v>
      </c>
      <c r="K29" s="85">
        <v>0.21100000000000002</v>
      </c>
      <c r="L29" s="85">
        <v>0.2</v>
      </c>
      <c r="M29" s="85">
        <v>0.19</v>
      </c>
      <c r="N29" s="85">
        <v>0.182</v>
      </c>
      <c r="O29" s="85">
        <v>0.17600000000000002</v>
      </c>
      <c r="P29" s="85">
        <v>0.17</v>
      </c>
      <c r="Q29" s="90">
        <v>0.16500000000000001</v>
      </c>
      <c r="T29" s="70">
        <f t="shared" si="0"/>
        <v>39664</v>
      </c>
      <c r="U29" s="69">
        <f>_xll.HLV5r3.Financial.Cache.ComputeVolatility($C$7,$C$2,$C$8,T29)</f>
        <v>0.24632399999999999</v>
      </c>
    </row>
    <row r="30" spans="2:21" ht="13.5" thickBot="1">
      <c r="F30" s="84">
        <v>0.09</v>
      </c>
      <c r="G30" s="91">
        <v>0.21299999999999999</v>
      </c>
      <c r="H30" s="92">
        <v>0.21299999999999999</v>
      </c>
      <c r="I30" s="92">
        <v>0.20399999999999999</v>
      </c>
      <c r="J30" s="92">
        <v>0.22</v>
      </c>
      <c r="K30" s="92">
        <v>0.20499999999999999</v>
      </c>
      <c r="L30" s="92">
        <v>0.19500000000000001</v>
      </c>
      <c r="M30" s="92">
        <v>0.18600000000000003</v>
      </c>
      <c r="N30" s="92">
        <v>0.17800000000000002</v>
      </c>
      <c r="O30" s="92">
        <v>0.17199999999999999</v>
      </c>
      <c r="P30" s="92">
        <v>0.16699999999999998</v>
      </c>
      <c r="Q30" s="93">
        <v>0.16200000000000001</v>
      </c>
      <c r="T30" s="70">
        <f t="shared" si="0"/>
        <v>39667</v>
      </c>
      <c r="U30" s="69">
        <f>_xll.HLV5r3.Financial.Cache.ComputeVolatility($C$7,$C$2,$C$8,T30)</f>
        <v>0.246232296296296</v>
      </c>
    </row>
    <row r="31" spans="2:21">
      <c r="T31" s="70">
        <f t="shared" si="0"/>
        <v>39670</v>
      </c>
      <c r="U31" s="69">
        <f>_xll.HLV5r3.Financial.Cache.ComputeVolatility($C$7,$C$2,$C$8,T31)</f>
        <v>0.24612459259259301</v>
      </c>
    </row>
    <row r="32" spans="2:21">
      <c r="T32" s="70">
        <f t="shared" si="0"/>
        <v>39673</v>
      </c>
      <c r="U32" s="69">
        <f>_xll.HLV5r3.Financial.Cache.ComputeVolatility($C$7,$C$2,$C$8,T32)</f>
        <v>0.246</v>
      </c>
    </row>
    <row r="33" spans="20:21">
      <c r="T33" s="70">
        <f t="shared" si="0"/>
        <v>39676</v>
      </c>
      <c r="U33" s="69">
        <f>_xll.HLV5r3.Financial.Cache.ComputeVolatility($C$7,$C$2,$C$8,T33)</f>
        <v>0.24585577777777801</v>
      </c>
    </row>
    <row r="34" spans="20:21">
      <c r="T34" s="70">
        <f t="shared" si="0"/>
        <v>39679</v>
      </c>
      <c r="U34" s="69">
        <f>_xll.HLV5r3.Financial.Cache.ComputeVolatility($C$7,$C$2,$C$8,T34)</f>
        <v>0.245690666666667</v>
      </c>
    </row>
    <row r="35" spans="20:21">
      <c r="T35" s="70">
        <f t="shared" si="0"/>
        <v>39682</v>
      </c>
      <c r="U35" s="69">
        <f>_xll.HLV5r3.Financial.Cache.ComputeVolatility($C$7,$C$2,$C$8,T35)</f>
        <v>0.245506</v>
      </c>
    </row>
    <row r="36" spans="20:21">
      <c r="T36" s="70">
        <f t="shared" si="0"/>
        <v>39685</v>
      </c>
      <c r="U36" s="69">
        <f>_xll.HLV5r3.Financial.Cache.ComputeVolatility($C$7,$C$2,$C$8,T36)</f>
        <v>0.245303111111111</v>
      </c>
    </row>
    <row r="37" spans="20:21">
      <c r="T37" s="70">
        <f t="shared" si="0"/>
        <v>39688</v>
      </c>
      <c r="U37" s="69">
        <f>_xll.HLV5r3.Financial.Cache.ComputeVolatility($C$7,$C$2,$C$8,T37)</f>
        <v>0.24508333333333299</v>
      </c>
    </row>
    <row r="38" spans="20:21">
      <c r="T38" s="70">
        <f t="shared" si="0"/>
        <v>39691</v>
      </c>
      <c r="U38" s="69">
        <f>_xll.HLV5r3.Financial.Cache.ComputeVolatility($C$7,$C$2,$C$8,T38)</f>
        <v>0.24484800000000001</v>
      </c>
    </row>
    <row r="39" spans="20:21">
      <c r="T39" s="70">
        <f t="shared" si="0"/>
        <v>39694</v>
      </c>
      <c r="U39" s="69">
        <f>_xll.HLV5r3.Financial.Cache.ComputeVolatility($C$7,$C$2,$C$8,T39)</f>
        <v>0.24459844444444401</v>
      </c>
    </row>
    <row r="40" spans="20:21">
      <c r="T40" s="70">
        <f t="shared" si="0"/>
        <v>39697</v>
      </c>
      <c r="U40" s="69">
        <f>_xll.HLV5r3.Financial.Cache.ComputeVolatility($C$7,$C$2,$C$8,T40)</f>
        <v>0.244336</v>
      </c>
    </row>
    <row r="41" spans="20:21">
      <c r="T41" s="70">
        <f t="shared" si="0"/>
        <v>39700</v>
      </c>
      <c r="U41" s="69">
        <f>_xll.HLV5r3.Financial.Cache.ComputeVolatility($C$7,$C$2,$C$8,T41)</f>
        <v>0.244062</v>
      </c>
    </row>
    <row r="42" spans="20:21">
      <c r="T42" s="70">
        <f t="shared" si="0"/>
        <v>39703</v>
      </c>
      <c r="U42" s="69">
        <f>_xll.HLV5r3.Financial.Cache.ComputeVolatility($C$7,$C$2,$C$8,T42)</f>
        <v>0.24377777777777801</v>
      </c>
    </row>
    <row r="43" spans="20:21">
      <c r="T43" s="70">
        <f t="shared" si="0"/>
        <v>39706</v>
      </c>
      <c r="U43" s="69">
        <f>_xll.HLV5r3.Financial.Cache.ComputeVolatility($C$7,$C$2,$C$8,T43)</f>
        <v>0.24348466666666699</v>
      </c>
    </row>
    <row r="44" spans="20:21">
      <c r="T44" s="70">
        <f t="shared" si="0"/>
        <v>39709</v>
      </c>
      <c r="U44" s="69">
        <f>_xll.HLV5r3.Financial.Cache.ComputeVolatility($C$7,$C$2,$C$8,T44)</f>
        <v>0.24318400000000001</v>
      </c>
    </row>
    <row r="45" spans="20:21">
      <c r="T45" s="70">
        <f t="shared" si="0"/>
        <v>39712</v>
      </c>
      <c r="U45" s="69">
        <f>_xll.HLV5r3.Financial.Cache.ComputeVolatility($C$7,$C$2,$C$8,T45)</f>
        <v>0.24287711111111099</v>
      </c>
    </row>
    <row r="46" spans="20:21">
      <c r="T46" s="70">
        <f t="shared" si="0"/>
        <v>39715</v>
      </c>
      <c r="U46" s="69">
        <f>_xll.HLV5r3.Financial.Cache.ComputeVolatility($C$7,$C$2,$C$8,T46)</f>
        <v>0.24256533333333299</v>
      </c>
    </row>
    <row r="47" spans="20:21">
      <c r="T47" s="70">
        <f t="shared" si="0"/>
        <v>39718</v>
      </c>
      <c r="U47" s="69">
        <f>_xll.HLV5r3.Financial.Cache.ComputeVolatility($C$7,$C$2,$C$8,T47)</f>
        <v>0.24224999999999999</v>
      </c>
    </row>
    <row r="48" spans="20:21">
      <c r="T48" s="70">
        <f t="shared" si="0"/>
        <v>39721</v>
      </c>
      <c r="U48" s="69">
        <f>_xll.HLV5r3.Financial.Cache.ComputeVolatility($C$7,$C$2,$C$8,T48)</f>
        <v>0.24193244444444401</v>
      </c>
    </row>
    <row r="49" spans="20:21">
      <c r="T49" s="70">
        <f t="shared" si="0"/>
        <v>39724</v>
      </c>
      <c r="U49" s="69">
        <f>_xll.HLV5r3.Financial.Cache.ComputeVolatility($C$7,$C$2,$C$8,T49)</f>
        <v>0.241614</v>
      </c>
    </row>
    <row r="50" spans="20:21">
      <c r="T50" s="70">
        <f t="shared" si="0"/>
        <v>39727</v>
      </c>
      <c r="U50" s="69">
        <f>_xll.HLV5r3.Financial.Cache.ComputeVolatility($C$7,$C$2,$C$8,T50)</f>
        <v>0.24129600000000001</v>
      </c>
    </row>
    <row r="51" spans="20:21">
      <c r="T51" s="70">
        <f t="shared" si="0"/>
        <v>39730</v>
      </c>
      <c r="U51" s="69">
        <f>_xll.HLV5r3.Financial.Cache.ComputeVolatility($C$7,$C$2,$C$8,T51)</f>
        <v>0.24097977777777799</v>
      </c>
    </row>
    <row r="52" spans="20:21">
      <c r="T52" s="70">
        <f t="shared" si="0"/>
        <v>39733</v>
      </c>
      <c r="U52" s="69">
        <f>_xll.HLV5r3.Financial.Cache.ComputeVolatility($C$7,$C$2,$C$8,T52)</f>
        <v>0.240666666666667</v>
      </c>
    </row>
    <row r="53" spans="20:21">
      <c r="T53" s="70">
        <f t="shared" si="0"/>
        <v>39736</v>
      </c>
      <c r="U53" s="69">
        <f>_xll.HLV5r3.Financial.Cache.ComputeVolatility($C$7,$C$2,$C$8,T53)</f>
        <v>0.24035799999999999</v>
      </c>
    </row>
    <row r="54" spans="20:21">
      <c r="T54" s="70">
        <f t="shared" si="0"/>
        <v>39739</v>
      </c>
      <c r="U54" s="69">
        <f>_xll.HLV5r3.Financial.Cache.ComputeVolatility($C$7,$C$2,$C$8,T54)</f>
        <v>0.240055111111111</v>
      </c>
    </row>
    <row r="55" spans="20:21">
      <c r="T55" s="70">
        <f t="shared" si="0"/>
        <v>39742</v>
      </c>
      <c r="U55" s="69">
        <f>_xll.HLV5r3.Financial.Cache.ComputeVolatility($C$7,$C$2,$C$8,T55)</f>
        <v>0.23975933333333299</v>
      </c>
    </row>
    <row r="56" spans="20:21">
      <c r="T56" s="70">
        <f t="shared" si="0"/>
        <v>39745</v>
      </c>
      <c r="U56" s="69">
        <f>_xll.HLV5r3.Financial.Cache.ComputeVolatility($C$7,$C$2,$C$8,T56)</f>
        <v>0.23947199999999999</v>
      </c>
    </row>
    <row r="57" spans="20:21">
      <c r="T57" s="70">
        <f t="shared" si="0"/>
        <v>39748</v>
      </c>
      <c r="U57" s="69">
        <f>_xll.HLV5r3.Financial.Cache.ComputeVolatility($C$7,$C$2,$C$8,T57)</f>
        <v>0.23919444444444399</v>
      </c>
    </row>
    <row r="58" spans="20:21">
      <c r="T58" s="70">
        <f t="shared" si="0"/>
        <v>39751</v>
      </c>
      <c r="U58" s="69">
        <f>_xll.HLV5r3.Financial.Cache.ComputeVolatility($C$7,$C$2,$C$8,T58)</f>
        <v>0.238928</v>
      </c>
    </row>
    <row r="59" spans="20:21">
      <c r="T59" s="70">
        <f t="shared" si="0"/>
        <v>39754</v>
      </c>
      <c r="U59" s="69">
        <f>_xll.HLV5r3.Financial.Cache.ComputeVolatility($C$7,$C$2,$C$8,T59)</f>
        <v>0.238674</v>
      </c>
    </row>
    <row r="60" spans="20:21">
      <c r="T60" s="70">
        <f t="shared" si="0"/>
        <v>39757</v>
      </c>
      <c r="U60" s="69">
        <f>_xll.HLV5r3.Financial.Cache.ComputeVolatility($C$7,$C$2,$C$8,T60)</f>
        <v>0.23843377777777799</v>
      </c>
    </row>
    <row r="61" spans="20:21">
      <c r="T61" s="70">
        <f t="shared" si="0"/>
        <v>39760</v>
      </c>
      <c r="U61" s="69">
        <f>_xll.HLV5r3.Financial.Cache.ComputeVolatility($C$7,$C$2,$C$8,T61)</f>
        <v>0.23820866666666701</v>
      </c>
    </row>
    <row r="62" spans="20:21">
      <c r="T62" s="70">
        <f t="shared" si="0"/>
        <v>39763</v>
      </c>
      <c r="U62" s="69">
        <f>_xll.HLV5r3.Financial.Cache.ComputeVolatility($C$7,$C$2,$C$8,T62)</f>
        <v>0.23799999999999999</v>
      </c>
    </row>
    <row r="63" spans="20:21">
      <c r="T63" s="70">
        <f t="shared" si="0"/>
        <v>39766</v>
      </c>
      <c r="U63" s="69">
        <f>_xll.HLV5r3.Financial.Cache.ComputeVolatility($C$7,$C$2,$C$8,T63)</f>
        <v>0.237807520158687</v>
      </c>
    </row>
    <row r="64" spans="20:21">
      <c r="T64" s="70">
        <f t="shared" si="0"/>
        <v>39769</v>
      </c>
      <c r="U64" s="69">
        <f>_xll.HLV5r3.Financial.Cache.ComputeVolatility($C$7,$C$2,$C$8,T64)</f>
        <v>0.23762934988489001</v>
      </c>
    </row>
    <row r="65" spans="20:21">
      <c r="T65" s="70">
        <f t="shared" si="0"/>
        <v>39772</v>
      </c>
      <c r="U65" s="69">
        <f>_xll.HLV5r3.Financial.Cache.ComputeVolatility($C$7,$C$2,$C$8,T65)</f>
        <v>0.237464393053825</v>
      </c>
    </row>
    <row r="66" spans="20:21">
      <c r="T66" s="70">
        <f t="shared" si="0"/>
        <v>39775</v>
      </c>
      <c r="U66" s="69">
        <f>_xll.HLV5r3.Financial.Cache.ComputeVolatility($C$7,$C$2,$C$8,T66)</f>
        <v>0.23731155354070399</v>
      </c>
    </row>
    <row r="67" spans="20:21">
      <c r="T67" s="70">
        <f t="shared" si="0"/>
        <v>39778</v>
      </c>
      <c r="U67" s="69">
        <f>_xll.HLV5r3.Financial.Cache.ComputeVolatility($C$7,$C$2,$C$8,T67)</f>
        <v>0.237169735220742</v>
      </c>
    </row>
    <row r="68" spans="20:21">
      <c r="T68" s="70">
        <f t="shared" ref="T68:T131" si="1">T67+3</f>
        <v>39781</v>
      </c>
      <c r="U68" s="69">
        <f>_xll.HLV5r3.Financial.Cache.ComputeVolatility($C$7,$C$2,$C$8,T68)</f>
        <v>0.23703784196915401</v>
      </c>
    </row>
    <row r="69" spans="20:21">
      <c r="T69" s="70">
        <f t="shared" si="1"/>
        <v>39784</v>
      </c>
      <c r="U69" s="69">
        <f>_xll.HLV5r3.Financial.Cache.ComputeVolatility($C$7,$C$2,$C$8,T69)</f>
        <v>0.23691477766115401</v>
      </c>
    </row>
    <row r="70" spans="20:21">
      <c r="T70" s="70">
        <f t="shared" si="1"/>
        <v>39787</v>
      </c>
      <c r="U70" s="69">
        <f>_xll.HLV5r3.Financial.Cache.ComputeVolatility($C$7,$C$2,$C$8,T70)</f>
        <v>0.236799446171955</v>
      </c>
    </row>
    <row r="71" spans="20:21">
      <c r="T71" s="70">
        <f t="shared" si="1"/>
        <v>39790</v>
      </c>
      <c r="U71" s="69">
        <f>_xll.HLV5r3.Financial.Cache.ComputeVolatility($C$7,$C$2,$C$8,T71)</f>
        <v>0.23669075137677201</v>
      </c>
    </row>
    <row r="72" spans="20:21">
      <c r="T72" s="70">
        <f t="shared" si="1"/>
        <v>39793</v>
      </c>
      <c r="U72" s="69">
        <f>_xll.HLV5r3.Financial.Cache.ComputeVolatility($C$7,$C$2,$C$8,T72)</f>
        <v>0.23658759715082001</v>
      </c>
    </row>
    <row r="73" spans="20:21">
      <c r="T73" s="70">
        <f t="shared" si="1"/>
        <v>39796</v>
      </c>
      <c r="U73" s="69">
        <f>_xll.HLV5r3.Financial.Cache.ComputeVolatility($C$7,$C$2,$C$8,T73)</f>
        <v>0.23648888736931201</v>
      </c>
    </row>
    <row r="74" spans="20:21">
      <c r="T74" s="70">
        <f t="shared" si="1"/>
        <v>39799</v>
      </c>
      <c r="U74" s="69">
        <f>_xll.HLV5r3.Financial.Cache.ComputeVolatility($C$7,$C$2,$C$8,T74)</f>
        <v>0.23639352590746299</v>
      </c>
    </row>
    <row r="75" spans="20:21">
      <c r="T75" s="70">
        <f t="shared" si="1"/>
        <v>39802</v>
      </c>
      <c r="U75" s="69">
        <f>_xll.HLV5r3.Financial.Cache.ComputeVolatility($C$7,$C$2,$C$8,T75)</f>
        <v>0.23630041664048601</v>
      </c>
    </row>
    <row r="76" spans="20:21">
      <c r="T76" s="70">
        <f t="shared" si="1"/>
        <v>39805</v>
      </c>
      <c r="U76" s="69">
        <f>_xll.HLV5r3.Financial.Cache.ComputeVolatility($C$7,$C$2,$C$8,T76)</f>
        <v>0.236208463443597</v>
      </c>
    </row>
    <row r="77" spans="20:21">
      <c r="T77" s="70">
        <f t="shared" si="1"/>
        <v>39808</v>
      </c>
      <c r="U77" s="69">
        <f>_xll.HLV5r3.Financial.Cache.ComputeVolatility($C$7,$C$2,$C$8,T77)</f>
        <v>0.23611657019200899</v>
      </c>
    </row>
    <row r="78" spans="20:21">
      <c r="T78" s="70">
        <f t="shared" si="1"/>
        <v>39811</v>
      </c>
      <c r="U78" s="69">
        <f>_xll.HLV5r3.Financial.Cache.ComputeVolatility($C$7,$C$2,$C$8,T78)</f>
        <v>0.23602364076093599</v>
      </c>
    </row>
    <row r="79" spans="20:21">
      <c r="T79" s="70">
        <f t="shared" si="1"/>
        <v>39814</v>
      </c>
      <c r="U79" s="69">
        <f>_xll.HLV5r3.Financial.Cache.ComputeVolatility($C$7,$C$2,$C$8,T79)</f>
        <v>0.235928579025593</v>
      </c>
    </row>
    <row r="80" spans="20:21">
      <c r="T80" s="70">
        <f t="shared" si="1"/>
        <v>39817</v>
      </c>
      <c r="U80" s="69">
        <f>_xll.HLV5r3.Financial.Cache.ComputeVolatility($C$7,$C$2,$C$8,T80)</f>
        <v>0.235830288861194</v>
      </c>
    </row>
    <row r="81" spans="20:21">
      <c r="T81" s="70">
        <f t="shared" si="1"/>
        <v>39820</v>
      </c>
      <c r="U81" s="69">
        <f>_xll.HLV5r3.Financial.Cache.ComputeVolatility($C$7,$C$2,$C$8,T81)</f>
        <v>0.23572767414295301</v>
      </c>
    </row>
    <row r="82" spans="20:21">
      <c r="T82" s="70">
        <f t="shared" si="1"/>
        <v>39823</v>
      </c>
      <c r="U82" s="69">
        <f>_xll.HLV5r3.Financial.Cache.ComputeVolatility($C$7,$C$2,$C$8,T82)</f>
        <v>0.23561963874608399</v>
      </c>
    </row>
    <row r="83" spans="20:21">
      <c r="T83" s="70">
        <f t="shared" si="1"/>
        <v>39826</v>
      </c>
      <c r="U83" s="69">
        <f>_xll.HLV5r3.Financial.Cache.ComputeVolatility($C$7,$C$2,$C$8,T83)</f>
        <v>0.23550508654580199</v>
      </c>
    </row>
    <row r="84" spans="20:21">
      <c r="T84" s="70">
        <f t="shared" si="1"/>
        <v>39829</v>
      </c>
      <c r="U84" s="69">
        <f>_xll.HLV5r3.Financial.Cache.ComputeVolatility($C$7,$C$2,$C$8,T84)</f>
        <v>0.23538292141732101</v>
      </c>
    </row>
    <row r="85" spans="20:21">
      <c r="T85" s="70">
        <f t="shared" si="1"/>
        <v>39832</v>
      </c>
      <c r="U85" s="69">
        <f>_xll.HLV5r3.Financial.Cache.ComputeVolatility($C$7,$C$2,$C$8,T85)</f>
        <v>0.23525204723585399</v>
      </c>
    </row>
    <row r="86" spans="20:21">
      <c r="T86" s="70">
        <f t="shared" si="1"/>
        <v>39835</v>
      </c>
      <c r="U86" s="69">
        <f>_xll.HLV5r3.Financial.Cache.ComputeVolatility($C$7,$C$2,$C$8,T86)</f>
        <v>0.23511136787661699</v>
      </c>
    </row>
    <row r="87" spans="20:21">
      <c r="T87" s="70">
        <f t="shared" si="1"/>
        <v>39838</v>
      </c>
      <c r="U87" s="69">
        <f>_xll.HLV5r3.Financial.Cache.ComputeVolatility($C$7,$C$2,$C$8,T87)</f>
        <v>0.234959787214823</v>
      </c>
    </row>
    <row r="88" spans="20:21">
      <c r="T88" s="70">
        <f t="shared" si="1"/>
        <v>39841</v>
      </c>
      <c r="U88" s="69">
        <f>_xll.HLV5r3.Financial.Cache.ComputeVolatility($C$7,$C$2,$C$8,T88)</f>
        <v>0.234796209125686</v>
      </c>
    </row>
    <row r="89" spans="20:21">
      <c r="T89" s="70">
        <f t="shared" si="1"/>
        <v>39844</v>
      </c>
      <c r="U89" s="69">
        <f>_xll.HLV5r3.Financial.Cache.ComputeVolatility($C$7,$C$2,$C$8,T89)</f>
        <v>0.23461953748442199</v>
      </c>
    </row>
    <row r="90" spans="20:21">
      <c r="T90" s="70">
        <f t="shared" si="1"/>
        <v>39847</v>
      </c>
      <c r="U90" s="69">
        <f>_xll.HLV5r3.Financial.Cache.ComputeVolatility($C$7,$C$2,$C$8,T90)</f>
        <v>0.23442867616624299</v>
      </c>
    </row>
    <row r="91" spans="20:21">
      <c r="T91" s="70">
        <f t="shared" si="1"/>
        <v>39850</v>
      </c>
      <c r="U91" s="69">
        <f>_xll.HLV5r3.Financial.Cache.ComputeVolatility($C$7,$C$2,$C$8,T91)</f>
        <v>0.23422252904636401</v>
      </c>
    </row>
    <row r="92" spans="20:21">
      <c r="T92" s="70">
        <f t="shared" si="1"/>
        <v>39853</v>
      </c>
      <c r="U92" s="69">
        <f>_xll.HLV5r3.Financial.Cache.ComputeVolatility($C$7,$C$2,$C$8,T92)</f>
        <v>0.23400000000000001</v>
      </c>
    </row>
    <row r="93" spans="20:21">
      <c r="T93" s="70">
        <f t="shared" si="1"/>
        <v>39856</v>
      </c>
      <c r="U93" s="69">
        <f>_xll.HLV5r3.Financial.Cache.ComputeVolatility($C$7,$C$2,$C$8,T93)</f>
        <v>0.23376581088188</v>
      </c>
    </row>
    <row r="94" spans="20:21">
      <c r="T94" s="70">
        <f t="shared" si="1"/>
        <v>39859</v>
      </c>
      <c r="U94" s="69">
        <f>_xll.HLV5r3.Financial.Cache.ComputeVolatility($C$7,$C$2,$C$8,T94)</f>
        <v>0.23352548972982301</v>
      </c>
    </row>
    <row r="95" spans="20:21">
      <c r="T95" s="70">
        <f t="shared" si="1"/>
        <v>39862</v>
      </c>
      <c r="U95" s="69">
        <f>_xll.HLV5r3.Financial.Cache.ComputeVolatility($C$7,$C$2,$C$8,T95)</f>
        <v>0.233279149693673</v>
      </c>
    </row>
    <row r="96" spans="20:21">
      <c r="T96" s="70">
        <f t="shared" si="1"/>
        <v>39865</v>
      </c>
      <c r="U96" s="69">
        <f>_xll.HLV5r3.Financial.Cache.ComputeVolatility($C$7,$C$2,$C$8,T96)</f>
        <v>0.23302690392327599</v>
      </c>
    </row>
    <row r="97" spans="20:21">
      <c r="T97" s="70">
        <f t="shared" si="1"/>
        <v>39868</v>
      </c>
      <c r="U97" s="69">
        <f>_xll.HLV5r3.Financial.Cache.ComputeVolatility($C$7,$C$2,$C$8,T97)</f>
        <v>0.23276886556847801</v>
      </c>
    </row>
    <row r="98" spans="20:21">
      <c r="T98" s="70">
        <f t="shared" si="1"/>
        <v>39871</v>
      </c>
      <c r="U98" s="69">
        <f>_xll.HLV5r3.Financial.Cache.ComputeVolatility($C$7,$C$2,$C$8,T98)</f>
        <v>0.23250514777912401</v>
      </c>
    </row>
    <row r="99" spans="20:21">
      <c r="T99" s="70">
        <f t="shared" si="1"/>
        <v>39874</v>
      </c>
      <c r="U99" s="69">
        <f>_xll.HLV5r3.Financial.Cache.ComputeVolatility($C$7,$C$2,$C$8,T99)</f>
        <v>0.23223586370506</v>
      </c>
    </row>
    <row r="100" spans="20:21">
      <c r="T100" s="70">
        <f t="shared" si="1"/>
        <v>39877</v>
      </c>
      <c r="U100" s="69">
        <f>_xll.HLV5r3.Financial.Cache.ComputeVolatility($C$7,$C$2,$C$8,T100)</f>
        <v>0.23196112649613199</v>
      </c>
    </row>
    <row r="101" spans="20:21">
      <c r="T101" s="70">
        <f t="shared" si="1"/>
        <v>39880</v>
      </c>
      <c r="U101" s="69">
        <f>_xll.HLV5r3.Financial.Cache.ComputeVolatility($C$7,$C$2,$C$8,T101)</f>
        <v>0.231681049302184</v>
      </c>
    </row>
    <row r="102" spans="20:21">
      <c r="T102" s="70">
        <f t="shared" si="1"/>
        <v>39883</v>
      </c>
      <c r="U102" s="69">
        <f>_xll.HLV5r3.Financial.Cache.ComputeVolatility($C$7,$C$2,$C$8,T102)</f>
        <v>0.231395745273062</v>
      </c>
    </row>
    <row r="103" spans="20:21">
      <c r="T103" s="70">
        <f t="shared" si="1"/>
        <v>39886</v>
      </c>
      <c r="U103" s="69">
        <f>_xll.HLV5r3.Financial.Cache.ComputeVolatility($C$7,$C$2,$C$8,T103)</f>
        <v>0.23110532755861299</v>
      </c>
    </row>
    <row r="104" spans="20:21">
      <c r="T104" s="70">
        <f t="shared" si="1"/>
        <v>39889</v>
      </c>
      <c r="U104" s="69">
        <f>_xll.HLV5r3.Financial.Cache.ComputeVolatility($C$7,$C$2,$C$8,T104)</f>
        <v>0.23080990930868001</v>
      </c>
    </row>
    <row r="105" spans="20:21">
      <c r="T105" s="70">
        <f t="shared" si="1"/>
        <v>39892</v>
      </c>
      <c r="U105" s="69">
        <f>_xll.HLV5r3.Financial.Cache.ComputeVolatility($C$7,$C$2,$C$8,T105)</f>
        <v>0.23050960367311099</v>
      </c>
    </row>
    <row r="106" spans="20:21">
      <c r="T106" s="70">
        <f t="shared" si="1"/>
        <v>39895</v>
      </c>
      <c r="U106" s="69">
        <f>_xll.HLV5r3.Financial.Cache.ComputeVolatility($C$7,$C$2,$C$8,T106)</f>
        <v>0.23020452380174999</v>
      </c>
    </row>
    <row r="107" spans="20:21">
      <c r="T107" s="70">
        <f t="shared" si="1"/>
        <v>39898</v>
      </c>
      <c r="U107" s="69">
        <f>_xll.HLV5r3.Financial.Cache.ComputeVolatility($C$7,$C$2,$C$8,T107)</f>
        <v>0.22989478284444301</v>
      </c>
    </row>
    <row r="108" spans="20:21">
      <c r="T108" s="70">
        <f t="shared" si="1"/>
        <v>39901</v>
      </c>
      <c r="U108" s="69">
        <f>_xll.HLV5r3.Financial.Cache.ComputeVolatility($C$7,$C$2,$C$8,T108)</f>
        <v>0.229580493951036</v>
      </c>
    </row>
    <row r="109" spans="20:21">
      <c r="T109" s="70">
        <f t="shared" si="1"/>
        <v>39904</v>
      </c>
      <c r="U109" s="69">
        <f>_xll.HLV5r3.Financial.Cache.ComputeVolatility($C$7,$C$2,$C$8,T109)</f>
        <v>0.22926177027137301</v>
      </c>
    </row>
    <row r="110" spans="20:21">
      <c r="T110" s="70">
        <f t="shared" si="1"/>
        <v>39907</v>
      </c>
      <c r="U110" s="69">
        <f>_xll.HLV5r3.Financial.Cache.ComputeVolatility($C$7,$C$2,$C$8,T110)</f>
        <v>0.22893872495530099</v>
      </c>
    </row>
    <row r="111" spans="20:21">
      <c r="T111" s="70">
        <f t="shared" si="1"/>
        <v>39910</v>
      </c>
      <c r="U111" s="69">
        <f>_xll.HLV5r3.Financial.Cache.ComputeVolatility($C$7,$C$2,$C$8,T111)</f>
        <v>0.228611471152666</v>
      </c>
    </row>
    <row r="112" spans="20:21">
      <c r="T112" s="70">
        <f t="shared" si="1"/>
        <v>39913</v>
      </c>
      <c r="U112" s="69">
        <f>_xll.HLV5r3.Financial.Cache.ComputeVolatility($C$7,$C$2,$C$8,T112)</f>
        <v>0.22828012201331099</v>
      </c>
    </row>
    <row r="113" spans="20:21">
      <c r="T113" s="70">
        <f t="shared" si="1"/>
        <v>39916</v>
      </c>
      <c r="U113" s="69">
        <f>_xll.HLV5r3.Financial.Cache.ComputeVolatility($C$7,$C$2,$C$8,T113)</f>
        <v>0.22794479068708401</v>
      </c>
    </row>
    <row r="114" spans="20:21">
      <c r="T114" s="70">
        <f t="shared" si="1"/>
        <v>39919</v>
      </c>
      <c r="U114" s="69">
        <f>_xll.HLV5r3.Financial.Cache.ComputeVolatility($C$7,$C$2,$C$8,T114)</f>
        <v>0.22760559032382999</v>
      </c>
    </row>
    <row r="115" spans="20:21">
      <c r="T115" s="70">
        <f t="shared" si="1"/>
        <v>39922</v>
      </c>
      <c r="U115" s="69">
        <f>_xll.HLV5r3.Financial.Cache.ComputeVolatility($C$7,$C$2,$C$8,T115)</f>
        <v>0.22726263407339301</v>
      </c>
    </row>
    <row r="116" spans="20:21">
      <c r="T116" s="70">
        <f t="shared" si="1"/>
        <v>39925</v>
      </c>
      <c r="U116" s="69">
        <f>_xll.HLV5r3.Financial.Cache.ComputeVolatility($C$7,$C$2,$C$8,T116)</f>
        <v>0.226916035085621</v>
      </c>
    </row>
    <row r="117" spans="20:21">
      <c r="T117" s="70">
        <f t="shared" si="1"/>
        <v>39928</v>
      </c>
      <c r="U117" s="69">
        <f>_xll.HLV5r3.Financial.Cache.ComputeVolatility($C$7,$C$2,$C$8,T117)</f>
        <v>0.22656590651035699</v>
      </c>
    </row>
    <row r="118" spans="20:21">
      <c r="T118" s="70">
        <f t="shared" si="1"/>
        <v>39931</v>
      </c>
      <c r="U118" s="69">
        <f>_xll.HLV5r3.Financial.Cache.ComputeVolatility($C$7,$C$2,$C$8,T118)</f>
        <v>0.226212361497448</v>
      </c>
    </row>
    <row r="119" spans="20:21">
      <c r="T119" s="70">
        <f t="shared" si="1"/>
        <v>39934</v>
      </c>
      <c r="U119" s="69">
        <f>_xll.HLV5r3.Financial.Cache.ComputeVolatility($C$7,$C$2,$C$8,T119)</f>
        <v>0.22585551319673999</v>
      </c>
    </row>
    <row r="120" spans="20:21">
      <c r="T120" s="70">
        <f t="shared" si="1"/>
        <v>39937</v>
      </c>
      <c r="U120" s="69">
        <f>_xll.HLV5r3.Financial.Cache.ComputeVolatility($C$7,$C$2,$C$8,T120)</f>
        <v>0.22549547475807699</v>
      </c>
    </row>
    <row r="121" spans="20:21">
      <c r="T121" s="70">
        <f t="shared" si="1"/>
        <v>39940</v>
      </c>
      <c r="U121" s="69">
        <f>_xll.HLV5r3.Financial.Cache.ComputeVolatility($C$7,$C$2,$C$8,T121)</f>
        <v>0.22513235933130499</v>
      </c>
    </row>
    <row r="122" spans="20:21">
      <c r="T122" s="70">
        <f t="shared" si="1"/>
        <v>39943</v>
      </c>
      <c r="U122" s="69">
        <f>_xll.HLV5r3.Financial.Cache.ComputeVolatility($C$7,$C$2,$C$8,T122)</f>
        <v>0.224766280066271</v>
      </c>
    </row>
    <row r="123" spans="20:21">
      <c r="T123" s="70">
        <f t="shared" si="1"/>
        <v>39946</v>
      </c>
      <c r="U123" s="69">
        <f>_xll.HLV5r3.Financial.Cache.ComputeVolatility($C$7,$C$2,$C$8,T123)</f>
        <v>0.224397350112819</v>
      </c>
    </row>
    <row r="124" spans="20:21">
      <c r="T124" s="70">
        <f t="shared" si="1"/>
        <v>39949</v>
      </c>
      <c r="U124" s="69">
        <f>_xll.HLV5r3.Financial.Cache.ComputeVolatility($C$7,$C$2,$C$8,T124)</f>
        <v>0.224025682620794</v>
      </c>
    </row>
    <row r="125" spans="20:21">
      <c r="T125" s="70">
        <f t="shared" si="1"/>
        <v>39952</v>
      </c>
      <c r="U125" s="69">
        <f>_xll.HLV5r3.Financial.Cache.ComputeVolatility($C$7,$C$2,$C$8,T125)</f>
        <v>0.223651390740043</v>
      </c>
    </row>
    <row r="126" spans="20:21">
      <c r="T126" s="70">
        <f t="shared" si="1"/>
        <v>39955</v>
      </c>
      <c r="U126" s="69">
        <f>_xll.HLV5r3.Financial.Cache.ComputeVolatility($C$7,$C$2,$C$8,T126)</f>
        <v>0.223274587620411</v>
      </c>
    </row>
    <row r="127" spans="20:21">
      <c r="T127" s="70">
        <f t="shared" si="1"/>
        <v>39958</v>
      </c>
      <c r="U127" s="69">
        <f>_xll.HLV5r3.Financial.Cache.ComputeVolatility($C$7,$C$2,$C$8,T127)</f>
        <v>0.222895386411743</v>
      </c>
    </row>
    <row r="128" spans="20:21">
      <c r="T128" s="70">
        <f t="shared" si="1"/>
        <v>39961</v>
      </c>
      <c r="U128" s="69">
        <f>_xll.HLV5r3.Financial.Cache.ComputeVolatility($C$7,$C$2,$C$8,T128)</f>
        <v>0.22251390026388601</v>
      </c>
    </row>
    <row r="129" spans="20:21">
      <c r="T129" s="70">
        <f t="shared" si="1"/>
        <v>39964</v>
      </c>
      <c r="U129" s="69">
        <f>_xll.HLV5r3.Financial.Cache.ComputeVolatility($C$7,$C$2,$C$8,T129)</f>
        <v>0.22213024232668299</v>
      </c>
    </row>
    <row r="130" spans="20:21">
      <c r="T130" s="70">
        <f t="shared" si="1"/>
        <v>39967</v>
      </c>
      <c r="U130" s="69">
        <f>_xll.HLV5r3.Financial.Cache.ComputeVolatility($C$7,$C$2,$C$8,T130)</f>
        <v>0.22174452574998199</v>
      </c>
    </row>
    <row r="131" spans="20:21">
      <c r="T131" s="70">
        <f t="shared" si="1"/>
        <v>39970</v>
      </c>
      <c r="U131" s="69">
        <f>_xll.HLV5r3.Financial.Cache.ComputeVolatility($C$7,$C$2,$C$8,T131)</f>
        <v>0.221356863683627</v>
      </c>
    </row>
    <row r="132" spans="20:21">
      <c r="T132" s="70">
        <f t="shared" ref="T132:T195" si="2">T131+3</f>
        <v>39973</v>
      </c>
      <c r="U132" s="69">
        <f>_xll.HLV5r3.Financial.Cache.ComputeVolatility($C$7,$C$2,$C$8,T132)</f>
        <v>0.22096736927746499</v>
      </c>
    </row>
    <row r="133" spans="20:21">
      <c r="T133" s="70">
        <f t="shared" si="2"/>
        <v>39976</v>
      </c>
      <c r="U133" s="69">
        <f>_xll.HLV5r3.Financial.Cache.ComputeVolatility($C$7,$C$2,$C$8,T133)</f>
        <v>0.22057615568134001</v>
      </c>
    </row>
    <row r="134" spans="20:21">
      <c r="T134" s="70">
        <f t="shared" si="2"/>
        <v>39979</v>
      </c>
      <c r="U134" s="69">
        <f>_xll.HLV5r3.Financial.Cache.ComputeVolatility($C$7,$C$2,$C$8,T134)</f>
        <v>0.22018333604509799</v>
      </c>
    </row>
    <row r="135" spans="20:21">
      <c r="T135" s="70">
        <f t="shared" si="2"/>
        <v>39982</v>
      </c>
      <c r="U135" s="69">
        <f>_xll.HLV5r3.Financial.Cache.ComputeVolatility($C$7,$C$2,$C$8,T135)</f>
        <v>0.21978902351858501</v>
      </c>
    </row>
    <row r="136" spans="20:21">
      <c r="T136" s="70">
        <f t="shared" si="2"/>
        <v>39985</v>
      </c>
      <c r="U136" s="69">
        <f>_xll.HLV5r3.Financial.Cache.ComputeVolatility($C$7,$C$2,$C$8,T136)</f>
        <v>0.21939333125164501</v>
      </c>
    </row>
    <row r="137" spans="20:21">
      <c r="T137" s="70">
        <f t="shared" si="2"/>
        <v>39988</v>
      </c>
      <c r="U137" s="69">
        <f>_xll.HLV5r3.Financial.Cache.ComputeVolatility($C$7,$C$2,$C$8,T137)</f>
        <v>0.218996372394126</v>
      </c>
    </row>
    <row r="138" spans="20:21">
      <c r="T138" s="70">
        <f t="shared" si="2"/>
        <v>39991</v>
      </c>
      <c r="U138" s="69">
        <f>_xll.HLV5r3.Financial.Cache.ComputeVolatility($C$7,$C$2,$C$8,T138)</f>
        <v>0.21859826009587199</v>
      </c>
    </row>
    <row r="139" spans="20:21">
      <c r="T139" s="70">
        <f t="shared" si="2"/>
        <v>39994</v>
      </c>
      <c r="U139" s="69">
        <f>_xll.HLV5r3.Financial.Cache.ComputeVolatility($C$7,$C$2,$C$8,T139)</f>
        <v>0.218199107506728</v>
      </c>
    </row>
    <row r="140" spans="20:21">
      <c r="T140" s="70">
        <f t="shared" si="2"/>
        <v>39997</v>
      </c>
      <c r="U140" s="69">
        <f>_xll.HLV5r3.Financial.Cache.ComputeVolatility($C$7,$C$2,$C$8,T140)</f>
        <v>0.217799027776541</v>
      </c>
    </row>
    <row r="141" spans="20:21">
      <c r="T141" s="70">
        <f t="shared" si="2"/>
        <v>40000</v>
      </c>
      <c r="U141" s="69">
        <f>_xll.HLV5r3.Financial.Cache.ComputeVolatility($C$7,$C$2,$C$8,T141)</f>
        <v>0.21739813405515601</v>
      </c>
    </row>
    <row r="142" spans="20:21">
      <c r="T142" s="70">
        <f t="shared" si="2"/>
        <v>40003</v>
      </c>
      <c r="U142" s="69">
        <f>_xll.HLV5r3.Financial.Cache.ComputeVolatility($C$7,$C$2,$C$8,T142)</f>
        <v>0.21699653949241701</v>
      </c>
    </row>
    <row r="143" spans="20:21">
      <c r="T143" s="70">
        <f t="shared" si="2"/>
        <v>40006</v>
      </c>
      <c r="U143" s="69">
        <f>_xll.HLV5r3.Financial.Cache.ComputeVolatility($C$7,$C$2,$C$8,T143)</f>
        <v>0.216594357238172</v>
      </c>
    </row>
    <row r="144" spans="20:21">
      <c r="T144" s="70">
        <f t="shared" si="2"/>
        <v>40009</v>
      </c>
      <c r="U144" s="69">
        <f>_xll.HLV5r3.Financial.Cache.ComputeVolatility($C$7,$C$2,$C$8,T144)</f>
        <v>0.21619170044226499</v>
      </c>
    </row>
    <row r="145" spans="20:21">
      <c r="T145" s="70">
        <f t="shared" si="2"/>
        <v>40012</v>
      </c>
      <c r="U145" s="69">
        <f>_xll.HLV5r3.Financial.Cache.ComputeVolatility($C$7,$C$2,$C$8,T145)</f>
        <v>0.21578868225454201</v>
      </c>
    </row>
    <row r="146" spans="20:21">
      <c r="T146" s="70">
        <f t="shared" si="2"/>
        <v>40015</v>
      </c>
      <c r="U146" s="69">
        <f>_xll.HLV5r3.Financial.Cache.ComputeVolatility($C$7,$C$2,$C$8,T146)</f>
        <v>0.21538541582484799</v>
      </c>
    </row>
    <row r="147" spans="20:21">
      <c r="T147" s="70">
        <f t="shared" si="2"/>
        <v>40018</v>
      </c>
      <c r="U147" s="69">
        <f>_xll.HLV5r3.Financial.Cache.ComputeVolatility($C$7,$C$2,$C$8,T147)</f>
        <v>0.21498201430302899</v>
      </c>
    </row>
    <row r="148" spans="20:21">
      <c r="T148" s="70">
        <f t="shared" si="2"/>
        <v>40021</v>
      </c>
      <c r="U148" s="69">
        <f>_xll.HLV5r3.Financial.Cache.ComputeVolatility($C$7,$C$2,$C$8,T148)</f>
        <v>0.21457859083892999</v>
      </c>
    </row>
    <row r="149" spans="20:21">
      <c r="T149" s="70">
        <f t="shared" si="2"/>
        <v>40024</v>
      </c>
      <c r="U149" s="69">
        <f>_xll.HLV5r3.Financial.Cache.ComputeVolatility($C$7,$C$2,$C$8,T149)</f>
        <v>0.214175258582398</v>
      </c>
    </row>
    <row r="150" spans="20:21">
      <c r="T150" s="70">
        <f t="shared" si="2"/>
        <v>40027</v>
      </c>
      <c r="U150" s="69">
        <f>_xll.HLV5r3.Financial.Cache.ComputeVolatility($C$7,$C$2,$C$8,T150)</f>
        <v>0.213772130683277</v>
      </c>
    </row>
    <row r="151" spans="20:21">
      <c r="T151" s="70">
        <f t="shared" si="2"/>
        <v>40030</v>
      </c>
      <c r="U151" s="69">
        <f>_xll.HLV5r3.Financial.Cache.ComputeVolatility($C$7,$C$2,$C$8,T151)</f>
        <v>0.21336932029141301</v>
      </c>
    </row>
    <row r="152" spans="20:21">
      <c r="T152" s="70">
        <f t="shared" si="2"/>
        <v>40033</v>
      </c>
      <c r="U152" s="69">
        <f>_xll.HLV5r3.Financial.Cache.ComputeVolatility($C$7,$C$2,$C$8,T152)</f>
        <v>0.212966940556652</v>
      </c>
    </row>
    <row r="153" spans="20:21">
      <c r="T153" s="70">
        <f t="shared" si="2"/>
        <v>40036</v>
      </c>
      <c r="U153" s="69">
        <f>_xll.HLV5r3.Financial.Cache.ComputeVolatility($C$7,$C$2,$C$8,T153)</f>
        <v>0.21256510462883799</v>
      </c>
    </row>
    <row r="154" spans="20:21">
      <c r="T154" s="70">
        <f t="shared" si="2"/>
        <v>40039</v>
      </c>
      <c r="U154" s="69">
        <f>_xll.HLV5r3.Financial.Cache.ComputeVolatility($C$7,$C$2,$C$8,T154)</f>
        <v>0.212163925657819</v>
      </c>
    </row>
    <row r="155" spans="20:21">
      <c r="T155" s="70">
        <f t="shared" si="2"/>
        <v>40042</v>
      </c>
      <c r="U155" s="69">
        <f>_xll.HLV5r3.Financial.Cache.ComputeVolatility($C$7,$C$2,$C$8,T155)</f>
        <v>0.21176351679343799</v>
      </c>
    </row>
    <row r="156" spans="20:21">
      <c r="T156" s="70">
        <f t="shared" si="2"/>
        <v>40045</v>
      </c>
      <c r="U156" s="69">
        <f>_xll.HLV5r3.Financial.Cache.ComputeVolatility($C$7,$C$2,$C$8,T156)</f>
        <v>0.211363991185542</v>
      </c>
    </row>
    <row r="157" spans="20:21">
      <c r="T157" s="70">
        <f t="shared" si="2"/>
        <v>40048</v>
      </c>
      <c r="U157" s="69">
        <f>_xll.HLV5r3.Financial.Cache.ComputeVolatility($C$7,$C$2,$C$8,T157)</f>
        <v>0.210965461983977</v>
      </c>
    </row>
    <row r="158" spans="20:21">
      <c r="T158" s="70">
        <f t="shared" si="2"/>
        <v>40051</v>
      </c>
      <c r="U158" s="69">
        <f>_xll.HLV5r3.Financial.Cache.ComputeVolatility($C$7,$C$2,$C$8,T158)</f>
        <v>0.210568042338586</v>
      </c>
    </row>
    <row r="159" spans="20:21">
      <c r="T159" s="70">
        <f t="shared" si="2"/>
        <v>40054</v>
      </c>
      <c r="U159" s="69">
        <f>_xll.HLV5r3.Financial.Cache.ComputeVolatility($C$7,$C$2,$C$8,T159)</f>
        <v>0.21017184539921699</v>
      </c>
    </row>
    <row r="160" spans="20:21">
      <c r="T160" s="70">
        <f t="shared" si="2"/>
        <v>40057</v>
      </c>
      <c r="U160" s="69">
        <f>_xll.HLV5r3.Financial.Cache.ComputeVolatility($C$7,$C$2,$C$8,T160)</f>
        <v>0.20977698431571501</v>
      </c>
    </row>
    <row r="161" spans="20:21">
      <c r="T161" s="70">
        <f t="shared" si="2"/>
        <v>40060</v>
      </c>
      <c r="U161" s="69">
        <f>_xll.HLV5r3.Financial.Cache.ComputeVolatility($C$7,$C$2,$C$8,T161)</f>
        <v>0.209383572237925</v>
      </c>
    </row>
    <row r="162" spans="20:21">
      <c r="T162" s="70">
        <f t="shared" si="2"/>
        <v>40063</v>
      </c>
      <c r="U162" s="69">
        <f>_xll.HLV5r3.Financial.Cache.ComputeVolatility($C$7,$C$2,$C$8,T162)</f>
        <v>0.20899172231569299</v>
      </c>
    </row>
    <row r="163" spans="20:21">
      <c r="T163" s="70">
        <f t="shared" si="2"/>
        <v>40066</v>
      </c>
      <c r="U163" s="69">
        <f>_xll.HLV5r3.Financial.Cache.ComputeVolatility($C$7,$C$2,$C$8,T163)</f>
        <v>0.20860154769886399</v>
      </c>
    </row>
    <row r="164" spans="20:21">
      <c r="T164" s="70">
        <f t="shared" si="2"/>
        <v>40069</v>
      </c>
      <c r="U164" s="69">
        <f>_xll.HLV5r3.Financial.Cache.ComputeVolatility($C$7,$C$2,$C$8,T164)</f>
        <v>0.208213161537284</v>
      </c>
    </row>
    <row r="165" spans="20:21">
      <c r="T165" s="70">
        <f t="shared" si="2"/>
        <v>40072</v>
      </c>
      <c r="U165" s="69">
        <f>_xll.HLV5r3.Financial.Cache.ComputeVolatility($C$7,$C$2,$C$8,T165)</f>
        <v>0.20782667698079799</v>
      </c>
    </row>
    <row r="166" spans="20:21">
      <c r="T166" s="70">
        <f t="shared" si="2"/>
        <v>40075</v>
      </c>
      <c r="U166" s="69">
        <f>_xll.HLV5r3.Financial.Cache.ComputeVolatility($C$7,$C$2,$C$8,T166)</f>
        <v>0.20744220717925199</v>
      </c>
    </row>
    <row r="167" spans="20:21">
      <c r="T167" s="70">
        <f t="shared" si="2"/>
        <v>40078</v>
      </c>
      <c r="U167" s="69">
        <f>_xll.HLV5r3.Financial.Cache.ComputeVolatility($C$7,$C$2,$C$8,T167)</f>
        <v>0.20705986528249201</v>
      </c>
    </row>
    <row r="168" spans="20:21">
      <c r="T168" s="70">
        <f t="shared" si="2"/>
        <v>40081</v>
      </c>
      <c r="U168" s="69">
        <f>_xll.HLV5r3.Financial.Cache.ComputeVolatility($C$7,$C$2,$C$8,T168)</f>
        <v>0.20667976444036301</v>
      </c>
    </row>
    <row r="169" spans="20:21">
      <c r="T169" s="70">
        <f t="shared" si="2"/>
        <v>40084</v>
      </c>
      <c r="U169" s="69">
        <f>_xll.HLV5r3.Financial.Cache.ComputeVolatility($C$7,$C$2,$C$8,T169)</f>
        <v>0.20630201780270899</v>
      </c>
    </row>
    <row r="170" spans="20:21">
      <c r="T170" s="70">
        <f t="shared" si="2"/>
        <v>40087</v>
      </c>
      <c r="U170" s="69">
        <f>_xll.HLV5r3.Financial.Cache.ComputeVolatility($C$7,$C$2,$C$8,T170)</f>
        <v>0.20592673851937801</v>
      </c>
    </row>
    <row r="171" spans="20:21">
      <c r="T171" s="70">
        <f t="shared" si="2"/>
        <v>40090</v>
      </c>
      <c r="U171" s="69">
        <f>_xll.HLV5r3.Financial.Cache.ComputeVolatility($C$7,$C$2,$C$8,T171)</f>
        <v>0.205554039740214</v>
      </c>
    </row>
    <row r="172" spans="20:21">
      <c r="T172" s="70">
        <f t="shared" si="2"/>
        <v>40093</v>
      </c>
      <c r="U172" s="69">
        <f>_xll.HLV5r3.Financial.Cache.ComputeVolatility($C$7,$C$2,$C$8,T172)</f>
        <v>0.20518403461506399</v>
      </c>
    </row>
    <row r="173" spans="20:21">
      <c r="T173" s="70">
        <f t="shared" si="2"/>
        <v>40096</v>
      </c>
      <c r="U173" s="69">
        <f>_xll.HLV5r3.Financial.Cache.ComputeVolatility($C$7,$C$2,$C$8,T173)</f>
        <v>0.20481683629377201</v>
      </c>
    </row>
    <row r="174" spans="20:21">
      <c r="T174" s="70">
        <f t="shared" si="2"/>
        <v>40099</v>
      </c>
      <c r="U174" s="69">
        <f>_xll.HLV5r3.Financial.Cache.ComputeVolatility($C$7,$C$2,$C$8,T174)</f>
        <v>0.204452557926184</v>
      </c>
    </row>
    <row r="175" spans="20:21">
      <c r="T175" s="70">
        <f t="shared" si="2"/>
        <v>40102</v>
      </c>
      <c r="U175" s="69">
        <f>_xll.HLV5r3.Financial.Cache.ComputeVolatility($C$7,$C$2,$C$8,T175)</f>
        <v>0.204091312662145</v>
      </c>
    </row>
    <row r="176" spans="20:21">
      <c r="T176" s="70">
        <f t="shared" si="2"/>
        <v>40105</v>
      </c>
      <c r="U176" s="69">
        <f>_xll.HLV5r3.Financial.Cache.ComputeVolatility($C$7,$C$2,$C$8,T176)</f>
        <v>0.20373321365150199</v>
      </c>
    </row>
    <row r="177" spans="20:21">
      <c r="T177" s="70">
        <f t="shared" si="2"/>
        <v>40108</v>
      </c>
      <c r="U177" s="69">
        <f>_xll.HLV5r3.Financial.Cache.ComputeVolatility($C$7,$C$2,$C$8,T177)</f>
        <v>0.2033783740441</v>
      </c>
    </row>
    <row r="178" spans="20:21">
      <c r="T178" s="70">
        <f t="shared" si="2"/>
        <v>40111</v>
      </c>
      <c r="U178" s="69">
        <f>_xll.HLV5r3.Financial.Cache.ComputeVolatility($C$7,$C$2,$C$8,T178)</f>
        <v>0.20302690698978301</v>
      </c>
    </row>
    <row r="179" spans="20:21">
      <c r="T179" s="70">
        <f t="shared" si="2"/>
        <v>40114</v>
      </c>
      <c r="U179" s="69">
        <f>_xll.HLV5r3.Financial.Cache.ComputeVolatility($C$7,$C$2,$C$8,T179)</f>
        <v>0.20267892563839801</v>
      </c>
    </row>
    <row r="180" spans="20:21">
      <c r="T180" s="70">
        <f t="shared" si="2"/>
        <v>40117</v>
      </c>
      <c r="U180" s="69">
        <f>_xll.HLV5r3.Financial.Cache.ComputeVolatility($C$7,$C$2,$C$8,T180)</f>
        <v>0.20233454313979099</v>
      </c>
    </row>
    <row r="181" spans="20:21">
      <c r="T181" s="70">
        <f t="shared" si="2"/>
        <v>40120</v>
      </c>
      <c r="U181" s="69">
        <f>_xll.HLV5r3.Financial.Cache.ComputeVolatility($C$7,$C$2,$C$8,T181)</f>
        <v>0.201993872643806</v>
      </c>
    </row>
    <row r="182" spans="20:21">
      <c r="T182" s="70">
        <f t="shared" si="2"/>
        <v>40123</v>
      </c>
      <c r="U182" s="69">
        <f>_xll.HLV5r3.Financial.Cache.ComputeVolatility($C$7,$C$2,$C$8,T182)</f>
        <v>0.201657027300289</v>
      </c>
    </row>
    <row r="183" spans="20:21">
      <c r="T183" s="70">
        <f t="shared" si="2"/>
        <v>40126</v>
      </c>
      <c r="U183" s="69">
        <f>_xll.HLV5r3.Financial.Cache.ComputeVolatility($C$7,$C$2,$C$8,T183)</f>
        <v>0.201324120259086</v>
      </c>
    </row>
    <row r="184" spans="20:21">
      <c r="T184" s="70">
        <f t="shared" si="2"/>
        <v>40129</v>
      </c>
      <c r="U184" s="69">
        <f>_xll.HLV5r3.Financial.Cache.ComputeVolatility($C$7,$C$2,$C$8,T184)</f>
        <v>0.200995264670043</v>
      </c>
    </row>
    <row r="185" spans="20:21">
      <c r="T185" s="70">
        <f t="shared" si="2"/>
        <v>40132</v>
      </c>
      <c r="U185" s="69">
        <f>_xll.HLV5r3.Financial.Cache.ComputeVolatility($C$7,$C$2,$C$8,T185)</f>
        <v>0.20067057368300401</v>
      </c>
    </row>
    <row r="186" spans="20:21">
      <c r="T186" s="70">
        <f t="shared" si="2"/>
        <v>40135</v>
      </c>
      <c r="U186" s="69">
        <f>_xll.HLV5r3.Financial.Cache.ComputeVolatility($C$7,$C$2,$C$8,T186)</f>
        <v>0.20035016044781601</v>
      </c>
    </row>
    <row r="187" spans="20:21">
      <c r="T187" s="70">
        <f t="shared" si="2"/>
        <v>40138</v>
      </c>
      <c r="U187" s="69">
        <f>_xll.HLV5r3.Financial.Cache.ComputeVolatility($C$7,$C$2,$C$8,T187)</f>
        <v>0.200034138114323</v>
      </c>
    </row>
    <row r="188" spans="20:21">
      <c r="T188" s="70">
        <f t="shared" si="2"/>
        <v>40141</v>
      </c>
      <c r="U188" s="69">
        <f>_xll.HLV5r3.Financial.Cache.ComputeVolatility($C$7,$C$2,$C$8,T188)</f>
        <v>0.19972261983237199</v>
      </c>
    </row>
    <row r="189" spans="20:21">
      <c r="T189" s="70">
        <f t="shared" si="2"/>
        <v>40144</v>
      </c>
      <c r="U189" s="69">
        <f>_xll.HLV5r3.Financial.Cache.ComputeVolatility($C$7,$C$2,$C$8,T189)</f>
        <v>0.199415718751808</v>
      </c>
    </row>
    <row r="190" spans="20:21">
      <c r="T190" s="70">
        <f t="shared" si="2"/>
        <v>40147</v>
      </c>
      <c r="U190" s="69">
        <f>_xll.HLV5r3.Financial.Cache.ComputeVolatility($C$7,$C$2,$C$8,T190)</f>
        <v>0.19911354802247699</v>
      </c>
    </row>
    <row r="191" spans="20:21">
      <c r="T191" s="70">
        <f t="shared" si="2"/>
        <v>40150</v>
      </c>
      <c r="U191" s="69">
        <f>_xll.HLV5r3.Financial.Cache.ComputeVolatility($C$7,$C$2,$C$8,T191)</f>
        <v>0.19881622079422301</v>
      </c>
    </row>
    <row r="192" spans="20:21">
      <c r="T192" s="70">
        <f t="shared" si="2"/>
        <v>40153</v>
      </c>
      <c r="U192" s="69">
        <f>_xll.HLV5r3.Financial.Cache.ComputeVolatility($C$7,$C$2,$C$8,T192)</f>
        <v>0.19852385021689301</v>
      </c>
    </row>
    <row r="193" spans="20:21">
      <c r="T193" s="70">
        <f t="shared" si="2"/>
        <v>40156</v>
      </c>
      <c r="U193" s="69">
        <f>_xll.HLV5r3.Financial.Cache.ComputeVolatility($C$7,$C$2,$C$8,T193)</f>
        <v>0.19823654944033101</v>
      </c>
    </row>
    <row r="194" spans="20:21">
      <c r="T194" s="70">
        <f t="shared" si="2"/>
        <v>40159</v>
      </c>
      <c r="U194" s="69">
        <f>_xll.HLV5r3.Financial.Cache.ComputeVolatility($C$7,$C$2,$C$8,T194)</f>
        <v>0.197954431614385</v>
      </c>
    </row>
    <row r="195" spans="20:21">
      <c r="T195" s="70">
        <f t="shared" si="2"/>
        <v>40162</v>
      </c>
      <c r="U195" s="69">
        <f>_xll.HLV5r3.Financial.Cache.ComputeVolatility($C$7,$C$2,$C$8,T195)</f>
        <v>0.19767760988889799</v>
      </c>
    </row>
    <row r="196" spans="20:21">
      <c r="T196" s="70">
        <f t="shared" ref="T196:T259" si="3">T195+3</f>
        <v>40165</v>
      </c>
      <c r="U196" s="69">
        <f>_xll.HLV5r3.Financial.Cache.ComputeVolatility($C$7,$C$2,$C$8,T196)</f>
        <v>0.19740619741371701</v>
      </c>
    </row>
    <row r="197" spans="20:21">
      <c r="T197" s="70">
        <f t="shared" si="3"/>
        <v>40168</v>
      </c>
      <c r="U197" s="69">
        <f>_xll.HLV5r3.Financial.Cache.ComputeVolatility($C$7,$C$2,$C$8,T197)</f>
        <v>0.19714030733868801</v>
      </c>
    </row>
    <row r="198" spans="20:21">
      <c r="T198" s="70">
        <f t="shared" si="3"/>
        <v>40171</v>
      </c>
      <c r="U198" s="69">
        <f>_xll.HLV5r3.Financial.Cache.ComputeVolatility($C$7,$C$2,$C$8,T198)</f>
        <v>0.19688005281365401</v>
      </c>
    </row>
    <row r="199" spans="20:21">
      <c r="T199" s="70">
        <f t="shared" si="3"/>
        <v>40174</v>
      </c>
      <c r="U199" s="69">
        <f>_xll.HLV5r3.Financial.Cache.ComputeVolatility($C$7,$C$2,$C$8,T199)</f>
        <v>0.19662554698846299</v>
      </c>
    </row>
    <row r="200" spans="20:21">
      <c r="T200" s="70">
        <f t="shared" si="3"/>
        <v>40177</v>
      </c>
      <c r="U200" s="69">
        <f>_xll.HLV5r3.Financial.Cache.ComputeVolatility($C$7,$C$2,$C$8,T200)</f>
        <v>0.19637690301296001</v>
      </c>
    </row>
    <row r="201" spans="20:21">
      <c r="T201" s="70">
        <f t="shared" si="3"/>
        <v>40180</v>
      </c>
      <c r="U201" s="69">
        <f>_xll.HLV5r3.Financial.Cache.ComputeVolatility($C$7,$C$2,$C$8,T201)</f>
        <v>0.19613423403699001</v>
      </c>
    </row>
    <row r="202" spans="20:21">
      <c r="T202" s="70">
        <f t="shared" si="3"/>
        <v>40183</v>
      </c>
      <c r="U202" s="69">
        <f>_xll.HLV5r3.Financial.Cache.ComputeVolatility($C$7,$C$2,$C$8,T202)</f>
        <v>0.19589765321039801</v>
      </c>
    </row>
    <row r="203" spans="20:21">
      <c r="T203" s="70">
        <f t="shared" si="3"/>
        <v>40186</v>
      </c>
      <c r="U203" s="69">
        <f>_xll.HLV5r3.Financial.Cache.ComputeVolatility($C$7,$C$2,$C$8,T203)</f>
        <v>0.195667273683031</v>
      </c>
    </row>
    <row r="204" spans="20:21">
      <c r="T204" s="70">
        <f t="shared" si="3"/>
        <v>40189</v>
      </c>
      <c r="U204" s="69">
        <f>_xll.HLV5r3.Financial.Cache.ComputeVolatility($C$7,$C$2,$C$8,T204)</f>
        <v>0.19544320860473299</v>
      </c>
    </row>
    <row r="205" spans="20:21">
      <c r="T205" s="70">
        <f t="shared" si="3"/>
        <v>40192</v>
      </c>
      <c r="U205" s="69">
        <f>_xll.HLV5r3.Financial.Cache.ComputeVolatility($C$7,$C$2,$C$8,T205)</f>
        <v>0.19522557112535099</v>
      </c>
    </row>
    <row r="206" spans="20:21">
      <c r="T206" s="70">
        <f t="shared" si="3"/>
        <v>40195</v>
      </c>
      <c r="U206" s="69">
        <f>_xll.HLV5r3.Financial.Cache.ComputeVolatility($C$7,$C$2,$C$8,T206)</f>
        <v>0.19501447439472999</v>
      </c>
    </row>
    <row r="207" spans="20:21">
      <c r="T207" s="70">
        <f t="shared" si="3"/>
        <v>40198</v>
      </c>
      <c r="U207" s="69">
        <f>_xll.HLV5r3.Financial.Cache.ComputeVolatility($C$7,$C$2,$C$8,T207)</f>
        <v>0.19481003156271501</v>
      </c>
    </row>
    <row r="208" spans="20:21">
      <c r="T208" s="70">
        <f t="shared" si="3"/>
        <v>40201</v>
      </c>
      <c r="U208" s="69">
        <f>_xll.HLV5r3.Financial.Cache.ComputeVolatility($C$7,$C$2,$C$8,T208)</f>
        <v>0.19461235577915201</v>
      </c>
    </row>
    <row r="209" spans="20:21">
      <c r="T209" s="70">
        <f t="shared" si="3"/>
        <v>40204</v>
      </c>
      <c r="U209" s="69">
        <f>_xll.HLV5r3.Financial.Cache.ComputeVolatility($C$7,$C$2,$C$8,T209)</f>
        <v>0.19442156019388701</v>
      </c>
    </row>
    <row r="210" spans="20:21">
      <c r="T210" s="70">
        <f t="shared" si="3"/>
        <v>40207</v>
      </c>
      <c r="U210" s="69">
        <f>_xll.HLV5r3.Financial.Cache.ComputeVolatility($C$7,$C$2,$C$8,T210)</f>
        <v>0.19423775795676401</v>
      </c>
    </row>
    <row r="211" spans="20:21">
      <c r="T211" s="70">
        <f t="shared" si="3"/>
        <v>40210</v>
      </c>
      <c r="U211" s="69">
        <f>_xll.HLV5r3.Financial.Cache.ComputeVolatility($C$7,$C$2,$C$8,T211)</f>
        <v>0.19406106221763</v>
      </c>
    </row>
    <row r="212" spans="20:21">
      <c r="T212" s="70">
        <f t="shared" si="3"/>
        <v>40213</v>
      </c>
      <c r="U212" s="69">
        <f>_xll.HLV5r3.Financial.Cache.ComputeVolatility($C$7,$C$2,$C$8,T212)</f>
        <v>0.19389158612632901</v>
      </c>
    </row>
    <row r="213" spans="20:21">
      <c r="T213" s="70">
        <f t="shared" si="3"/>
        <v>40216</v>
      </c>
      <c r="U213" s="69">
        <f>_xll.HLV5r3.Financial.Cache.ComputeVolatility($C$7,$C$2,$C$8,T213)</f>
        <v>0.19372944283270899</v>
      </c>
    </row>
    <row r="214" spans="20:21">
      <c r="T214" s="70">
        <f t="shared" si="3"/>
        <v>40219</v>
      </c>
      <c r="U214" s="69">
        <f>_xll.HLV5r3.Financial.Cache.ComputeVolatility($C$7,$C$2,$C$8,T214)</f>
        <v>0.19357474548661299</v>
      </c>
    </row>
    <row r="215" spans="20:21">
      <c r="T215" s="70">
        <f t="shared" si="3"/>
        <v>40222</v>
      </c>
      <c r="U215" s="69">
        <f>_xll.HLV5r3.Financial.Cache.ComputeVolatility($C$7,$C$2,$C$8,T215)</f>
        <v>0.19342760723788799</v>
      </c>
    </row>
    <row r="216" spans="20:21">
      <c r="T216" s="70">
        <f t="shared" si="3"/>
        <v>40225</v>
      </c>
      <c r="U216" s="69">
        <f>_xll.HLV5r3.Financial.Cache.ComputeVolatility($C$7,$C$2,$C$8,T216)</f>
        <v>0.193288222768668</v>
      </c>
    </row>
    <row r="217" spans="20:21">
      <c r="T217" s="70">
        <f t="shared" si="3"/>
        <v>40228</v>
      </c>
      <c r="U217" s="69">
        <f>_xll.HLV5r3.Financial.Cache.ComputeVolatility($C$7,$C$2,$C$8,T217)</f>
        <v>0.193157686979788</v>
      </c>
    </row>
    <row r="218" spans="20:21">
      <c r="T218" s="70">
        <f t="shared" si="3"/>
        <v>40231</v>
      </c>
      <c r="U218" s="69">
        <f>_xll.HLV5r3.Financial.Cache.ComputeVolatility($C$7,$C$2,$C$8,T218)</f>
        <v>0.19303619487282</v>
      </c>
    </row>
    <row r="219" spans="20:21">
      <c r="T219" s="70">
        <f t="shared" si="3"/>
        <v>40234</v>
      </c>
      <c r="U219" s="69">
        <f>_xll.HLV5r3.Financial.Cache.ComputeVolatility($C$7,$C$2,$C$8,T219)</f>
        <v>0.19292359577798199</v>
      </c>
    </row>
    <row r="220" spans="20:21">
      <c r="T220" s="70">
        <f t="shared" si="3"/>
        <v>40237</v>
      </c>
      <c r="U220" s="69">
        <f>_xll.HLV5r3.Financial.Cache.ComputeVolatility($C$7,$C$2,$C$8,T220)</f>
        <v>0.19281973902549401</v>
      </c>
    </row>
    <row r="221" spans="20:21">
      <c r="T221" s="70">
        <f t="shared" si="3"/>
        <v>40240</v>
      </c>
      <c r="U221" s="69">
        <f>_xll.HLV5r3.Financial.Cache.ComputeVolatility($C$7,$C$2,$C$8,T221)</f>
        <v>0.19272447394557399</v>
      </c>
    </row>
    <row r="222" spans="20:21">
      <c r="T222" s="70">
        <f t="shared" si="3"/>
        <v>40243</v>
      </c>
      <c r="U222" s="69">
        <f>_xll.HLV5r3.Financial.Cache.ComputeVolatility($C$7,$C$2,$C$8,T222)</f>
        <v>0.19263764986844101</v>
      </c>
    </row>
    <row r="223" spans="20:21">
      <c r="T223" s="70">
        <f t="shared" si="3"/>
        <v>40246</v>
      </c>
      <c r="U223" s="69">
        <f>_xll.HLV5r3.Financial.Cache.ComputeVolatility($C$7,$C$2,$C$8,T223)</f>
        <v>0.19255911612431301</v>
      </c>
    </row>
    <row r="224" spans="20:21">
      <c r="T224" s="70">
        <f t="shared" si="3"/>
        <v>40249</v>
      </c>
      <c r="U224" s="69">
        <f>_xll.HLV5r3.Financial.Cache.ComputeVolatility($C$7,$C$2,$C$8,T224)</f>
        <v>0.192488722043411</v>
      </c>
    </row>
    <row r="225" spans="20:21">
      <c r="T225" s="70">
        <f t="shared" si="3"/>
        <v>40252</v>
      </c>
      <c r="U225" s="69">
        <f>_xll.HLV5r3.Financial.Cache.ComputeVolatility($C$7,$C$2,$C$8,T225)</f>
        <v>0.192426316955951</v>
      </c>
    </row>
    <row r="226" spans="20:21">
      <c r="T226" s="70">
        <f t="shared" si="3"/>
        <v>40255</v>
      </c>
      <c r="U226" s="69">
        <f>_xll.HLV5r3.Financial.Cache.ComputeVolatility($C$7,$C$2,$C$8,T226)</f>
        <v>0.192371750192154</v>
      </c>
    </row>
    <row r="227" spans="20:21">
      <c r="T227" s="70">
        <f t="shared" si="3"/>
        <v>40258</v>
      </c>
      <c r="U227" s="69">
        <f>_xll.HLV5r3.Financial.Cache.ComputeVolatility($C$7,$C$2,$C$8,T227)</f>
        <v>0.192324871082238</v>
      </c>
    </row>
    <row r="228" spans="20:21">
      <c r="T228" s="70">
        <f t="shared" si="3"/>
        <v>40261</v>
      </c>
      <c r="U228" s="69">
        <f>_xll.HLV5r3.Financial.Cache.ComputeVolatility($C$7,$C$2,$C$8,T228)</f>
        <v>0.19228552895642201</v>
      </c>
    </row>
    <row r="229" spans="20:21">
      <c r="T229" s="70">
        <f t="shared" si="3"/>
        <v>40264</v>
      </c>
      <c r="U229" s="69">
        <f>_xll.HLV5r3.Financial.Cache.ComputeVolatility($C$7,$C$2,$C$8,T229)</f>
        <v>0.192253573144924</v>
      </c>
    </row>
    <row r="230" spans="20:21">
      <c r="T230" s="70">
        <f t="shared" si="3"/>
        <v>40267</v>
      </c>
      <c r="U230" s="69">
        <f>_xll.HLV5r3.Financial.Cache.ComputeVolatility($C$7,$C$2,$C$8,T230)</f>
        <v>0.19222885297796399</v>
      </c>
    </row>
    <row r="231" spans="20:21">
      <c r="T231" s="70">
        <f t="shared" si="3"/>
        <v>40270</v>
      </c>
      <c r="U231" s="69">
        <f>_xll.HLV5r3.Financial.Cache.ComputeVolatility($C$7,$C$2,$C$8,T231)</f>
        <v>0.19221121778576</v>
      </c>
    </row>
    <row r="232" spans="20:21">
      <c r="T232" s="70">
        <f t="shared" si="3"/>
        <v>40273</v>
      </c>
      <c r="U232" s="69">
        <f>_xll.HLV5r3.Financial.Cache.ComputeVolatility($C$7,$C$2,$C$8,T232)</f>
        <v>0.19220051689853199</v>
      </c>
    </row>
    <row r="233" spans="20:21">
      <c r="T233" s="70">
        <f t="shared" si="3"/>
        <v>40276</v>
      </c>
      <c r="U233" s="69">
        <f>_xll.HLV5r3.Financial.Cache.ComputeVolatility($C$7,$C$2,$C$8,T233)</f>
        <v>0.19219659964649699</v>
      </c>
    </row>
    <row r="234" spans="20:21">
      <c r="T234" s="70">
        <f t="shared" si="3"/>
        <v>40279</v>
      </c>
      <c r="U234" s="69">
        <f>_xll.HLV5r3.Financial.Cache.ComputeVolatility($C$7,$C$2,$C$8,T234)</f>
        <v>0.192199315359875</v>
      </c>
    </row>
    <row r="235" spans="20:21">
      <c r="T235" s="70">
        <f t="shared" si="3"/>
        <v>40282</v>
      </c>
      <c r="U235" s="69">
        <f>_xll.HLV5r3.Financial.Cache.ComputeVolatility($C$7,$C$2,$C$8,T235)</f>
        <v>0.192208513368884</v>
      </c>
    </row>
    <row r="236" spans="20:21">
      <c r="T236" s="70">
        <f t="shared" si="3"/>
        <v>40285</v>
      </c>
      <c r="U236" s="69">
        <f>_xll.HLV5r3.Financial.Cache.ComputeVolatility($C$7,$C$2,$C$8,T236)</f>
        <v>0.19222404300374399</v>
      </c>
    </row>
    <row r="237" spans="20:21">
      <c r="T237" s="70">
        <f t="shared" si="3"/>
        <v>40288</v>
      </c>
      <c r="U237" s="69">
        <f>_xll.HLV5r3.Financial.Cache.ComputeVolatility($C$7,$C$2,$C$8,T237)</f>
        <v>0.192245753594673</v>
      </c>
    </row>
    <row r="238" spans="20:21">
      <c r="T238" s="70">
        <f t="shared" si="3"/>
        <v>40291</v>
      </c>
      <c r="U238" s="69">
        <f>_xll.HLV5r3.Financial.Cache.ComputeVolatility($C$7,$C$2,$C$8,T238)</f>
        <v>0.19227349447188999</v>
      </c>
    </row>
    <row r="239" spans="20:21">
      <c r="T239" s="70">
        <f t="shared" si="3"/>
        <v>40294</v>
      </c>
      <c r="U239" s="69">
        <f>_xll.HLV5r3.Financial.Cache.ComputeVolatility($C$7,$C$2,$C$8,T239)</f>
        <v>0.19230711496561401</v>
      </c>
    </row>
    <row r="240" spans="20:21">
      <c r="T240" s="70">
        <f t="shared" si="3"/>
        <v>40297</v>
      </c>
      <c r="U240" s="69">
        <f>_xll.HLV5r3.Financial.Cache.ComputeVolatility($C$7,$C$2,$C$8,T240)</f>
        <v>0.19234646440606301</v>
      </c>
    </row>
    <row r="241" spans="20:21">
      <c r="T241" s="70">
        <f t="shared" si="3"/>
        <v>40300</v>
      </c>
      <c r="U241" s="69">
        <f>_xll.HLV5r3.Financial.Cache.ComputeVolatility($C$7,$C$2,$C$8,T241)</f>
        <v>0.19239139212345699</v>
      </c>
    </row>
    <row r="242" spans="20:21">
      <c r="T242" s="70">
        <f t="shared" si="3"/>
        <v>40303</v>
      </c>
      <c r="U242" s="69">
        <f>_xll.HLV5r3.Financial.Cache.ComputeVolatility($C$7,$C$2,$C$8,T242)</f>
        <v>0.19244174744801401</v>
      </c>
    </row>
    <row r="243" spans="20:21">
      <c r="T243" s="70">
        <f t="shared" si="3"/>
        <v>40306</v>
      </c>
      <c r="U243" s="69">
        <f>_xll.HLV5r3.Financial.Cache.ComputeVolatility($C$7,$C$2,$C$8,T243)</f>
        <v>0.19249737970995301</v>
      </c>
    </row>
    <row r="244" spans="20:21">
      <c r="T244" s="70">
        <f t="shared" si="3"/>
        <v>40309</v>
      </c>
      <c r="U244" s="69">
        <f>_xll.HLV5r3.Financial.Cache.ComputeVolatility($C$7,$C$2,$C$8,T244)</f>
        <v>0.192558138239492</v>
      </c>
    </row>
    <row r="245" spans="20:21">
      <c r="T245" s="70">
        <f t="shared" si="3"/>
        <v>40312</v>
      </c>
      <c r="U245" s="69">
        <f>_xll.HLV5r3.Financial.Cache.ComputeVolatility($C$7,$C$2,$C$8,T245)</f>
        <v>0.19262387236685199</v>
      </c>
    </row>
    <row r="246" spans="20:21">
      <c r="T246" s="70">
        <f t="shared" si="3"/>
        <v>40315</v>
      </c>
      <c r="U246" s="69">
        <f>_xll.HLV5r3.Financial.Cache.ComputeVolatility($C$7,$C$2,$C$8,T246)</f>
        <v>0.19269443142225001</v>
      </c>
    </row>
    <row r="247" spans="20:21">
      <c r="T247" s="70">
        <f t="shared" si="3"/>
        <v>40318</v>
      </c>
      <c r="U247" s="69">
        <f>_xll.HLV5r3.Financial.Cache.ComputeVolatility($C$7,$C$2,$C$8,T247)</f>
        <v>0.19276966473590501</v>
      </c>
    </row>
    <row r="248" spans="20:21">
      <c r="T248" s="70">
        <f t="shared" si="3"/>
        <v>40321</v>
      </c>
      <c r="U248" s="69">
        <f>_xll.HLV5r3.Financial.Cache.ComputeVolatility($C$7,$C$2,$C$8,T248)</f>
        <v>0.19284942163803601</v>
      </c>
    </row>
    <row r="249" spans="20:21">
      <c r="T249" s="70">
        <f t="shared" si="3"/>
        <v>40324</v>
      </c>
      <c r="U249" s="69">
        <f>_xll.HLV5r3.Financial.Cache.ComputeVolatility($C$7,$C$2,$C$8,T249)</f>
        <v>0.19293355145886201</v>
      </c>
    </row>
    <row r="250" spans="20:21">
      <c r="T250" s="70">
        <f t="shared" si="3"/>
        <v>40327</v>
      </c>
      <c r="U250" s="69">
        <f>_xll.HLV5r3.Financial.Cache.ComputeVolatility($C$7,$C$2,$C$8,T250)</f>
        <v>0.19302190352860199</v>
      </c>
    </row>
    <row r="251" spans="20:21">
      <c r="T251" s="70">
        <f t="shared" si="3"/>
        <v>40330</v>
      </c>
      <c r="U251" s="69">
        <f>_xll.HLV5r3.Financial.Cache.ComputeVolatility($C$7,$C$2,$C$8,T251)</f>
        <v>0.19311432717747501</v>
      </c>
    </row>
    <row r="252" spans="20:21">
      <c r="T252" s="70">
        <f t="shared" si="3"/>
        <v>40333</v>
      </c>
      <c r="U252" s="69">
        <f>_xll.HLV5r3.Financial.Cache.ComputeVolatility($C$7,$C$2,$C$8,T252)</f>
        <v>0.193210671735698</v>
      </c>
    </row>
    <row r="253" spans="20:21">
      <c r="T253" s="70">
        <f t="shared" si="3"/>
        <v>40336</v>
      </c>
      <c r="U253" s="69">
        <f>_xll.HLV5r3.Financial.Cache.ComputeVolatility($C$7,$C$2,$C$8,T253)</f>
        <v>0.19331078653349201</v>
      </c>
    </row>
    <row r="254" spans="20:21">
      <c r="T254" s="70">
        <f t="shared" si="3"/>
        <v>40339</v>
      </c>
      <c r="U254" s="69">
        <f>_xll.HLV5r3.Financial.Cache.ComputeVolatility($C$7,$C$2,$C$8,T254)</f>
        <v>0.193414520901075</v>
      </c>
    </row>
    <row r="255" spans="20:21">
      <c r="T255" s="70">
        <f t="shared" si="3"/>
        <v>40342</v>
      </c>
      <c r="U255" s="69">
        <f>_xll.HLV5r3.Financial.Cache.ComputeVolatility($C$7,$C$2,$C$8,T255)</f>
        <v>0.193521724168665</v>
      </c>
    </row>
    <row r="256" spans="20:21">
      <c r="T256" s="70">
        <f t="shared" si="3"/>
        <v>40345</v>
      </c>
      <c r="U256" s="69">
        <f>_xll.HLV5r3.Financial.Cache.ComputeVolatility($C$7,$C$2,$C$8,T256)</f>
        <v>0.19363224566648299</v>
      </c>
    </row>
    <row r="257" spans="20:21">
      <c r="T257" s="70">
        <f t="shared" si="3"/>
        <v>40348</v>
      </c>
      <c r="U257" s="69">
        <f>_xll.HLV5r3.Financial.Cache.ComputeVolatility($C$7,$C$2,$C$8,T257)</f>
        <v>0.19374593472474499</v>
      </c>
    </row>
    <row r="258" spans="20:21">
      <c r="T258" s="70">
        <f t="shared" si="3"/>
        <v>40351</v>
      </c>
      <c r="U258" s="69">
        <f>_xll.HLV5r3.Financial.Cache.ComputeVolatility($C$7,$C$2,$C$8,T258)</f>
        <v>0.19386264067367201</v>
      </c>
    </row>
    <row r="259" spans="20:21">
      <c r="T259" s="70">
        <f t="shared" si="3"/>
        <v>40354</v>
      </c>
      <c r="U259" s="69">
        <f>_xll.HLV5r3.Financial.Cache.ComputeVolatility($C$7,$C$2,$C$8,T259)</f>
        <v>0.19398221284348199</v>
      </c>
    </row>
    <row r="260" spans="20:21">
      <c r="T260" s="70">
        <f t="shared" ref="T260:T323" si="4">T259+3</f>
        <v>40357</v>
      </c>
      <c r="U260" s="69">
        <f>_xll.HLV5r3.Financial.Cache.ComputeVolatility($C$7,$C$2,$C$8,T260)</f>
        <v>0.19410450056439299</v>
      </c>
    </row>
    <row r="261" spans="20:21">
      <c r="T261" s="70">
        <f t="shared" si="4"/>
        <v>40360</v>
      </c>
      <c r="U261" s="69">
        <f>_xll.HLV5r3.Financial.Cache.ComputeVolatility($C$7,$C$2,$C$8,T261)</f>
        <v>0.19422935316662501</v>
      </c>
    </row>
    <row r="262" spans="20:21">
      <c r="T262" s="70">
        <f t="shared" si="4"/>
        <v>40363</v>
      </c>
      <c r="U262" s="69">
        <f>_xll.HLV5r3.Financial.Cache.ComputeVolatility($C$7,$C$2,$C$8,T262)</f>
        <v>0.19435661998039699</v>
      </c>
    </row>
    <row r="263" spans="20:21">
      <c r="T263" s="70">
        <f t="shared" si="4"/>
        <v>40366</v>
      </c>
      <c r="U263" s="69">
        <f>_xll.HLV5r3.Financial.Cache.ComputeVolatility($C$7,$C$2,$C$8,T263)</f>
        <v>0.194486150335927</v>
      </c>
    </row>
    <row r="264" spans="20:21">
      <c r="T264" s="70">
        <f t="shared" si="4"/>
        <v>40369</v>
      </c>
      <c r="U264" s="69">
        <f>_xll.HLV5r3.Financial.Cache.ComputeVolatility($C$7,$C$2,$C$8,T264)</f>
        <v>0.19461779356343401</v>
      </c>
    </row>
    <row r="265" spans="20:21">
      <c r="T265" s="70">
        <f t="shared" si="4"/>
        <v>40372</v>
      </c>
      <c r="U265" s="69">
        <f>_xll.HLV5r3.Financial.Cache.ComputeVolatility($C$7,$C$2,$C$8,T265)</f>
        <v>0.19475139899313701</v>
      </c>
    </row>
    <row r="266" spans="20:21">
      <c r="T266" s="70">
        <f t="shared" si="4"/>
        <v>40375</v>
      </c>
      <c r="U266" s="69">
        <f>_xll.HLV5r3.Financial.Cache.ComputeVolatility($C$7,$C$2,$C$8,T266)</f>
        <v>0.19488681595525401</v>
      </c>
    </row>
    <row r="267" spans="20:21">
      <c r="T267" s="70">
        <f t="shared" si="4"/>
        <v>40378</v>
      </c>
      <c r="U267" s="69">
        <f>_xll.HLV5r3.Financial.Cache.ComputeVolatility($C$7,$C$2,$C$8,T267)</f>
        <v>0.19502389378000501</v>
      </c>
    </row>
    <row r="268" spans="20:21">
      <c r="T268" s="70">
        <f t="shared" si="4"/>
        <v>40381</v>
      </c>
      <c r="U268" s="69">
        <f>_xll.HLV5r3.Financial.Cache.ComputeVolatility($C$7,$C$2,$C$8,T268)</f>
        <v>0.19516248179760901</v>
      </c>
    </row>
    <row r="269" spans="20:21">
      <c r="T269" s="70">
        <f t="shared" si="4"/>
        <v>40384</v>
      </c>
      <c r="U269" s="69">
        <f>_xll.HLV5r3.Financial.Cache.ComputeVolatility($C$7,$C$2,$C$8,T269)</f>
        <v>0.19530242933828301</v>
      </c>
    </row>
    <row r="270" spans="20:21">
      <c r="T270" s="70">
        <f t="shared" si="4"/>
        <v>40387</v>
      </c>
      <c r="U270" s="69">
        <f>_xll.HLV5r3.Financial.Cache.ComputeVolatility($C$7,$C$2,$C$8,T270)</f>
        <v>0.19544358573224799</v>
      </c>
    </row>
    <row r="271" spans="20:21">
      <c r="T271" s="70">
        <f t="shared" si="4"/>
        <v>40390</v>
      </c>
      <c r="U271" s="69">
        <f>_xll.HLV5r3.Financial.Cache.ComputeVolatility($C$7,$C$2,$C$8,T271)</f>
        <v>0.195585800309721</v>
      </c>
    </row>
    <row r="272" spans="20:21">
      <c r="T272" s="70">
        <f t="shared" si="4"/>
        <v>40393</v>
      </c>
      <c r="U272" s="69">
        <f>_xll.HLV5r3.Financial.Cache.ComputeVolatility($C$7,$C$2,$C$8,T272)</f>
        <v>0.19572892240092199</v>
      </c>
    </row>
    <row r="273" spans="20:21">
      <c r="T273" s="70">
        <f t="shared" si="4"/>
        <v>40396</v>
      </c>
      <c r="U273" s="69">
        <f>_xll.HLV5r3.Financial.Cache.ComputeVolatility($C$7,$C$2,$C$8,T273)</f>
        <v>0.19587280133606899</v>
      </c>
    </row>
    <row r="274" spans="20:21">
      <c r="T274" s="70">
        <f t="shared" si="4"/>
        <v>40399</v>
      </c>
      <c r="U274" s="69">
        <f>_xll.HLV5r3.Financial.Cache.ComputeVolatility($C$7,$C$2,$C$8,T274)</f>
        <v>0.19601728644538099</v>
      </c>
    </row>
    <row r="275" spans="20:21">
      <c r="T275" s="70">
        <f t="shared" si="4"/>
        <v>40402</v>
      </c>
      <c r="U275" s="69">
        <f>_xll.HLV5r3.Financial.Cache.ComputeVolatility($C$7,$C$2,$C$8,T275)</f>
        <v>0.19616222705907699</v>
      </c>
    </row>
    <row r="276" spans="20:21">
      <c r="T276" s="70">
        <f t="shared" si="4"/>
        <v>40405</v>
      </c>
      <c r="U276" s="69">
        <f>_xll.HLV5r3.Financial.Cache.ComputeVolatility($C$7,$C$2,$C$8,T276)</f>
        <v>0.19630747250737701</v>
      </c>
    </row>
    <row r="277" spans="20:21">
      <c r="T277" s="70">
        <f t="shared" si="4"/>
        <v>40408</v>
      </c>
      <c r="U277" s="69">
        <f>_xll.HLV5r3.Financial.Cache.ComputeVolatility($C$7,$C$2,$C$8,T277)</f>
        <v>0.196452872120498</v>
      </c>
    </row>
    <row r="278" spans="20:21">
      <c r="T278" s="70">
        <f t="shared" si="4"/>
        <v>40411</v>
      </c>
      <c r="U278" s="69">
        <f>_xll.HLV5r3.Financial.Cache.ComputeVolatility($C$7,$C$2,$C$8,T278)</f>
        <v>0.196598275228659</v>
      </c>
    </row>
    <row r="279" spans="20:21">
      <c r="T279" s="70">
        <f t="shared" si="4"/>
        <v>40414</v>
      </c>
      <c r="U279" s="69">
        <f>_xll.HLV5r3.Financial.Cache.ComputeVolatility($C$7,$C$2,$C$8,T279)</f>
        <v>0.19674353116207899</v>
      </c>
    </row>
    <row r="280" spans="20:21">
      <c r="T280" s="70">
        <f t="shared" si="4"/>
        <v>40417</v>
      </c>
      <c r="U280" s="69">
        <f>_xll.HLV5r3.Financial.Cache.ComputeVolatility($C$7,$C$2,$C$8,T280)</f>
        <v>0.19688848925097799</v>
      </c>
    </row>
    <row r="281" spans="20:21">
      <c r="T281" s="70">
        <f t="shared" si="4"/>
        <v>40420</v>
      </c>
      <c r="U281" s="69">
        <f>_xll.HLV5r3.Financial.Cache.ComputeVolatility($C$7,$C$2,$C$8,T281)</f>
        <v>0.19703299882557301</v>
      </c>
    </row>
    <row r="282" spans="20:21">
      <c r="T282" s="70">
        <f t="shared" si="4"/>
        <v>40423</v>
      </c>
      <c r="U282" s="69">
        <f>_xll.HLV5r3.Financial.Cache.ComputeVolatility($C$7,$C$2,$C$8,T282)</f>
        <v>0.197176909216084</v>
      </c>
    </row>
    <row r="283" spans="20:21">
      <c r="T283" s="70">
        <f t="shared" si="4"/>
        <v>40426</v>
      </c>
      <c r="U283" s="69">
        <f>_xll.HLV5r3.Financial.Cache.ComputeVolatility($C$7,$C$2,$C$8,T283)</f>
        <v>0.19732006975273</v>
      </c>
    </row>
    <row r="284" spans="20:21">
      <c r="T284" s="70">
        <f t="shared" si="4"/>
        <v>40429</v>
      </c>
      <c r="U284" s="69">
        <f>_xll.HLV5r3.Financial.Cache.ComputeVolatility($C$7,$C$2,$C$8,T284)</f>
        <v>0.197462329765728</v>
      </c>
    </row>
    <row r="285" spans="20:21">
      <c r="T285" s="70">
        <f t="shared" si="4"/>
        <v>40432</v>
      </c>
      <c r="U285" s="69">
        <f>_xll.HLV5r3.Financial.Cache.ComputeVolatility($C$7,$C$2,$C$8,T285)</f>
        <v>0.197603538585299</v>
      </c>
    </row>
    <row r="286" spans="20:21">
      <c r="T286" s="70">
        <f t="shared" si="4"/>
        <v>40435</v>
      </c>
      <c r="U286" s="69">
        <f>_xll.HLV5r3.Financial.Cache.ComputeVolatility($C$7,$C$2,$C$8,T286)</f>
        <v>0.19774354554166099</v>
      </c>
    </row>
    <row r="287" spans="20:21">
      <c r="T287" s="70">
        <f t="shared" si="4"/>
        <v>40438</v>
      </c>
      <c r="U287" s="69">
        <f>_xll.HLV5r3.Financial.Cache.ComputeVolatility($C$7,$C$2,$C$8,T287)</f>
        <v>0.19788219996503301</v>
      </c>
    </row>
    <row r="288" spans="20:21">
      <c r="T288" s="70">
        <f t="shared" si="4"/>
        <v>40441</v>
      </c>
      <c r="U288" s="69">
        <f>_xll.HLV5r3.Financial.Cache.ComputeVolatility($C$7,$C$2,$C$8,T288)</f>
        <v>0.19801935118563299</v>
      </c>
    </row>
    <row r="289" spans="20:21">
      <c r="T289" s="70">
        <f t="shared" si="4"/>
        <v>40444</v>
      </c>
      <c r="U289" s="69">
        <f>_xll.HLV5r3.Financial.Cache.ComputeVolatility($C$7,$C$2,$C$8,T289)</f>
        <v>0.19815484853368101</v>
      </c>
    </row>
    <row r="290" spans="20:21">
      <c r="T290" s="70">
        <f t="shared" si="4"/>
        <v>40447</v>
      </c>
      <c r="U290" s="69">
        <f>_xll.HLV5r3.Financial.Cache.ComputeVolatility($C$7,$C$2,$C$8,T290)</f>
        <v>0.198288541339394</v>
      </c>
    </row>
    <row r="291" spans="20:21">
      <c r="T291" s="70">
        <f t="shared" si="4"/>
        <v>40450</v>
      </c>
      <c r="U291" s="69">
        <f>_xll.HLV5r3.Financial.Cache.ComputeVolatility($C$7,$C$2,$C$8,T291)</f>
        <v>0.19842027893299299</v>
      </c>
    </row>
    <row r="292" spans="20:21">
      <c r="T292" s="70">
        <f t="shared" si="4"/>
        <v>40453</v>
      </c>
      <c r="U292" s="69">
        <f>_xll.HLV5r3.Financial.Cache.ComputeVolatility($C$7,$C$2,$C$8,T292)</f>
        <v>0.19854991064469499</v>
      </c>
    </row>
    <row r="293" spans="20:21">
      <c r="T293" s="70">
        <f t="shared" si="4"/>
        <v>40456</v>
      </c>
      <c r="U293" s="69">
        <f>_xll.HLV5r3.Financial.Cache.ComputeVolatility($C$7,$C$2,$C$8,T293)</f>
        <v>0.19867728580472099</v>
      </c>
    </row>
    <row r="294" spans="20:21">
      <c r="T294" s="70">
        <f t="shared" si="4"/>
        <v>40459</v>
      </c>
      <c r="U294" s="69">
        <f>_xll.HLV5r3.Financial.Cache.ComputeVolatility($C$7,$C$2,$C$8,T294)</f>
        <v>0.198802253743287</v>
      </c>
    </row>
    <row r="295" spans="20:21">
      <c r="T295" s="70">
        <f t="shared" si="4"/>
        <v>40462</v>
      </c>
      <c r="U295" s="69">
        <f>_xll.HLV5r3.Financial.Cache.ComputeVolatility($C$7,$C$2,$C$8,T295)</f>
        <v>0.19892466379061399</v>
      </c>
    </row>
    <row r="296" spans="20:21">
      <c r="T296" s="70">
        <f t="shared" si="4"/>
        <v>40465</v>
      </c>
      <c r="U296" s="69">
        <f>_xll.HLV5r3.Financial.Cache.ComputeVolatility($C$7,$C$2,$C$8,T296)</f>
        <v>0.19904436527691999</v>
      </c>
    </row>
    <row r="297" spans="20:21">
      <c r="T297" s="70">
        <f t="shared" si="4"/>
        <v>40468</v>
      </c>
      <c r="U297" s="69">
        <f>_xll.HLV5r3.Financial.Cache.ComputeVolatility($C$7,$C$2,$C$8,T297)</f>
        <v>0.199161207532423</v>
      </c>
    </row>
    <row r="298" spans="20:21">
      <c r="T298" s="70">
        <f t="shared" si="4"/>
        <v>40471</v>
      </c>
      <c r="U298" s="69">
        <f>_xll.HLV5r3.Financial.Cache.ComputeVolatility($C$7,$C$2,$C$8,T298)</f>
        <v>0.19927503988734299</v>
      </c>
    </row>
    <row r="299" spans="20:21">
      <c r="T299" s="70">
        <f t="shared" si="4"/>
        <v>40474</v>
      </c>
      <c r="U299" s="69">
        <f>_xll.HLV5r3.Financial.Cache.ComputeVolatility($C$7,$C$2,$C$8,T299)</f>
        <v>0.199385711671899</v>
      </c>
    </row>
    <row r="300" spans="20:21">
      <c r="T300" s="70">
        <f t="shared" si="4"/>
        <v>40477</v>
      </c>
      <c r="U300" s="69">
        <f>_xll.HLV5r3.Financial.Cache.ComputeVolatility($C$7,$C$2,$C$8,T300)</f>
        <v>0.19949307221630899</v>
      </c>
    </row>
    <row r="301" spans="20:21">
      <c r="T301" s="70">
        <f t="shared" si="4"/>
        <v>40480</v>
      </c>
      <c r="U301" s="69">
        <f>_xll.HLV5r3.Financial.Cache.ComputeVolatility($C$7,$C$2,$C$8,T301)</f>
        <v>0.199596970850793</v>
      </c>
    </row>
    <row r="302" spans="20:21">
      <c r="T302" s="70">
        <f t="shared" si="4"/>
        <v>40483</v>
      </c>
      <c r="U302" s="69">
        <f>_xll.HLV5r3.Financial.Cache.ComputeVolatility($C$7,$C$2,$C$8,T302)</f>
        <v>0.199697256905568</v>
      </c>
    </row>
    <row r="303" spans="20:21">
      <c r="T303" s="70">
        <f t="shared" si="4"/>
        <v>40486</v>
      </c>
      <c r="U303" s="69">
        <f>_xll.HLV5r3.Financial.Cache.ComputeVolatility($C$7,$C$2,$C$8,T303)</f>
        <v>0.19979377971085299</v>
      </c>
    </row>
    <row r="304" spans="20:21">
      <c r="T304" s="70">
        <f t="shared" si="4"/>
        <v>40489</v>
      </c>
      <c r="U304" s="69">
        <f>_xll.HLV5r3.Financial.Cache.ComputeVolatility($C$7,$C$2,$C$8,T304)</f>
        <v>0.199886388596869</v>
      </c>
    </row>
    <row r="305" spans="20:21">
      <c r="T305" s="70">
        <f t="shared" si="4"/>
        <v>40492</v>
      </c>
      <c r="U305" s="69">
        <f>_xll.HLV5r3.Financial.Cache.ComputeVolatility($C$7,$C$2,$C$8,T305)</f>
        <v>0.199974932893833</v>
      </c>
    </row>
    <row r="306" spans="20:21">
      <c r="T306" s="70">
        <f t="shared" si="4"/>
        <v>40495</v>
      </c>
      <c r="U306" s="69">
        <f>_xll.HLV5r3.Financial.Cache.ComputeVolatility($C$7,$C$2,$C$8,T306)</f>
        <v>0.200059261931963</v>
      </c>
    </row>
    <row r="307" spans="20:21">
      <c r="T307" s="70">
        <f t="shared" si="4"/>
        <v>40498</v>
      </c>
      <c r="U307" s="69">
        <f>_xll.HLV5r3.Financial.Cache.ComputeVolatility($C$7,$C$2,$C$8,T307)</f>
        <v>0.20013922504147999</v>
      </c>
    </row>
    <row r="308" spans="20:21">
      <c r="T308" s="70">
        <f t="shared" si="4"/>
        <v>40501</v>
      </c>
      <c r="U308" s="69">
        <f>_xll.HLV5r3.Financial.Cache.ComputeVolatility($C$7,$C$2,$C$8,T308)</f>
        <v>0.200214671552602</v>
      </c>
    </row>
    <row r="309" spans="20:21">
      <c r="T309" s="70">
        <f t="shared" si="4"/>
        <v>40504</v>
      </c>
      <c r="U309" s="69">
        <f>_xll.HLV5r3.Financial.Cache.ComputeVolatility($C$7,$C$2,$C$8,T309)</f>
        <v>0.20028545079554699</v>
      </c>
    </row>
    <row r="310" spans="20:21">
      <c r="T310" s="70">
        <f t="shared" si="4"/>
        <v>40507</v>
      </c>
      <c r="U310" s="69">
        <f>_xll.HLV5r3.Financial.Cache.ComputeVolatility($C$7,$C$2,$C$8,T310)</f>
        <v>0.200351412100535</v>
      </c>
    </row>
    <row r="311" spans="20:21">
      <c r="T311" s="70">
        <f t="shared" si="4"/>
        <v>40510</v>
      </c>
      <c r="U311" s="69">
        <f>_xll.HLV5r3.Financial.Cache.ComputeVolatility($C$7,$C$2,$C$8,T311)</f>
        <v>0.20041240479778399</v>
      </c>
    </row>
    <row r="312" spans="20:21">
      <c r="T312" s="70">
        <f t="shared" si="4"/>
        <v>40513</v>
      </c>
      <c r="U312" s="69">
        <f>_xll.HLV5r3.Financial.Cache.ComputeVolatility($C$7,$C$2,$C$8,T312)</f>
        <v>0.20046827821751201</v>
      </c>
    </row>
    <row r="313" spans="20:21">
      <c r="T313" s="70">
        <f t="shared" si="4"/>
        <v>40516</v>
      </c>
      <c r="U313" s="69">
        <f>_xll.HLV5r3.Financial.Cache.ComputeVolatility($C$7,$C$2,$C$8,T313)</f>
        <v>0.20051888168994</v>
      </c>
    </row>
    <row r="314" spans="20:21">
      <c r="T314" s="70">
        <f t="shared" si="4"/>
        <v>40519</v>
      </c>
      <c r="U314" s="69">
        <f>_xll.HLV5r3.Financial.Cache.ComputeVolatility($C$7,$C$2,$C$8,T314)</f>
        <v>0.200564064545285</v>
      </c>
    </row>
    <row r="315" spans="20:21">
      <c r="T315" s="70">
        <f t="shared" si="4"/>
        <v>40522</v>
      </c>
      <c r="U315" s="69">
        <f>_xll.HLV5r3.Financial.Cache.ComputeVolatility($C$7,$C$2,$C$8,T315)</f>
        <v>0.200603676113767</v>
      </c>
    </row>
    <row r="316" spans="20:21">
      <c r="T316" s="70">
        <f t="shared" si="4"/>
        <v>40525</v>
      </c>
      <c r="U316" s="69">
        <f>_xll.HLV5r3.Financial.Cache.ComputeVolatility($C$7,$C$2,$C$8,T316)</f>
        <v>0.20063756572560401</v>
      </c>
    </row>
    <row r="317" spans="20:21">
      <c r="T317" s="70">
        <f t="shared" si="4"/>
        <v>40528</v>
      </c>
      <c r="U317" s="69">
        <f>_xll.HLV5r3.Financial.Cache.ComputeVolatility($C$7,$C$2,$C$8,T317)</f>
        <v>0.20066558271101601</v>
      </c>
    </row>
    <row r="318" spans="20:21">
      <c r="T318" s="70">
        <f t="shared" si="4"/>
        <v>40531</v>
      </c>
      <c r="U318" s="69">
        <f>_xll.HLV5r3.Financial.Cache.ComputeVolatility($C$7,$C$2,$C$8,T318)</f>
        <v>0.20068757640022</v>
      </c>
    </row>
    <row r="319" spans="20:21">
      <c r="T319" s="70">
        <f t="shared" si="4"/>
        <v>40534</v>
      </c>
      <c r="U319" s="69">
        <f>_xll.HLV5r3.Financial.Cache.ComputeVolatility($C$7,$C$2,$C$8,T319)</f>
        <v>0.20070339612343499</v>
      </c>
    </row>
    <row r="320" spans="20:21">
      <c r="T320" s="70">
        <f t="shared" si="4"/>
        <v>40537</v>
      </c>
      <c r="U320" s="69">
        <f>_xll.HLV5r3.Financial.Cache.ComputeVolatility($C$7,$C$2,$C$8,T320)</f>
        <v>0.20071289121088201</v>
      </c>
    </row>
    <row r="321" spans="20:21">
      <c r="T321" s="70">
        <f t="shared" si="4"/>
        <v>40540</v>
      </c>
      <c r="U321" s="69">
        <f>_xll.HLV5r3.Financial.Cache.ComputeVolatility($C$7,$C$2,$C$8,T321)</f>
        <v>0.200715910992777</v>
      </c>
    </row>
    <row r="322" spans="20:21">
      <c r="T322" s="70">
        <f t="shared" si="4"/>
        <v>40543</v>
      </c>
      <c r="U322" s="69">
        <f>_xll.HLV5r3.Financial.Cache.ComputeVolatility($C$7,$C$2,$C$8,T322)</f>
        <v>0.20071230479934099</v>
      </c>
    </row>
    <row r="323" spans="20:21">
      <c r="T323" s="70">
        <f t="shared" si="4"/>
        <v>40546</v>
      </c>
      <c r="U323" s="69">
        <f>_xll.HLV5r3.Financial.Cache.ComputeVolatility($C$7,$C$2,$C$8,T323)</f>
        <v>0.20070192196079201</v>
      </c>
    </row>
    <row r="324" spans="20:21">
      <c r="T324" s="70">
        <f t="shared" ref="T324:T387" si="5">T323+3</f>
        <v>40549</v>
      </c>
      <c r="U324" s="69">
        <f>_xll.HLV5r3.Financial.Cache.ComputeVolatility($C$7,$C$2,$C$8,T324)</f>
        <v>0.20068461180734901</v>
      </c>
    </row>
    <row r="325" spans="20:21">
      <c r="T325" s="70">
        <f t="shared" si="5"/>
        <v>40552</v>
      </c>
      <c r="U325" s="69">
        <f>_xll.HLV5r3.Financial.Cache.ComputeVolatility($C$7,$C$2,$C$8,T325)</f>
        <v>0.20066022366923</v>
      </c>
    </row>
    <row r="326" spans="20:21">
      <c r="T326" s="70">
        <f t="shared" si="5"/>
        <v>40555</v>
      </c>
      <c r="U326" s="69">
        <f>_xll.HLV5r3.Financial.Cache.ComputeVolatility($C$7,$C$2,$C$8,T326)</f>
        <v>0.20062860687665399</v>
      </c>
    </row>
    <row r="327" spans="20:21">
      <c r="T327" s="70">
        <f t="shared" si="5"/>
        <v>40558</v>
      </c>
      <c r="U327" s="69">
        <f>_xll.HLV5r3.Financial.Cache.ComputeVolatility($C$7,$C$2,$C$8,T327)</f>
        <v>0.200589610759841</v>
      </c>
    </row>
    <row r="328" spans="20:21">
      <c r="T328" s="70">
        <f t="shared" si="5"/>
        <v>40561</v>
      </c>
      <c r="U328" s="69">
        <f>_xll.HLV5r3.Financial.Cache.ComputeVolatility($C$7,$C$2,$C$8,T328)</f>
        <v>0.200543084649009</v>
      </c>
    </row>
    <row r="329" spans="20:21">
      <c r="T329" s="70">
        <f t="shared" si="5"/>
        <v>40564</v>
      </c>
      <c r="U329" s="69">
        <f>_xll.HLV5r3.Financial.Cache.ComputeVolatility($C$7,$C$2,$C$8,T329)</f>
        <v>0.200488877874376</v>
      </c>
    </row>
    <row r="330" spans="20:21">
      <c r="T330" s="70">
        <f t="shared" si="5"/>
        <v>40567</v>
      </c>
      <c r="U330" s="69">
        <f>_xll.HLV5r3.Financial.Cache.ComputeVolatility($C$7,$C$2,$C$8,T330)</f>
        <v>0.20042683976616199</v>
      </c>
    </row>
    <row r="331" spans="20:21">
      <c r="T331" s="70">
        <f t="shared" si="5"/>
        <v>40570</v>
      </c>
      <c r="U331" s="69">
        <f>_xll.HLV5r3.Financial.Cache.ComputeVolatility($C$7,$C$2,$C$8,T331)</f>
        <v>0.20035681965458599</v>
      </c>
    </row>
    <row r="332" spans="20:21">
      <c r="T332" s="70">
        <f t="shared" si="5"/>
        <v>40573</v>
      </c>
      <c r="U332" s="69">
        <f>_xll.HLV5r3.Financial.Cache.ComputeVolatility($C$7,$C$2,$C$8,T332)</f>
        <v>0.20027866686986601</v>
      </c>
    </row>
    <row r="333" spans="20:21">
      <c r="T333" s="70">
        <f t="shared" si="5"/>
        <v>40576</v>
      </c>
      <c r="U333" s="69">
        <f>_xll.HLV5r3.Financial.Cache.ComputeVolatility($C$7,$C$2,$C$8,T333)</f>
        <v>0.20019223074222101</v>
      </c>
    </row>
    <row r="334" spans="20:21">
      <c r="T334" s="70">
        <f t="shared" si="5"/>
        <v>40579</v>
      </c>
      <c r="U334" s="69">
        <f>_xll.HLV5r3.Financial.Cache.ComputeVolatility($C$7,$C$2,$C$8,T334)</f>
        <v>0.20009736060187</v>
      </c>
    </row>
    <row r="335" spans="20:21">
      <c r="T335" s="70">
        <f t="shared" si="5"/>
        <v>40582</v>
      </c>
      <c r="U335" s="69">
        <f>_xll.HLV5r3.Financial.Cache.ComputeVolatility($C$7,$C$2,$C$8,T335)</f>
        <v>0.19999390577903101</v>
      </c>
    </row>
    <row r="336" spans="20:21">
      <c r="T336" s="70">
        <f t="shared" si="5"/>
        <v>40585</v>
      </c>
      <c r="U336" s="69">
        <f>_xll.HLV5r3.Financial.Cache.ComputeVolatility($C$7,$C$2,$C$8,T336)</f>
        <v>0.19988171560392401</v>
      </c>
    </row>
    <row r="337" spans="20:21">
      <c r="T337" s="70">
        <f t="shared" si="5"/>
        <v>40588</v>
      </c>
      <c r="U337" s="69">
        <f>_xll.HLV5r3.Financial.Cache.ComputeVolatility($C$7,$C$2,$C$8,T337)</f>
        <v>0.199760639406768</v>
      </c>
    </row>
    <row r="338" spans="20:21">
      <c r="T338" s="70">
        <f t="shared" si="5"/>
        <v>40591</v>
      </c>
      <c r="U338" s="69">
        <f>_xll.HLV5r3.Financial.Cache.ComputeVolatility($C$7,$C$2,$C$8,T338)</f>
        <v>0.199631258290978</v>
      </c>
    </row>
    <row r="339" spans="20:21">
      <c r="T339" s="70">
        <f t="shared" si="5"/>
        <v>40594</v>
      </c>
      <c r="U339" s="69">
        <f>_xll.HLV5r3.Financial.Cache.ComputeVolatility($C$7,$C$2,$C$8,T339)</f>
        <v>0.19949589441698001</v>
      </c>
    </row>
    <row r="340" spans="20:21">
      <c r="T340" s="70">
        <f t="shared" si="5"/>
        <v>40597</v>
      </c>
      <c r="U340" s="69">
        <f>_xll.HLV5r3.Financial.Cache.ComputeVolatility($C$7,$C$2,$C$8,T340)</f>
        <v>0.19935478054099201</v>
      </c>
    </row>
    <row r="341" spans="20:21">
      <c r="T341" s="70">
        <f t="shared" si="5"/>
        <v>40600</v>
      </c>
      <c r="U341" s="69">
        <f>_xll.HLV5r3.Financial.Cache.ComputeVolatility($C$7,$C$2,$C$8,T341)</f>
        <v>0.19920797025862499</v>
      </c>
    </row>
    <row r="342" spans="20:21">
      <c r="T342" s="70">
        <f t="shared" si="5"/>
        <v>40603</v>
      </c>
      <c r="U342" s="69">
        <f>_xll.HLV5r3.Financial.Cache.ComputeVolatility($C$7,$C$2,$C$8,T342)</f>
        <v>0.19905551716549</v>
      </c>
    </row>
    <row r="343" spans="20:21">
      <c r="T343" s="70">
        <f t="shared" si="5"/>
        <v>40606</v>
      </c>
      <c r="U343" s="69">
        <f>_xll.HLV5r3.Financial.Cache.ComputeVolatility($C$7,$C$2,$C$8,T343)</f>
        <v>0.1988974748572</v>
      </c>
    </row>
    <row r="344" spans="20:21">
      <c r="T344" s="70">
        <f t="shared" si="5"/>
        <v>40609</v>
      </c>
      <c r="U344" s="69">
        <f>_xll.HLV5r3.Financial.Cache.ComputeVolatility($C$7,$C$2,$C$8,T344)</f>
        <v>0.198733896929364</v>
      </c>
    </row>
    <row r="345" spans="20:21">
      <c r="T345" s="70">
        <f t="shared" si="5"/>
        <v>40612</v>
      </c>
      <c r="U345" s="69">
        <f>_xll.HLV5r3.Financial.Cache.ComputeVolatility($C$7,$C$2,$C$8,T345)</f>
        <v>0.198564836977596</v>
      </c>
    </row>
    <row r="346" spans="20:21">
      <c r="T346" s="70">
        <f t="shared" si="5"/>
        <v>40615</v>
      </c>
      <c r="U346" s="69">
        <f>_xll.HLV5r3.Financial.Cache.ComputeVolatility($C$7,$C$2,$C$8,T346)</f>
        <v>0.19839034859750501</v>
      </c>
    </row>
    <row r="347" spans="20:21">
      <c r="T347" s="70">
        <f t="shared" si="5"/>
        <v>40618</v>
      </c>
      <c r="U347" s="69">
        <f>_xll.HLV5r3.Financial.Cache.ComputeVolatility($C$7,$C$2,$C$8,T347)</f>
        <v>0.19821048538470401</v>
      </c>
    </row>
    <row r="348" spans="20:21">
      <c r="T348" s="70">
        <f t="shared" si="5"/>
        <v>40621</v>
      </c>
      <c r="U348" s="69">
        <f>_xll.HLV5r3.Financial.Cache.ComputeVolatility($C$7,$C$2,$C$8,T348)</f>
        <v>0.198025300934804</v>
      </c>
    </row>
    <row r="349" spans="20:21">
      <c r="T349" s="70">
        <f t="shared" si="5"/>
        <v>40624</v>
      </c>
      <c r="U349" s="69">
        <f>_xll.HLV5r3.Financial.Cache.ComputeVolatility($C$7,$C$2,$C$8,T349)</f>
        <v>0.19783484884341601</v>
      </c>
    </row>
    <row r="350" spans="20:21">
      <c r="T350" s="70">
        <f t="shared" si="5"/>
        <v>40627</v>
      </c>
      <c r="U350" s="69">
        <f>_xll.HLV5r3.Financial.Cache.ComputeVolatility($C$7,$C$2,$C$8,T350)</f>
        <v>0.19763918270615199</v>
      </c>
    </row>
    <row r="351" spans="20:21">
      <c r="T351" s="70">
        <f t="shared" si="5"/>
        <v>40630</v>
      </c>
      <c r="U351" s="69">
        <f>_xll.HLV5r3.Financial.Cache.ComputeVolatility($C$7,$C$2,$C$8,T351)</f>
        <v>0.19743835611862301</v>
      </c>
    </row>
    <row r="352" spans="20:21">
      <c r="T352" s="70">
        <f t="shared" si="5"/>
        <v>40633</v>
      </c>
      <c r="U352" s="69">
        <f>_xll.HLV5r3.Financial.Cache.ComputeVolatility($C$7,$C$2,$C$8,T352)</f>
        <v>0.19723242267644001</v>
      </c>
    </row>
    <row r="353" spans="20:21">
      <c r="T353" s="70">
        <f t="shared" si="5"/>
        <v>40636</v>
      </c>
      <c r="U353" s="69">
        <f>_xll.HLV5r3.Financial.Cache.ComputeVolatility($C$7,$C$2,$C$8,T353)</f>
        <v>0.19702143597521499</v>
      </c>
    </row>
    <row r="354" spans="20:21">
      <c r="T354" s="70">
        <f t="shared" si="5"/>
        <v>40639</v>
      </c>
      <c r="U354" s="69">
        <f>_xll.HLV5r3.Financial.Cache.ComputeVolatility($C$7,$C$2,$C$8,T354)</f>
        <v>0.19680544961056001</v>
      </c>
    </row>
    <row r="355" spans="20:21">
      <c r="T355" s="70">
        <f t="shared" si="5"/>
        <v>40642</v>
      </c>
      <c r="U355" s="69">
        <f>_xll.HLV5r3.Financial.Cache.ComputeVolatility($C$7,$C$2,$C$8,T355)</f>
        <v>0.19658451717808401</v>
      </c>
    </row>
    <row r="356" spans="20:21">
      <c r="T356" s="70">
        <f t="shared" si="5"/>
        <v>40645</v>
      </c>
      <c r="U356" s="69">
        <f>_xll.HLV5r3.Financial.Cache.ComputeVolatility($C$7,$C$2,$C$8,T356)</f>
        <v>0.196358692273401</v>
      </c>
    </row>
    <row r="357" spans="20:21">
      <c r="T357" s="70">
        <f t="shared" si="5"/>
        <v>40648</v>
      </c>
      <c r="U357" s="69">
        <f>_xll.HLV5r3.Financial.Cache.ComputeVolatility($C$7,$C$2,$C$8,T357)</f>
        <v>0.19612802849212099</v>
      </c>
    </row>
    <row r="358" spans="20:21">
      <c r="T358" s="70">
        <f t="shared" si="5"/>
        <v>40651</v>
      </c>
      <c r="U358" s="69">
        <f>_xll.HLV5r3.Financial.Cache.ComputeVolatility($C$7,$C$2,$C$8,T358)</f>
        <v>0.195892579429856</v>
      </c>
    </row>
    <row r="359" spans="20:21">
      <c r="T359" s="70">
        <f t="shared" si="5"/>
        <v>40654</v>
      </c>
      <c r="U359" s="69">
        <f>_xll.HLV5r3.Financial.Cache.ComputeVolatility($C$7,$C$2,$C$8,T359)</f>
        <v>0.19565239868221801</v>
      </c>
    </row>
    <row r="360" spans="20:21">
      <c r="T360" s="70">
        <f t="shared" si="5"/>
        <v>40657</v>
      </c>
      <c r="U360" s="69">
        <f>_xll.HLV5r3.Financial.Cache.ComputeVolatility($C$7,$C$2,$C$8,T360)</f>
        <v>0.19540753984481599</v>
      </c>
    </row>
    <row r="361" spans="20:21">
      <c r="T361" s="70">
        <f t="shared" si="5"/>
        <v>40660</v>
      </c>
      <c r="U361" s="69">
        <f>_xll.HLV5r3.Financial.Cache.ComputeVolatility($C$7,$C$2,$C$8,T361)</f>
        <v>0.19515805651326301</v>
      </c>
    </row>
    <row r="362" spans="20:21">
      <c r="T362" s="70">
        <f t="shared" si="5"/>
        <v>40663</v>
      </c>
      <c r="U362" s="69">
        <f>_xll.HLV5r3.Financial.Cache.ComputeVolatility($C$7,$C$2,$C$8,T362)</f>
        <v>0.19490400228317101</v>
      </c>
    </row>
    <row r="363" spans="20:21">
      <c r="T363" s="70">
        <f t="shared" si="5"/>
        <v>40666</v>
      </c>
      <c r="U363" s="69">
        <f>_xll.HLV5r3.Financial.Cache.ComputeVolatility($C$7,$C$2,$C$8,T363)</f>
        <v>0.19464543075015101</v>
      </c>
    </row>
    <row r="364" spans="20:21">
      <c r="T364" s="70">
        <f t="shared" si="5"/>
        <v>40669</v>
      </c>
      <c r="U364" s="69">
        <f>_xll.HLV5r3.Financial.Cache.ComputeVolatility($C$7,$C$2,$C$8,T364)</f>
        <v>0.19438239550981301</v>
      </c>
    </row>
    <row r="365" spans="20:21">
      <c r="T365" s="70">
        <f t="shared" si="5"/>
        <v>40672</v>
      </c>
      <c r="U365" s="69">
        <f>_xll.HLV5r3.Financial.Cache.ComputeVolatility($C$7,$C$2,$C$8,T365)</f>
        <v>0.19411495015777</v>
      </c>
    </row>
    <row r="366" spans="20:21">
      <c r="T366" s="70">
        <f t="shared" si="5"/>
        <v>40675</v>
      </c>
      <c r="U366" s="69">
        <f>_xll.HLV5r3.Financial.Cache.ComputeVolatility($C$7,$C$2,$C$8,T366)</f>
        <v>0.193843148289633</v>
      </c>
    </row>
    <row r="367" spans="20:21">
      <c r="T367" s="70">
        <f t="shared" si="5"/>
        <v>40678</v>
      </c>
      <c r="U367" s="69">
        <f>_xll.HLV5r3.Financial.Cache.ComputeVolatility($C$7,$C$2,$C$8,T367)</f>
        <v>0.193567043501013</v>
      </c>
    </row>
    <row r="368" spans="20:21">
      <c r="T368" s="70">
        <f t="shared" si="5"/>
        <v>40681</v>
      </c>
      <c r="U368" s="69">
        <f>_xll.HLV5r3.Financial.Cache.ComputeVolatility($C$7,$C$2,$C$8,T368)</f>
        <v>0.193286689387522</v>
      </c>
    </row>
    <row r="369" spans="20:21">
      <c r="T369" s="70">
        <f t="shared" si="5"/>
        <v>40684</v>
      </c>
      <c r="U369" s="69">
        <f>_xll.HLV5r3.Financial.Cache.ComputeVolatility($C$7,$C$2,$C$8,T369)</f>
        <v>0.193002139544771</v>
      </c>
    </row>
    <row r="370" spans="20:21">
      <c r="T370" s="70">
        <f t="shared" si="5"/>
        <v>40687</v>
      </c>
      <c r="U370" s="69">
        <f>_xll.HLV5r3.Financial.Cache.ComputeVolatility($C$7,$C$2,$C$8,T370)</f>
        <v>0.192713447568371</v>
      </c>
    </row>
    <row r="371" spans="20:21">
      <c r="T371" s="70">
        <f t="shared" si="5"/>
        <v>40690</v>
      </c>
      <c r="U371" s="69">
        <f>_xll.HLV5r3.Financial.Cache.ComputeVolatility($C$7,$C$2,$C$8,T371)</f>
        <v>0.19242066705393401</v>
      </c>
    </row>
    <row r="372" spans="20:21">
      <c r="T372" s="70">
        <f t="shared" si="5"/>
        <v>40693</v>
      </c>
      <c r="U372" s="69">
        <f>_xll.HLV5r3.Financial.Cache.ComputeVolatility($C$7,$C$2,$C$8,T372)</f>
        <v>0.19212385159707099</v>
      </c>
    </row>
    <row r="373" spans="20:21">
      <c r="T373" s="70">
        <f t="shared" si="5"/>
        <v>40696</v>
      </c>
      <c r="U373" s="69">
        <f>_xll.HLV5r3.Financial.Cache.ComputeVolatility($C$7,$C$2,$C$8,T373)</f>
        <v>0.19182305479339301</v>
      </c>
    </row>
    <row r="374" spans="20:21">
      <c r="T374" s="70">
        <f t="shared" si="5"/>
        <v>40699</v>
      </c>
      <c r="U374" s="69">
        <f>_xll.HLV5r3.Financial.Cache.ComputeVolatility($C$7,$C$2,$C$8,T374)</f>
        <v>0.191518330238513</v>
      </c>
    </row>
    <row r="375" spans="20:21">
      <c r="T375" s="70">
        <f t="shared" si="5"/>
        <v>40702</v>
      </c>
      <c r="U375" s="69">
        <f>_xll.HLV5r3.Financial.Cache.ComputeVolatility($C$7,$C$2,$C$8,T375)</f>
        <v>0.19120973152804099</v>
      </c>
    </row>
    <row r="376" spans="20:21">
      <c r="T376" s="70">
        <f t="shared" si="5"/>
        <v>40705</v>
      </c>
      <c r="U376" s="69">
        <f>_xll.HLV5r3.Financial.Cache.ComputeVolatility($C$7,$C$2,$C$8,T376)</f>
        <v>0.19089731225758899</v>
      </c>
    </row>
    <row r="377" spans="20:21">
      <c r="T377" s="70">
        <f t="shared" si="5"/>
        <v>40708</v>
      </c>
      <c r="U377" s="69">
        <f>_xll.HLV5r3.Financial.Cache.ComputeVolatility($C$7,$C$2,$C$8,T377)</f>
        <v>0.190581126022767</v>
      </c>
    </row>
    <row r="378" spans="20:21">
      <c r="T378" s="70">
        <f t="shared" si="5"/>
        <v>40711</v>
      </c>
      <c r="U378" s="69">
        <f>_xll.HLV5r3.Financial.Cache.ComputeVolatility($C$7,$C$2,$C$8,T378)</f>
        <v>0.19026122641918899</v>
      </c>
    </row>
    <row r="379" spans="20:21">
      <c r="T379" s="70">
        <f t="shared" si="5"/>
        <v>40714</v>
      </c>
      <c r="U379" s="69">
        <f>_xll.HLV5r3.Financial.Cache.ComputeVolatility($C$7,$C$2,$C$8,T379)</f>
        <v>0.18993766704246401</v>
      </c>
    </row>
    <row r="380" spans="20:21">
      <c r="T380" s="70">
        <f t="shared" si="5"/>
        <v>40717</v>
      </c>
      <c r="U380" s="69">
        <f>_xll.HLV5r3.Financial.Cache.ComputeVolatility($C$7,$C$2,$C$8,T380)</f>
        <v>0.18961050148820399</v>
      </c>
    </row>
    <row r="381" spans="20:21">
      <c r="T381" s="70">
        <f t="shared" si="5"/>
        <v>40720</v>
      </c>
      <c r="U381" s="69">
        <f>_xll.HLV5r3.Financial.Cache.ComputeVolatility($C$7,$C$2,$C$8,T381)</f>
        <v>0.189279783352021</v>
      </c>
    </row>
    <row r="382" spans="20:21">
      <c r="T382" s="70">
        <f t="shared" si="5"/>
        <v>40723</v>
      </c>
      <c r="U382" s="69">
        <f>_xll.HLV5r3.Financial.Cache.ComputeVolatility($C$7,$C$2,$C$8,T382)</f>
        <v>0.18894556622952699</v>
      </c>
    </row>
    <row r="383" spans="20:21">
      <c r="T383" s="70">
        <f t="shared" si="5"/>
        <v>40726</v>
      </c>
      <c r="U383" s="69">
        <f>_xll.HLV5r3.Financial.Cache.ComputeVolatility($C$7,$C$2,$C$8,T383)</f>
        <v>0.18860790371633099</v>
      </c>
    </row>
    <row r="384" spans="20:21">
      <c r="T384" s="70">
        <f t="shared" si="5"/>
        <v>40729</v>
      </c>
      <c r="U384" s="69">
        <f>_xll.HLV5r3.Financial.Cache.ComputeVolatility($C$7,$C$2,$C$8,T384)</f>
        <v>0.188266849408046</v>
      </c>
    </row>
    <row r="385" spans="20:21">
      <c r="T385" s="70">
        <f t="shared" si="5"/>
        <v>40732</v>
      </c>
      <c r="U385" s="69">
        <f>_xll.HLV5r3.Financial.Cache.ComputeVolatility($C$7,$C$2,$C$8,T385)</f>
        <v>0.187922456900284</v>
      </c>
    </row>
    <row r="386" spans="20:21">
      <c r="T386" s="70">
        <f t="shared" si="5"/>
        <v>40735</v>
      </c>
      <c r="U386" s="69">
        <f>_xll.HLV5r3.Financial.Cache.ComputeVolatility($C$7,$C$2,$C$8,T386)</f>
        <v>0.187574779788655</v>
      </c>
    </row>
    <row r="387" spans="20:21">
      <c r="T387" s="70">
        <f t="shared" si="5"/>
        <v>40738</v>
      </c>
      <c r="U387" s="69">
        <f>_xll.HLV5r3.Financial.Cache.ComputeVolatility($C$7,$C$2,$C$8,T387)</f>
        <v>0.187223871668771</v>
      </c>
    </row>
    <row r="388" spans="20:21">
      <c r="T388" s="70">
        <f t="shared" ref="T388:T451" si="6">T387+3</f>
        <v>40741</v>
      </c>
      <c r="U388" s="69">
        <f>_xll.HLV5r3.Financial.Cache.ComputeVolatility($C$7,$C$2,$C$8,T388)</f>
        <v>0.186869786136244</v>
      </c>
    </row>
    <row r="389" spans="20:21">
      <c r="T389" s="70">
        <f t="shared" si="6"/>
        <v>40744</v>
      </c>
      <c r="U389" s="69">
        <f>_xll.HLV5r3.Financial.Cache.ComputeVolatility($C$7,$C$2,$C$8,T389)</f>
        <v>0.18651257678668401</v>
      </c>
    </row>
    <row r="390" spans="20:21">
      <c r="T390" s="70">
        <f t="shared" si="6"/>
        <v>40747</v>
      </c>
      <c r="U390" s="69">
        <f>_xll.HLV5r3.Financial.Cache.ComputeVolatility($C$7,$C$2,$C$8,T390)</f>
        <v>0.18615229721570301</v>
      </c>
    </row>
    <row r="391" spans="20:21">
      <c r="T391" s="70">
        <f t="shared" si="6"/>
        <v>40750</v>
      </c>
      <c r="U391" s="69">
        <f>_xll.HLV5r3.Financial.Cache.ComputeVolatility($C$7,$C$2,$C$8,T391)</f>
        <v>0.18578900101891299</v>
      </c>
    </row>
    <row r="392" spans="20:21">
      <c r="T392" s="70">
        <f t="shared" si="6"/>
        <v>40753</v>
      </c>
      <c r="U392" s="69">
        <f>_xll.HLV5r3.Financial.Cache.ComputeVolatility($C$7,$C$2,$C$8,T392)</f>
        <v>0.185422741791925</v>
      </c>
    </row>
    <row r="393" spans="20:21">
      <c r="T393" s="70">
        <f t="shared" si="6"/>
        <v>40756</v>
      </c>
      <c r="U393" s="69">
        <f>_xll.HLV5r3.Financial.Cache.ComputeVolatility($C$7,$C$2,$C$8,T393)</f>
        <v>0.18505357313035001</v>
      </c>
    </row>
    <row r="394" spans="20:21">
      <c r="T394" s="70">
        <f t="shared" si="6"/>
        <v>40759</v>
      </c>
      <c r="U394" s="69">
        <f>_xll.HLV5r3.Financial.Cache.ComputeVolatility($C$7,$C$2,$C$8,T394)</f>
        <v>0.18468154862979999</v>
      </c>
    </row>
    <row r="395" spans="20:21">
      <c r="T395" s="70">
        <f t="shared" si="6"/>
        <v>40762</v>
      </c>
      <c r="U395" s="69">
        <f>_xll.HLV5r3.Financial.Cache.ComputeVolatility($C$7,$C$2,$C$8,T395)</f>
        <v>0.18430672188588601</v>
      </c>
    </row>
    <row r="396" spans="20:21">
      <c r="T396" s="70">
        <f t="shared" si="6"/>
        <v>40765</v>
      </c>
      <c r="U396" s="69">
        <f>_xll.HLV5r3.Financial.Cache.ComputeVolatility($C$7,$C$2,$C$8,T396)</f>
        <v>0.18392914649421899</v>
      </c>
    </row>
    <row r="397" spans="20:21">
      <c r="T397" s="70">
        <f t="shared" si="6"/>
        <v>40768</v>
      </c>
      <c r="U397" s="69">
        <f>_xll.HLV5r3.Financial.Cache.ComputeVolatility($C$7,$C$2,$C$8,T397)</f>
        <v>0.18354887605041201</v>
      </c>
    </row>
    <row r="398" spans="20:21">
      <c r="T398" s="70">
        <f t="shared" si="6"/>
        <v>40771</v>
      </c>
      <c r="U398" s="69">
        <f>_xll.HLV5r3.Financial.Cache.ComputeVolatility($C$7,$C$2,$C$8,T398)</f>
        <v>0.183165964150074</v>
      </c>
    </row>
    <row r="399" spans="20:21">
      <c r="T399" s="70">
        <f t="shared" si="6"/>
        <v>40774</v>
      </c>
      <c r="U399" s="69">
        <f>_xll.HLV5r3.Financial.Cache.ComputeVolatility($C$7,$C$2,$C$8,T399)</f>
        <v>0.18278046438881901</v>
      </c>
    </row>
    <row r="400" spans="20:21">
      <c r="T400" s="70">
        <f t="shared" si="6"/>
        <v>40777</v>
      </c>
      <c r="U400" s="69">
        <f>_xll.HLV5r3.Financial.Cache.ComputeVolatility($C$7,$C$2,$C$8,T400)</f>
        <v>0.182392430362255</v>
      </c>
    </row>
    <row r="401" spans="20:21">
      <c r="T401" s="70">
        <f t="shared" si="6"/>
        <v>40780</v>
      </c>
      <c r="U401" s="69">
        <f>_xll.HLV5r3.Financial.Cache.ComputeVolatility($C$7,$C$2,$C$8,T401)</f>
        <v>0.18200191566599699</v>
      </c>
    </row>
    <row r="402" spans="20:21">
      <c r="T402" s="70">
        <f t="shared" si="6"/>
        <v>40783</v>
      </c>
      <c r="U402" s="69">
        <f>_xll.HLV5r3.Financial.Cache.ComputeVolatility($C$7,$C$2,$C$8,T402)</f>
        <v>0.181608973895654</v>
      </c>
    </row>
    <row r="403" spans="20:21">
      <c r="T403" s="70">
        <f t="shared" si="6"/>
        <v>40786</v>
      </c>
      <c r="U403" s="69">
        <f>_xll.HLV5r3.Financial.Cache.ComputeVolatility($C$7,$C$2,$C$8,T403)</f>
        <v>0.181213658646839</v>
      </c>
    </row>
    <row r="404" spans="20:21">
      <c r="T404" s="70">
        <f t="shared" si="6"/>
        <v>40789</v>
      </c>
      <c r="U404" s="69">
        <f>_xll.HLV5r3.Financial.Cache.ComputeVolatility($C$7,$C$2,$C$8,T404)</f>
        <v>0.18081602351516199</v>
      </c>
    </row>
    <row r="405" spans="20:21">
      <c r="T405" s="70">
        <f t="shared" si="6"/>
        <v>40792</v>
      </c>
      <c r="U405" s="69">
        <f>_xll.HLV5r3.Financial.Cache.ComputeVolatility($C$7,$C$2,$C$8,T405)</f>
        <v>0.180416122096235</v>
      </c>
    </row>
    <row r="406" spans="20:21">
      <c r="T406" s="70">
        <f t="shared" si="6"/>
        <v>40795</v>
      </c>
      <c r="U406" s="69">
        <f>_xll.HLV5r3.Financial.Cache.ComputeVolatility($C$7,$C$2,$C$8,T406)</f>
        <v>0.18001400798566899</v>
      </c>
    </row>
    <row r="407" spans="20:21">
      <c r="T407" s="70">
        <f t="shared" si="6"/>
        <v>40798</v>
      </c>
      <c r="U407" s="69">
        <f>_xll.HLV5r3.Financial.Cache.ComputeVolatility($C$7,$C$2,$C$8,T407)</f>
        <v>0.17960973477907699</v>
      </c>
    </row>
    <row r="408" spans="20:21">
      <c r="T408" s="70">
        <f t="shared" si="6"/>
        <v>40801</v>
      </c>
      <c r="U408" s="69">
        <f>_xll.HLV5r3.Financial.Cache.ComputeVolatility($C$7,$C$2,$C$8,T408)</f>
        <v>0.179203356072068</v>
      </c>
    </row>
    <row r="409" spans="20:21">
      <c r="T409" s="70">
        <f t="shared" si="6"/>
        <v>40804</v>
      </c>
      <c r="U409" s="69">
        <f>_xll.HLV5r3.Financial.Cache.ComputeVolatility($C$7,$C$2,$C$8,T409)</f>
        <v>0.17879492546025499</v>
      </c>
    </row>
    <row r="410" spans="20:21">
      <c r="T410" s="70">
        <f t="shared" si="6"/>
        <v>40807</v>
      </c>
      <c r="U410" s="69">
        <f>_xll.HLV5r3.Financial.Cache.ComputeVolatility($C$7,$C$2,$C$8,T410)</f>
        <v>0.17838449653924801</v>
      </c>
    </row>
    <row r="411" spans="20:21">
      <c r="T411" s="70">
        <f t="shared" si="6"/>
        <v>40810</v>
      </c>
      <c r="U411" s="69">
        <f>_xll.HLV5r3.Financial.Cache.ComputeVolatility($C$7,$C$2,$C$8,T411)</f>
        <v>0.17797212290466</v>
      </c>
    </row>
    <row r="412" spans="20:21">
      <c r="T412" s="70">
        <f t="shared" si="6"/>
        <v>40813</v>
      </c>
      <c r="U412" s="69">
        <f>_xll.HLV5r3.Financial.Cache.ComputeVolatility($C$7,$C$2,$C$8,T412)</f>
        <v>0.17755785815210201</v>
      </c>
    </row>
    <row r="413" spans="20:21">
      <c r="T413" s="70">
        <f t="shared" si="6"/>
        <v>40816</v>
      </c>
      <c r="U413" s="69">
        <f>_xll.HLV5r3.Financial.Cache.ComputeVolatility($C$7,$C$2,$C$8,T413)</f>
        <v>0.177141755877184</v>
      </c>
    </row>
    <row r="414" spans="20:21">
      <c r="T414" s="70">
        <f t="shared" si="6"/>
        <v>40819</v>
      </c>
      <c r="U414" s="69">
        <f>_xll.HLV5r3.Financial.Cache.ComputeVolatility($C$7,$C$2,$C$8,T414)</f>
        <v>0.17672386967551901</v>
      </c>
    </row>
    <row r="415" spans="20:21">
      <c r="T415" s="70">
        <f t="shared" si="6"/>
        <v>40822</v>
      </c>
      <c r="U415" s="69">
        <f>_xll.HLV5r3.Financial.Cache.ComputeVolatility($C$7,$C$2,$C$8,T415)</f>
        <v>0.176304253142718</v>
      </c>
    </row>
    <row r="416" spans="20:21">
      <c r="T416" s="70">
        <f t="shared" si="6"/>
        <v>40825</v>
      </c>
      <c r="U416" s="69">
        <f>_xll.HLV5r3.Financial.Cache.ComputeVolatility($C$7,$C$2,$C$8,T416)</f>
        <v>0.17588295987439301</v>
      </c>
    </row>
    <row r="417" spans="20:21">
      <c r="T417" s="70">
        <f t="shared" si="6"/>
        <v>40828</v>
      </c>
      <c r="U417" s="69">
        <f>_xll.HLV5r3.Financial.Cache.ComputeVolatility($C$7,$C$2,$C$8,T417)</f>
        <v>0.17546004346615299</v>
      </c>
    </row>
    <row r="418" spans="20:21">
      <c r="T418" s="70">
        <f t="shared" si="6"/>
        <v>40831</v>
      </c>
      <c r="U418" s="69">
        <f>_xll.HLV5r3.Financial.Cache.ComputeVolatility($C$7,$C$2,$C$8,T418)</f>
        <v>0.17503555751361199</v>
      </c>
    </row>
    <row r="419" spans="20:21">
      <c r="T419" s="70">
        <f t="shared" si="6"/>
        <v>40834</v>
      </c>
      <c r="U419" s="69">
        <f>_xll.HLV5r3.Financial.Cache.ComputeVolatility($C$7,$C$2,$C$8,T419)</f>
        <v>0.17460955561238001</v>
      </c>
    </row>
    <row r="420" spans="20:21">
      <c r="T420" s="70">
        <f t="shared" si="6"/>
        <v>40837</v>
      </c>
      <c r="U420" s="69">
        <f>_xll.HLV5r3.Financial.Cache.ComputeVolatility($C$7,$C$2,$C$8,T420)</f>
        <v>0.174182091358069</v>
      </c>
    </row>
    <row r="421" spans="20:21">
      <c r="T421" s="70">
        <f t="shared" si="6"/>
        <v>40840</v>
      </c>
      <c r="U421" s="69">
        <f>_xll.HLV5r3.Financial.Cache.ComputeVolatility($C$7,$C$2,$C$8,T421)</f>
        <v>0.17375321834629001</v>
      </c>
    </row>
    <row r="422" spans="20:21">
      <c r="T422" s="70">
        <f t="shared" si="6"/>
        <v>40843</v>
      </c>
      <c r="U422" s="69">
        <f>_xll.HLV5r3.Financial.Cache.ComputeVolatility($C$7,$C$2,$C$8,T422)</f>
        <v>0.17332299017265401</v>
      </c>
    </row>
    <row r="423" spans="20:21">
      <c r="T423" s="70">
        <f t="shared" si="6"/>
        <v>40846</v>
      </c>
      <c r="U423" s="69">
        <f>_xll.HLV5r3.Financial.Cache.ComputeVolatility($C$7,$C$2,$C$8,T423)</f>
        <v>0.17289146043277401</v>
      </c>
    </row>
    <row r="424" spans="20:21">
      <c r="T424" s="70">
        <f t="shared" si="6"/>
        <v>40849</v>
      </c>
      <c r="U424" s="69">
        <f>_xll.HLV5r3.Financial.Cache.ComputeVolatility($C$7,$C$2,$C$8,T424)</f>
        <v>0.17245868272226</v>
      </c>
    </row>
    <row r="425" spans="20:21">
      <c r="T425" s="70">
        <f t="shared" si="6"/>
        <v>40852</v>
      </c>
      <c r="U425" s="69">
        <f>_xll.HLV5r3.Financial.Cache.ComputeVolatility($C$7,$C$2,$C$8,T425)</f>
        <v>0.172024710636723</v>
      </c>
    </row>
    <row r="426" spans="20:21">
      <c r="T426" s="70">
        <f t="shared" si="6"/>
        <v>40855</v>
      </c>
      <c r="U426" s="69">
        <f>_xll.HLV5r3.Financial.Cache.ComputeVolatility($C$7,$C$2,$C$8,T426)</f>
        <v>0.17158959777177599</v>
      </c>
    </row>
    <row r="427" spans="20:21">
      <c r="T427" s="70">
        <f t="shared" si="6"/>
        <v>40858</v>
      </c>
      <c r="U427" s="69">
        <f>_xll.HLV5r3.Financial.Cache.ComputeVolatility($C$7,$C$2,$C$8,T427)</f>
        <v>0.17115339772302901</v>
      </c>
    </row>
    <row r="428" spans="20:21">
      <c r="T428" s="70">
        <f t="shared" si="6"/>
        <v>40861</v>
      </c>
      <c r="U428" s="69">
        <f>_xll.HLV5r3.Financial.Cache.ComputeVolatility($C$7,$C$2,$C$8,T428)</f>
        <v>0.170716164086094</v>
      </c>
    </row>
    <row r="429" spans="20:21">
      <c r="T429" s="70">
        <f t="shared" si="6"/>
        <v>40864</v>
      </c>
      <c r="U429" s="69">
        <f>_xll.HLV5r3.Financial.Cache.ComputeVolatility($C$7,$C$2,$C$8,T429)</f>
        <v>0.17027795045658201</v>
      </c>
    </row>
    <row r="430" spans="20:21">
      <c r="T430" s="70">
        <f t="shared" si="6"/>
        <v>40867</v>
      </c>
      <c r="U430" s="69">
        <f>_xll.HLV5r3.Financial.Cache.ComputeVolatility($C$7,$C$2,$C$8,T430)</f>
        <v>0.16983881043010501</v>
      </c>
    </row>
    <row r="431" spans="20:21">
      <c r="T431" s="70">
        <f t="shared" si="6"/>
        <v>40870</v>
      </c>
      <c r="U431" s="69">
        <f>_xll.HLV5r3.Financial.Cache.ComputeVolatility($C$7,$C$2,$C$8,T431)</f>
        <v>0.169398797602274</v>
      </c>
    </row>
    <row r="432" spans="20:21">
      <c r="T432" s="70">
        <f t="shared" si="6"/>
        <v>40873</v>
      </c>
      <c r="U432" s="69">
        <f>_xll.HLV5r3.Financial.Cache.ComputeVolatility($C$7,$C$2,$C$8,T432)</f>
        <v>0.16895796556869999</v>
      </c>
    </row>
    <row r="433" spans="20:21">
      <c r="T433" s="70">
        <f t="shared" si="6"/>
        <v>40876</v>
      </c>
      <c r="U433" s="69">
        <f>_xll.HLV5r3.Financial.Cache.ComputeVolatility($C$7,$C$2,$C$8,T433)</f>
        <v>0.168516367924995</v>
      </c>
    </row>
    <row r="434" spans="20:21">
      <c r="T434" s="70">
        <f t="shared" si="6"/>
        <v>40879</v>
      </c>
      <c r="U434" s="69">
        <f>_xll.HLV5r3.Financial.Cache.ComputeVolatility($C$7,$C$2,$C$8,T434)</f>
        <v>0.16807405826676999</v>
      </c>
    </row>
    <row r="435" spans="20:21">
      <c r="T435" s="70">
        <f t="shared" si="6"/>
        <v>40882</v>
      </c>
      <c r="U435" s="69">
        <f>_xll.HLV5r3.Financial.Cache.ComputeVolatility($C$7,$C$2,$C$8,T435)</f>
        <v>0.16763109018963701</v>
      </c>
    </row>
    <row r="436" spans="20:21">
      <c r="T436" s="70">
        <f t="shared" si="6"/>
        <v>40885</v>
      </c>
      <c r="U436" s="69">
        <f>_xll.HLV5r3.Financial.Cache.ComputeVolatility($C$7,$C$2,$C$8,T436)</f>
        <v>0.167187517289207</v>
      </c>
    </row>
    <row r="437" spans="20:21">
      <c r="T437" s="70">
        <f t="shared" si="6"/>
        <v>40888</v>
      </c>
      <c r="U437" s="69">
        <f>_xll.HLV5r3.Financial.Cache.ComputeVolatility($C$7,$C$2,$C$8,T437)</f>
        <v>0.16674339316109099</v>
      </c>
    </row>
    <row r="438" spans="20:21">
      <c r="T438" s="70">
        <f t="shared" si="6"/>
        <v>40891</v>
      </c>
      <c r="U438" s="69">
        <f>_xll.HLV5r3.Financial.Cache.ComputeVolatility($C$7,$C$2,$C$8,T438)</f>
        <v>0.16629877140090099</v>
      </c>
    </row>
    <row r="439" spans="20:21">
      <c r="T439" s="70">
        <f t="shared" si="6"/>
        <v>40894</v>
      </c>
      <c r="U439" s="69">
        <f>_xll.HLV5r3.Financial.Cache.ComputeVolatility($C$7,$C$2,$C$8,T439)</f>
        <v>0.165853705604247</v>
      </c>
    </row>
    <row r="440" spans="20:21">
      <c r="T440" s="70">
        <f t="shared" si="6"/>
        <v>40897</v>
      </c>
      <c r="U440" s="69">
        <f>_xll.HLV5r3.Financial.Cache.ComputeVolatility($C$7,$C$2,$C$8,T440)</f>
        <v>0.165408249366743</v>
      </c>
    </row>
    <row r="441" spans="20:21">
      <c r="T441" s="70">
        <f t="shared" si="6"/>
        <v>40900</v>
      </c>
      <c r="U441" s="69">
        <f>_xll.HLV5r3.Financial.Cache.ComputeVolatility($C$7,$C$2,$C$8,T441)</f>
        <v>0.164962456283999</v>
      </c>
    </row>
    <row r="442" spans="20:21">
      <c r="T442" s="70">
        <f t="shared" si="6"/>
        <v>40903</v>
      </c>
      <c r="U442" s="69">
        <f>_xll.HLV5r3.Financial.Cache.ComputeVolatility($C$7,$C$2,$C$8,T442)</f>
        <v>0.16451637995162499</v>
      </c>
    </row>
    <row r="443" spans="20:21">
      <c r="T443" s="70">
        <f t="shared" si="6"/>
        <v>40906</v>
      </c>
      <c r="U443" s="69">
        <f>_xll.HLV5r3.Financial.Cache.ComputeVolatility($C$7,$C$2,$C$8,T443)</f>
        <v>0.16407007396523501</v>
      </c>
    </row>
    <row r="444" spans="20:21">
      <c r="T444" s="70">
        <f t="shared" si="6"/>
        <v>40909</v>
      </c>
      <c r="U444" s="69">
        <f>_xll.HLV5r3.Financial.Cache.ComputeVolatility($C$7,$C$2,$C$8,T444)</f>
        <v>0.16362359192043799</v>
      </c>
    </row>
    <row r="445" spans="20:21">
      <c r="T445" s="70">
        <f t="shared" si="6"/>
        <v>40912</v>
      </c>
      <c r="U445" s="69">
        <f>_xll.HLV5r3.Financial.Cache.ComputeVolatility($C$7,$C$2,$C$8,T445)</f>
        <v>0.163176987412847</v>
      </c>
    </row>
    <row r="446" spans="20:21">
      <c r="T446" s="70">
        <f t="shared" si="6"/>
        <v>40915</v>
      </c>
      <c r="U446" s="69">
        <f>_xll.HLV5r3.Financial.Cache.ComputeVolatility($C$7,$C$2,$C$8,T446)</f>
        <v>0.162730314038073</v>
      </c>
    </row>
    <row r="447" spans="20:21">
      <c r="T447" s="70">
        <f t="shared" si="6"/>
        <v>40918</v>
      </c>
      <c r="U447" s="69">
        <f>_xll.HLV5r3.Financial.Cache.ComputeVolatility($C$7,$C$2,$C$8,T447)</f>
        <v>0.162283625391727</v>
      </c>
    </row>
    <row r="448" spans="20:21">
      <c r="T448" s="70">
        <f t="shared" si="6"/>
        <v>40921</v>
      </c>
      <c r="U448" s="69">
        <f>_xll.HLV5r3.Financial.Cache.ComputeVolatility($C$7,$C$2,$C$8,T448)</f>
        <v>0.16183697506941999</v>
      </c>
    </row>
    <row r="449" spans="20:21">
      <c r="T449" s="70">
        <f t="shared" si="6"/>
        <v>40924</v>
      </c>
      <c r="U449" s="69">
        <f>_xll.HLV5r3.Financial.Cache.ComputeVolatility($C$7,$C$2,$C$8,T449)</f>
        <v>0.16139041666676501</v>
      </c>
    </row>
    <row r="450" spans="20:21">
      <c r="T450" s="70">
        <f t="shared" si="6"/>
        <v>40927</v>
      </c>
      <c r="U450" s="69">
        <f>_xll.HLV5r3.Financial.Cache.ComputeVolatility($C$7,$C$2,$C$8,T450)</f>
        <v>0.16094400377937099</v>
      </c>
    </row>
    <row r="451" spans="20:21">
      <c r="T451" s="70">
        <f t="shared" si="6"/>
        <v>40930</v>
      </c>
      <c r="U451" s="69">
        <f>_xll.HLV5r3.Financial.Cache.ComputeVolatility($C$7,$C$2,$C$8,T451)</f>
        <v>0.160497790002852</v>
      </c>
    </row>
    <row r="452" spans="20:21">
      <c r="T452" s="70">
        <f t="shared" ref="T452:T515" si="7">T451+3</f>
        <v>40933</v>
      </c>
      <c r="U452" s="69">
        <f>_xll.HLV5r3.Financial.Cache.ComputeVolatility($C$7,$C$2,$C$8,T452)</f>
        <v>0.160051828932818</v>
      </c>
    </row>
    <row r="453" spans="20:21">
      <c r="T453" s="70">
        <f t="shared" si="7"/>
        <v>40936</v>
      </c>
      <c r="U453" s="69">
        <f>_xll.HLV5r3.Financial.Cache.ComputeVolatility($C$7,$C$2,$C$8,T453)</f>
        <v>0.15960617416488099</v>
      </c>
    </row>
    <row r="454" spans="20:21">
      <c r="T454" s="70">
        <f t="shared" si="7"/>
        <v>40939</v>
      </c>
      <c r="U454" s="69">
        <f>_xll.HLV5r3.Financial.Cache.ComputeVolatility($C$7,$C$2,$C$8,T454)</f>
        <v>0.159160879294651</v>
      </c>
    </row>
    <row r="455" spans="20:21">
      <c r="T455" s="70">
        <f t="shared" si="7"/>
        <v>40942</v>
      </c>
      <c r="U455" s="69">
        <f>_xll.HLV5r3.Financial.Cache.ComputeVolatility($C$7,$C$2,$C$8,T455)</f>
        <v>0.15871599791774099</v>
      </c>
    </row>
    <row r="456" spans="20:21">
      <c r="T456" s="70">
        <f t="shared" si="7"/>
        <v>40945</v>
      </c>
      <c r="U456" s="69">
        <f>_xll.HLV5r3.Financial.Cache.ComputeVolatility($C$7,$C$2,$C$8,T456)</f>
        <v>0.15827158362976099</v>
      </c>
    </row>
    <row r="457" spans="20:21">
      <c r="T457" s="70">
        <f t="shared" si="7"/>
        <v>40948</v>
      </c>
      <c r="U457" s="69">
        <f>_xll.HLV5r3.Financial.Cache.ComputeVolatility($C$7,$C$2,$C$8,T457)</f>
        <v>0.15782769002632299</v>
      </c>
    </row>
    <row r="458" spans="20:21">
      <c r="T458" s="70">
        <f t="shared" si="7"/>
        <v>40951</v>
      </c>
      <c r="U458" s="69">
        <f>_xll.HLV5r3.Financial.Cache.ComputeVolatility($C$7,$C$2,$C$8,T458)</f>
        <v>0.15738437070304001</v>
      </c>
    </row>
    <row r="459" spans="20:21">
      <c r="T459" s="70">
        <f t="shared" si="7"/>
        <v>40954</v>
      </c>
      <c r="U459" s="69">
        <f>_xll.HLV5r3.Financial.Cache.ComputeVolatility($C$7,$C$2,$C$8,T459)</f>
        <v>0.15694167925551999</v>
      </c>
    </row>
    <row r="460" spans="20:21">
      <c r="T460" s="70">
        <f t="shared" si="7"/>
        <v>40957</v>
      </c>
      <c r="U460" s="69">
        <f>_xll.HLV5r3.Financial.Cache.ComputeVolatility($C$7,$C$2,$C$8,T460)</f>
        <v>0.156499669279378</v>
      </c>
    </row>
    <row r="461" spans="20:21">
      <c r="T461" s="70">
        <f t="shared" si="7"/>
        <v>40960</v>
      </c>
      <c r="U461" s="69">
        <f>_xll.HLV5r3.Financial.Cache.ComputeVolatility($C$7,$C$2,$C$8,T461)</f>
        <v>0.15605839437022201</v>
      </c>
    </row>
    <row r="462" spans="20:21">
      <c r="T462" s="70">
        <f t="shared" si="7"/>
        <v>40963</v>
      </c>
      <c r="U462" s="69">
        <f>_xll.HLV5r3.Financial.Cache.ComputeVolatility($C$7,$C$2,$C$8,T462)</f>
        <v>0.15561790812366599</v>
      </c>
    </row>
    <row r="463" spans="20:21">
      <c r="T463" s="70">
        <f t="shared" si="7"/>
        <v>40966</v>
      </c>
      <c r="U463" s="69">
        <f>_xll.HLV5r3.Financial.Cache.ComputeVolatility($C$7,$C$2,$C$8,T463)</f>
        <v>0.15517826413531999</v>
      </c>
    </row>
    <row r="464" spans="20:21">
      <c r="T464" s="70">
        <f t="shared" si="7"/>
        <v>40969</v>
      </c>
      <c r="U464" s="69">
        <f>_xll.HLV5r3.Financial.Cache.ComputeVolatility($C$7,$C$2,$C$8,T464)</f>
        <v>0.154739516000796</v>
      </c>
    </row>
    <row r="465" spans="20:21">
      <c r="T465" s="70">
        <f t="shared" si="7"/>
        <v>40972</v>
      </c>
      <c r="U465" s="69">
        <f>_xll.HLV5r3.Financial.Cache.ComputeVolatility($C$7,$C$2,$C$8,T465)</f>
        <v>0.15430171731570499</v>
      </c>
    </row>
    <row r="466" spans="20:21">
      <c r="T466" s="70">
        <f t="shared" si="7"/>
        <v>40975</v>
      </c>
      <c r="U466" s="69">
        <f>_xll.HLV5r3.Financial.Cache.ComputeVolatility($C$7,$C$2,$C$8,T466)</f>
        <v>0.15386492167565999</v>
      </c>
    </row>
    <row r="467" spans="20:21">
      <c r="T467" s="70">
        <f t="shared" si="7"/>
        <v>40978</v>
      </c>
      <c r="U467" s="69">
        <f>_xll.HLV5r3.Financial.Cache.ComputeVolatility($C$7,$C$2,$C$8,T467)</f>
        <v>0.15342918267626901</v>
      </c>
    </row>
    <row r="468" spans="20:21">
      <c r="T468" s="70">
        <f t="shared" si="7"/>
        <v>40981</v>
      </c>
      <c r="U468" s="69">
        <f>_xll.HLV5r3.Financial.Cache.ComputeVolatility($C$7,$C$2,$C$8,T468)</f>
        <v>0.15299455391314601</v>
      </c>
    </row>
    <row r="469" spans="20:21">
      <c r="T469" s="70">
        <f t="shared" si="7"/>
        <v>40984</v>
      </c>
      <c r="U469" s="69">
        <f>_xll.HLV5r3.Financial.Cache.ComputeVolatility($C$7,$C$2,$C$8,T469)</f>
        <v>0.15256108898190199</v>
      </c>
    </row>
    <row r="470" spans="20:21">
      <c r="T470" s="70">
        <f t="shared" si="7"/>
        <v>40987</v>
      </c>
      <c r="U470" s="69">
        <f>_xll.HLV5r3.Financial.Cache.ComputeVolatility($C$7,$C$2,$C$8,T470)</f>
        <v>0.15212884147814801</v>
      </c>
    </row>
    <row r="471" spans="20:21">
      <c r="T471" s="70">
        <f t="shared" si="7"/>
        <v>40990</v>
      </c>
      <c r="U471" s="69">
        <f>_xll.HLV5r3.Financial.Cache.ComputeVolatility($C$7,$C$2,$C$8,T471)</f>
        <v>0.15169786499749599</v>
      </c>
    </row>
    <row r="472" spans="20:21">
      <c r="T472" s="70">
        <f t="shared" si="7"/>
        <v>40993</v>
      </c>
      <c r="U472" s="69">
        <f>_xll.HLV5r3.Financial.Cache.ComputeVolatility($C$7,$C$2,$C$8,T472)</f>
        <v>0.151268213135556</v>
      </c>
    </row>
    <row r="473" spans="20:21">
      <c r="T473" s="70">
        <f t="shared" si="7"/>
        <v>40996</v>
      </c>
      <c r="U473" s="69">
        <f>_xll.HLV5r3.Financial.Cache.ComputeVolatility($C$7,$C$2,$C$8,T473)</f>
        <v>0.150839939487941</v>
      </c>
    </row>
    <row r="474" spans="20:21">
      <c r="T474" s="70">
        <f t="shared" si="7"/>
        <v>40999</v>
      </c>
      <c r="U474" s="69">
        <f>_xll.HLV5r3.Financial.Cache.ComputeVolatility($C$7,$C$2,$C$8,T474)</f>
        <v>0.15041309765026101</v>
      </c>
    </row>
    <row r="475" spans="20:21">
      <c r="T475" s="70">
        <f t="shared" si="7"/>
        <v>41002</v>
      </c>
      <c r="U475" s="69">
        <f>_xll.HLV5r3.Financial.Cache.ComputeVolatility($C$7,$C$2,$C$8,T475)</f>
        <v>0.14998774121812899</v>
      </c>
    </row>
    <row r="476" spans="20:21">
      <c r="T476" s="70">
        <f t="shared" si="7"/>
        <v>41005</v>
      </c>
      <c r="U476" s="69">
        <f>_xll.HLV5r3.Financial.Cache.ComputeVolatility($C$7,$C$2,$C$8,T476)</f>
        <v>0.149563923787155</v>
      </c>
    </row>
    <row r="477" spans="20:21">
      <c r="T477" s="70">
        <f t="shared" si="7"/>
        <v>41008</v>
      </c>
      <c r="U477" s="69">
        <f>_xll.HLV5r3.Financial.Cache.ComputeVolatility($C$7,$C$2,$C$8,T477)</f>
        <v>0.14914169895295001</v>
      </c>
    </row>
    <row r="478" spans="20:21">
      <c r="T478" s="70">
        <f t="shared" si="7"/>
        <v>41011</v>
      </c>
      <c r="U478" s="69">
        <f>_xll.HLV5r3.Financial.Cache.ComputeVolatility($C$7,$C$2,$C$8,T478)</f>
        <v>0.148721120311128</v>
      </c>
    </row>
    <row r="479" spans="20:21">
      <c r="T479" s="70">
        <f t="shared" si="7"/>
        <v>41014</v>
      </c>
      <c r="U479" s="69">
        <f>_xll.HLV5r3.Financial.Cache.ComputeVolatility($C$7,$C$2,$C$8,T479)</f>
        <v>0.14830224145729701</v>
      </c>
    </row>
    <row r="480" spans="20:21">
      <c r="T480" s="70">
        <f t="shared" si="7"/>
        <v>41017</v>
      </c>
      <c r="U480" s="69">
        <f>_xll.HLV5r3.Financial.Cache.ComputeVolatility($C$7,$C$2,$C$8,T480)</f>
        <v>0.14788511598707099</v>
      </c>
    </row>
    <row r="481" spans="20:21">
      <c r="T481" s="70">
        <f t="shared" si="7"/>
        <v>41020</v>
      </c>
      <c r="U481" s="69">
        <f>_xll.HLV5r3.Financial.Cache.ComputeVolatility($C$7,$C$2,$C$8,T481)</f>
        <v>0.14746979749606001</v>
      </c>
    </row>
    <row r="482" spans="20:21">
      <c r="T482" s="70">
        <f t="shared" si="7"/>
        <v>41023</v>
      </c>
      <c r="U482" s="69">
        <f>_xll.HLV5r3.Financial.Cache.ComputeVolatility($C$7,$C$2,$C$8,T482)</f>
        <v>0.14705633957987599</v>
      </c>
    </row>
    <row r="483" spans="20:21">
      <c r="T483" s="70">
        <f t="shared" si="7"/>
        <v>41026</v>
      </c>
      <c r="U483" s="69">
        <f>_xll.HLV5r3.Financial.Cache.ComputeVolatility($C$7,$C$2,$C$8,T483)</f>
        <v>0.14664479583413001</v>
      </c>
    </row>
    <row r="484" spans="20:21">
      <c r="T484" s="70">
        <f t="shared" si="7"/>
        <v>41029</v>
      </c>
      <c r="U484" s="69">
        <f>_xll.HLV5r3.Financial.Cache.ComputeVolatility($C$7,$C$2,$C$8,T484)</f>
        <v>0.146235219854433</v>
      </c>
    </row>
    <row r="485" spans="20:21">
      <c r="T485" s="70">
        <f t="shared" si="7"/>
        <v>41032</v>
      </c>
      <c r="U485" s="69">
        <f>_xll.HLV5r3.Financial.Cache.ComputeVolatility($C$7,$C$2,$C$8,T485)</f>
        <v>0.14582766523639701</v>
      </c>
    </row>
    <row r="486" spans="20:21">
      <c r="T486" s="70">
        <f t="shared" si="7"/>
        <v>41035</v>
      </c>
      <c r="U486" s="69">
        <f>_xll.HLV5r3.Financial.Cache.ComputeVolatility($C$7,$C$2,$C$8,T486)</f>
        <v>0.14542218557563399</v>
      </c>
    </row>
    <row r="487" spans="20:21">
      <c r="T487" s="70">
        <f t="shared" si="7"/>
        <v>41038</v>
      </c>
      <c r="U487" s="69">
        <f>_xll.HLV5r3.Financial.Cache.ComputeVolatility($C$7,$C$2,$C$8,T487)</f>
        <v>0.14501883446775499</v>
      </c>
    </row>
    <row r="488" spans="20:21">
      <c r="T488" s="70">
        <f t="shared" si="7"/>
        <v>41041</v>
      </c>
      <c r="U488" s="69">
        <f>_xll.HLV5r3.Financial.Cache.ComputeVolatility($C$7,$C$2,$C$8,T488)</f>
        <v>0.14461766550837099</v>
      </c>
    </row>
    <row r="489" spans="20:21">
      <c r="T489" s="70">
        <f t="shared" si="7"/>
        <v>41044</v>
      </c>
      <c r="U489" s="69">
        <f>_xll.HLV5r3.Financial.Cache.ComputeVolatility($C$7,$C$2,$C$8,T489)</f>
        <v>0.14421873229309301</v>
      </c>
    </row>
    <row r="490" spans="20:21">
      <c r="T490" s="70">
        <f t="shared" si="7"/>
        <v>41047</v>
      </c>
      <c r="U490" s="69">
        <f>_xll.HLV5r3.Financial.Cache.ComputeVolatility($C$7,$C$2,$C$8,T490)</f>
        <v>0.14382208841753299</v>
      </c>
    </row>
    <row r="491" spans="20:21">
      <c r="T491" s="70">
        <f t="shared" si="7"/>
        <v>41050</v>
      </c>
      <c r="U491" s="69">
        <f>_xll.HLV5r3.Financial.Cache.ComputeVolatility($C$7,$C$2,$C$8,T491)</f>
        <v>0.143427787477302</v>
      </c>
    </row>
    <row r="492" spans="20:21">
      <c r="T492" s="70">
        <f t="shared" si="7"/>
        <v>41053</v>
      </c>
      <c r="U492" s="69">
        <f>_xll.HLV5r3.Financial.Cache.ComputeVolatility($C$7,$C$2,$C$8,T492)</f>
        <v>0.14303588306801199</v>
      </c>
    </row>
    <row r="493" spans="20:21">
      <c r="T493" s="70">
        <f t="shared" si="7"/>
        <v>41056</v>
      </c>
      <c r="U493" s="69">
        <f>_xll.HLV5r3.Financial.Cache.ComputeVolatility($C$7,$C$2,$C$8,T493)</f>
        <v>0.142646428785274</v>
      </c>
    </row>
    <row r="494" spans="20:21">
      <c r="T494" s="70">
        <f t="shared" si="7"/>
        <v>41059</v>
      </c>
      <c r="U494" s="69">
        <f>_xll.HLV5r3.Financial.Cache.ComputeVolatility($C$7,$C$2,$C$8,T494)</f>
        <v>0.1422594782247</v>
      </c>
    </row>
    <row r="495" spans="20:21">
      <c r="T495" s="70">
        <f t="shared" si="7"/>
        <v>41062</v>
      </c>
      <c r="U495" s="69">
        <f>_xll.HLV5r3.Financial.Cache.ComputeVolatility($C$7,$C$2,$C$8,T495)</f>
        <v>0.14187508498189899</v>
      </c>
    </row>
    <row r="496" spans="20:21">
      <c r="T496" s="70">
        <f t="shared" si="7"/>
        <v>41065</v>
      </c>
      <c r="U496" s="69">
        <f>_xll.HLV5r3.Financial.Cache.ComputeVolatility($C$7,$C$2,$C$8,T496)</f>
        <v>0.141493302652486</v>
      </c>
    </row>
    <row r="497" spans="20:21">
      <c r="T497" s="70">
        <f t="shared" si="7"/>
        <v>41068</v>
      </c>
      <c r="U497" s="69">
        <f>_xll.HLV5r3.Financial.Cache.ComputeVolatility($C$7,$C$2,$C$8,T497)</f>
        <v>0.14111418483207</v>
      </c>
    </row>
    <row r="498" spans="20:21">
      <c r="T498" s="70">
        <f t="shared" si="7"/>
        <v>41071</v>
      </c>
      <c r="U498" s="69">
        <f>_xll.HLV5r3.Financial.Cache.ComputeVolatility($C$7,$C$2,$C$8,T498)</f>
        <v>0.140737785116263</v>
      </c>
    </row>
    <row r="499" spans="20:21">
      <c r="T499" s="70">
        <f t="shared" si="7"/>
        <v>41074</v>
      </c>
      <c r="U499" s="69">
        <f>_xll.HLV5r3.Financial.Cache.ComputeVolatility($C$7,$C$2,$C$8,T499)</f>
        <v>0.14036415710067701</v>
      </c>
    </row>
    <row r="500" spans="20:21">
      <c r="T500" s="70">
        <f t="shared" si="7"/>
        <v>41077</v>
      </c>
      <c r="U500" s="69">
        <f>_xll.HLV5r3.Financial.Cache.ComputeVolatility($C$7,$C$2,$C$8,T500)</f>
        <v>0.139993354380922</v>
      </c>
    </row>
    <row r="501" spans="20:21">
      <c r="T501" s="70">
        <f t="shared" si="7"/>
        <v>41080</v>
      </c>
      <c r="U501" s="69">
        <f>_xll.HLV5r3.Financial.Cache.ComputeVolatility($C$7,$C$2,$C$8,T501)</f>
        <v>0.13962543055261001</v>
      </c>
    </row>
    <row r="502" spans="20:21">
      <c r="T502" s="70">
        <f t="shared" si="7"/>
        <v>41083</v>
      </c>
      <c r="U502" s="69">
        <f>_xll.HLV5r3.Financial.Cache.ComputeVolatility($C$7,$C$2,$C$8,T502)</f>
        <v>0.139260439211353</v>
      </c>
    </row>
    <row r="503" spans="20:21">
      <c r="T503" s="70">
        <f t="shared" si="7"/>
        <v>41086</v>
      </c>
      <c r="U503" s="69">
        <f>_xll.HLV5r3.Financial.Cache.ComputeVolatility($C$7,$C$2,$C$8,T503)</f>
        <v>0.138898433952761</v>
      </c>
    </row>
    <row r="504" spans="20:21">
      <c r="T504" s="70">
        <f t="shared" si="7"/>
        <v>41089</v>
      </c>
      <c r="U504" s="69">
        <f>_xll.HLV5r3.Financial.Cache.ComputeVolatility($C$7,$C$2,$C$8,T504)</f>
        <v>0.13853946837244699</v>
      </c>
    </row>
    <row r="505" spans="20:21">
      <c r="T505" s="70">
        <f t="shared" si="7"/>
        <v>41092</v>
      </c>
      <c r="U505" s="69">
        <f>_xll.HLV5r3.Financial.Cache.ComputeVolatility($C$7,$C$2,$C$8,T505)</f>
        <v>0.13818359606602201</v>
      </c>
    </row>
    <row r="506" spans="20:21">
      <c r="T506" s="70">
        <f t="shared" si="7"/>
        <v>41095</v>
      </c>
      <c r="U506" s="69">
        <f>_xll.HLV5r3.Financial.Cache.ComputeVolatility($C$7,$C$2,$C$8,T506)</f>
        <v>0.13783087062909699</v>
      </c>
    </row>
    <row r="507" spans="20:21">
      <c r="T507" s="70">
        <f t="shared" si="7"/>
        <v>41098</v>
      </c>
      <c r="U507" s="69">
        <f>_xll.HLV5r3.Financial.Cache.ComputeVolatility($C$7,$C$2,$C$8,T507)</f>
        <v>0.13748134565728301</v>
      </c>
    </row>
    <row r="508" spans="20:21">
      <c r="T508" s="70">
        <f t="shared" si="7"/>
        <v>41101</v>
      </c>
      <c r="U508" s="69">
        <f>_xll.HLV5r3.Financial.Cache.ComputeVolatility($C$7,$C$2,$C$8,T508)</f>
        <v>0.13713507474619199</v>
      </c>
    </row>
    <row r="509" spans="20:21">
      <c r="T509" s="70">
        <f t="shared" si="7"/>
        <v>41104</v>
      </c>
      <c r="U509" s="69">
        <f>_xll.HLV5r3.Financial.Cache.ComputeVolatility($C$7,$C$2,$C$8,T509)</f>
        <v>0.136792111491436</v>
      </c>
    </row>
    <row r="510" spans="20:21">
      <c r="T510" s="70">
        <f t="shared" si="7"/>
        <v>41107</v>
      </c>
      <c r="U510" s="69">
        <f>_xll.HLV5r3.Financial.Cache.ComputeVolatility($C$7,$C$2,$C$8,T510)</f>
        <v>0.136452509488625</v>
      </c>
    </row>
    <row r="511" spans="20:21">
      <c r="T511" s="70">
        <f t="shared" si="7"/>
        <v>41110</v>
      </c>
      <c r="U511" s="69">
        <f>_xll.HLV5r3.Financial.Cache.ComputeVolatility($C$7,$C$2,$C$8,T511)</f>
        <v>0.13611632233337101</v>
      </c>
    </row>
    <row r="512" spans="20:21">
      <c r="T512" s="70">
        <f t="shared" si="7"/>
        <v>41113</v>
      </c>
      <c r="U512" s="69">
        <f>_xll.HLV5r3.Financial.Cache.ComputeVolatility($C$7,$C$2,$C$8,T512)</f>
        <v>0.135783603621285</v>
      </c>
    </row>
    <row r="513" spans="20:21">
      <c r="T513" s="70">
        <f t="shared" si="7"/>
        <v>41116</v>
      </c>
      <c r="U513" s="69">
        <f>_xll.HLV5r3.Financial.Cache.ComputeVolatility($C$7,$C$2,$C$8,T513)</f>
        <v>0.135454406947979</v>
      </c>
    </row>
    <row r="514" spans="20:21">
      <c r="T514" s="70">
        <f t="shared" si="7"/>
        <v>41119</v>
      </c>
      <c r="U514" s="69">
        <f>_xll.HLV5r3.Financial.Cache.ComputeVolatility($C$7,$C$2,$C$8,T514)</f>
        <v>0.13512878590906499</v>
      </c>
    </row>
    <row r="515" spans="20:21">
      <c r="T515" s="70">
        <f t="shared" si="7"/>
        <v>41122</v>
      </c>
      <c r="U515" s="69">
        <f>_xll.HLV5r3.Financial.Cache.ComputeVolatility($C$7,$C$2,$C$8,T515)</f>
        <v>0.134806794100153</v>
      </c>
    </row>
    <row r="516" spans="20:21">
      <c r="T516" s="70">
        <f t="shared" ref="T516:T579" si="8">T515+3</f>
        <v>41125</v>
      </c>
      <c r="U516" s="69">
        <f>_xll.HLV5r3.Financial.Cache.ComputeVolatility($C$7,$C$2,$C$8,T516)</f>
        <v>0.13448848511685499</v>
      </c>
    </row>
    <row r="517" spans="20:21">
      <c r="T517" s="70">
        <f t="shared" si="8"/>
        <v>41128</v>
      </c>
      <c r="U517" s="69">
        <f>_xll.HLV5r3.Financial.Cache.ComputeVolatility($C$7,$C$2,$C$8,T517)</f>
        <v>0.134173912554782</v>
      </c>
    </row>
    <row r="518" spans="20:21">
      <c r="T518" s="70">
        <f t="shared" si="8"/>
        <v>41131</v>
      </c>
      <c r="U518" s="69">
        <f>_xll.HLV5r3.Financial.Cache.ComputeVolatility($C$7,$C$2,$C$8,T518)</f>
        <v>0.133863130009546</v>
      </c>
    </row>
    <row r="519" spans="20:21">
      <c r="T519" s="70">
        <f t="shared" si="8"/>
        <v>41134</v>
      </c>
      <c r="U519" s="69">
        <f>_xll.HLV5r3.Financial.Cache.ComputeVolatility($C$7,$C$2,$C$8,T519)</f>
        <v>0.13355619107675801</v>
      </c>
    </row>
    <row r="520" spans="20:21">
      <c r="T520" s="70">
        <f t="shared" si="8"/>
        <v>41137</v>
      </c>
      <c r="U520" s="69">
        <f>_xll.HLV5r3.Financial.Cache.ComputeVolatility($C$7,$C$2,$C$8,T520)</f>
        <v>0.133253149352029</v>
      </c>
    </row>
    <row r="521" spans="20:21">
      <c r="T521" s="70">
        <f t="shared" si="8"/>
        <v>41140</v>
      </c>
      <c r="U521" s="69">
        <f>_xll.HLV5r3.Financial.Cache.ComputeVolatility($C$7,$C$2,$C$8,T521)</f>
        <v>0.13295405843097199</v>
      </c>
    </row>
    <row r="522" spans="20:21">
      <c r="T522" s="70">
        <f t="shared" si="8"/>
        <v>41143</v>
      </c>
      <c r="U522" s="69">
        <f>_xll.HLV5r3.Financial.Cache.ComputeVolatility($C$7,$C$2,$C$8,T522)</f>
        <v>0.13265897190919701</v>
      </c>
    </row>
    <row r="523" spans="20:21">
      <c r="T523" s="70">
        <f t="shared" si="8"/>
        <v>41146</v>
      </c>
      <c r="U523" s="69">
        <f>_xll.HLV5r3.Financial.Cache.ComputeVolatility($C$7,$C$2,$C$8,T523)</f>
        <v>0.132367943382315</v>
      </c>
    </row>
    <row r="524" spans="20:21">
      <c r="T524" s="70">
        <f t="shared" si="8"/>
        <v>41149</v>
      </c>
      <c r="U524" s="69">
        <f>_xll.HLV5r3.Financial.Cache.ComputeVolatility($C$7,$C$2,$C$8,T524)</f>
        <v>0.132081026445938</v>
      </c>
    </row>
    <row r="525" spans="20:21">
      <c r="T525" s="70">
        <f t="shared" si="8"/>
        <v>41152</v>
      </c>
      <c r="U525" s="69">
        <f>_xll.HLV5r3.Financial.Cache.ComputeVolatility($C$7,$C$2,$C$8,T525)</f>
        <v>0.13179827469567801</v>
      </c>
    </row>
    <row r="526" spans="20:21">
      <c r="T526" s="70">
        <f t="shared" si="8"/>
        <v>41155</v>
      </c>
      <c r="U526" s="69">
        <f>_xll.HLV5r3.Financial.Cache.ComputeVolatility($C$7,$C$2,$C$8,T526)</f>
        <v>0.13151974172714601</v>
      </c>
    </row>
    <row r="527" spans="20:21">
      <c r="T527" s="70">
        <f t="shared" si="8"/>
        <v>41158</v>
      </c>
      <c r="U527" s="69">
        <f>_xll.HLV5r3.Financial.Cache.ComputeVolatility($C$7,$C$2,$C$8,T527)</f>
        <v>0.131245481135953</v>
      </c>
    </row>
    <row r="528" spans="20:21">
      <c r="T528" s="70">
        <f t="shared" si="8"/>
        <v>41161</v>
      </c>
      <c r="U528" s="69">
        <f>_xll.HLV5r3.Financial.Cache.ComputeVolatility($C$7,$C$2,$C$8,T528)</f>
        <v>0.13097554651771101</v>
      </c>
    </row>
    <row r="529" spans="20:21">
      <c r="T529" s="70">
        <f t="shared" si="8"/>
        <v>41164</v>
      </c>
      <c r="U529" s="69">
        <f>_xll.HLV5r3.Financial.Cache.ComputeVolatility($C$7,$C$2,$C$8,T529)</f>
        <v>0.13070999146803</v>
      </c>
    </row>
    <row r="530" spans="20:21">
      <c r="T530" s="70">
        <f t="shared" si="8"/>
        <v>41167</v>
      </c>
      <c r="U530" s="69">
        <f>_xll.HLV5r3.Financial.Cache.ComputeVolatility($C$7,$C$2,$C$8,T530)</f>
        <v>0.130448869582523</v>
      </c>
    </row>
    <row r="531" spans="20:21">
      <c r="T531" s="70">
        <f t="shared" si="8"/>
        <v>41170</v>
      </c>
      <c r="U531" s="69">
        <f>_xll.HLV5r3.Financial.Cache.ComputeVolatility($C$7,$C$2,$C$8,T531)</f>
        <v>0.130192234456801</v>
      </c>
    </row>
    <row r="532" spans="20:21">
      <c r="T532" s="70">
        <f t="shared" si="8"/>
        <v>41173</v>
      </c>
      <c r="U532" s="69">
        <f>_xll.HLV5r3.Financial.Cache.ComputeVolatility($C$7,$C$2,$C$8,T532)</f>
        <v>0.129940139686474</v>
      </c>
    </row>
    <row r="533" spans="20:21">
      <c r="T533" s="70">
        <f t="shared" si="8"/>
        <v>41176</v>
      </c>
      <c r="U533" s="69">
        <f>_xll.HLV5r3.Financial.Cache.ComputeVolatility($C$7,$C$2,$C$8,T533)</f>
        <v>0.12969263886715601</v>
      </c>
    </row>
    <row r="534" spans="20:21">
      <c r="T534" s="70">
        <f t="shared" si="8"/>
        <v>41179</v>
      </c>
      <c r="U534" s="69">
        <f>_xll.HLV5r3.Financial.Cache.ComputeVolatility($C$7,$C$2,$C$8,T534)</f>
        <v>0.129449785594456</v>
      </c>
    </row>
    <row r="535" spans="20:21">
      <c r="T535" s="70">
        <f t="shared" si="8"/>
        <v>41182</v>
      </c>
      <c r="U535" s="69">
        <f>_xll.HLV5r3.Financial.Cache.ComputeVolatility($C$7,$C$2,$C$8,T535)</f>
        <v>0.12921163346398701</v>
      </c>
    </row>
    <row r="536" spans="20:21">
      <c r="T536" s="70">
        <f t="shared" si="8"/>
        <v>41185</v>
      </c>
      <c r="U536" s="69">
        <f>_xll.HLV5r3.Financial.Cache.ComputeVolatility($C$7,$C$2,$C$8,T536)</f>
        <v>0.128978236071359</v>
      </c>
    </row>
    <row r="537" spans="20:21">
      <c r="T537" s="70">
        <f t="shared" si="8"/>
        <v>41188</v>
      </c>
      <c r="U537" s="69">
        <f>_xll.HLV5r3.Financial.Cache.ComputeVolatility($C$7,$C$2,$C$8,T537)</f>
        <v>0.128749647012184</v>
      </c>
    </row>
    <row r="538" spans="20:21">
      <c r="T538" s="70">
        <f t="shared" si="8"/>
        <v>41191</v>
      </c>
      <c r="U538" s="69">
        <f>_xll.HLV5r3.Financial.Cache.ComputeVolatility($C$7,$C$2,$C$8,T538)</f>
        <v>0.12852591988207401</v>
      </c>
    </row>
    <row r="539" spans="20:21">
      <c r="T539" s="70">
        <f t="shared" si="8"/>
        <v>41194</v>
      </c>
      <c r="U539" s="69">
        <f>_xll.HLV5r3.Financial.Cache.ComputeVolatility($C$7,$C$2,$C$8,T539)</f>
        <v>0.12830710827663999</v>
      </c>
    </row>
    <row r="540" spans="20:21">
      <c r="T540" s="70">
        <f t="shared" si="8"/>
        <v>41197</v>
      </c>
      <c r="U540" s="69">
        <f>_xll.HLV5r3.Financial.Cache.ComputeVolatility($C$7,$C$2,$C$8,T540)</f>
        <v>0.12809326579149299</v>
      </c>
    </row>
    <row r="541" spans="20:21">
      <c r="T541" s="70">
        <f t="shared" si="8"/>
        <v>41200</v>
      </c>
      <c r="U541" s="69">
        <f>_xll.HLV5r3.Financial.Cache.ComputeVolatility($C$7,$C$2,$C$8,T541)</f>
        <v>0.127884446022244</v>
      </c>
    </row>
    <row r="542" spans="20:21">
      <c r="T542" s="70">
        <f t="shared" si="8"/>
        <v>41203</v>
      </c>
      <c r="U542" s="69">
        <f>_xll.HLV5r3.Financial.Cache.ComputeVolatility($C$7,$C$2,$C$8,T542)</f>
        <v>0.127680702564506</v>
      </c>
    </row>
    <row r="543" spans="20:21">
      <c r="T543" s="70">
        <f t="shared" si="8"/>
        <v>41206</v>
      </c>
      <c r="U543" s="69">
        <f>_xll.HLV5r3.Financial.Cache.ComputeVolatility($C$7,$C$2,$C$8,T543)</f>
        <v>0.12748208901388899</v>
      </c>
    </row>
    <row r="544" spans="20:21">
      <c r="T544" s="70">
        <f t="shared" si="8"/>
        <v>41209</v>
      </c>
      <c r="U544" s="69">
        <f>_xll.HLV5r3.Financial.Cache.ComputeVolatility($C$7,$C$2,$C$8,T544)</f>
        <v>0.127288658966005</v>
      </c>
    </row>
    <row r="545" spans="20:21">
      <c r="T545" s="70">
        <f t="shared" si="8"/>
        <v>41212</v>
      </c>
      <c r="U545" s="69">
        <f>_xll.HLV5r3.Financial.Cache.ComputeVolatility($C$7,$C$2,$C$8,T545)</f>
        <v>0.12710046601646499</v>
      </c>
    </row>
    <row r="546" spans="20:21">
      <c r="T546" s="70">
        <f t="shared" si="8"/>
        <v>41215</v>
      </c>
      <c r="U546" s="69">
        <f>_xll.HLV5r3.Financial.Cache.ComputeVolatility($C$7,$C$2,$C$8,T546)</f>
        <v>0.12691756376088001</v>
      </c>
    </row>
    <row r="547" spans="20:21">
      <c r="T547" s="70">
        <f t="shared" si="8"/>
        <v>41218</v>
      </c>
      <c r="U547" s="69">
        <f>_xll.HLV5r3.Financial.Cache.ComputeVolatility($C$7,$C$2,$C$8,T547)</f>
        <v>0.126740005794863</v>
      </c>
    </row>
    <row r="548" spans="20:21">
      <c r="T548" s="70">
        <f t="shared" si="8"/>
        <v>41221</v>
      </c>
      <c r="U548" s="69">
        <f>_xll.HLV5r3.Financial.Cache.ComputeVolatility($C$7,$C$2,$C$8,T548)</f>
        <v>0.12656784571402399</v>
      </c>
    </row>
    <row r="549" spans="20:21">
      <c r="T549" s="70">
        <f t="shared" si="8"/>
        <v>41224</v>
      </c>
      <c r="U549" s="69">
        <f>_xll.HLV5r3.Financial.Cache.ComputeVolatility($C$7,$C$2,$C$8,T549)</f>
        <v>0.12640113711397399</v>
      </c>
    </row>
    <row r="550" spans="20:21">
      <c r="T550" s="70">
        <f t="shared" si="8"/>
        <v>41227</v>
      </c>
      <c r="U550" s="69">
        <f>_xll.HLV5r3.Financial.Cache.ComputeVolatility($C$7,$C$2,$C$8,T550)</f>
        <v>0.12623993359032601</v>
      </c>
    </row>
    <row r="551" spans="20:21">
      <c r="T551" s="70">
        <f t="shared" si="8"/>
        <v>41230</v>
      </c>
      <c r="U551" s="69">
        <f>_xll.HLV5r3.Financial.Cache.ComputeVolatility($C$7,$C$2,$C$8,T551)</f>
        <v>0.12608428873868999</v>
      </c>
    </row>
    <row r="552" spans="20:21">
      <c r="T552" s="70">
        <f t="shared" si="8"/>
        <v>41233</v>
      </c>
      <c r="U552" s="69">
        <f>_xll.HLV5r3.Financial.Cache.ComputeVolatility($C$7,$C$2,$C$8,T552)</f>
        <v>0.12593425615467899</v>
      </c>
    </row>
    <row r="553" spans="20:21">
      <c r="T553" s="70">
        <f t="shared" si="8"/>
        <v>41236</v>
      </c>
      <c r="U553" s="69">
        <f>_xll.HLV5r3.Financial.Cache.ComputeVolatility($C$7,$C$2,$C$8,T553)</f>
        <v>0.12578988943390201</v>
      </c>
    </row>
    <row r="554" spans="20:21">
      <c r="T554" s="70">
        <f t="shared" si="8"/>
        <v>41239</v>
      </c>
      <c r="U554" s="69">
        <f>_xll.HLV5r3.Financial.Cache.ComputeVolatility($C$7,$C$2,$C$8,T554)</f>
        <v>0.12565124217197199</v>
      </c>
    </row>
    <row r="555" spans="20:21">
      <c r="T555" s="70">
        <f t="shared" si="8"/>
        <v>41242</v>
      </c>
      <c r="U555" s="69">
        <f>_xll.HLV5r3.Financial.Cache.ComputeVolatility($C$7,$C$2,$C$8,T555)</f>
        <v>0.1255183679645</v>
      </c>
    </row>
    <row r="556" spans="20:21">
      <c r="T556" s="70">
        <f t="shared" si="8"/>
        <v>41245</v>
      </c>
      <c r="U556" s="69">
        <f>_xll.HLV5r3.Financial.Cache.ComputeVolatility($C$7,$C$2,$C$8,T556)</f>
        <v>0.12539132040709799</v>
      </c>
    </row>
    <row r="557" spans="20:21">
      <c r="T557" s="70">
        <f t="shared" si="8"/>
        <v>41248</v>
      </c>
      <c r="U557" s="69">
        <f>_xll.HLV5r3.Financial.Cache.ComputeVolatility($C$7,$C$2,$C$8,T557)</f>
        <v>0.12527015309537601</v>
      </c>
    </row>
    <row r="558" spans="20:21">
      <c r="T558" s="70">
        <f t="shared" si="8"/>
        <v>41251</v>
      </c>
      <c r="U558" s="69">
        <f>_xll.HLV5r3.Financial.Cache.ComputeVolatility($C$7,$C$2,$C$8,T558)</f>
        <v>0.12515491962494699</v>
      </c>
    </row>
    <row r="559" spans="20:21">
      <c r="T559" s="70">
        <f t="shared" si="8"/>
        <v>41254</v>
      </c>
      <c r="U559" s="69">
        <f>_xll.HLV5r3.Financial.Cache.ComputeVolatility($C$7,$C$2,$C$8,T559)</f>
        <v>0.12504567359142099</v>
      </c>
    </row>
    <row r="560" spans="20:21">
      <c r="T560" s="70">
        <f t="shared" si="8"/>
        <v>41257</v>
      </c>
      <c r="U560" s="69">
        <f>_xll.HLV5r3.Financial.Cache.ComputeVolatility($C$7,$C$2,$C$8,T560)</f>
        <v>0.124942468590411</v>
      </c>
    </row>
    <row r="561" spans="20:21">
      <c r="T561" s="70">
        <f t="shared" si="8"/>
        <v>41260</v>
      </c>
      <c r="U561" s="69">
        <f>_xll.HLV5r3.Financial.Cache.ComputeVolatility($C$7,$C$2,$C$8,T561)</f>
        <v>0.124845358217527</v>
      </c>
    </row>
    <row r="562" spans="20:21">
      <c r="T562" s="70">
        <f t="shared" si="8"/>
        <v>41263</v>
      </c>
      <c r="U562" s="69">
        <f>_xll.HLV5r3.Financial.Cache.ComputeVolatility($C$7,$C$2,$C$8,T562)</f>
        <v>0.12475439606838</v>
      </c>
    </row>
    <row r="563" spans="20:21">
      <c r="T563" s="70">
        <f t="shared" si="8"/>
        <v>41266</v>
      </c>
      <c r="U563" s="69">
        <f>_xll.HLV5r3.Financial.Cache.ComputeVolatility($C$7,$C$2,$C$8,T563)</f>
        <v>0.124669635738582</v>
      </c>
    </row>
    <row r="564" spans="20:21">
      <c r="T564" s="70">
        <f t="shared" si="8"/>
        <v>41269</v>
      </c>
      <c r="U564" s="69">
        <f>_xll.HLV5r3.Financial.Cache.ComputeVolatility($C$7,$C$2,$C$8,T564)</f>
        <v>0.124591130823746</v>
      </c>
    </row>
    <row r="565" spans="20:21">
      <c r="T565" s="70">
        <f t="shared" si="8"/>
        <v>41272</v>
      </c>
      <c r="U565" s="69">
        <f>_xll.HLV5r3.Financial.Cache.ComputeVolatility($C$7,$C$2,$C$8,T565)</f>
        <v>0.124518934919481</v>
      </c>
    </row>
    <row r="566" spans="20:21">
      <c r="T566" s="70">
        <f t="shared" si="8"/>
        <v>41275</v>
      </c>
      <c r="U566" s="69">
        <f>_xll.HLV5r3.Financial.Cache.ComputeVolatility($C$7,$C$2,$C$8,T566)</f>
        <v>0.124453101621399</v>
      </c>
    </row>
    <row r="567" spans="20:21">
      <c r="T567" s="70">
        <f t="shared" si="8"/>
        <v>41278</v>
      </c>
      <c r="U567" s="69">
        <f>_xll.HLV5r3.Financial.Cache.ComputeVolatility($C$7,$C$2,$C$8,T567)</f>
        <v>0.124393684525112</v>
      </c>
    </row>
    <row r="568" spans="20:21">
      <c r="T568" s="70">
        <f t="shared" si="8"/>
        <v>41281</v>
      </c>
      <c r="U568" s="69">
        <f>_xll.HLV5r3.Financial.Cache.ComputeVolatility($C$7,$C$2,$C$8,T568)</f>
        <v>0.124340737226231</v>
      </c>
    </row>
    <row r="569" spans="20:21">
      <c r="T569" s="70">
        <f t="shared" si="8"/>
        <v>41284</v>
      </c>
      <c r="U569" s="69">
        <f>_xll.HLV5r3.Financial.Cache.ComputeVolatility($C$7,$C$2,$C$8,T569)</f>
        <v>0.124294313320368</v>
      </c>
    </row>
    <row r="570" spans="20:21">
      <c r="T570" s="70">
        <f t="shared" si="8"/>
        <v>41287</v>
      </c>
      <c r="U570" s="69">
        <f>_xll.HLV5r3.Financial.Cache.ComputeVolatility($C$7,$C$2,$C$8,T570)</f>
        <v>0.12425446640313401</v>
      </c>
    </row>
    <row r="571" spans="20:21">
      <c r="T571" s="70">
        <f t="shared" si="8"/>
        <v>41290</v>
      </c>
      <c r="U571" s="69">
        <f>_xll.HLV5r3.Financial.Cache.ComputeVolatility($C$7,$C$2,$C$8,T571)</f>
        <v>0.124221250070139</v>
      </c>
    </row>
    <row r="572" spans="20:21">
      <c r="T572" s="70">
        <f t="shared" si="8"/>
        <v>41293</v>
      </c>
      <c r="U572" s="69">
        <f>_xll.HLV5r3.Financial.Cache.ComputeVolatility($C$7,$C$2,$C$8,T572)</f>
        <v>0.124194717916997</v>
      </c>
    </row>
    <row r="573" spans="20:21">
      <c r="T573" s="70">
        <f t="shared" si="8"/>
        <v>41296</v>
      </c>
      <c r="U573" s="69">
        <f>_xll.HLV5r3.Financial.Cache.ComputeVolatility($C$7,$C$2,$C$8,T573)</f>
        <v>0.124174923539317</v>
      </c>
    </row>
    <row r="574" spans="20:21">
      <c r="T574" s="70">
        <f t="shared" si="8"/>
        <v>41299</v>
      </c>
      <c r="U574" s="69">
        <f>_xll.HLV5r3.Financial.Cache.ComputeVolatility($C$7,$C$2,$C$8,T574)</f>
        <v>0.12416192053271199</v>
      </c>
    </row>
    <row r="575" spans="20:21">
      <c r="T575" s="70">
        <f t="shared" si="8"/>
        <v>41302</v>
      </c>
      <c r="U575" s="69">
        <f>_xll.HLV5r3.Financial.Cache.ComputeVolatility($C$7,$C$2,$C$8,T575)</f>
        <v>0.124155762492793</v>
      </c>
    </row>
    <row r="576" spans="20:21">
      <c r="T576" s="70">
        <f t="shared" si="8"/>
        <v>41305</v>
      </c>
      <c r="U576" s="69">
        <f>_xll.HLV5r3.Financial.Cache.ComputeVolatility($C$7,$C$2,$C$8,T576)</f>
        <v>0.124156503015171</v>
      </c>
    </row>
    <row r="577" spans="20:21">
      <c r="T577" s="70">
        <f t="shared" si="8"/>
        <v>41308</v>
      </c>
      <c r="U577" s="69">
        <f>_xll.HLV5r3.Financial.Cache.ComputeVolatility($C$7,$C$2,$C$8,T577)</f>
        <v>0.124164195695457</v>
      </c>
    </row>
    <row r="578" spans="20:21">
      <c r="T578" s="70">
        <f t="shared" si="8"/>
        <v>41311</v>
      </c>
      <c r="U578" s="69">
        <f>_xll.HLV5r3.Financial.Cache.ComputeVolatility($C$7,$C$2,$C$8,T578)</f>
        <v>0.124178894129264</v>
      </c>
    </row>
    <row r="579" spans="20:21">
      <c r="T579" s="70">
        <f t="shared" si="8"/>
        <v>41314</v>
      </c>
      <c r="U579" s="69">
        <f>_xll.HLV5r3.Financial.Cache.ComputeVolatility($C$7,$C$2,$C$8,T579)</f>
        <v>0.124200651912202</v>
      </c>
    </row>
    <row r="580" spans="20:21">
      <c r="T580" s="70">
        <f t="shared" ref="T580:T643" si="9">T579+3</f>
        <v>41317</v>
      </c>
      <c r="U580" s="69">
        <f>_xll.HLV5r3.Financial.Cache.ComputeVolatility($C$7,$C$2,$C$8,T580)</f>
        <v>0.124229522639882</v>
      </c>
    </row>
    <row r="581" spans="20:21">
      <c r="T581" s="70">
        <f t="shared" si="9"/>
        <v>41320</v>
      </c>
      <c r="U581" s="69">
        <f>_xll.HLV5r3.Financial.Cache.ComputeVolatility($C$7,$C$2,$C$8,T581)</f>
        <v>0.124265559907917</v>
      </c>
    </row>
    <row r="582" spans="20:21">
      <c r="T582" s="70">
        <f t="shared" si="9"/>
        <v>41323</v>
      </c>
      <c r="U582" s="69">
        <f>_xll.HLV5r3.Financial.Cache.ComputeVolatility($C$7,$C$2,$C$8,T582)</f>
        <v>0.12430964150905</v>
      </c>
    </row>
    <row r="583" spans="20:21">
      <c r="T583" s="70">
        <f t="shared" si="9"/>
        <v>41326</v>
      </c>
      <c r="U583" s="69">
        <f>_xll.HLV5r3.Financial.Cache.ComputeVolatility($C$7,$C$2,$C$8,T583)</f>
        <v>0.12436255989506199</v>
      </c>
    </row>
    <row r="584" spans="20:21">
      <c r="T584" s="70">
        <f t="shared" si="9"/>
        <v>41329</v>
      </c>
      <c r="U584" s="69">
        <f>_xll.HLV5r3.Financial.Cache.ComputeVolatility($C$7,$C$2,$C$8,T584)</f>
        <v>0.12442424065011901</v>
      </c>
    </row>
    <row r="585" spans="20:21">
      <c r="T585" s="70">
        <f t="shared" si="9"/>
        <v>41332</v>
      </c>
      <c r="U585" s="69">
        <f>_xll.HLV5r3.Financial.Cache.ComputeVolatility($C$7,$C$2,$C$8,T585)</f>
        <v>0.12449460935838599</v>
      </c>
    </row>
    <row r="586" spans="20:21">
      <c r="T586" s="70">
        <f t="shared" si="9"/>
        <v>41335</v>
      </c>
      <c r="U586" s="69">
        <f>_xll.HLV5r3.Financial.Cache.ComputeVolatility($C$7,$C$2,$C$8,T586)</f>
        <v>0.124573591604031</v>
      </c>
    </row>
    <row r="587" spans="20:21">
      <c r="T587" s="70">
        <f t="shared" si="9"/>
        <v>41338</v>
      </c>
      <c r="U587" s="69">
        <f>_xll.HLV5r3.Financial.Cache.ComputeVolatility($C$7,$C$2,$C$8,T587)</f>
        <v>0.124661112971218</v>
      </c>
    </row>
    <row r="588" spans="20:21">
      <c r="T588" s="70">
        <f t="shared" si="9"/>
        <v>41341</v>
      </c>
      <c r="U588" s="69">
        <f>_xll.HLV5r3.Financial.Cache.ComputeVolatility($C$7,$C$2,$C$8,T588)</f>
        <v>0.124757099044114</v>
      </c>
    </row>
    <row r="589" spans="20:21">
      <c r="T589" s="70">
        <f t="shared" si="9"/>
        <v>41344</v>
      </c>
      <c r="U589" s="69">
        <f>_xll.HLV5r3.Financial.Cache.ComputeVolatility($C$7,$C$2,$C$8,T589)</f>
        <v>0.124861475406885</v>
      </c>
    </row>
    <row r="590" spans="20:21">
      <c r="T590" s="70">
        <f t="shared" si="9"/>
        <v>41347</v>
      </c>
      <c r="U590" s="69">
        <f>_xll.HLV5r3.Financial.Cache.ComputeVolatility($C$7,$C$2,$C$8,T590)</f>
        <v>0.124974167643697</v>
      </c>
    </row>
    <row r="591" spans="20:21">
      <c r="T591" s="70">
        <f t="shared" si="9"/>
        <v>41350</v>
      </c>
      <c r="U591" s="69">
        <f>_xll.HLV5r3.Financial.Cache.ComputeVolatility($C$7,$C$2,$C$8,T591)</f>
        <v>0.12509510133871601</v>
      </c>
    </row>
    <row r="592" spans="20:21">
      <c r="T592" s="70">
        <f t="shared" si="9"/>
        <v>41353</v>
      </c>
      <c r="U592" s="69">
        <f>_xll.HLV5r3.Financial.Cache.ComputeVolatility($C$7,$C$2,$C$8,T592)</f>
        <v>0.12522420207610799</v>
      </c>
    </row>
    <row r="593" spans="20:21">
      <c r="T593" s="70">
        <f t="shared" si="9"/>
        <v>41356</v>
      </c>
      <c r="U593" s="69">
        <f>_xll.HLV5r3.Financial.Cache.ComputeVolatility($C$7,$C$2,$C$8,T593)</f>
        <v>0.12536139544003899</v>
      </c>
    </row>
    <row r="594" spans="20:21">
      <c r="T594" s="70">
        <f t="shared" si="9"/>
        <v>41359</v>
      </c>
      <c r="U594" s="69">
        <f>_xll.HLV5r3.Financial.Cache.ComputeVolatility($C$7,$C$2,$C$8,T594)</f>
        <v>0.125506607014674</v>
      </c>
    </row>
    <row r="595" spans="20:21">
      <c r="T595" s="70">
        <f t="shared" si="9"/>
        <v>41362</v>
      </c>
      <c r="U595" s="69">
        <f>_xll.HLV5r3.Financial.Cache.ComputeVolatility($C$7,$C$2,$C$8,T595)</f>
        <v>0.125659762384181</v>
      </c>
    </row>
    <row r="596" spans="20:21">
      <c r="T596" s="70">
        <f t="shared" si="9"/>
        <v>41365</v>
      </c>
      <c r="U596" s="69">
        <f>_xll.HLV5r3.Financial.Cache.ComputeVolatility($C$7,$C$2,$C$8,T596)</f>
        <v>0.12582078713272399</v>
      </c>
    </row>
    <row r="597" spans="20:21">
      <c r="T597" s="70">
        <f t="shared" si="9"/>
        <v>41368</v>
      </c>
      <c r="U597" s="69">
        <f>_xll.HLV5r3.Financial.Cache.ComputeVolatility($C$7,$C$2,$C$8,T597)</f>
        <v>0.125989606844471</v>
      </c>
    </row>
    <row r="598" spans="20:21">
      <c r="T598" s="70">
        <f t="shared" si="9"/>
        <v>41371</v>
      </c>
      <c r="U598" s="69">
        <f>_xll.HLV5r3.Financial.Cache.ComputeVolatility($C$7,$C$2,$C$8,T598)</f>
        <v>0.12616614710358601</v>
      </c>
    </row>
    <row r="599" spans="20:21">
      <c r="T599" s="70">
        <f t="shared" si="9"/>
        <v>41374</v>
      </c>
      <c r="U599" s="69">
        <f>_xll.HLV5r3.Financial.Cache.ComputeVolatility($C$7,$C$2,$C$8,T599)</f>
        <v>0.12635033349423599</v>
      </c>
    </row>
    <row r="600" spans="20:21">
      <c r="T600" s="70">
        <f t="shared" si="9"/>
        <v>41377</v>
      </c>
      <c r="U600" s="69">
        <f>_xll.HLV5r3.Financial.Cache.ComputeVolatility($C$7,$C$2,$C$8,T600)</f>
        <v>0.12654209160058699</v>
      </c>
    </row>
    <row r="601" spans="20:21">
      <c r="T601" s="70">
        <f t="shared" si="9"/>
        <v>41380</v>
      </c>
      <c r="U601" s="69">
        <f>_xll.HLV5r3.Financial.Cache.ComputeVolatility($C$7,$C$2,$C$8,T601)</f>
        <v>0.126741347006806</v>
      </c>
    </row>
    <row r="602" spans="20:21">
      <c r="T602" s="70">
        <f t="shared" si="9"/>
        <v>41383</v>
      </c>
      <c r="U602" s="69">
        <f>_xll.HLV5r3.Financial.Cache.ComputeVolatility($C$7,$C$2,$C$8,T602)</f>
        <v>0.12694802529705701</v>
      </c>
    </row>
    <row r="603" spans="20:21">
      <c r="T603" s="70">
        <f t="shared" si="9"/>
        <v>41386</v>
      </c>
      <c r="U603" s="69">
        <f>_xll.HLV5r3.Financial.Cache.ComputeVolatility($C$7,$C$2,$C$8,T603)</f>
        <v>0.12716205205550701</v>
      </c>
    </row>
    <row r="604" spans="20:21">
      <c r="T604" s="70">
        <f t="shared" si="9"/>
        <v>41389</v>
      </c>
      <c r="U604" s="69">
        <f>_xll.HLV5r3.Financial.Cache.ComputeVolatility($C$7,$C$2,$C$8,T604)</f>
        <v>0.12738335286632199</v>
      </c>
    </row>
    <row r="605" spans="20:21">
      <c r="T605" s="70">
        <f t="shared" si="9"/>
        <v>41392</v>
      </c>
      <c r="U605" s="69">
        <f>_xll.HLV5r3.Financial.Cache.ComputeVolatility($C$7,$C$2,$C$8,T605)</f>
        <v>0.12761185331366801</v>
      </c>
    </row>
    <row r="606" spans="20:21">
      <c r="T606" s="70">
        <f t="shared" si="9"/>
        <v>41395</v>
      </c>
      <c r="U606" s="69">
        <f>_xll.HLV5r3.Financial.Cache.ComputeVolatility($C$7,$C$2,$C$8,T606)</f>
        <v>0.127847478981711</v>
      </c>
    </row>
    <row r="607" spans="20:21">
      <c r="T607" s="70">
        <f t="shared" si="9"/>
        <v>41398</v>
      </c>
      <c r="U607" s="69">
        <f>_xll.HLV5r3.Financial.Cache.ComputeVolatility($C$7,$C$2,$C$8,T607)</f>
        <v>0.12809015545461699</v>
      </c>
    </row>
    <row r="608" spans="20:21">
      <c r="T608" s="70">
        <f t="shared" si="9"/>
        <v>41401</v>
      </c>
      <c r="U608" s="69">
        <f>_xll.HLV5r3.Financial.Cache.ComputeVolatility($C$7,$C$2,$C$8,T608)</f>
        <v>0.12833980831655201</v>
      </c>
    </row>
    <row r="609" spans="20:21">
      <c r="T609" s="70">
        <f t="shared" si="9"/>
        <v>41404</v>
      </c>
      <c r="U609" s="69">
        <f>_xll.HLV5r3.Financial.Cache.ComputeVolatility($C$7,$C$2,$C$8,T609)</f>
        <v>0.12859636315168199</v>
      </c>
    </row>
    <row r="610" spans="20:21">
      <c r="T610" s="70">
        <f t="shared" si="9"/>
        <v>41407</v>
      </c>
      <c r="U610" s="69">
        <f>_xll.HLV5r3.Financial.Cache.ComputeVolatility($C$7,$C$2,$C$8,T610)</f>
        <v>0.12885974554417301</v>
      </c>
    </row>
    <row r="611" spans="20:21">
      <c r="T611" s="70">
        <f t="shared" si="9"/>
        <v>41410</v>
      </c>
      <c r="U611" s="69">
        <f>_xll.HLV5r3.Financial.Cache.ComputeVolatility($C$7,$C$2,$C$8,T611)</f>
        <v>0.12912988107819101</v>
      </c>
    </row>
    <row r="612" spans="20:21">
      <c r="T612" s="70">
        <f t="shared" si="9"/>
        <v>41413</v>
      </c>
      <c r="U612" s="69">
        <f>_xll.HLV5r3.Financial.Cache.ComputeVolatility($C$7,$C$2,$C$8,T612)</f>
        <v>0.129406695337902</v>
      </c>
    </row>
    <row r="613" spans="20:21">
      <c r="T613" s="70">
        <f t="shared" si="9"/>
        <v>41416</v>
      </c>
      <c r="U613" s="69">
        <f>_xll.HLV5r3.Financial.Cache.ComputeVolatility($C$7,$C$2,$C$8,T613)</f>
        <v>0.12969011390747201</v>
      </c>
    </row>
    <row r="614" spans="20:21">
      <c r="T614" s="70">
        <f t="shared" si="9"/>
        <v>41419</v>
      </c>
      <c r="U614" s="69">
        <f>_xll.HLV5r3.Financial.Cache.ComputeVolatility($C$7,$C$2,$C$8,T614)</f>
        <v>0.12998006237106699</v>
      </c>
    </row>
    <row r="615" spans="20:21">
      <c r="T615" s="70">
        <f t="shared" si="9"/>
        <v>41422</v>
      </c>
      <c r="U615" s="69">
        <f>_xll.HLV5r3.Financial.Cache.ComputeVolatility($C$7,$C$2,$C$8,T615)</f>
        <v>0.130276466312853</v>
      </c>
    </row>
    <row r="616" spans="20:21">
      <c r="T616" s="70">
        <f t="shared" si="9"/>
        <v>41425</v>
      </c>
      <c r="U616" s="69">
        <f>_xll.HLV5r3.Financial.Cache.ComputeVolatility($C$7,$C$2,$C$8,T616)</f>
        <v>0.13057925131699599</v>
      </c>
    </row>
    <row r="617" spans="20:21">
      <c r="T617" s="70">
        <f t="shared" si="9"/>
        <v>41428</v>
      </c>
      <c r="U617" s="69">
        <f>_xll.HLV5r3.Financial.Cache.ComputeVolatility($C$7,$C$2,$C$8,T617)</f>
        <v>0.130888342967662</v>
      </c>
    </row>
    <row r="618" spans="20:21">
      <c r="T618" s="70">
        <f t="shared" si="9"/>
        <v>41431</v>
      </c>
      <c r="U618" s="69">
        <f>_xll.HLV5r3.Financial.Cache.ComputeVolatility($C$7,$C$2,$C$8,T618)</f>
        <v>0.13120366684901699</v>
      </c>
    </row>
    <row r="619" spans="20:21">
      <c r="T619" s="70">
        <f t="shared" si="9"/>
        <v>41434</v>
      </c>
      <c r="U619" s="69">
        <f>_xll.HLV5r3.Financial.Cache.ComputeVolatility($C$7,$C$2,$C$8,T619)</f>
        <v>0.13152514854522801</v>
      </c>
    </row>
    <row r="620" spans="20:21">
      <c r="T620" s="70">
        <f t="shared" si="9"/>
        <v>41437</v>
      </c>
      <c r="U620" s="69">
        <f>_xll.HLV5r3.Financial.Cache.ComputeVolatility($C$7,$C$2,$C$8,T620)</f>
        <v>0.131852713640459</v>
      </c>
    </row>
    <row r="621" spans="20:21">
      <c r="T621" s="70">
        <f t="shared" si="9"/>
        <v>41440</v>
      </c>
      <c r="U621" s="69">
        <f>_xll.HLV5r3.Financial.Cache.ComputeVolatility($C$7,$C$2,$C$8,T621)</f>
        <v>0.132186287718878</v>
      </c>
    </row>
    <row r="622" spans="20:21">
      <c r="T622" s="70">
        <f t="shared" si="9"/>
        <v>41443</v>
      </c>
      <c r="U622" s="69">
        <f>_xll.HLV5r3.Financial.Cache.ComputeVolatility($C$7,$C$2,$C$8,T622)</f>
        <v>0.13252579636464901</v>
      </c>
    </row>
    <row r="623" spans="20:21">
      <c r="T623" s="70">
        <f t="shared" si="9"/>
        <v>41446</v>
      </c>
      <c r="U623" s="69">
        <f>_xll.HLV5r3.Financial.Cache.ComputeVolatility($C$7,$C$2,$C$8,T623)</f>
        <v>0.132871165161939</v>
      </c>
    </row>
    <row r="624" spans="20:21">
      <c r="T624" s="70">
        <f t="shared" si="9"/>
        <v>41449</v>
      </c>
      <c r="U624" s="69">
        <f>_xll.HLV5r3.Financial.Cache.ComputeVolatility($C$7,$C$2,$C$8,T624)</f>
        <v>0.13322231969491499</v>
      </c>
    </row>
    <row r="625" spans="20:21">
      <c r="T625" s="70">
        <f t="shared" si="9"/>
        <v>41452</v>
      </c>
      <c r="U625" s="69">
        <f>_xll.HLV5r3.Financial.Cache.ComputeVolatility($C$7,$C$2,$C$8,T625)</f>
        <v>0.13357918554774201</v>
      </c>
    </row>
    <row r="626" spans="20:21">
      <c r="T626" s="70">
        <f t="shared" si="9"/>
        <v>41455</v>
      </c>
      <c r="U626" s="69">
        <f>_xll.HLV5r3.Financial.Cache.ComputeVolatility($C$7,$C$2,$C$8,T626)</f>
        <v>0.133941688304585</v>
      </c>
    </row>
    <row r="627" spans="20:21">
      <c r="T627" s="70">
        <f t="shared" si="9"/>
        <v>41458</v>
      </c>
      <c r="U627" s="69">
        <f>_xll.HLV5r3.Financial.Cache.ComputeVolatility($C$7,$C$2,$C$8,T627)</f>
        <v>0.134309753549612</v>
      </c>
    </row>
    <row r="628" spans="20:21">
      <c r="T628" s="70">
        <f t="shared" si="9"/>
        <v>41461</v>
      </c>
      <c r="U628" s="69">
        <f>_xll.HLV5r3.Financial.Cache.ComputeVolatility($C$7,$C$2,$C$8,T628)</f>
        <v>0.13468330686698801</v>
      </c>
    </row>
    <row r="629" spans="20:21">
      <c r="T629" s="70">
        <f t="shared" si="9"/>
        <v>41464</v>
      </c>
      <c r="U629" s="69">
        <f>_xll.HLV5r3.Financial.Cache.ComputeVolatility($C$7,$C$2,$C$8,T629)</f>
        <v>0.13506227384087899</v>
      </c>
    </row>
    <row r="630" spans="20:21">
      <c r="T630" s="70">
        <f t="shared" si="9"/>
        <v>41467</v>
      </c>
      <c r="U630" s="69">
        <f>_xll.HLV5r3.Financial.Cache.ComputeVolatility($C$7,$C$2,$C$8,T630)</f>
        <v>0.13544658005545099</v>
      </c>
    </row>
    <row r="631" spans="20:21">
      <c r="T631" s="70">
        <f t="shared" si="9"/>
        <v>41470</v>
      </c>
      <c r="U631" s="69">
        <f>_xll.HLV5r3.Financial.Cache.ComputeVolatility($C$7,$C$2,$C$8,T631)</f>
        <v>0.13583615109486999</v>
      </c>
    </row>
    <row r="632" spans="20:21">
      <c r="T632" s="70">
        <f t="shared" si="9"/>
        <v>41473</v>
      </c>
      <c r="U632" s="69">
        <f>_xll.HLV5r3.Financial.Cache.ComputeVolatility($C$7,$C$2,$C$8,T632)</f>
        <v>0.136230912543302</v>
      </c>
    </row>
    <row r="633" spans="20:21">
      <c r="T633" s="70">
        <f t="shared" si="9"/>
        <v>41476</v>
      </c>
      <c r="U633" s="69">
        <f>_xll.HLV5r3.Financial.Cache.ComputeVolatility($C$7,$C$2,$C$8,T633)</f>
        <v>0.13663078998491399</v>
      </c>
    </row>
    <row r="634" spans="20:21">
      <c r="T634" s="70">
        <f t="shared" si="9"/>
        <v>41479</v>
      </c>
      <c r="U634" s="69">
        <f>_xll.HLV5r3.Financial.Cache.ComputeVolatility($C$7,$C$2,$C$8,T634)</f>
        <v>0.13703570900386999</v>
      </c>
    </row>
    <row r="635" spans="20:21">
      <c r="T635" s="70">
        <f t="shared" si="9"/>
        <v>41482</v>
      </c>
      <c r="U635" s="69">
        <f>_xll.HLV5r3.Financial.Cache.ComputeVolatility($C$7,$C$2,$C$8,T635)</f>
        <v>0.13744559518433799</v>
      </c>
    </row>
    <row r="636" spans="20:21">
      <c r="T636" s="70">
        <f t="shared" si="9"/>
        <v>41485</v>
      </c>
      <c r="U636" s="69">
        <f>_xll.HLV5r3.Financial.Cache.ComputeVolatility($C$7,$C$2,$C$8,T636)</f>
        <v>0.13786037411048299</v>
      </c>
    </row>
    <row r="637" spans="20:21">
      <c r="T637" s="70">
        <f t="shared" si="9"/>
        <v>41488</v>
      </c>
      <c r="U637" s="69">
        <f>_xll.HLV5r3.Financial.Cache.ComputeVolatility($C$7,$C$2,$C$8,T637)</f>
        <v>0.13827997136647099</v>
      </c>
    </row>
    <row r="638" spans="20:21">
      <c r="T638" s="70">
        <f t="shared" si="9"/>
        <v>41491</v>
      </c>
      <c r="U638" s="69">
        <f>_xll.HLV5r3.Financial.Cache.ComputeVolatility($C$7,$C$2,$C$8,T638)</f>
        <v>0.13870431253646801</v>
      </c>
    </row>
    <row r="639" spans="20:21">
      <c r="T639" s="70">
        <f t="shared" si="9"/>
        <v>41494</v>
      </c>
      <c r="U639" s="69">
        <f>_xll.HLV5r3.Financial.Cache.ComputeVolatility($C$7,$C$2,$C$8,T639)</f>
        <v>0.13913332320464</v>
      </c>
    </row>
    <row r="640" spans="20:21">
      <c r="T640" s="70">
        <f t="shared" si="9"/>
        <v>41497</v>
      </c>
      <c r="U640" s="69">
        <f>_xll.HLV5r3.Financial.Cache.ComputeVolatility($C$7,$C$2,$C$8,T640)</f>
        <v>0.13956692895515299</v>
      </c>
    </row>
    <row r="641" spans="20:21">
      <c r="T641" s="70">
        <f t="shared" si="9"/>
        <v>41500</v>
      </c>
      <c r="U641" s="69">
        <f>_xll.HLV5r3.Financial.Cache.ComputeVolatility($C$7,$C$2,$C$8,T641)</f>
        <v>0.140005055372174</v>
      </c>
    </row>
    <row r="642" spans="20:21">
      <c r="T642" s="70">
        <f t="shared" si="9"/>
        <v>41503</v>
      </c>
      <c r="U642" s="69">
        <f>_xll.HLV5r3.Financial.Cache.ComputeVolatility($C$7,$C$2,$C$8,T642)</f>
        <v>0.14044762803986799</v>
      </c>
    </row>
    <row r="643" spans="20:21">
      <c r="T643" s="70">
        <f t="shared" si="9"/>
        <v>41506</v>
      </c>
      <c r="U643" s="69">
        <f>_xll.HLV5r3.Financial.Cache.ComputeVolatility($C$7,$C$2,$C$8,T643)</f>
        <v>0.14089457254240101</v>
      </c>
    </row>
    <row r="644" spans="20:21">
      <c r="T644" s="70">
        <f t="shared" ref="T644:T707" si="10">T643+3</f>
        <v>41509</v>
      </c>
      <c r="U644" s="69">
        <f>_xll.HLV5r3.Financial.Cache.ComputeVolatility($C$7,$C$2,$C$8,T644)</f>
        <v>0.14134581446393901</v>
      </c>
    </row>
    <row r="645" spans="20:21">
      <c r="T645" s="70">
        <f t="shared" si="10"/>
        <v>41512</v>
      </c>
      <c r="U645" s="69">
        <f>_xll.HLV5r3.Financial.Cache.ComputeVolatility($C$7,$C$2,$C$8,T645)</f>
        <v>0.141801279388648</v>
      </c>
    </row>
    <row r="646" spans="20:21">
      <c r="T646" s="70">
        <f t="shared" si="10"/>
        <v>41515</v>
      </c>
      <c r="U646" s="69">
        <f>_xll.HLV5r3.Financial.Cache.ComputeVolatility($C$7,$C$2,$C$8,T646)</f>
        <v>0.14226089290069399</v>
      </c>
    </row>
    <row r="647" spans="20:21">
      <c r="T647" s="70">
        <f t="shared" si="10"/>
        <v>41518</v>
      </c>
      <c r="U647" s="69">
        <f>_xll.HLV5r3.Financial.Cache.ComputeVolatility($C$7,$C$2,$C$8,T647)</f>
        <v>0.142724580584245</v>
      </c>
    </row>
    <row r="648" spans="20:21">
      <c r="T648" s="70">
        <f t="shared" si="10"/>
        <v>41521</v>
      </c>
      <c r="U648" s="69">
        <f>_xll.HLV5r3.Financial.Cache.ComputeVolatility($C$7,$C$2,$C$8,T648)</f>
        <v>0.14319226802346299</v>
      </c>
    </row>
    <row r="649" spans="20:21">
      <c r="T649" s="70">
        <f t="shared" si="10"/>
        <v>41524</v>
      </c>
      <c r="U649" s="69">
        <f>_xll.HLV5r3.Financial.Cache.ComputeVolatility($C$7,$C$2,$C$8,T649)</f>
        <v>0.14366388080251699</v>
      </c>
    </row>
    <row r="650" spans="20:21">
      <c r="T650" s="70">
        <f t="shared" si="10"/>
        <v>41527</v>
      </c>
      <c r="U650" s="69">
        <f>_xll.HLV5r3.Financial.Cache.ComputeVolatility($C$7,$C$2,$C$8,T650)</f>
        <v>0.144139344505572</v>
      </c>
    </row>
    <row r="651" spans="20:21">
      <c r="T651" s="70">
        <f t="shared" si="10"/>
        <v>41530</v>
      </c>
      <c r="U651" s="69">
        <f>_xll.HLV5r3.Financial.Cache.ComputeVolatility($C$7,$C$2,$C$8,T651)</f>
        <v>0.14461858471679501</v>
      </c>
    </row>
    <row r="652" spans="20:21">
      <c r="T652" s="70">
        <f t="shared" si="10"/>
        <v>41533</v>
      </c>
      <c r="U652" s="69">
        <f>_xll.HLV5r3.Financial.Cache.ComputeVolatility($C$7,$C$2,$C$8,T652)</f>
        <v>0.14510152702035001</v>
      </c>
    </row>
    <row r="653" spans="20:21">
      <c r="T653" s="70">
        <f t="shared" si="10"/>
        <v>41536</v>
      </c>
      <c r="U653" s="69">
        <f>_xll.HLV5r3.Financial.Cache.ComputeVolatility($C$7,$C$2,$C$8,T653)</f>
        <v>0.14558809700040601</v>
      </c>
    </row>
    <row r="654" spans="20:21">
      <c r="T654" s="70">
        <f t="shared" si="10"/>
        <v>41539</v>
      </c>
      <c r="U654" s="69">
        <f>_xll.HLV5r3.Financial.Cache.ComputeVolatility($C$7,$C$2,$C$8,T654)</f>
        <v>0.14607822024112599</v>
      </c>
    </row>
    <row r="655" spans="20:21">
      <c r="T655" s="70">
        <f t="shared" si="10"/>
        <v>41542</v>
      </c>
      <c r="U655" s="69">
        <f>_xll.HLV5r3.Financial.Cache.ComputeVolatility($C$7,$C$2,$C$8,T655)</f>
        <v>0.14657182232667701</v>
      </c>
    </row>
    <row r="656" spans="20:21">
      <c r="T656" s="70">
        <f t="shared" si="10"/>
        <v>41545</v>
      </c>
      <c r="U656" s="69">
        <f>_xll.HLV5r3.Financial.Cache.ComputeVolatility($C$7,$C$2,$C$8,T656)</f>
        <v>0.14706882884122599</v>
      </c>
    </row>
    <row r="657" spans="20:21">
      <c r="T657" s="70">
        <f t="shared" si="10"/>
        <v>41548</v>
      </c>
      <c r="U657" s="69">
        <f>_xll.HLV5r3.Financial.Cache.ComputeVolatility($C$7,$C$2,$C$8,T657)</f>
        <v>0.14756916536893699</v>
      </c>
    </row>
    <row r="658" spans="20:21">
      <c r="T658" s="70">
        <f t="shared" si="10"/>
        <v>41551</v>
      </c>
      <c r="U658" s="69">
        <f>_xll.HLV5r3.Financial.Cache.ComputeVolatility($C$7,$C$2,$C$8,T658)</f>
        <v>0.148072757493979</v>
      </c>
    </row>
    <row r="659" spans="20:21">
      <c r="T659" s="70">
        <f t="shared" si="10"/>
        <v>41554</v>
      </c>
      <c r="U659" s="69">
        <f>_xll.HLV5r3.Financial.Cache.ComputeVolatility($C$7,$C$2,$C$8,T659)</f>
        <v>0.148579530800515</v>
      </c>
    </row>
    <row r="660" spans="20:21">
      <c r="T660" s="70">
        <f t="shared" si="10"/>
        <v>41557</v>
      </c>
      <c r="U660" s="69">
        <f>_xll.HLV5r3.Financial.Cache.ComputeVolatility($C$7,$C$2,$C$8,T660)</f>
        <v>0.14908941087271299</v>
      </c>
    </row>
    <row r="661" spans="20:21">
      <c r="T661" s="70">
        <f t="shared" si="10"/>
        <v>41560</v>
      </c>
      <c r="U661" s="69">
        <f>_xll.HLV5r3.Financial.Cache.ComputeVolatility($C$7,$C$2,$C$8,T661)</f>
        <v>0.14960232329473799</v>
      </c>
    </row>
    <row r="662" spans="20:21">
      <c r="T662" s="70">
        <f t="shared" si="10"/>
        <v>41563</v>
      </c>
      <c r="U662" s="69">
        <f>_xll.HLV5r3.Financial.Cache.ComputeVolatility($C$7,$C$2,$C$8,T662)</f>
        <v>0.15011819365075599</v>
      </c>
    </row>
    <row r="663" spans="20:21">
      <c r="T663" s="70">
        <f t="shared" si="10"/>
        <v>41566</v>
      </c>
      <c r="U663" s="69">
        <f>_xll.HLV5r3.Financial.Cache.ComputeVolatility($C$7,$C$2,$C$8,T663)</f>
        <v>0.15063694752493301</v>
      </c>
    </row>
    <row r="664" spans="20:21">
      <c r="T664" s="70">
        <f t="shared" si="10"/>
        <v>41569</v>
      </c>
      <c r="U664" s="69">
        <f>_xll.HLV5r3.Financial.Cache.ComputeVolatility($C$7,$C$2,$C$8,T664)</f>
        <v>0.151158510501436</v>
      </c>
    </row>
    <row r="665" spans="20:21">
      <c r="T665" s="70">
        <f t="shared" si="10"/>
        <v>41572</v>
      </c>
      <c r="U665" s="69">
        <f>_xll.HLV5r3.Financial.Cache.ComputeVolatility($C$7,$C$2,$C$8,T665)</f>
        <v>0.15168280816443</v>
      </c>
    </row>
    <row r="666" spans="20:21">
      <c r="T666" s="70">
        <f t="shared" si="10"/>
        <v>41575</v>
      </c>
      <c r="U666" s="69">
        <f>_xll.HLV5r3.Financial.Cache.ComputeVolatility($C$7,$C$2,$C$8,T666)</f>
        <v>0.15220976609808101</v>
      </c>
    </row>
    <row r="667" spans="20:21">
      <c r="T667" s="70">
        <f t="shared" si="10"/>
        <v>41578</v>
      </c>
      <c r="U667" s="69">
        <f>_xll.HLV5r3.Financial.Cache.ComputeVolatility($C$7,$C$2,$C$8,T667)</f>
        <v>0.15273930988655601</v>
      </c>
    </row>
    <row r="668" spans="20:21">
      <c r="T668" s="70">
        <f t="shared" si="10"/>
        <v>41581</v>
      </c>
      <c r="U668" s="69">
        <f>_xll.HLV5r3.Financial.Cache.ComputeVolatility($C$7,$C$2,$C$8,T668)</f>
        <v>0.15327136511402001</v>
      </c>
    </row>
    <row r="669" spans="20:21">
      <c r="T669" s="70">
        <f t="shared" si="10"/>
        <v>41584</v>
      </c>
      <c r="U669" s="69">
        <f>_xll.HLV5r3.Financial.Cache.ComputeVolatility($C$7,$C$2,$C$8,T669)</f>
        <v>0.153805857364639</v>
      </c>
    </row>
    <row r="670" spans="20:21">
      <c r="T670" s="70">
        <f t="shared" si="10"/>
        <v>41587</v>
      </c>
      <c r="U670" s="69">
        <f>_xll.HLV5r3.Financial.Cache.ComputeVolatility($C$7,$C$2,$C$8,T670)</f>
        <v>0.15434271222258</v>
      </c>
    </row>
    <row r="671" spans="20:21">
      <c r="T671" s="70">
        <f t="shared" si="10"/>
        <v>41590</v>
      </c>
      <c r="U671" s="69">
        <f>_xll.HLV5r3.Financial.Cache.ComputeVolatility($C$7,$C$2,$C$8,T671)</f>
        <v>0.15488185527200801</v>
      </c>
    </row>
    <row r="672" spans="20:21">
      <c r="T672" s="70">
        <f t="shared" si="10"/>
        <v>41593</v>
      </c>
      <c r="U672" s="69">
        <f>_xll.HLV5r3.Financial.Cache.ComputeVolatility($C$7,$C$2,$C$8,T672)</f>
        <v>0.15542321209708901</v>
      </c>
    </row>
    <row r="673" spans="20:21">
      <c r="T673" s="70">
        <f t="shared" si="10"/>
        <v>41596</v>
      </c>
      <c r="U673" s="69">
        <f>_xll.HLV5r3.Financial.Cache.ComputeVolatility($C$7,$C$2,$C$8,T673)</f>
        <v>0.155966708281989</v>
      </c>
    </row>
    <row r="674" spans="20:21">
      <c r="T674" s="70">
        <f t="shared" si="10"/>
        <v>41599</v>
      </c>
      <c r="U674" s="69">
        <f>_xll.HLV5r3.Financial.Cache.ComputeVolatility($C$7,$C$2,$C$8,T674)</f>
        <v>0.15651226941087501</v>
      </c>
    </row>
    <row r="675" spans="20:21">
      <c r="T675" s="70">
        <f t="shared" si="10"/>
        <v>41602</v>
      </c>
      <c r="U675" s="69">
        <f>_xll.HLV5r3.Financial.Cache.ComputeVolatility($C$7,$C$2,$C$8,T675)</f>
        <v>0.157059821067913</v>
      </c>
    </row>
    <row r="676" spans="20:21">
      <c r="T676" s="70">
        <f t="shared" si="10"/>
        <v>41605</v>
      </c>
      <c r="U676" s="69">
        <f>_xll.HLV5r3.Financial.Cache.ComputeVolatility($C$7,$C$2,$C$8,T676)</f>
        <v>0.15760928883726699</v>
      </c>
    </row>
    <row r="677" spans="20:21">
      <c r="T677" s="70">
        <f t="shared" si="10"/>
        <v>41608</v>
      </c>
      <c r="U677" s="69">
        <f>_xll.HLV5r3.Financial.Cache.ComputeVolatility($C$7,$C$2,$C$8,T677)</f>
        <v>0.158160598303105</v>
      </c>
    </row>
    <row r="678" spans="20:21">
      <c r="T678" s="70">
        <f t="shared" si="10"/>
        <v>41611</v>
      </c>
      <c r="U678" s="69">
        <f>_xll.HLV5r3.Financial.Cache.ComputeVolatility($C$7,$C$2,$C$8,T678)</f>
        <v>0.158713675049592</v>
      </c>
    </row>
    <row r="679" spans="20:21">
      <c r="T679" s="70">
        <f t="shared" si="10"/>
        <v>41614</v>
      </c>
      <c r="U679" s="69">
        <f>_xll.HLV5r3.Financial.Cache.ComputeVolatility($C$7,$C$2,$C$8,T679)</f>
        <v>0.15926844466089399</v>
      </c>
    </row>
    <row r="680" spans="20:21">
      <c r="T680" s="70">
        <f t="shared" si="10"/>
        <v>41617</v>
      </c>
      <c r="U680" s="69">
        <f>_xll.HLV5r3.Financial.Cache.ComputeVolatility($C$7,$C$2,$C$8,T680)</f>
        <v>0.15982483272117801</v>
      </c>
    </row>
    <row r="681" spans="20:21">
      <c r="T681" s="70">
        <f t="shared" si="10"/>
        <v>41620</v>
      </c>
      <c r="U681" s="69">
        <f>_xll.HLV5r3.Financial.Cache.ComputeVolatility($C$7,$C$2,$C$8,T681)</f>
        <v>0.16038276481461</v>
      </c>
    </row>
    <row r="682" spans="20:21">
      <c r="T682" s="70">
        <f t="shared" si="10"/>
        <v>41623</v>
      </c>
      <c r="U682" s="69">
        <f>_xll.HLV5r3.Financial.Cache.ComputeVolatility($C$7,$C$2,$C$8,T682)</f>
        <v>0.16094216652535501</v>
      </c>
    </row>
    <row r="683" spans="20:21">
      <c r="T683" s="70">
        <f t="shared" si="10"/>
        <v>41626</v>
      </c>
      <c r="U683" s="69">
        <f>_xll.HLV5r3.Financial.Cache.ComputeVolatility($C$7,$C$2,$C$8,T683)</f>
        <v>0.161502963437579</v>
      </c>
    </row>
    <row r="684" spans="20:21">
      <c r="T684" s="70">
        <f t="shared" si="10"/>
        <v>41629</v>
      </c>
      <c r="U684" s="69">
        <f>_xll.HLV5r3.Financial.Cache.ComputeVolatility($C$7,$C$2,$C$8,T684)</f>
        <v>0.16206508113544801</v>
      </c>
    </row>
    <row r="685" spans="20:21">
      <c r="T685" s="70">
        <f t="shared" si="10"/>
        <v>41632</v>
      </c>
      <c r="U685" s="69">
        <f>_xll.HLV5r3.Financial.Cache.ComputeVolatility($C$7,$C$2,$C$8,T685)</f>
        <v>0.162628445203129</v>
      </c>
    </row>
    <row r="686" spans="20:21">
      <c r="T686" s="70">
        <f t="shared" si="10"/>
        <v>41635</v>
      </c>
      <c r="U686" s="69">
        <f>_xll.HLV5r3.Financial.Cache.ComputeVolatility($C$7,$C$2,$C$8,T686)</f>
        <v>0.16319298122478701</v>
      </c>
    </row>
    <row r="687" spans="20:21">
      <c r="T687" s="70">
        <f t="shared" si="10"/>
        <v>41638</v>
      </c>
      <c r="U687" s="69">
        <f>_xll.HLV5r3.Financial.Cache.ComputeVolatility($C$7,$C$2,$C$8,T687)</f>
        <v>0.163758614784589</v>
      </c>
    </row>
    <row r="688" spans="20:21">
      <c r="T688" s="70">
        <f t="shared" si="10"/>
        <v>41641</v>
      </c>
      <c r="U688" s="69">
        <f>_xll.HLV5r3.Financial.Cache.ComputeVolatility($C$7,$C$2,$C$8,T688)</f>
        <v>0.16432527146670001</v>
      </c>
    </row>
    <row r="689" spans="20:21">
      <c r="T689" s="70">
        <f t="shared" si="10"/>
        <v>41644</v>
      </c>
      <c r="U689" s="69">
        <f>_xll.HLV5r3.Financial.Cache.ComputeVolatility($C$7,$C$2,$C$8,T689)</f>
        <v>0.164892876855286</v>
      </c>
    </row>
    <row r="690" spans="20:21">
      <c r="T690" s="70">
        <f t="shared" si="10"/>
        <v>41647</v>
      </c>
      <c r="U690" s="69">
        <f>_xll.HLV5r3.Financial.Cache.ComputeVolatility($C$7,$C$2,$C$8,T690)</f>
        <v>0.16546135653451399</v>
      </c>
    </row>
    <row r="691" spans="20:21">
      <c r="T691" s="70">
        <f t="shared" si="10"/>
        <v>41650</v>
      </c>
      <c r="U691" s="69">
        <f>_xll.HLV5r3.Financial.Cache.ComputeVolatility($C$7,$C$2,$C$8,T691)</f>
        <v>0.16603063608854901</v>
      </c>
    </row>
    <row r="692" spans="20:21">
      <c r="T692" s="70">
        <f t="shared" si="10"/>
        <v>41653</v>
      </c>
      <c r="U692" s="69">
        <f>_xll.HLV5r3.Financial.Cache.ComputeVolatility($C$7,$C$2,$C$8,T692)</f>
        <v>0.166600641101559</v>
      </c>
    </row>
    <row r="693" spans="20:21">
      <c r="T693" s="70">
        <f t="shared" si="10"/>
        <v>41656</v>
      </c>
      <c r="U693" s="69">
        <f>_xll.HLV5r3.Financial.Cache.ComputeVolatility($C$7,$C$2,$C$8,T693)</f>
        <v>0.16717129715770701</v>
      </c>
    </row>
    <row r="694" spans="20:21">
      <c r="T694" s="70">
        <f t="shared" si="10"/>
        <v>41659</v>
      </c>
      <c r="U694" s="69">
        <f>_xll.HLV5r3.Financial.Cache.ComputeVolatility($C$7,$C$2,$C$8,T694)</f>
        <v>0.16774252984116</v>
      </c>
    </row>
    <row r="695" spans="20:21">
      <c r="T695" s="70">
        <f t="shared" si="10"/>
        <v>41662</v>
      </c>
      <c r="U695" s="69">
        <f>_xll.HLV5r3.Financial.Cache.ComputeVolatility($C$7,$C$2,$C$8,T695)</f>
        <v>0.16831426473608499</v>
      </c>
    </row>
    <row r="696" spans="20:21">
      <c r="T696" s="70">
        <f t="shared" si="10"/>
        <v>41665</v>
      </c>
      <c r="U696" s="69">
        <f>_xll.HLV5r3.Financial.Cache.ComputeVolatility($C$7,$C$2,$C$8,T696)</f>
        <v>0.168886427426648</v>
      </c>
    </row>
    <row r="697" spans="20:21">
      <c r="T697" s="70">
        <f t="shared" si="10"/>
        <v>41668</v>
      </c>
      <c r="U697" s="69">
        <f>_xll.HLV5r3.Financial.Cache.ComputeVolatility($C$7,$C$2,$C$8,T697)</f>
        <v>0.16945894349701399</v>
      </c>
    </row>
    <row r="698" spans="20:21">
      <c r="T698" s="70">
        <f t="shared" si="10"/>
        <v>41671</v>
      </c>
      <c r="U698" s="69">
        <f>_xll.HLV5r3.Financial.Cache.ComputeVolatility($C$7,$C$2,$C$8,T698)</f>
        <v>0.17003173853135001</v>
      </c>
    </row>
    <row r="699" spans="20:21">
      <c r="T699" s="70">
        <f t="shared" si="10"/>
        <v>41674</v>
      </c>
      <c r="U699" s="69">
        <f>_xll.HLV5r3.Financial.Cache.ComputeVolatility($C$7,$C$2,$C$8,T699)</f>
        <v>0.17060473811381999</v>
      </c>
    </row>
    <row r="700" spans="20:21">
      <c r="T700" s="70">
        <f t="shared" si="10"/>
        <v>41677</v>
      </c>
      <c r="U700" s="69">
        <f>_xll.HLV5r3.Financial.Cache.ComputeVolatility($C$7,$C$2,$C$8,T700)</f>
        <v>0.17117786782859301</v>
      </c>
    </row>
    <row r="701" spans="20:21">
      <c r="T701" s="70">
        <f t="shared" si="10"/>
        <v>41680</v>
      </c>
      <c r="U701" s="69">
        <f>_xll.HLV5r3.Financial.Cache.ComputeVolatility($C$7,$C$2,$C$8,T701)</f>
        <v>0.171751053259832</v>
      </c>
    </row>
    <row r="702" spans="20:21">
      <c r="T702" s="70">
        <f t="shared" si="10"/>
        <v>41683</v>
      </c>
      <c r="U702" s="69">
        <f>_xll.HLV5r3.Financial.Cache.ComputeVolatility($C$7,$C$2,$C$8,T702)</f>
        <v>0.172324219991706</v>
      </c>
    </row>
    <row r="703" spans="20:21">
      <c r="T703" s="70">
        <f t="shared" si="10"/>
        <v>41686</v>
      </c>
      <c r="U703" s="69">
        <f>_xll.HLV5r3.Financial.Cache.ComputeVolatility($C$7,$C$2,$C$8,T703)</f>
        <v>0.17289729360837899</v>
      </c>
    </row>
    <row r="704" spans="20:21">
      <c r="T704" s="70">
        <f t="shared" si="10"/>
        <v>41689</v>
      </c>
      <c r="U704" s="69">
        <f>_xll.HLV5r3.Financial.Cache.ComputeVolatility($C$7,$C$2,$C$8,T704)</f>
        <v>0.173470199694017</v>
      </c>
    </row>
    <row r="705" spans="20:21">
      <c r="T705" s="70">
        <f t="shared" si="10"/>
        <v>41692</v>
      </c>
      <c r="U705" s="69">
        <f>_xll.HLV5r3.Financial.Cache.ComputeVolatility($C$7,$C$2,$C$8,T705)</f>
        <v>0.174042863832787</v>
      </c>
    </row>
    <row r="706" spans="20:21">
      <c r="T706" s="70">
        <f t="shared" si="10"/>
        <v>41695</v>
      </c>
      <c r="U706" s="69">
        <f>_xll.HLV5r3.Financial.Cache.ComputeVolatility($C$7,$C$2,$C$8,T706)</f>
        <v>0.17461521160885399</v>
      </c>
    </row>
    <row r="707" spans="20:21">
      <c r="T707" s="70">
        <f t="shared" si="10"/>
        <v>41698</v>
      </c>
      <c r="U707" s="69">
        <f>_xll.HLV5r3.Financial.Cache.ComputeVolatility($C$7,$C$2,$C$8,T707)</f>
        <v>0.175187168606385</v>
      </c>
    </row>
    <row r="708" spans="20:21">
      <c r="T708" s="70">
        <f t="shared" ref="T708:T771" si="11">T707+3</f>
        <v>41701</v>
      </c>
      <c r="U708" s="69">
        <f>_xll.HLV5r3.Financial.Cache.ComputeVolatility($C$7,$C$2,$C$8,T708)</f>
        <v>0.17575866040954499</v>
      </c>
    </row>
    <row r="709" spans="20:21">
      <c r="T709" s="70">
        <f t="shared" si="11"/>
        <v>41704</v>
      </c>
      <c r="U709" s="69">
        <f>_xll.HLV5r3.Financial.Cache.ComputeVolatility($C$7,$C$2,$C$8,T709)</f>
        <v>0.17632961260250099</v>
      </c>
    </row>
    <row r="710" spans="20:21">
      <c r="T710" s="70">
        <f t="shared" si="11"/>
        <v>41707</v>
      </c>
      <c r="U710" s="69">
        <f>_xll.HLV5r3.Financial.Cache.ComputeVolatility($C$7,$C$2,$C$8,T710)</f>
        <v>0.176899950769419</v>
      </c>
    </row>
    <row r="711" spans="20:21">
      <c r="T711" s="70">
        <f t="shared" si="11"/>
        <v>41710</v>
      </c>
      <c r="U711" s="69">
        <f>_xll.HLV5r3.Financial.Cache.ComputeVolatility($C$7,$C$2,$C$8,T711)</f>
        <v>0.177469600494463</v>
      </c>
    </row>
    <row r="712" spans="20:21">
      <c r="T712" s="70">
        <f t="shared" si="11"/>
        <v>41713</v>
      </c>
      <c r="U712" s="69">
        <f>_xll.HLV5r3.Financial.Cache.ComputeVolatility($C$7,$C$2,$C$8,T712)</f>
        <v>0.178038487361802</v>
      </c>
    </row>
    <row r="713" spans="20:21">
      <c r="T713" s="70">
        <f t="shared" si="11"/>
        <v>41716</v>
      </c>
      <c r="U713" s="69">
        <f>_xll.HLV5r3.Financial.Cache.ComputeVolatility($C$7,$C$2,$C$8,T713)</f>
        <v>0.178606536955599</v>
      </c>
    </row>
    <row r="714" spans="20:21">
      <c r="T714" s="70">
        <f t="shared" si="11"/>
        <v>41719</v>
      </c>
      <c r="U714" s="69">
        <f>_xll.HLV5r3.Financial.Cache.ComputeVolatility($C$7,$C$2,$C$8,T714)</f>
        <v>0.179173674860024</v>
      </c>
    </row>
    <row r="715" spans="20:21">
      <c r="T715" s="70">
        <f t="shared" si="11"/>
        <v>41722</v>
      </c>
      <c r="U715" s="69">
        <f>_xll.HLV5r3.Financial.Cache.ComputeVolatility($C$7,$C$2,$C$8,T715)</f>
        <v>0.17973982665923899</v>
      </c>
    </row>
    <row r="716" spans="20:21">
      <c r="T716" s="70">
        <f t="shared" si="11"/>
        <v>41725</v>
      </c>
      <c r="U716" s="69">
        <f>_xll.HLV5r3.Financial.Cache.ComputeVolatility($C$7,$C$2,$C$8,T716)</f>
        <v>0.18030491793741099</v>
      </c>
    </row>
    <row r="717" spans="20:21">
      <c r="T717" s="70">
        <f t="shared" si="11"/>
        <v>41728</v>
      </c>
      <c r="U717" s="69">
        <f>_xll.HLV5r3.Financial.Cache.ComputeVolatility($C$7,$C$2,$C$8,T717)</f>
        <v>0.18086887427870699</v>
      </c>
    </row>
    <row r="718" spans="20:21">
      <c r="T718" s="70">
        <f t="shared" si="11"/>
        <v>41731</v>
      </c>
      <c r="U718" s="69">
        <f>_xll.HLV5r3.Financial.Cache.ComputeVolatility($C$7,$C$2,$C$8,T718)</f>
        <v>0.18143162126729301</v>
      </c>
    </row>
    <row r="719" spans="20:21">
      <c r="T719" s="70">
        <f t="shared" si="11"/>
        <v>41734</v>
      </c>
      <c r="U719" s="69">
        <f>_xll.HLV5r3.Financial.Cache.ComputeVolatility($C$7,$C$2,$C$8,T719)</f>
        <v>0.18199308448733401</v>
      </c>
    </row>
    <row r="720" spans="20:21">
      <c r="T720" s="70">
        <f t="shared" si="11"/>
        <v>41737</v>
      </c>
      <c r="U720" s="69">
        <f>_xll.HLV5r3.Financial.Cache.ComputeVolatility($C$7,$C$2,$C$8,T720)</f>
        <v>0.18255318952299701</v>
      </c>
    </row>
    <row r="721" spans="20:21">
      <c r="T721" s="70">
        <f t="shared" si="11"/>
        <v>41740</v>
      </c>
      <c r="U721" s="69">
        <f>_xll.HLV5r3.Financial.Cache.ComputeVolatility($C$7,$C$2,$C$8,T721)</f>
        <v>0.183111861958448</v>
      </c>
    </row>
    <row r="722" spans="20:21">
      <c r="T722" s="70">
        <f t="shared" si="11"/>
        <v>41743</v>
      </c>
      <c r="U722" s="69">
        <f>_xll.HLV5r3.Financial.Cache.ComputeVolatility($C$7,$C$2,$C$8,T722)</f>
        <v>0.18366902737785201</v>
      </c>
    </row>
    <row r="723" spans="20:21">
      <c r="T723" s="70">
        <f t="shared" si="11"/>
        <v>41746</v>
      </c>
      <c r="U723" s="69">
        <f>_xll.HLV5r3.Financial.Cache.ComputeVolatility($C$7,$C$2,$C$8,T723)</f>
        <v>0.18422461136537499</v>
      </c>
    </row>
    <row r="724" spans="20:21">
      <c r="T724" s="70">
        <f t="shared" si="11"/>
        <v>41749</v>
      </c>
      <c r="U724" s="69">
        <f>_xll.HLV5r3.Financial.Cache.ComputeVolatility($C$7,$C$2,$C$8,T724)</f>
        <v>0.184778539505184</v>
      </c>
    </row>
    <row r="725" spans="20:21">
      <c r="T725" s="70">
        <f t="shared" si="11"/>
        <v>41752</v>
      </c>
      <c r="U725" s="69">
        <f>_xll.HLV5r3.Financial.Cache.ComputeVolatility($C$7,$C$2,$C$8,T725)</f>
        <v>0.18533073738144501</v>
      </c>
    </row>
    <row r="726" spans="20:21">
      <c r="T726" s="70">
        <f t="shared" si="11"/>
        <v>41755</v>
      </c>
      <c r="U726" s="69">
        <f>_xll.HLV5r3.Financial.Cache.ComputeVolatility($C$7,$C$2,$C$8,T726)</f>
        <v>0.18588113057832401</v>
      </c>
    </row>
    <row r="727" spans="20:21">
      <c r="T727" s="70">
        <f t="shared" si="11"/>
        <v>41758</v>
      </c>
      <c r="U727" s="69">
        <f>_xll.HLV5r3.Financial.Cache.ComputeVolatility($C$7,$C$2,$C$8,T727)</f>
        <v>0.18642964467998599</v>
      </c>
    </row>
    <row r="728" spans="20:21">
      <c r="T728" s="70">
        <f t="shared" si="11"/>
        <v>41761</v>
      </c>
      <c r="U728" s="69">
        <f>_xll.HLV5r3.Financial.Cache.ComputeVolatility($C$7,$C$2,$C$8,T728)</f>
        <v>0.18697620527059799</v>
      </c>
    </row>
    <row r="729" spans="20:21">
      <c r="T729" s="70">
        <f t="shared" si="11"/>
        <v>41764</v>
      </c>
      <c r="U729" s="69">
        <f>_xll.HLV5r3.Financial.Cache.ComputeVolatility($C$7,$C$2,$C$8,T729)</f>
        <v>0.187520737934325</v>
      </c>
    </row>
    <row r="730" spans="20:21">
      <c r="T730" s="70">
        <f t="shared" si="11"/>
        <v>41767</v>
      </c>
      <c r="U730" s="69">
        <f>_xll.HLV5r3.Financial.Cache.ComputeVolatility($C$7,$C$2,$C$8,T730)</f>
        <v>0.18806316825533401</v>
      </c>
    </row>
    <row r="731" spans="20:21">
      <c r="T731" s="70">
        <f t="shared" si="11"/>
        <v>41770</v>
      </c>
      <c r="U731" s="69">
        <f>_xll.HLV5r3.Financial.Cache.ComputeVolatility($C$7,$C$2,$C$8,T731)</f>
        <v>0.18860342181779099</v>
      </c>
    </row>
    <row r="732" spans="20:21">
      <c r="T732" s="70">
        <f t="shared" si="11"/>
        <v>41773</v>
      </c>
      <c r="U732" s="69">
        <f>_xll.HLV5r3.Financial.Cache.ComputeVolatility($C$7,$C$2,$C$8,T732)</f>
        <v>0.189141424205861</v>
      </c>
    </row>
    <row r="733" spans="20:21">
      <c r="T733" s="70">
        <f t="shared" si="11"/>
        <v>41776</v>
      </c>
      <c r="U733" s="69">
        <f>_xll.HLV5r3.Financial.Cache.ComputeVolatility($C$7,$C$2,$C$8,T733)</f>
        <v>0.18967710100370999</v>
      </c>
    </row>
    <row r="734" spans="20:21">
      <c r="T734" s="70">
        <f t="shared" si="11"/>
        <v>41779</v>
      </c>
      <c r="U734" s="69">
        <f>_xll.HLV5r3.Financial.Cache.ComputeVolatility($C$7,$C$2,$C$8,T734)</f>
        <v>0.19021037779550601</v>
      </c>
    </row>
    <row r="735" spans="20:21">
      <c r="T735" s="70">
        <f t="shared" si="11"/>
        <v>41782</v>
      </c>
      <c r="U735" s="69">
        <f>_xll.HLV5r3.Financial.Cache.ComputeVolatility($C$7,$C$2,$C$8,T735)</f>
        <v>0.190741180165413</v>
      </c>
    </row>
    <row r="736" spans="20:21">
      <c r="T736" s="70">
        <f t="shared" si="11"/>
        <v>41785</v>
      </c>
      <c r="U736" s="69">
        <f>_xll.HLV5r3.Financial.Cache.ComputeVolatility($C$7,$C$2,$C$8,T736)</f>
        <v>0.191269433697597</v>
      </c>
    </row>
    <row r="737" spans="20:21">
      <c r="T737" s="70">
        <f t="shared" si="11"/>
        <v>41788</v>
      </c>
      <c r="U737" s="69">
        <f>_xll.HLV5r3.Financial.Cache.ComputeVolatility($C$7,$C$2,$C$8,T737)</f>
        <v>0.191795063976227</v>
      </c>
    </row>
    <row r="738" spans="20:21">
      <c r="T738" s="70">
        <f t="shared" si="11"/>
        <v>41791</v>
      </c>
      <c r="U738" s="69">
        <f>_xll.HLV5r3.Financial.Cache.ComputeVolatility($C$7,$C$2,$C$8,T738)</f>
        <v>0.192317996585465</v>
      </c>
    </row>
    <row r="739" spans="20:21">
      <c r="T739" s="70">
        <f t="shared" si="11"/>
        <v>41794</v>
      </c>
      <c r="U739" s="69">
        <f>_xll.HLV5r3.Financial.Cache.ComputeVolatility($C$7,$C$2,$C$8,T739)</f>
        <v>0.19283815710947799</v>
      </c>
    </row>
    <row r="740" spans="20:21">
      <c r="T740" s="70">
        <f t="shared" si="11"/>
        <v>41797</v>
      </c>
      <c r="U740" s="69">
        <f>_xll.HLV5r3.Financial.Cache.ComputeVolatility($C$7,$C$2,$C$8,T740)</f>
        <v>0.19335547113243401</v>
      </c>
    </row>
    <row r="741" spans="20:21">
      <c r="T741" s="70">
        <f t="shared" si="11"/>
        <v>41800</v>
      </c>
      <c r="U741" s="69">
        <f>_xll.HLV5r3.Financial.Cache.ComputeVolatility($C$7,$C$2,$C$8,T741)</f>
        <v>0.193869864238497</v>
      </c>
    </row>
    <row r="742" spans="20:21">
      <c r="T742" s="70">
        <f t="shared" si="11"/>
        <v>41803</v>
      </c>
      <c r="U742" s="69">
        <f>_xll.HLV5r3.Financial.Cache.ComputeVolatility($C$7,$C$2,$C$8,T742)</f>
        <v>0.19438126201183401</v>
      </c>
    </row>
    <row r="743" spans="20:21">
      <c r="T743" s="70">
        <f t="shared" si="11"/>
        <v>41806</v>
      </c>
      <c r="U743" s="69">
        <f>_xll.HLV5r3.Financial.Cache.ComputeVolatility($C$7,$C$2,$C$8,T743)</f>
        <v>0.19488959003660999</v>
      </c>
    </row>
    <row r="744" spans="20:21">
      <c r="T744" s="70">
        <f t="shared" si="11"/>
        <v>41809</v>
      </c>
      <c r="U744" s="69">
        <f>_xll.HLV5r3.Financial.Cache.ComputeVolatility($C$7,$C$2,$C$8,T744)</f>
        <v>0.195394773896993</v>
      </c>
    </row>
    <row r="745" spans="20:21">
      <c r="T745" s="70">
        <f t="shared" si="11"/>
        <v>41812</v>
      </c>
      <c r="U745" s="69">
        <f>_xll.HLV5r3.Financial.Cache.ComputeVolatility($C$7,$C$2,$C$8,T745)</f>
        <v>0.19589673917714701</v>
      </c>
    </row>
    <row r="746" spans="20:21">
      <c r="T746" s="70">
        <f t="shared" si="11"/>
        <v>41815</v>
      </c>
      <c r="U746" s="69">
        <f>_xll.HLV5r3.Financial.Cache.ComputeVolatility($C$7,$C$2,$C$8,T746)</f>
        <v>0.19639541146123801</v>
      </c>
    </row>
    <row r="747" spans="20:21">
      <c r="T747" s="70">
        <f t="shared" si="11"/>
        <v>41818</v>
      </c>
      <c r="U747" s="69">
        <f>_xll.HLV5r3.Financial.Cache.ComputeVolatility($C$7,$C$2,$C$8,T747)</f>
        <v>0.196890716333433</v>
      </c>
    </row>
    <row r="748" spans="20:21">
      <c r="T748" s="70">
        <f t="shared" si="11"/>
        <v>41821</v>
      </c>
      <c r="U748" s="69">
        <f>_xll.HLV5r3.Financial.Cache.ComputeVolatility($C$7,$C$2,$C$8,T748)</f>
        <v>0.19738257937789899</v>
      </c>
    </row>
    <row r="749" spans="20:21">
      <c r="T749" s="70">
        <f t="shared" si="11"/>
        <v>41824</v>
      </c>
      <c r="U749" s="69">
        <f>_xll.HLV5r3.Financial.Cache.ComputeVolatility($C$7,$C$2,$C$8,T749)</f>
        <v>0.19787092617880001</v>
      </c>
    </row>
    <row r="750" spans="20:21">
      <c r="T750" s="70">
        <f t="shared" si="11"/>
        <v>41827</v>
      </c>
      <c r="U750" s="69">
        <f>_xll.HLV5r3.Financial.Cache.ComputeVolatility($C$7,$C$2,$C$8,T750)</f>
        <v>0.19835568232030201</v>
      </c>
    </row>
    <row r="751" spans="20:21">
      <c r="T751" s="70">
        <f t="shared" si="11"/>
        <v>41830</v>
      </c>
      <c r="U751" s="69">
        <f>_xll.HLV5r3.Financial.Cache.ComputeVolatility($C$7,$C$2,$C$8,T751)</f>
        <v>0.19883677338657199</v>
      </c>
    </row>
    <row r="752" spans="20:21">
      <c r="T752" s="70">
        <f t="shared" si="11"/>
        <v>41833</v>
      </c>
      <c r="U752" s="69">
        <f>_xll.HLV5r3.Financial.Cache.ComputeVolatility($C$7,$C$2,$C$8,T752)</f>
        <v>0.199314124961776</v>
      </c>
    </row>
    <row r="753" spans="20:21">
      <c r="T753" s="70">
        <f t="shared" si="11"/>
        <v>41836</v>
      </c>
      <c r="U753" s="69">
        <f>_xll.HLV5r3.Financial.Cache.ComputeVolatility($C$7,$C$2,$C$8,T753)</f>
        <v>0.19978766263007999</v>
      </c>
    </row>
    <row r="754" spans="20:21">
      <c r="T754" s="70">
        <f t="shared" si="11"/>
        <v>41839</v>
      </c>
      <c r="U754" s="69">
        <f>_xll.HLV5r3.Financial.Cache.ComputeVolatility($C$7,$C$2,$C$8,T754)</f>
        <v>0.20025731197565</v>
      </c>
    </row>
    <row r="755" spans="20:21">
      <c r="T755" s="70">
        <f t="shared" si="11"/>
        <v>41842</v>
      </c>
      <c r="U755" s="69">
        <f>_xll.HLV5r3.Financial.Cache.ComputeVolatility($C$7,$C$2,$C$8,T755)</f>
        <v>0.200722998582651</v>
      </c>
    </row>
    <row r="756" spans="20:21">
      <c r="T756" s="70">
        <f t="shared" si="11"/>
        <v>41845</v>
      </c>
      <c r="U756" s="69">
        <f>_xll.HLV5r3.Financial.Cache.ComputeVolatility($C$7,$C$2,$C$8,T756)</f>
        <v>0.20118464803524999</v>
      </c>
    </row>
    <row r="757" spans="20:21">
      <c r="T757" s="70">
        <f t="shared" si="11"/>
        <v>41848</v>
      </c>
      <c r="U757" s="69">
        <f>_xll.HLV5r3.Financial.Cache.ComputeVolatility($C$7,$C$2,$C$8,T757)</f>
        <v>0.20164218591761299</v>
      </c>
    </row>
    <row r="758" spans="20:21">
      <c r="T758" s="70">
        <f t="shared" si="11"/>
        <v>41851</v>
      </c>
      <c r="U758" s="69">
        <f>_xll.HLV5r3.Financial.Cache.ComputeVolatility($C$7,$C$2,$C$8,T758)</f>
        <v>0.20209553781390599</v>
      </c>
    </row>
    <row r="759" spans="20:21">
      <c r="T759" s="70">
        <f t="shared" si="11"/>
        <v>41854</v>
      </c>
      <c r="U759" s="69">
        <f>_xll.HLV5r3.Financial.Cache.ComputeVolatility($C$7,$C$2,$C$8,T759)</f>
        <v>0.20254462930829401</v>
      </c>
    </row>
    <row r="760" spans="20:21">
      <c r="T760" s="70">
        <f t="shared" si="11"/>
        <v>41857</v>
      </c>
      <c r="U760" s="69">
        <f>_xll.HLV5r3.Financial.Cache.ComputeVolatility($C$7,$C$2,$C$8,T760)</f>
        <v>0.20298938598494501</v>
      </c>
    </row>
    <row r="761" spans="20:21">
      <c r="T761" s="70">
        <f t="shared" si="11"/>
        <v>41860</v>
      </c>
      <c r="U761" s="69">
        <f>_xll.HLV5r3.Financial.Cache.ComputeVolatility($C$7,$C$2,$C$8,T761)</f>
        <v>0.20342973342802201</v>
      </c>
    </row>
    <row r="762" spans="20:21">
      <c r="T762" s="70">
        <f t="shared" si="11"/>
        <v>41863</v>
      </c>
      <c r="U762" s="69">
        <f>_xll.HLV5r3.Financial.Cache.ComputeVolatility($C$7,$C$2,$C$8,T762)</f>
        <v>0.20386559722169401</v>
      </c>
    </row>
    <row r="763" spans="20:21">
      <c r="T763" s="70">
        <f t="shared" si="11"/>
        <v>41866</v>
      </c>
      <c r="U763" s="69">
        <f>_xll.HLV5r3.Financial.Cache.ComputeVolatility($C$7,$C$2,$C$8,T763)</f>
        <v>0.20429690295012501</v>
      </c>
    </row>
    <row r="764" spans="20:21">
      <c r="T764" s="70">
        <f t="shared" si="11"/>
        <v>41869</v>
      </c>
      <c r="U764" s="69">
        <f>_xll.HLV5r3.Financial.Cache.ComputeVolatility($C$7,$C$2,$C$8,T764)</f>
        <v>0.20472357619748299</v>
      </c>
    </row>
    <row r="765" spans="20:21">
      <c r="T765" s="70">
        <f t="shared" si="11"/>
        <v>41872</v>
      </c>
      <c r="U765" s="69">
        <f>_xll.HLV5r3.Financial.Cache.ComputeVolatility($C$7,$C$2,$C$8,T765)</f>
        <v>0.20514554254793199</v>
      </c>
    </row>
    <row r="766" spans="20:21">
      <c r="T766" s="70">
        <f t="shared" si="11"/>
        <v>41875</v>
      </c>
      <c r="U766" s="69">
        <f>_xll.HLV5r3.Financial.Cache.ComputeVolatility($C$7,$C$2,$C$8,T766)</f>
        <v>0.20556272758563901</v>
      </c>
    </row>
    <row r="767" spans="20:21">
      <c r="T767" s="70">
        <f t="shared" si="11"/>
        <v>41878</v>
      </c>
      <c r="U767" s="69">
        <f>_xll.HLV5r3.Financial.Cache.ComputeVolatility($C$7,$C$2,$C$8,T767)</f>
        <v>0.20597505689477</v>
      </c>
    </row>
    <row r="768" spans="20:21">
      <c r="T768" s="70">
        <f t="shared" si="11"/>
        <v>41881</v>
      </c>
      <c r="U768" s="69">
        <f>_xll.HLV5r3.Financial.Cache.ComputeVolatility($C$7,$C$2,$C$8,T768)</f>
        <v>0.20638245605949099</v>
      </c>
    </row>
    <row r="769" spans="20:21">
      <c r="T769" s="70">
        <f t="shared" si="11"/>
        <v>41884</v>
      </c>
      <c r="U769" s="69">
        <f>_xll.HLV5r3.Financial.Cache.ComputeVolatility($C$7,$C$2,$C$8,T769)</f>
        <v>0.20678485066396701</v>
      </c>
    </row>
    <row r="770" spans="20:21">
      <c r="T770" s="70">
        <f t="shared" si="11"/>
        <v>41887</v>
      </c>
      <c r="U770" s="69">
        <f>_xll.HLV5r3.Financial.Cache.ComputeVolatility($C$7,$C$2,$C$8,T770)</f>
        <v>0.20718216629236499</v>
      </c>
    </row>
    <row r="771" spans="20:21">
      <c r="T771" s="70">
        <f t="shared" si="11"/>
        <v>41890</v>
      </c>
      <c r="U771" s="69">
        <f>_xll.HLV5r3.Financial.Cache.ComputeVolatility($C$7,$C$2,$C$8,T771)</f>
        <v>0.20757432852885199</v>
      </c>
    </row>
    <row r="772" spans="20:21">
      <c r="T772" s="70">
        <f t="shared" ref="T772:T835" si="12">T771+3</f>
        <v>41893</v>
      </c>
      <c r="U772" s="69">
        <f>_xll.HLV5r3.Financial.Cache.ComputeVolatility($C$7,$C$2,$C$8,T772)</f>
        <v>0.20796126295759201</v>
      </c>
    </row>
    <row r="773" spans="20:21">
      <c r="T773" s="70">
        <f t="shared" si="12"/>
        <v>41896</v>
      </c>
      <c r="U773" s="69">
        <f>_xll.HLV5r3.Financial.Cache.ComputeVolatility($C$7,$C$2,$C$8,T773)</f>
        <v>0.20834289516275101</v>
      </c>
    </row>
    <row r="774" spans="20:21">
      <c r="T774" s="70">
        <f t="shared" si="12"/>
        <v>41899</v>
      </c>
      <c r="U774" s="69">
        <f>_xll.HLV5r3.Financial.Cache.ComputeVolatility($C$7,$C$2,$C$8,T774)</f>
        <v>0.208719150728497</v>
      </c>
    </row>
    <row r="775" spans="20:21">
      <c r="T775" s="70">
        <f t="shared" si="12"/>
        <v>41902</v>
      </c>
      <c r="U775" s="69">
        <f>_xll.HLV5r3.Financial.Cache.ComputeVolatility($C$7,$C$2,$C$8,T775)</f>
        <v>0.20908995523899501</v>
      </c>
    </row>
    <row r="776" spans="20:21">
      <c r="T776" s="70">
        <f t="shared" si="12"/>
        <v>41905</v>
      </c>
      <c r="U776" s="69">
        <f>_xll.HLV5r3.Financial.Cache.ComputeVolatility($C$7,$C$2,$C$8,T776)</f>
        <v>0.20945523427841001</v>
      </c>
    </row>
    <row r="777" spans="20:21">
      <c r="T777" s="70">
        <f t="shared" si="12"/>
        <v>41908</v>
      </c>
      <c r="U777" s="69">
        <f>_xll.HLV5r3.Financial.Cache.ComputeVolatility($C$7,$C$2,$C$8,T777)</f>
        <v>0.20981491343090999</v>
      </c>
    </row>
    <row r="778" spans="20:21">
      <c r="T778" s="70">
        <f t="shared" si="12"/>
        <v>41911</v>
      </c>
      <c r="U778" s="69">
        <f>_xll.HLV5r3.Financial.Cache.ComputeVolatility($C$7,$C$2,$C$8,T778)</f>
        <v>0.21016891828065901</v>
      </c>
    </row>
    <row r="779" spans="20:21">
      <c r="T779" s="70">
        <f t="shared" si="12"/>
        <v>41914</v>
      </c>
      <c r="U779" s="69">
        <f>_xll.HLV5r3.Financial.Cache.ComputeVolatility($C$7,$C$2,$C$8,T779)</f>
        <v>0.21051717441182399</v>
      </c>
    </row>
    <row r="780" spans="20:21">
      <c r="T780" s="70">
        <f t="shared" si="12"/>
        <v>41917</v>
      </c>
      <c r="U780" s="69">
        <f>_xll.HLV5r3.Financial.Cache.ComputeVolatility($C$7,$C$2,$C$8,T780)</f>
        <v>0.21085960740857099</v>
      </c>
    </row>
    <row r="781" spans="20:21">
      <c r="T781" s="70">
        <f t="shared" si="12"/>
        <v>41920</v>
      </c>
      <c r="U781" s="69">
        <f>_xll.HLV5r3.Financial.Cache.ComputeVolatility($C$7,$C$2,$C$8,T781)</f>
        <v>0.21119614285506599</v>
      </c>
    </row>
    <row r="782" spans="20:21">
      <c r="T782" s="70">
        <f t="shared" si="12"/>
        <v>41923</v>
      </c>
      <c r="U782" s="69">
        <f>_xll.HLV5r3.Financial.Cache.ComputeVolatility($C$7,$C$2,$C$8,T782)</f>
        <v>0.21152670633547499</v>
      </c>
    </row>
    <row r="783" spans="20:21">
      <c r="T783" s="70">
        <f t="shared" si="12"/>
        <v>41926</v>
      </c>
      <c r="U783" s="69">
        <f>_xll.HLV5r3.Financial.Cache.ComputeVolatility($C$7,$C$2,$C$8,T783)</f>
        <v>0.21185122343396301</v>
      </c>
    </row>
    <row r="784" spans="20:21">
      <c r="T784" s="70">
        <f t="shared" si="12"/>
        <v>41929</v>
      </c>
      <c r="U784" s="69">
        <f>_xll.HLV5r3.Financial.Cache.ComputeVolatility($C$7,$C$2,$C$8,T784)</f>
        <v>0.212169619734698</v>
      </c>
    </row>
    <row r="785" spans="20:21">
      <c r="T785" s="70">
        <f t="shared" si="12"/>
        <v>41932</v>
      </c>
      <c r="U785" s="69">
        <f>_xll.HLV5r3.Financial.Cache.ComputeVolatility($C$7,$C$2,$C$8,T785)</f>
        <v>0.212481820821844</v>
      </c>
    </row>
    <row r="786" spans="20:21">
      <c r="T786" s="70">
        <f t="shared" si="12"/>
        <v>41935</v>
      </c>
      <c r="U786" s="69">
        <f>_xll.HLV5r3.Financial.Cache.ComputeVolatility($C$7,$C$2,$C$8,T786)</f>
        <v>0.212787752279569</v>
      </c>
    </row>
    <row r="787" spans="20:21">
      <c r="T787" s="70">
        <f t="shared" si="12"/>
        <v>41938</v>
      </c>
      <c r="U787" s="69">
        <f>_xll.HLV5r3.Financial.Cache.ComputeVolatility($C$7,$C$2,$C$8,T787)</f>
        <v>0.213087339692037</v>
      </c>
    </row>
    <row r="788" spans="20:21">
      <c r="T788" s="70">
        <f t="shared" si="12"/>
        <v>41941</v>
      </c>
      <c r="U788" s="69">
        <f>_xll.HLV5r3.Financial.Cache.ComputeVolatility($C$7,$C$2,$C$8,T788)</f>
        <v>0.21338050864341501</v>
      </c>
    </row>
    <row r="789" spans="20:21">
      <c r="T789" s="70">
        <f t="shared" si="12"/>
        <v>41944</v>
      </c>
      <c r="U789" s="69">
        <f>_xll.HLV5r3.Financial.Cache.ComputeVolatility($C$7,$C$2,$C$8,T789)</f>
        <v>0.213667184717869</v>
      </c>
    </row>
    <row r="790" spans="20:21">
      <c r="T790" s="70">
        <f t="shared" si="12"/>
        <v>41947</v>
      </c>
      <c r="U790" s="69">
        <f>_xll.HLV5r3.Financial.Cache.ComputeVolatility($C$7,$C$2,$C$8,T790)</f>
        <v>0.21394729349956601</v>
      </c>
    </row>
    <row r="791" spans="20:21">
      <c r="T791" s="70">
        <f t="shared" si="12"/>
        <v>41950</v>
      </c>
      <c r="U791" s="69">
        <f>_xll.HLV5r3.Financial.Cache.ComputeVolatility($C$7,$C$2,$C$8,T791)</f>
        <v>0.21422076057267</v>
      </c>
    </row>
    <row r="792" spans="20:21">
      <c r="T792" s="70">
        <f t="shared" si="12"/>
        <v>41953</v>
      </c>
      <c r="U792" s="69">
        <f>_xll.HLV5r3.Financial.Cache.ComputeVolatility($C$7,$C$2,$C$8,T792)</f>
        <v>0.21448751152134801</v>
      </c>
    </row>
    <row r="793" spans="20:21">
      <c r="T793" s="70">
        <f t="shared" si="12"/>
        <v>41956</v>
      </c>
      <c r="U793" s="69">
        <f>_xll.HLV5r3.Financial.Cache.ComputeVolatility($C$7,$C$2,$C$8,T793)</f>
        <v>0.21474747192976601</v>
      </c>
    </row>
    <row r="794" spans="20:21">
      <c r="T794" s="70">
        <f t="shared" si="12"/>
        <v>41959</v>
      </c>
      <c r="U794" s="69">
        <f>_xll.HLV5r3.Financial.Cache.ComputeVolatility($C$7,$C$2,$C$8,T794)</f>
        <v>0.21500056738209</v>
      </c>
    </row>
    <row r="795" spans="20:21">
      <c r="T795" s="70">
        <f t="shared" si="12"/>
        <v>41962</v>
      </c>
      <c r="U795" s="69">
        <f>_xll.HLV5r3.Financial.Cache.ComputeVolatility($C$7,$C$2,$C$8,T795)</f>
        <v>0.21524672346248599</v>
      </c>
    </row>
    <row r="796" spans="20:21">
      <c r="T796" s="70">
        <f t="shared" si="12"/>
        <v>41965</v>
      </c>
      <c r="U796" s="69">
        <f>_xll.HLV5r3.Financial.Cache.ComputeVolatility($C$7,$C$2,$C$8,T796)</f>
        <v>0.21548586575511999</v>
      </c>
    </row>
    <row r="797" spans="20:21">
      <c r="T797" s="70">
        <f t="shared" si="12"/>
        <v>41968</v>
      </c>
      <c r="U797" s="69">
        <f>_xll.HLV5r3.Financial.Cache.ComputeVolatility($C$7,$C$2,$C$8,T797)</f>
        <v>0.215717919844157</v>
      </c>
    </row>
    <row r="798" spans="20:21">
      <c r="T798" s="70">
        <f t="shared" si="12"/>
        <v>41971</v>
      </c>
      <c r="U798" s="69">
        <f>_xll.HLV5r3.Financial.Cache.ComputeVolatility($C$7,$C$2,$C$8,T798)</f>
        <v>0.215942811313766</v>
      </c>
    </row>
    <row r="799" spans="20:21">
      <c r="T799" s="70">
        <f t="shared" si="12"/>
        <v>41974</v>
      </c>
      <c r="U799" s="69">
        <f>_xll.HLV5r3.Financial.Cache.ComputeVolatility($C$7,$C$2,$C$8,T799)</f>
        <v>0.21616046574810899</v>
      </c>
    </row>
    <row r="800" spans="20:21">
      <c r="T800" s="70">
        <f t="shared" si="12"/>
        <v>41977</v>
      </c>
      <c r="U800" s="69">
        <f>_xll.HLV5r3.Financial.Cache.ComputeVolatility($C$7,$C$2,$C$8,T800)</f>
        <v>0.216370808731355</v>
      </c>
    </row>
    <row r="801" spans="20:21">
      <c r="T801" s="70">
        <f t="shared" si="12"/>
        <v>41980</v>
      </c>
      <c r="U801" s="69">
        <f>_xll.HLV5r3.Financial.Cache.ComputeVolatility($C$7,$C$2,$C$8,T801)</f>
        <v>0.21657376584766899</v>
      </c>
    </row>
    <row r="802" spans="20:21">
      <c r="T802" s="70">
        <f t="shared" si="12"/>
        <v>41983</v>
      </c>
      <c r="U802" s="69">
        <f>_xll.HLV5r3.Financial.Cache.ComputeVolatility($C$7,$C$2,$C$8,T802)</f>
        <v>0.21676926268121699</v>
      </c>
    </row>
    <row r="803" spans="20:21">
      <c r="T803" s="70">
        <f t="shared" si="12"/>
        <v>41986</v>
      </c>
      <c r="U803" s="69">
        <f>_xll.HLV5r3.Financial.Cache.ComputeVolatility($C$7,$C$2,$C$8,T803)</f>
        <v>0.216957224816165</v>
      </c>
    </row>
    <row r="804" spans="20:21">
      <c r="T804" s="70">
        <f t="shared" si="12"/>
        <v>41989</v>
      </c>
      <c r="U804" s="69">
        <f>_xll.HLV5r3.Financial.Cache.ComputeVolatility($C$7,$C$2,$C$8,T804)</f>
        <v>0.217137577836679</v>
      </c>
    </row>
    <row r="805" spans="20:21">
      <c r="T805" s="70">
        <f t="shared" si="12"/>
        <v>41992</v>
      </c>
      <c r="U805" s="69">
        <f>_xll.HLV5r3.Financial.Cache.ComputeVolatility($C$7,$C$2,$C$8,T805)</f>
        <v>0.217310247326924</v>
      </c>
    </row>
    <row r="806" spans="20:21">
      <c r="T806" s="70">
        <f t="shared" si="12"/>
        <v>41995</v>
      </c>
      <c r="U806" s="69">
        <f>_xll.HLV5r3.Financial.Cache.ComputeVolatility($C$7,$C$2,$C$8,T806)</f>
        <v>0.217475158871068</v>
      </c>
    </row>
    <row r="807" spans="20:21">
      <c r="T807" s="70">
        <f t="shared" si="12"/>
        <v>41998</v>
      </c>
      <c r="U807" s="69">
        <f>_xll.HLV5r3.Financial.Cache.ComputeVolatility($C$7,$C$2,$C$8,T807)</f>
        <v>0.217632238053276</v>
      </c>
    </row>
    <row r="808" spans="20:21">
      <c r="T808" s="70">
        <f t="shared" si="12"/>
        <v>42001</v>
      </c>
      <c r="U808" s="69">
        <f>_xll.HLV5r3.Financial.Cache.ComputeVolatility($C$7,$C$2,$C$8,T808)</f>
        <v>0.21778141045771399</v>
      </c>
    </row>
    <row r="809" spans="20:21">
      <c r="T809" s="70">
        <f t="shared" si="12"/>
        <v>42004</v>
      </c>
      <c r="U809" s="69">
        <f>_xll.HLV5r3.Financial.Cache.ComputeVolatility($C$7,$C$2,$C$8,T809)</f>
        <v>0.21792260166854799</v>
      </c>
    </row>
    <row r="810" spans="20:21">
      <c r="T810" s="70">
        <f t="shared" si="12"/>
        <v>42007</v>
      </c>
      <c r="U810" s="69">
        <f>_xll.HLV5r3.Financial.Cache.ComputeVolatility($C$7,$C$2,$C$8,T810)</f>
        <v>0.21805573726994501</v>
      </c>
    </row>
    <row r="811" spans="20:21">
      <c r="T811" s="70">
        <f t="shared" si="12"/>
        <v>42010</v>
      </c>
      <c r="U811" s="69">
        <f>_xll.HLV5r3.Financial.Cache.ComputeVolatility($C$7,$C$2,$C$8,T811)</f>
        <v>0.218180742846069</v>
      </c>
    </row>
    <row r="812" spans="20:21">
      <c r="T812" s="70">
        <f t="shared" si="12"/>
        <v>42013</v>
      </c>
      <c r="U812" s="69">
        <f>_xll.HLV5r3.Financial.Cache.ComputeVolatility($C$7,$C$2,$C$8,T812)</f>
        <v>0.218297543981087</v>
      </c>
    </row>
    <row r="813" spans="20:21">
      <c r="T813" s="70">
        <f t="shared" si="12"/>
        <v>42016</v>
      </c>
      <c r="U813" s="69">
        <f>_xll.HLV5r3.Financial.Cache.ComputeVolatility($C$7,$C$2,$C$8,T813)</f>
        <v>0.218406066259165</v>
      </c>
    </row>
    <row r="814" spans="20:21">
      <c r="T814" s="70">
        <f t="shared" si="12"/>
        <v>42019</v>
      </c>
      <c r="U814" s="69">
        <f>_xll.HLV5r3.Financial.Cache.ComputeVolatility($C$7,$C$2,$C$8,T814)</f>
        <v>0.218506235264469</v>
      </c>
    </row>
    <row r="815" spans="20:21">
      <c r="T815" s="70">
        <f t="shared" si="12"/>
        <v>42022</v>
      </c>
      <c r="U815" s="69">
        <f>_xll.HLV5r3.Financial.Cache.ComputeVolatility($C$7,$C$2,$C$8,T815)</f>
        <v>0.218597976581166</v>
      </c>
    </row>
    <row r="816" spans="20:21">
      <c r="T816" s="70">
        <f t="shared" si="12"/>
        <v>42025</v>
      </c>
      <c r="U816" s="69">
        <f>_xll.HLV5r3.Financial.Cache.ComputeVolatility($C$7,$C$2,$C$8,T816)</f>
        <v>0.21868121579342001</v>
      </c>
    </row>
    <row r="817" spans="20:21">
      <c r="T817" s="70">
        <f t="shared" si="12"/>
        <v>42028</v>
      </c>
      <c r="U817" s="69">
        <f>_xll.HLV5r3.Financial.Cache.ComputeVolatility($C$7,$C$2,$C$8,T817)</f>
        <v>0.21875587848539901</v>
      </c>
    </row>
    <row r="818" spans="20:21">
      <c r="T818" s="70">
        <f t="shared" si="12"/>
        <v>42031</v>
      </c>
      <c r="U818" s="69">
        <f>_xll.HLV5r3.Financial.Cache.ComputeVolatility($C$7,$C$2,$C$8,T818)</f>
        <v>0.218821890241267</v>
      </c>
    </row>
    <row r="819" spans="20:21">
      <c r="T819" s="70">
        <f t="shared" si="12"/>
        <v>42034</v>
      </c>
      <c r="U819" s="69">
        <f>_xll.HLV5r3.Financial.Cache.ComputeVolatility($C$7,$C$2,$C$8,T819)</f>
        <v>0.21887917664519199</v>
      </c>
    </row>
    <row r="820" spans="20:21">
      <c r="T820" s="70">
        <f t="shared" si="12"/>
        <v>42037</v>
      </c>
      <c r="U820" s="69">
        <f>_xll.HLV5r3.Financial.Cache.ComputeVolatility($C$7,$C$2,$C$8,T820)</f>
        <v>0.218927663281339</v>
      </c>
    </row>
    <row r="821" spans="20:21">
      <c r="T821" s="70">
        <f t="shared" si="12"/>
        <v>42040</v>
      </c>
      <c r="U821" s="69">
        <f>_xll.HLV5r3.Financial.Cache.ComputeVolatility($C$7,$C$2,$C$8,T821)</f>
        <v>0.21896727573387401</v>
      </c>
    </row>
    <row r="822" spans="20:21">
      <c r="T822" s="70">
        <f t="shared" si="12"/>
        <v>42043</v>
      </c>
      <c r="U822" s="69">
        <f>_xll.HLV5r3.Financial.Cache.ComputeVolatility($C$7,$C$2,$C$8,T822)</f>
        <v>0.21899793958696301</v>
      </c>
    </row>
    <row r="823" spans="20:21">
      <c r="T823" s="70">
        <f t="shared" si="12"/>
        <v>42046</v>
      </c>
      <c r="U823" s="69">
        <f>_xll.HLV5r3.Financial.Cache.ComputeVolatility($C$7,$C$2,$C$8,T823)</f>
        <v>0.21901958042477199</v>
      </c>
    </row>
    <row r="824" spans="20:21">
      <c r="T824" s="70">
        <f t="shared" si="12"/>
        <v>42049</v>
      </c>
      <c r="U824" s="69">
        <f>_xll.HLV5r3.Financial.Cache.ComputeVolatility($C$7,$C$2,$C$8,T824)</f>
        <v>0.219032123831467</v>
      </c>
    </row>
    <row r="825" spans="20:21">
      <c r="T825" s="70">
        <f t="shared" si="12"/>
        <v>42052</v>
      </c>
      <c r="U825" s="69">
        <f>_xll.HLV5r3.Financial.Cache.ComputeVolatility($C$7,$C$2,$C$8,T825)</f>
        <v>0.21903577258801099</v>
      </c>
    </row>
    <row r="826" spans="20:21">
      <c r="T826" s="70">
        <f t="shared" si="12"/>
        <v>42055</v>
      </c>
      <c r="U826" s="69">
        <f>_xll.HLV5r3.Financial.Cache.ComputeVolatility($C$7,$C$2,$C$8,T826)</f>
        <v>0.21903408305149999</v>
      </c>
    </row>
    <row r="827" spans="20:21">
      <c r="T827" s="70">
        <f t="shared" si="12"/>
        <v>42058</v>
      </c>
      <c r="U827" s="69">
        <f>_xll.HLV5r3.Financial.Cache.ComputeVolatility($C$7,$C$2,$C$8,T827)</f>
        <v>0.219028174638846</v>
      </c>
    </row>
    <row r="828" spans="20:21">
      <c r="T828" s="70">
        <f t="shared" si="12"/>
        <v>42061</v>
      </c>
      <c r="U828" s="69">
        <f>_xll.HLV5r3.Financial.Cache.ComputeVolatility($C$7,$C$2,$C$8,T828)</f>
        <v>0.21901806478342301</v>
      </c>
    </row>
    <row r="829" spans="20:21">
      <c r="T829" s="70">
        <f t="shared" si="12"/>
        <v>42064</v>
      </c>
      <c r="U829" s="69">
        <f>_xll.HLV5r3.Financial.Cache.ComputeVolatility($C$7,$C$2,$C$8,T829)</f>
        <v>0.21900377091860199</v>
      </c>
    </row>
    <row r="830" spans="20:21">
      <c r="T830" s="70">
        <f t="shared" si="12"/>
        <v>42067</v>
      </c>
      <c r="U830" s="69">
        <f>_xll.HLV5r3.Financial.Cache.ComputeVolatility($C$7,$C$2,$C$8,T830)</f>
        <v>0.21898531047775599</v>
      </c>
    </row>
    <row r="831" spans="20:21">
      <c r="T831" s="70">
        <f t="shared" si="12"/>
        <v>42070</v>
      </c>
      <c r="U831" s="69">
        <f>_xll.HLV5r3.Financial.Cache.ComputeVolatility($C$7,$C$2,$C$8,T831)</f>
        <v>0.21896270089425801</v>
      </c>
    </row>
    <row r="832" spans="20:21">
      <c r="T832" s="70">
        <f t="shared" si="12"/>
        <v>42073</v>
      </c>
      <c r="U832" s="69">
        <f>_xll.HLV5r3.Financial.Cache.ComputeVolatility($C$7,$C$2,$C$8,T832)</f>
        <v>0.21893595960147999</v>
      </c>
    </row>
    <row r="833" spans="20:21">
      <c r="T833" s="70">
        <f t="shared" si="12"/>
        <v>42076</v>
      </c>
      <c r="U833" s="69">
        <f>_xll.HLV5r3.Financial.Cache.ComputeVolatility($C$7,$C$2,$C$8,T833)</f>
        <v>0.21890510403279501</v>
      </c>
    </row>
    <row r="834" spans="20:21">
      <c r="T834" s="70">
        <f t="shared" si="12"/>
        <v>42079</v>
      </c>
      <c r="U834" s="69">
        <f>_xll.HLV5r3.Financial.Cache.ComputeVolatility($C$7,$C$2,$C$8,T834)</f>
        <v>0.218870151621574</v>
      </c>
    </row>
    <row r="835" spans="20:21">
      <c r="T835" s="70">
        <f t="shared" si="12"/>
        <v>42082</v>
      </c>
      <c r="U835" s="69">
        <f>_xll.HLV5r3.Financial.Cache.ComputeVolatility($C$7,$C$2,$C$8,T835)</f>
        <v>0.21883111980119199</v>
      </c>
    </row>
    <row r="836" spans="20:21">
      <c r="T836" s="70">
        <f t="shared" ref="T836:T899" si="13">T835+3</f>
        <v>42085</v>
      </c>
      <c r="U836" s="69">
        <f>_xll.HLV5r3.Financial.Cache.ComputeVolatility($C$7,$C$2,$C$8,T836)</f>
        <v>0.21878802600501901</v>
      </c>
    </row>
    <row r="837" spans="20:21">
      <c r="T837" s="70">
        <f t="shared" si="13"/>
        <v>42088</v>
      </c>
      <c r="U837" s="69">
        <f>_xll.HLV5r3.Financial.Cache.ComputeVolatility($C$7,$C$2,$C$8,T837)</f>
        <v>0.21874088766642899</v>
      </c>
    </row>
    <row r="838" spans="20:21">
      <c r="T838" s="70">
        <f t="shared" si="13"/>
        <v>42091</v>
      </c>
      <c r="U838" s="69">
        <f>_xll.HLV5r3.Financial.Cache.ComputeVolatility($C$7,$C$2,$C$8,T838)</f>
        <v>0.21868972221879299</v>
      </c>
    </row>
    <row r="839" spans="20:21">
      <c r="T839" s="70">
        <f t="shared" si="13"/>
        <v>42094</v>
      </c>
      <c r="U839" s="69">
        <f>_xll.HLV5r3.Financial.Cache.ComputeVolatility($C$7,$C$2,$C$8,T839)</f>
        <v>0.21863454709548599</v>
      </c>
    </row>
    <row r="840" spans="20:21">
      <c r="T840" s="70">
        <f t="shared" si="13"/>
        <v>42097</v>
      </c>
      <c r="U840" s="69">
        <f>_xll.HLV5r3.Financial.Cache.ComputeVolatility($C$7,$C$2,$C$8,T840)</f>
        <v>0.21857537972987801</v>
      </c>
    </row>
    <row r="841" spans="20:21">
      <c r="T841" s="70">
        <f t="shared" si="13"/>
        <v>42100</v>
      </c>
      <c r="U841" s="69">
        <f>_xll.HLV5r3.Financial.Cache.ComputeVolatility($C$7,$C$2,$C$8,T841)</f>
        <v>0.21851223755534299</v>
      </c>
    </row>
    <row r="842" spans="20:21">
      <c r="T842" s="70">
        <f t="shared" si="13"/>
        <v>42103</v>
      </c>
      <c r="U842" s="69">
        <f>_xll.HLV5r3.Financial.Cache.ComputeVolatility($C$7,$C$2,$C$8,T842)</f>
        <v>0.218445138005253</v>
      </c>
    </row>
    <row r="843" spans="20:21">
      <c r="T843" s="70">
        <f t="shared" si="13"/>
        <v>42106</v>
      </c>
      <c r="U843" s="69">
        <f>_xll.HLV5r3.Financial.Cache.ComputeVolatility($C$7,$C$2,$C$8,T843)</f>
        <v>0.21837409851298001</v>
      </c>
    </row>
    <row r="844" spans="20:21">
      <c r="T844" s="70">
        <f t="shared" si="13"/>
        <v>42109</v>
      </c>
      <c r="U844" s="69">
        <f>_xll.HLV5r3.Financial.Cache.ComputeVolatility($C$7,$C$2,$C$8,T844)</f>
        <v>0.218299136511897</v>
      </c>
    </row>
    <row r="845" spans="20:21">
      <c r="T845" s="70">
        <f t="shared" si="13"/>
        <v>42112</v>
      </c>
      <c r="U845" s="69">
        <f>_xll.HLV5r3.Financial.Cache.ComputeVolatility($C$7,$C$2,$C$8,T845)</f>
        <v>0.21822026943537701</v>
      </c>
    </row>
    <row r="846" spans="20:21">
      <c r="T846" s="70">
        <f t="shared" si="13"/>
        <v>42115</v>
      </c>
      <c r="U846" s="69">
        <f>_xll.HLV5r3.Financial.Cache.ComputeVolatility($C$7,$C$2,$C$8,T846)</f>
        <v>0.21813751471679199</v>
      </c>
    </row>
    <row r="847" spans="20:21">
      <c r="T847" s="70">
        <f t="shared" si="13"/>
        <v>42118</v>
      </c>
      <c r="U847" s="69">
        <f>_xll.HLV5r3.Financial.Cache.ComputeVolatility($C$7,$C$2,$C$8,T847)</f>
        <v>0.21805088978951401</v>
      </c>
    </row>
    <row r="848" spans="20:21">
      <c r="T848" s="70">
        <f t="shared" si="13"/>
        <v>42121</v>
      </c>
      <c r="U848" s="69">
        <f>_xll.HLV5r3.Financial.Cache.ComputeVolatility($C$7,$C$2,$C$8,T848)</f>
        <v>0.21796041208691599</v>
      </c>
    </row>
    <row r="849" spans="20:21">
      <c r="T849" s="70">
        <f t="shared" si="13"/>
        <v>42124</v>
      </c>
      <c r="U849" s="69">
        <f>_xll.HLV5r3.Financial.Cache.ComputeVolatility($C$7,$C$2,$C$8,T849)</f>
        <v>0.21786609904237</v>
      </c>
    </row>
    <row r="850" spans="20:21">
      <c r="T850" s="70">
        <f t="shared" si="13"/>
        <v>42127</v>
      </c>
      <c r="U850" s="69">
        <f>_xll.HLV5r3.Financial.Cache.ComputeVolatility($C$7,$C$2,$C$8,T850)</f>
        <v>0.217767968089249</v>
      </c>
    </row>
    <row r="851" spans="20:21">
      <c r="T851" s="70">
        <f t="shared" si="13"/>
        <v>42130</v>
      </c>
      <c r="U851" s="69">
        <f>_xll.HLV5r3.Financial.Cache.ComputeVolatility($C$7,$C$2,$C$8,T851)</f>
        <v>0.21766603666092599</v>
      </c>
    </row>
    <row r="852" spans="20:21">
      <c r="T852" s="70">
        <f t="shared" si="13"/>
        <v>42133</v>
      </c>
      <c r="U852" s="69">
        <f>_xll.HLV5r3.Financial.Cache.ComputeVolatility($C$7,$C$2,$C$8,T852)</f>
        <v>0.21756032219077301</v>
      </c>
    </row>
    <row r="853" spans="20:21">
      <c r="T853" s="70">
        <f t="shared" si="13"/>
        <v>42136</v>
      </c>
      <c r="U853" s="69">
        <f>_xll.HLV5r3.Financial.Cache.ComputeVolatility($C$7,$C$2,$C$8,T853)</f>
        <v>0.21745084211216201</v>
      </c>
    </row>
    <row r="854" spans="20:21">
      <c r="T854" s="70">
        <f t="shared" si="13"/>
        <v>42139</v>
      </c>
      <c r="U854" s="69">
        <f>_xll.HLV5r3.Financial.Cache.ComputeVolatility($C$7,$C$2,$C$8,T854)</f>
        <v>0.21733761385846501</v>
      </c>
    </row>
    <row r="855" spans="20:21">
      <c r="T855" s="70">
        <f t="shared" si="13"/>
        <v>42142</v>
      </c>
      <c r="U855" s="69">
        <f>_xll.HLV5r3.Financial.Cache.ComputeVolatility($C$7,$C$2,$C$8,T855)</f>
        <v>0.217220654863056</v>
      </c>
    </row>
    <row r="856" spans="20:21">
      <c r="T856" s="70">
        <f t="shared" si="13"/>
        <v>42145</v>
      </c>
      <c r="U856" s="69">
        <f>_xll.HLV5r3.Financial.Cache.ComputeVolatility($C$7,$C$2,$C$8,T856)</f>
        <v>0.21709998255930699</v>
      </c>
    </row>
    <row r="857" spans="20:21">
      <c r="T857" s="70">
        <f t="shared" si="13"/>
        <v>42148</v>
      </c>
      <c r="U857" s="69">
        <f>_xll.HLV5r3.Financial.Cache.ComputeVolatility($C$7,$C$2,$C$8,T857)</f>
        <v>0.21697561438059099</v>
      </c>
    </row>
    <row r="858" spans="20:21">
      <c r="T858" s="70">
        <f t="shared" si="13"/>
        <v>42151</v>
      </c>
      <c r="U858" s="69">
        <f>_xll.HLV5r3.Financial.Cache.ComputeVolatility($C$7,$C$2,$C$8,T858)</f>
        <v>0.216847567760279</v>
      </c>
    </row>
    <row r="859" spans="20:21">
      <c r="T859" s="70">
        <f t="shared" si="13"/>
        <v>42154</v>
      </c>
      <c r="U859" s="69">
        <f>_xll.HLV5r3.Financial.Cache.ComputeVolatility($C$7,$C$2,$C$8,T859)</f>
        <v>0.21671586013174399</v>
      </c>
    </row>
    <row r="860" spans="20:21">
      <c r="T860" s="70">
        <f t="shared" si="13"/>
        <v>42157</v>
      </c>
      <c r="U860" s="69">
        <f>_xll.HLV5r3.Financial.Cache.ComputeVolatility($C$7,$C$2,$C$8,T860)</f>
        <v>0.21658050892835901</v>
      </c>
    </row>
    <row r="861" spans="20:21">
      <c r="T861" s="70">
        <f t="shared" si="13"/>
        <v>42160</v>
      </c>
      <c r="U861" s="69">
        <f>_xll.HLV5r3.Financial.Cache.ComputeVolatility($C$7,$C$2,$C$8,T861)</f>
        <v>0.21644153158349699</v>
      </c>
    </row>
    <row r="862" spans="20:21">
      <c r="T862" s="70">
        <f t="shared" si="13"/>
        <v>42163</v>
      </c>
      <c r="U862" s="69">
        <f>_xll.HLV5r3.Financial.Cache.ComputeVolatility($C$7,$C$2,$C$8,T862)</f>
        <v>0.216298945530529</v>
      </c>
    </row>
    <row r="863" spans="20:21">
      <c r="T863" s="70">
        <f t="shared" si="13"/>
        <v>42166</v>
      </c>
      <c r="U863" s="69">
        <f>_xll.HLV5r3.Financial.Cache.ComputeVolatility($C$7,$C$2,$C$8,T863)</f>
        <v>0.216152768202828</v>
      </c>
    </row>
    <row r="864" spans="20:21">
      <c r="T864" s="70">
        <f t="shared" si="13"/>
        <v>42169</v>
      </c>
      <c r="U864" s="69">
        <f>_xll.HLV5r3.Financial.Cache.ComputeVolatility($C$7,$C$2,$C$8,T864)</f>
        <v>0.21600301703376801</v>
      </c>
    </row>
    <row r="865" spans="20:21">
      <c r="T865" s="70">
        <f t="shared" si="13"/>
        <v>42172</v>
      </c>
      <c r="U865" s="69">
        <f>_xll.HLV5r3.Financial.Cache.ComputeVolatility($C$7,$C$2,$C$8,T865)</f>
        <v>0.215849709456719</v>
      </c>
    </row>
    <row r="866" spans="20:21">
      <c r="T866" s="70">
        <f t="shared" si="13"/>
        <v>42175</v>
      </c>
      <c r="U866" s="69">
        <f>_xll.HLV5r3.Financial.Cache.ComputeVolatility($C$7,$C$2,$C$8,T866)</f>
        <v>0.21569286290505499</v>
      </c>
    </row>
    <row r="867" spans="20:21">
      <c r="T867" s="70">
        <f t="shared" si="13"/>
        <v>42178</v>
      </c>
      <c r="U867" s="69">
        <f>_xll.HLV5r3.Financial.Cache.ComputeVolatility($C$7,$C$2,$C$8,T867)</f>
        <v>0.21553249481214801</v>
      </c>
    </row>
    <row r="868" spans="20:21">
      <c r="T868" s="70">
        <f t="shared" si="13"/>
        <v>42181</v>
      </c>
      <c r="U868" s="69">
        <f>_xll.HLV5r3.Financial.Cache.ComputeVolatility($C$7,$C$2,$C$8,T868)</f>
        <v>0.21536862261137099</v>
      </c>
    </row>
    <row r="869" spans="20:21">
      <c r="T869" s="70">
        <f t="shared" si="13"/>
        <v>42184</v>
      </c>
      <c r="U869" s="69">
        <f>_xll.HLV5r3.Financial.Cache.ComputeVolatility($C$7,$C$2,$C$8,T869)</f>
        <v>0.21520126373609699</v>
      </c>
    </row>
    <row r="870" spans="20:21">
      <c r="T870" s="70">
        <f t="shared" si="13"/>
        <v>42187</v>
      </c>
      <c r="U870" s="69">
        <f>_xll.HLV5r3.Financial.Cache.ComputeVolatility($C$7,$C$2,$C$8,T870)</f>
        <v>0.21503043561969701</v>
      </c>
    </row>
    <row r="871" spans="20:21">
      <c r="T871" s="70">
        <f t="shared" si="13"/>
        <v>42190</v>
      </c>
      <c r="U871" s="69">
        <f>_xll.HLV5r3.Financial.Cache.ComputeVolatility($C$7,$C$2,$C$8,T871)</f>
        <v>0.214856155695544</v>
      </c>
    </row>
    <row r="872" spans="20:21">
      <c r="T872" s="70">
        <f t="shared" si="13"/>
        <v>42193</v>
      </c>
      <c r="U872" s="69">
        <f>_xll.HLV5r3.Financial.Cache.ComputeVolatility($C$7,$C$2,$C$8,T872)</f>
        <v>0.21467844139701001</v>
      </c>
    </row>
    <row r="873" spans="20:21">
      <c r="T873" s="70">
        <f t="shared" si="13"/>
        <v>42196</v>
      </c>
      <c r="U873" s="69">
        <f>_xll.HLV5r3.Financial.Cache.ComputeVolatility($C$7,$C$2,$C$8,T873)</f>
        <v>0.21449731015746901</v>
      </c>
    </row>
    <row r="874" spans="20:21">
      <c r="T874" s="70">
        <f t="shared" si="13"/>
        <v>42199</v>
      </c>
      <c r="U874" s="69">
        <f>_xll.HLV5r3.Financial.Cache.ComputeVolatility($C$7,$C$2,$C$8,T874)</f>
        <v>0.214312779410293</v>
      </c>
    </row>
    <row r="875" spans="20:21">
      <c r="T875" s="70">
        <f t="shared" si="13"/>
        <v>42202</v>
      </c>
      <c r="U875" s="69">
        <f>_xll.HLV5r3.Financial.Cache.ComputeVolatility($C$7,$C$2,$C$8,T875)</f>
        <v>0.21412486658885299</v>
      </c>
    </row>
    <row r="876" spans="20:21">
      <c r="T876" s="70">
        <f t="shared" si="13"/>
        <v>42205</v>
      </c>
      <c r="U876" s="69">
        <f>_xll.HLV5r3.Financial.Cache.ComputeVolatility($C$7,$C$2,$C$8,T876)</f>
        <v>0.21393358912652399</v>
      </c>
    </row>
    <row r="877" spans="20:21">
      <c r="T877" s="70">
        <f t="shared" si="13"/>
        <v>42208</v>
      </c>
      <c r="U877" s="69">
        <f>_xll.HLV5r3.Financial.Cache.ComputeVolatility($C$7,$C$2,$C$8,T877)</f>
        <v>0.21373896445667601</v>
      </c>
    </row>
    <row r="878" spans="20:21">
      <c r="T878" s="70">
        <f t="shared" si="13"/>
        <v>42211</v>
      </c>
      <c r="U878" s="69">
        <f>_xll.HLV5r3.Financial.Cache.ComputeVolatility($C$7,$C$2,$C$8,T878)</f>
        <v>0.213541010012683</v>
      </c>
    </row>
    <row r="879" spans="20:21">
      <c r="T879" s="70">
        <f t="shared" si="13"/>
        <v>42214</v>
      </c>
      <c r="U879" s="69">
        <f>_xll.HLV5r3.Financial.Cache.ComputeVolatility($C$7,$C$2,$C$8,T879)</f>
        <v>0.21333974322791699</v>
      </c>
    </row>
    <row r="880" spans="20:21">
      <c r="T880" s="70">
        <f t="shared" si="13"/>
        <v>42217</v>
      </c>
      <c r="U880" s="69">
        <f>_xll.HLV5r3.Financial.Cache.ComputeVolatility($C$7,$C$2,$C$8,T880)</f>
        <v>0.21313518153575101</v>
      </c>
    </row>
    <row r="881" spans="20:21">
      <c r="T881" s="70">
        <f t="shared" si="13"/>
        <v>42220</v>
      </c>
      <c r="U881" s="69">
        <f>_xll.HLV5r3.Financial.Cache.ComputeVolatility($C$7,$C$2,$C$8,T881)</f>
        <v>0.21292734236955599</v>
      </c>
    </row>
    <row r="882" spans="20:21">
      <c r="T882" s="70">
        <f t="shared" si="13"/>
        <v>42223</v>
      </c>
      <c r="U882" s="69">
        <f>_xll.HLV5r3.Financial.Cache.ComputeVolatility($C$7,$C$2,$C$8,T882)</f>
        <v>0.21271624316270599</v>
      </c>
    </row>
    <row r="883" spans="20:21">
      <c r="T883" s="70">
        <f t="shared" si="13"/>
        <v>42226</v>
      </c>
      <c r="U883" s="69">
        <f>_xll.HLV5r3.Financial.Cache.ComputeVolatility($C$7,$C$2,$C$8,T883)</f>
        <v>0.212501901348573</v>
      </c>
    </row>
    <row r="884" spans="20:21">
      <c r="T884" s="70">
        <f t="shared" si="13"/>
        <v>42229</v>
      </c>
      <c r="U884" s="69">
        <f>_xll.HLV5r3.Financial.Cache.ComputeVolatility($C$7,$C$2,$C$8,T884)</f>
        <v>0.21228433436053001</v>
      </c>
    </row>
    <row r="885" spans="20:21">
      <c r="T885" s="70">
        <f t="shared" si="13"/>
        <v>42232</v>
      </c>
      <c r="U885" s="69">
        <f>_xll.HLV5r3.Financial.Cache.ComputeVolatility($C$7,$C$2,$C$8,T885)</f>
        <v>0.21206355963194901</v>
      </c>
    </row>
    <row r="886" spans="20:21">
      <c r="T886" s="70">
        <f t="shared" si="13"/>
        <v>42235</v>
      </c>
      <c r="U886" s="69">
        <f>_xll.HLV5r3.Financial.Cache.ComputeVolatility($C$7,$C$2,$C$8,T886)</f>
        <v>0.211839594596202</v>
      </c>
    </row>
    <row r="887" spans="20:21">
      <c r="T887" s="70">
        <f t="shared" si="13"/>
        <v>42238</v>
      </c>
      <c r="U887" s="69">
        <f>_xll.HLV5r3.Financial.Cache.ComputeVolatility($C$7,$C$2,$C$8,T887)</f>
        <v>0.21161245668666301</v>
      </c>
    </row>
    <row r="888" spans="20:21">
      <c r="T888" s="70">
        <f t="shared" si="13"/>
        <v>42241</v>
      </c>
      <c r="U888" s="69">
        <f>_xll.HLV5r3.Financial.Cache.ComputeVolatility($C$7,$C$2,$C$8,T888)</f>
        <v>0.21138216333670201</v>
      </c>
    </row>
    <row r="889" spans="20:21">
      <c r="T889" s="70">
        <f t="shared" si="13"/>
        <v>42244</v>
      </c>
      <c r="U889" s="69">
        <f>_xll.HLV5r3.Financial.Cache.ComputeVolatility($C$7,$C$2,$C$8,T889)</f>
        <v>0.211148731979694</v>
      </c>
    </row>
    <row r="890" spans="20:21">
      <c r="T890" s="70">
        <f t="shared" si="13"/>
        <v>42247</v>
      </c>
      <c r="U890" s="69">
        <f>_xll.HLV5r3.Financial.Cache.ComputeVolatility($C$7,$C$2,$C$8,T890)</f>
        <v>0.21091218004901</v>
      </c>
    </row>
    <row r="891" spans="20:21">
      <c r="T891" s="70">
        <f t="shared" si="13"/>
        <v>42250</v>
      </c>
      <c r="U891" s="69">
        <f>_xll.HLV5r3.Financial.Cache.ComputeVolatility($C$7,$C$2,$C$8,T891)</f>
        <v>0.210672524978023</v>
      </c>
    </row>
    <row r="892" spans="20:21">
      <c r="T892" s="70">
        <f t="shared" si="13"/>
        <v>42253</v>
      </c>
      <c r="U892" s="69">
        <f>_xll.HLV5r3.Financial.Cache.ComputeVolatility($C$7,$C$2,$C$8,T892)</f>
        <v>0.210429784200106</v>
      </c>
    </row>
    <row r="893" spans="20:21">
      <c r="T893" s="70">
        <f t="shared" si="13"/>
        <v>42256</v>
      </c>
      <c r="U893" s="69">
        <f>_xll.HLV5r3.Financial.Cache.ComputeVolatility($C$7,$C$2,$C$8,T893)</f>
        <v>0.21018397514862999</v>
      </c>
    </row>
    <row r="894" spans="20:21">
      <c r="T894" s="70">
        <f t="shared" si="13"/>
        <v>42259</v>
      </c>
      <c r="U894" s="69">
        <f>_xll.HLV5r3.Financial.Cache.ComputeVolatility($C$7,$C$2,$C$8,T894)</f>
        <v>0.20993511525696901</v>
      </c>
    </row>
    <row r="895" spans="20:21">
      <c r="T895" s="70">
        <f t="shared" si="13"/>
        <v>42262</v>
      </c>
      <c r="U895" s="69">
        <f>_xll.HLV5r3.Financial.Cache.ComputeVolatility($C$7,$C$2,$C$8,T895)</f>
        <v>0.20968322195849501</v>
      </c>
    </row>
    <row r="896" spans="20:21">
      <c r="T896" s="70">
        <f t="shared" si="13"/>
        <v>42265</v>
      </c>
      <c r="U896" s="69">
        <f>_xll.HLV5r3.Financial.Cache.ComputeVolatility($C$7,$C$2,$C$8,T896)</f>
        <v>0.20942831268657999</v>
      </c>
    </row>
    <row r="897" spans="20:21">
      <c r="T897" s="70">
        <f t="shared" si="13"/>
        <v>42268</v>
      </c>
      <c r="U897" s="69">
        <f>_xll.HLV5r3.Financial.Cache.ComputeVolatility($C$7,$C$2,$C$8,T897)</f>
        <v>0.20917040487459701</v>
      </c>
    </row>
    <row r="898" spans="20:21">
      <c r="T898" s="70">
        <f t="shared" si="13"/>
        <v>42271</v>
      </c>
      <c r="U898" s="69">
        <f>_xll.HLV5r3.Financial.Cache.ComputeVolatility($C$7,$C$2,$C$8,T898)</f>
        <v>0.208909515955919</v>
      </c>
    </row>
    <row r="899" spans="20:21">
      <c r="T899" s="70">
        <f t="shared" si="13"/>
        <v>42274</v>
      </c>
      <c r="U899" s="69">
        <f>_xll.HLV5r3.Financial.Cache.ComputeVolatility($C$7,$C$2,$C$8,T899)</f>
        <v>0.20864566336391699</v>
      </c>
    </row>
    <row r="900" spans="20:21">
      <c r="T900" s="70">
        <f t="shared" ref="T900:T942" si="14">T899+3</f>
        <v>42277</v>
      </c>
      <c r="U900" s="69">
        <f>_xll.HLV5r3.Financial.Cache.ComputeVolatility($C$7,$C$2,$C$8,T900)</f>
        <v>0.208378864531964</v>
      </c>
    </row>
    <row r="901" spans="20:21">
      <c r="T901" s="70">
        <f t="shared" si="14"/>
        <v>42280</v>
      </c>
      <c r="U901" s="69">
        <f>_xll.HLV5r3.Financial.Cache.ComputeVolatility($C$7,$C$2,$C$8,T901)</f>
        <v>0.20810913689343399</v>
      </c>
    </row>
    <row r="902" spans="20:21">
      <c r="T902" s="70">
        <f t="shared" si="14"/>
        <v>42283</v>
      </c>
      <c r="U902" s="69">
        <f>_xll.HLV5r3.Financial.Cache.ComputeVolatility($C$7,$C$2,$C$8,T902)</f>
        <v>0.207836497881698</v>
      </c>
    </row>
    <row r="903" spans="20:21">
      <c r="T903" s="70">
        <f t="shared" si="14"/>
        <v>42286</v>
      </c>
      <c r="U903" s="69">
        <f>_xll.HLV5r3.Financial.Cache.ComputeVolatility($C$7,$C$2,$C$8,T903)</f>
        <v>0.20756096493012799</v>
      </c>
    </row>
    <row r="904" spans="20:21">
      <c r="T904" s="70">
        <f t="shared" si="14"/>
        <v>42289</v>
      </c>
      <c r="U904" s="69">
        <f>_xll.HLV5r3.Financial.Cache.ComputeVolatility($C$7,$C$2,$C$8,T904)</f>
        <v>0.20728255547209801</v>
      </c>
    </row>
    <row r="905" spans="20:21">
      <c r="T905" s="70">
        <f t="shared" si="14"/>
        <v>42292</v>
      </c>
      <c r="U905" s="69">
        <f>_xll.HLV5r3.Financial.Cache.ComputeVolatility($C$7,$C$2,$C$8,T905)</f>
        <v>0.20700128694097999</v>
      </c>
    </row>
    <row r="906" spans="20:21">
      <c r="T906" s="70">
        <f t="shared" si="14"/>
        <v>42295</v>
      </c>
      <c r="U906" s="69">
        <f>_xll.HLV5r3.Financial.Cache.ComputeVolatility($C$7,$C$2,$C$8,T906)</f>
        <v>0.20671717677014601</v>
      </c>
    </row>
    <row r="907" spans="20:21">
      <c r="T907" s="70">
        <f t="shared" si="14"/>
        <v>42298</v>
      </c>
      <c r="U907" s="69">
        <f>_xll.HLV5r3.Financial.Cache.ComputeVolatility($C$7,$C$2,$C$8,T907)</f>
        <v>0.206430242392969</v>
      </c>
    </row>
    <row r="908" spans="20:21">
      <c r="T908" s="70">
        <f t="shared" si="14"/>
        <v>42301</v>
      </c>
      <c r="U908" s="69">
        <f>_xll.HLV5r3.Financial.Cache.ComputeVolatility($C$7,$C$2,$C$8,T908)</f>
        <v>0.20614050124282099</v>
      </c>
    </row>
    <row r="909" spans="20:21">
      <c r="T909" s="70">
        <f t="shared" si="14"/>
        <v>42304</v>
      </c>
      <c r="U909" s="69">
        <f>_xll.HLV5r3.Financial.Cache.ComputeVolatility($C$7,$C$2,$C$8,T909)</f>
        <v>0.20584797075307501</v>
      </c>
    </row>
    <row r="910" spans="20:21">
      <c r="T910" s="70">
        <f t="shared" si="14"/>
        <v>42307</v>
      </c>
      <c r="U910" s="69">
        <f>_xll.HLV5r3.Financial.Cache.ComputeVolatility($C$7,$C$2,$C$8,T910)</f>
        <v>0.20555266835710301</v>
      </c>
    </row>
    <row r="911" spans="20:21">
      <c r="T911" s="70">
        <f t="shared" si="14"/>
        <v>42310</v>
      </c>
      <c r="U911" s="69">
        <f>_xll.HLV5r3.Financial.Cache.ComputeVolatility($C$7,$C$2,$C$8,T911)</f>
        <v>0.20525461148827701</v>
      </c>
    </row>
    <row r="912" spans="20:21">
      <c r="T912" s="70">
        <f t="shared" si="14"/>
        <v>42313</v>
      </c>
      <c r="U912" s="69">
        <f>_xll.HLV5r3.Financial.Cache.ComputeVolatility($C$7,$C$2,$C$8,T912)</f>
        <v>0.204953817579971</v>
      </c>
    </row>
    <row r="913" spans="20:21">
      <c r="T913" s="70">
        <f t="shared" si="14"/>
        <v>42316</v>
      </c>
      <c r="U913" s="69">
        <f>_xll.HLV5r3.Financial.Cache.ComputeVolatility($C$7,$C$2,$C$8,T913)</f>
        <v>0.20465030406555701</v>
      </c>
    </row>
    <row r="914" spans="20:21">
      <c r="T914" s="70">
        <f t="shared" si="14"/>
        <v>42319</v>
      </c>
      <c r="U914" s="69">
        <f>_xll.HLV5r3.Financial.Cache.ComputeVolatility($C$7,$C$2,$C$8,T914)</f>
        <v>0.20434408837840701</v>
      </c>
    </row>
    <row r="915" spans="20:21">
      <c r="T915" s="70">
        <f t="shared" si="14"/>
        <v>42322</v>
      </c>
      <c r="U915" s="69">
        <f>_xll.HLV5r3.Financial.Cache.ComputeVolatility($C$7,$C$2,$C$8,T915)</f>
        <v>0.20403518795189299</v>
      </c>
    </row>
    <row r="916" spans="20:21">
      <c r="T916" s="70">
        <f t="shared" si="14"/>
        <v>42325</v>
      </c>
      <c r="U916" s="69">
        <f>_xll.HLV5r3.Financial.Cache.ComputeVolatility($C$7,$C$2,$C$8,T916)</f>
        <v>0.203723620219389</v>
      </c>
    </row>
    <row r="917" spans="20:21">
      <c r="T917" s="70">
        <f t="shared" si="14"/>
        <v>42328</v>
      </c>
      <c r="U917" s="69">
        <f>_xll.HLV5r3.Financial.Cache.ComputeVolatility($C$7,$C$2,$C$8,T917)</f>
        <v>0.20340940261426599</v>
      </c>
    </row>
    <row r="918" spans="20:21">
      <c r="T918" s="70">
        <f t="shared" si="14"/>
        <v>42331</v>
      </c>
      <c r="U918" s="69">
        <f>_xll.HLV5r3.Financial.Cache.ComputeVolatility($C$7,$C$2,$C$8,T918)</f>
        <v>0.203092552569898</v>
      </c>
    </row>
    <row r="919" spans="20:21">
      <c r="T919" s="70">
        <f t="shared" si="14"/>
        <v>42334</v>
      </c>
      <c r="U919" s="69">
        <f>_xll.HLV5r3.Financial.Cache.ComputeVolatility($C$7,$C$2,$C$8,T919)</f>
        <v>0.202773087519656</v>
      </c>
    </row>
    <row r="920" spans="20:21">
      <c r="T920" s="70">
        <f t="shared" si="14"/>
        <v>42337</v>
      </c>
      <c r="U920" s="69">
        <f>_xll.HLV5r3.Financial.Cache.ComputeVolatility($C$7,$C$2,$C$8,T920)</f>
        <v>0.202451024896913</v>
      </c>
    </row>
    <row r="921" spans="20:21">
      <c r="T921" s="70">
        <f t="shared" si="14"/>
        <v>42340</v>
      </c>
      <c r="U921" s="69">
        <f>_xll.HLV5r3.Financial.Cache.ComputeVolatility($C$7,$C$2,$C$8,T921)</f>
        <v>0.202126382135042</v>
      </c>
    </row>
    <row r="922" spans="20:21">
      <c r="T922" s="70">
        <f t="shared" si="14"/>
        <v>42343</v>
      </c>
      <c r="U922" s="69">
        <f>_xll.HLV5r3.Financial.Cache.ComputeVolatility($C$7,$C$2,$C$8,T922)</f>
        <v>0.20179917666741501</v>
      </c>
    </row>
    <row r="923" spans="20:21">
      <c r="T923" s="70">
        <f t="shared" si="14"/>
        <v>42346</v>
      </c>
      <c r="U923" s="69">
        <f>_xll.HLV5r3.Financial.Cache.ComputeVolatility($C$7,$C$2,$C$8,T923)</f>
        <v>0.20146942592740499</v>
      </c>
    </row>
    <row r="924" spans="20:21">
      <c r="T924" s="70">
        <f t="shared" si="14"/>
        <v>42349</v>
      </c>
      <c r="U924" s="69">
        <f>_xll.HLV5r3.Financial.Cache.ComputeVolatility($C$7,$C$2,$C$8,T924)</f>
        <v>0.201137147348384</v>
      </c>
    </row>
    <row r="925" spans="20:21">
      <c r="T925" s="70">
        <f t="shared" si="14"/>
        <v>42352</v>
      </c>
      <c r="U925" s="69">
        <f>_xll.HLV5r3.Financial.Cache.ComputeVolatility($C$7,$C$2,$C$8,T925)</f>
        <v>0.20080235836372401</v>
      </c>
    </row>
    <row r="926" spans="20:21">
      <c r="T926" s="70">
        <f t="shared" si="14"/>
        <v>42355</v>
      </c>
      <c r="U926" s="69">
        <f>_xll.HLV5r3.Financial.Cache.ComputeVolatility($C$7,$C$2,$C$8,T926)</f>
        <v>0.200465076406799</v>
      </c>
    </row>
    <row r="927" spans="20:21">
      <c r="T927" s="70">
        <f t="shared" si="14"/>
        <v>42358</v>
      </c>
      <c r="U927" s="69">
        <f>_xll.HLV5r3.Financial.Cache.ComputeVolatility($C$7,$C$2,$C$8,T927)</f>
        <v>0.20012531891097901</v>
      </c>
    </row>
    <row r="928" spans="20:21">
      <c r="T928" s="70">
        <f t="shared" si="14"/>
        <v>42361</v>
      </c>
      <c r="U928" s="69">
        <f>_xll.HLV5r3.Financial.Cache.ComputeVolatility($C$7,$C$2,$C$8,T928)</f>
        <v>0.199783103309639</v>
      </c>
    </row>
    <row r="929" spans="20:21">
      <c r="T929" s="70">
        <f t="shared" si="14"/>
        <v>42364</v>
      </c>
      <c r="U929" s="69">
        <f>_xll.HLV5r3.Financial.Cache.ComputeVolatility($C$7,$C$2,$C$8,T929)</f>
        <v>0.19943844703615099</v>
      </c>
    </row>
    <row r="930" spans="20:21">
      <c r="T930" s="70">
        <f t="shared" si="14"/>
        <v>42367</v>
      </c>
      <c r="U930" s="69">
        <f>_xll.HLV5r3.Financial.Cache.ComputeVolatility($C$7,$C$2,$C$8,T930)</f>
        <v>0.19909136752388601</v>
      </c>
    </row>
    <row r="931" spans="20:21">
      <c r="T931" s="70">
        <f t="shared" si="14"/>
        <v>42370</v>
      </c>
      <c r="U931" s="69">
        <f>_xll.HLV5r3.Financial.Cache.ComputeVolatility($C$7,$C$2,$C$8,T931)</f>
        <v>0.198741882206218</v>
      </c>
    </row>
    <row r="932" spans="20:21">
      <c r="T932" s="70">
        <f t="shared" si="14"/>
        <v>42373</v>
      </c>
      <c r="U932" s="69">
        <f>_xll.HLV5r3.Financial.Cache.ComputeVolatility($C$7,$C$2,$C$8,T932)</f>
        <v>0.198390008516519</v>
      </c>
    </row>
    <row r="933" spans="20:21">
      <c r="T933" s="70">
        <f t="shared" si="14"/>
        <v>42376</v>
      </c>
      <c r="U933" s="69">
        <f>_xll.HLV5r3.Financial.Cache.ComputeVolatility($C$7,$C$2,$C$8,T933)</f>
        <v>0.19803576388816199</v>
      </c>
    </row>
    <row r="934" spans="20:21">
      <c r="T934" s="70">
        <f t="shared" si="14"/>
        <v>42379</v>
      </c>
      <c r="U934" s="69">
        <f>_xll.HLV5r3.Financial.Cache.ComputeVolatility($C$7,$C$2,$C$8,T934)</f>
        <v>0.19767916575451799</v>
      </c>
    </row>
    <row r="935" spans="20:21">
      <c r="T935" s="70">
        <f t="shared" si="14"/>
        <v>42382</v>
      </c>
      <c r="U935" s="69">
        <f>_xll.HLV5r3.Financial.Cache.ComputeVolatility($C$7,$C$2,$C$8,T935)</f>
        <v>0.197320231548961</v>
      </c>
    </row>
    <row r="936" spans="20:21">
      <c r="T936" s="70">
        <f t="shared" si="14"/>
        <v>42385</v>
      </c>
      <c r="U936" s="69">
        <f>_xll.HLV5r3.Financial.Cache.ComputeVolatility($C$7,$C$2,$C$8,T936)</f>
        <v>0.19695897870486301</v>
      </c>
    </row>
    <row r="937" spans="20:21">
      <c r="T937" s="70">
        <f t="shared" si="14"/>
        <v>42388</v>
      </c>
      <c r="U937" s="69">
        <f>_xll.HLV5r3.Financial.Cache.ComputeVolatility($C$7,$C$2,$C$8,T937)</f>
        <v>0.19659542465559701</v>
      </c>
    </row>
    <row r="938" spans="20:21">
      <c r="T938" s="70">
        <f t="shared" si="14"/>
        <v>42391</v>
      </c>
      <c r="U938" s="69">
        <f>_xll.HLV5r3.Financial.Cache.ComputeVolatility($C$7,$C$2,$C$8,T938)</f>
        <v>0.19622958683453401</v>
      </c>
    </row>
    <row r="939" spans="20:21">
      <c r="T939" s="70">
        <f t="shared" si="14"/>
        <v>42394</v>
      </c>
      <c r="U939" s="69">
        <f>_xll.HLV5r3.Financial.Cache.ComputeVolatility($C$7,$C$2,$C$8,T939)</f>
        <v>0.19586148267504699</v>
      </c>
    </row>
    <row r="940" spans="20:21">
      <c r="T940" s="70">
        <f t="shared" si="14"/>
        <v>42397</v>
      </c>
      <c r="U940" s="69">
        <f>_xll.HLV5r3.Financial.Cache.ComputeVolatility($C$7,$C$2,$C$8,T940)</f>
        <v>0.19549112961050999</v>
      </c>
    </row>
    <row r="941" spans="20:21">
      <c r="T941" s="70">
        <f t="shared" si="14"/>
        <v>42400</v>
      </c>
      <c r="U941" s="69">
        <f>_xll.HLV5r3.Financial.Cache.ComputeVolatility($C$7,$C$2,$C$8,T941)</f>
        <v>0.19511854507429399</v>
      </c>
    </row>
    <row r="942" spans="20:21">
      <c r="T942" s="70">
        <f t="shared" si="14"/>
        <v>42403</v>
      </c>
      <c r="U942" s="69">
        <f>_xll.HLV5r3.Financial.Cache.ComputeVolatility($C$7,$C$2,$C$8,T942)</f>
        <v>0.194743746499772</v>
      </c>
    </row>
  </sheetData>
  <mergeCells count="4">
    <mergeCell ref="B1:C1"/>
    <mergeCell ref="F5:Q5"/>
    <mergeCell ref="E1:J1"/>
    <mergeCell ref="E3:I3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45C-D148-4784-81B5-47631D446CC6}">
  <sheetPr>
    <tabColor indexed="50"/>
  </sheetPr>
  <dimension ref="B1:I274"/>
  <sheetViews>
    <sheetView workbookViewId="0">
      <selection activeCell="C58" sqref="C58:C69"/>
    </sheetView>
  </sheetViews>
  <sheetFormatPr defaultRowHeight="12.75"/>
  <cols>
    <col min="1" max="1" width="2.42578125" customWidth="1"/>
    <col min="2" max="2" width="21.5703125" bestFit="1" customWidth="1"/>
    <col min="3" max="3" width="33.5703125" bestFit="1" customWidth="1"/>
    <col min="4" max="4" width="16.7109375" bestFit="1" customWidth="1"/>
    <col min="5" max="5" width="5.28515625" customWidth="1"/>
    <col min="6" max="6" width="9.28515625" bestFit="1" customWidth="1"/>
    <col min="7" max="7" width="9.7109375" bestFit="1" customWidth="1"/>
    <col min="8" max="8" width="9.42578125" bestFit="1" customWidth="1"/>
    <col min="10" max="10" width="9.28515625" bestFit="1" customWidth="1"/>
    <col min="11" max="11" width="9.7109375" bestFit="1" customWidth="1"/>
    <col min="12" max="12" width="9.42578125" bestFit="1" customWidth="1"/>
    <col min="14" max="14" width="9.28515625" bestFit="1" customWidth="1"/>
    <col min="15" max="15" width="9.7109375" bestFit="1" customWidth="1"/>
    <col min="16" max="16" width="9.42578125" bestFit="1" customWidth="1"/>
    <col min="18" max="18" width="9.28515625" bestFit="1" customWidth="1"/>
    <col min="19" max="19" width="9.7109375" bestFit="1" customWidth="1"/>
    <col min="20" max="20" width="9.42578125" bestFit="1" customWidth="1"/>
    <col min="22" max="22" width="9.28515625" bestFit="1" customWidth="1"/>
    <col min="23" max="23" width="9.7109375" bestFit="1" customWidth="1"/>
    <col min="24" max="24" width="9.42578125" bestFit="1" customWidth="1"/>
    <col min="26" max="26" width="9.28515625" bestFit="1" customWidth="1"/>
    <col min="27" max="27" width="9.7109375" bestFit="1" customWidth="1"/>
    <col min="28" max="28" width="9.42578125" bestFit="1" customWidth="1"/>
    <col min="30" max="30" width="9.28515625" bestFit="1" customWidth="1"/>
    <col min="31" max="31" width="9.7109375" bestFit="1" customWidth="1"/>
    <col min="32" max="32" width="9.42578125" bestFit="1" customWidth="1"/>
    <col min="34" max="34" width="9.28515625" bestFit="1" customWidth="1"/>
    <col min="35" max="35" width="9.7109375" bestFit="1" customWidth="1"/>
    <col min="36" max="36" width="9.42578125" bestFit="1" customWidth="1"/>
    <col min="38" max="38" width="9.28515625" bestFit="1" customWidth="1"/>
    <col min="39" max="39" width="9.7109375" bestFit="1" customWidth="1"/>
    <col min="40" max="40" width="9.42578125" bestFit="1" customWidth="1"/>
    <col min="42" max="42" width="9.28515625" bestFit="1" customWidth="1"/>
    <col min="43" max="43" width="9.7109375" bestFit="1" customWidth="1"/>
    <col min="44" max="44" width="9.42578125" bestFit="1" customWidth="1"/>
    <col min="46" max="46" width="9.28515625" bestFit="1" customWidth="1"/>
    <col min="47" max="47" width="9.7109375" bestFit="1" customWidth="1"/>
    <col min="48" max="48" width="9.42578125" bestFit="1" customWidth="1"/>
    <col min="50" max="50" width="9.28515625" bestFit="1" customWidth="1"/>
    <col min="51" max="51" width="9.7109375" bestFit="1" customWidth="1"/>
    <col min="52" max="52" width="9.42578125" bestFit="1" customWidth="1"/>
    <col min="54" max="54" width="9.28515625" bestFit="1" customWidth="1"/>
    <col min="55" max="55" width="9.7109375" bestFit="1" customWidth="1"/>
    <col min="56" max="56" width="9.42578125" bestFit="1" customWidth="1"/>
    <col min="58" max="58" width="9.28515625" bestFit="1" customWidth="1"/>
    <col min="59" max="59" width="9.7109375" bestFit="1" customWidth="1"/>
    <col min="60" max="60" width="9.42578125" bestFit="1" customWidth="1"/>
    <col min="62" max="62" width="9.28515625" bestFit="1" customWidth="1"/>
    <col min="63" max="63" width="9.7109375" bestFit="1" customWidth="1"/>
    <col min="64" max="64" width="9.42578125" bestFit="1" customWidth="1"/>
    <col min="66" max="66" width="9.28515625" bestFit="1" customWidth="1"/>
    <col min="67" max="67" width="9.7109375" bestFit="1" customWidth="1"/>
    <col min="68" max="68" width="9.42578125" bestFit="1" customWidth="1"/>
    <col min="70" max="70" width="9.28515625" bestFit="1" customWidth="1"/>
    <col min="71" max="71" width="9.7109375" bestFit="1" customWidth="1"/>
    <col min="72" max="72" width="9.42578125" bestFit="1" customWidth="1"/>
    <col min="74" max="74" width="9.28515625" bestFit="1" customWidth="1"/>
    <col min="75" max="75" width="9.7109375" bestFit="1" customWidth="1"/>
    <col min="76" max="76" width="9.42578125" bestFit="1" customWidth="1"/>
    <col min="78" max="78" width="9.28515625" bestFit="1" customWidth="1"/>
    <col min="79" max="79" width="9.7109375" bestFit="1" customWidth="1"/>
    <col min="80" max="80" width="9.42578125" bestFit="1" customWidth="1"/>
    <col min="82" max="82" width="9.28515625" bestFit="1" customWidth="1"/>
    <col min="83" max="83" width="9.7109375" bestFit="1" customWidth="1"/>
  </cols>
  <sheetData>
    <row r="1" spans="2:9" ht="13.5" thickBot="1">
      <c r="B1" s="29" t="s">
        <v>24</v>
      </c>
      <c r="C1" s="30" t="s">
        <v>23</v>
      </c>
      <c r="D1" s="97" t="s">
        <v>7</v>
      </c>
      <c r="E1" s="102"/>
      <c r="F1" s="102"/>
      <c r="G1" s="102"/>
      <c r="H1" s="102"/>
      <c r="I1" s="98"/>
    </row>
    <row r="2" spans="2:9" ht="13.5" thickBot="1"/>
    <row r="3" spans="2:9" ht="13.5" thickBot="1">
      <c r="B3" s="57" t="s">
        <v>14</v>
      </c>
      <c r="C3" s="58" t="s">
        <v>15</v>
      </c>
    </row>
    <row r="4" spans="2:9">
      <c r="B4" s="36" t="s">
        <v>26</v>
      </c>
      <c r="C4" s="37" t="s">
        <v>73</v>
      </c>
    </row>
    <row r="5" spans="2:9">
      <c r="B5" s="31" t="s">
        <v>25</v>
      </c>
      <c r="C5" s="38">
        <v>0.5</v>
      </c>
    </row>
    <row r="6" spans="2:9">
      <c r="B6" s="27" t="s">
        <v>30</v>
      </c>
      <c r="C6" s="28" t="s">
        <v>17</v>
      </c>
    </row>
    <row r="7" spans="2:9" ht="13.5" thickBot="1"/>
    <row r="8" spans="2:9" ht="13.5" thickBot="1">
      <c r="C8" s="1" t="s">
        <v>29</v>
      </c>
      <c r="G8" s="48"/>
    </row>
    <row r="9" spans="2:9">
      <c r="C9" s="7" t="str">
        <f>_xll.HLV5r3.Financial.Cache.SABRSettings(C4, C5, C6)</f>
        <v>AUD Caplet Smile Calibration Settings</v>
      </c>
    </row>
    <row r="10" spans="2:9" ht="13.5" thickBot="1"/>
    <row r="11" spans="2:9" ht="13.5" thickBot="1">
      <c r="B11" s="57" t="s">
        <v>14</v>
      </c>
      <c r="C11" s="58" t="s">
        <v>15</v>
      </c>
    </row>
    <row r="12" spans="2:9">
      <c r="B12" s="36" t="s">
        <v>27</v>
      </c>
      <c r="C12" s="37" t="s">
        <v>74</v>
      </c>
    </row>
    <row r="13" spans="2:9">
      <c r="B13" s="31" t="s">
        <v>28</v>
      </c>
      <c r="C13" s="32" t="str">
        <f>C9</f>
        <v>AUD Caplet Smile Calibration Settings</v>
      </c>
    </row>
    <row r="14" spans="2:9">
      <c r="B14" s="31" t="s">
        <v>31</v>
      </c>
      <c r="C14" s="32" t="str">
        <f>'AUD Fixed Strike Bootstrap'!C7</f>
        <v>AUD Fixed Strike Bootstrap Engine</v>
      </c>
    </row>
    <row r="15" spans="2:9">
      <c r="B15" s="31" t="s">
        <v>32</v>
      </c>
      <c r="C15" s="32" t="str">
        <f>'AUD ATM Bootstrap'!C7</f>
        <v>AUD ATM Bootstrap Engine</v>
      </c>
    </row>
    <row r="16" spans="2:9" ht="13.5" thickBot="1"/>
    <row r="17" spans="2:9" ht="13.5" thickBot="1">
      <c r="C17" s="1" t="s">
        <v>29</v>
      </c>
    </row>
    <row r="18" spans="2:9">
      <c r="C18" s="7" t="str">
        <f>_xll.HLV5r3.Financial.Cache.SABREngine(C12, C13, C14, C15)</f>
        <v>AUD Caplet Smile Calibration Engine</v>
      </c>
    </row>
    <row r="20" spans="2:9" ht="13.5" thickBot="1"/>
    <row r="21" spans="2:9" ht="13.5" thickBot="1">
      <c r="B21" s="109" t="s">
        <v>34</v>
      </c>
      <c r="C21" s="110"/>
    </row>
    <row r="22" spans="2:9">
      <c r="B22" s="42" t="s">
        <v>67</v>
      </c>
      <c r="C22" s="41">
        <v>39582</v>
      </c>
    </row>
    <row r="23" spans="2:9">
      <c r="B23" s="42" t="s">
        <v>6</v>
      </c>
      <c r="C23" s="41">
        <v>39615</v>
      </c>
    </row>
    <row r="24" spans="2:9" ht="13.5" thickBot="1">
      <c r="B24" s="39"/>
      <c r="C24" s="40"/>
    </row>
    <row r="25" spans="2:9" ht="13.5" thickBot="1">
      <c r="B25" s="57" t="s">
        <v>33</v>
      </c>
      <c r="C25" s="6" t="s">
        <v>35</v>
      </c>
      <c r="D25" s="58" t="s">
        <v>36</v>
      </c>
      <c r="F25" s="61" t="s">
        <v>82</v>
      </c>
      <c r="G25" s="6" t="s">
        <v>2</v>
      </c>
      <c r="H25" s="6" t="s">
        <v>3</v>
      </c>
      <c r="I25" s="62" t="s">
        <v>4</v>
      </c>
    </row>
    <row r="26" spans="2:9">
      <c r="B26" s="50">
        <v>0.01</v>
      </c>
      <c r="C26" s="52">
        <f>_xll.HLV5r3.Financial.Cache.ComputeVolatility($C$14,B26,$C$22,$C$23)</f>
        <v>0.66058470233196198</v>
      </c>
      <c r="D26" s="52">
        <f t="array" ref="D26:D37">_xll.HLV5r3.Financial.Cache.SABRComputeVolatility($C$18,$C$23,B26:B37)</f>
        <v>0.60105908882133974</v>
      </c>
      <c r="F26">
        <f>_xll.HLV5r3.Financial.Cache.GetSABRParameter(F25,$C$18)</f>
        <v>6.6397082312710007E-2</v>
      </c>
      <c r="G26">
        <f>_xll.HLV5r3.Financial.Cache.GetSABRParameter(G25,$C$18)</f>
        <v>0.5</v>
      </c>
      <c r="H26">
        <f>_xll.HLV5r3.Financial.Cache.GetSABRParameter(H25,$C$18)</f>
        <v>0.58943891479994515</v>
      </c>
      <c r="I26">
        <f>_xll.HLV5r3.Financial.Cache.GetSABRParameter(I25,$C$18)</f>
        <v>0.117224593957615</v>
      </c>
    </row>
    <row r="27" spans="2:9">
      <c r="B27" s="51">
        <v>1.4999999999999999E-2</v>
      </c>
      <c r="C27" s="52">
        <f>_xll.HLV5r3.Financial.Cache.ComputeVolatility($C$14,B27,$C$22,$C$23)</f>
        <v>0.53183308641975302</v>
      </c>
      <c r="D27" s="52">
        <v>0.51908400639503705</v>
      </c>
    </row>
    <row r="28" spans="2:9">
      <c r="B28" s="51">
        <v>0.02</v>
      </c>
      <c r="C28" s="52">
        <f>_xll.HLV5r3.Financial.Cache.ComputeVolatility($C$14,B28,$C$22,$C$23)</f>
        <v>0.44252955829904</v>
      </c>
      <c r="D28" s="52">
        <v>0.46042708206681165</v>
      </c>
    </row>
    <row r="29" spans="2:9">
      <c r="B29" s="51">
        <v>2.5000000000000001E-2</v>
      </c>
      <c r="C29" s="52">
        <f>_xll.HLV5r3.Financial.Cache.ComputeVolatility($C$14,B29,$C$22,$C$23)</f>
        <v>0.36951117695473301</v>
      </c>
      <c r="D29" s="52">
        <v>0.41500763513902589</v>
      </c>
    </row>
    <row r="30" spans="2:9">
      <c r="B30" s="51">
        <v>0.03</v>
      </c>
      <c r="C30" s="52">
        <f>_xll.HLV5r3.Financial.Cache.ComputeVolatility($C$14,B30,$C$22,$C$23)</f>
        <v>0.33234823593964302</v>
      </c>
      <c r="D30" s="52">
        <v>0.37830690882921647</v>
      </c>
    </row>
    <row r="31" spans="2:9">
      <c r="B31" s="51">
        <v>3.5000000000000003E-2</v>
      </c>
      <c r="C31" s="52">
        <f>_xll.HLV5r3.Financial.Cache.ComputeVolatility($C$14,B31,$C$22,$C$23)</f>
        <v>0.322714853223594</v>
      </c>
      <c r="D31" s="52">
        <v>0.34796587532523204</v>
      </c>
    </row>
    <row r="32" spans="2:9">
      <c r="B32" s="51">
        <v>0.04</v>
      </c>
      <c r="C32" s="52">
        <f>_xll.HLV5r3.Financial.Cache.ComputeVolatility($C$14,B32,$C$22,$C$23)</f>
        <v>0.31295926474622798</v>
      </c>
      <c r="D32" s="52">
        <v>0.32266508189444215</v>
      </c>
    </row>
    <row r="33" spans="2:4">
      <c r="B33" s="51">
        <v>0.05</v>
      </c>
      <c r="C33" s="52">
        <f>_xll.HLV5r3.Financial.Cache.ComputeVolatility($C$14,B33,$C$22,$C$23)</f>
        <v>0.30469249931412901</v>
      </c>
      <c r="D33" s="52">
        <v>0.28456968507576247</v>
      </c>
    </row>
    <row r="34" spans="2:4">
      <c r="B34" s="51">
        <v>0.06</v>
      </c>
      <c r="C34" s="52">
        <f>_xll.HLV5r3.Financial.Cache.ComputeVolatility($C$14,B34,$C$22,$C$23)</f>
        <v>0.27344808779149499</v>
      </c>
      <c r="D34" s="52">
        <v>0.26138996750976334</v>
      </c>
    </row>
    <row r="35" spans="2:4">
      <c r="B35" s="51">
        <v>7.0000000000000007E-2</v>
      </c>
      <c r="C35" s="52">
        <f>_xll.HLV5r3.Financial.Cache.ComputeVolatility($C$14,B35,$C$22,$C$23)</f>
        <v>0.24632588203017799</v>
      </c>
      <c r="D35" s="52">
        <v>0.25157062196294205</v>
      </c>
    </row>
    <row r="36" spans="2:4">
      <c r="B36" s="51">
        <v>0.08</v>
      </c>
      <c r="C36" s="52">
        <f>_xll.HLV5r3.Financial.Cache.ComputeVolatility($C$14,B36,$C$22,$C$23)</f>
        <v>0.228366617283951</v>
      </c>
      <c r="D36" s="52">
        <v>0.2517174842934129</v>
      </c>
    </row>
    <row r="37" spans="2:4">
      <c r="B37" s="51">
        <v>0.09</v>
      </c>
      <c r="C37" s="52">
        <f>_xll.HLV5r3.Financial.Cache.ComputeVolatility($C$14,B37,$C$22,$C$23)</f>
        <v>0.21336661728395101</v>
      </c>
      <c r="D37" s="52">
        <v>0.25748934738196672</v>
      </c>
    </row>
    <row r="39" spans="2:4">
      <c r="B39" s="42" t="s">
        <v>6</v>
      </c>
      <c r="C39" s="41">
        <v>39980</v>
      </c>
    </row>
    <row r="40" spans="2:4" ht="13.5" thickBot="1">
      <c r="B40" s="39"/>
      <c r="C40" s="40"/>
    </row>
    <row r="41" spans="2:4" ht="13.5" thickBot="1">
      <c r="B41" s="59" t="s">
        <v>33</v>
      </c>
      <c r="C41" s="6" t="s">
        <v>35</v>
      </c>
      <c r="D41" s="60" t="s">
        <v>36</v>
      </c>
    </row>
    <row r="42" spans="2:4">
      <c r="B42" s="50">
        <v>0.01</v>
      </c>
      <c r="C42" s="52">
        <f>_xll.HLV5r3.Financial.Cache.ComputeVolatility($C$14,B42,$C$22,$C$39)</f>
        <v>0.49253535375884899</v>
      </c>
      <c r="D42" s="52">
        <f t="array" ref="D42:D53">_xll.HLV5r3.Financial.Cache.SABRComputeVolatility($C$18,$C$39,B42:B53)</f>
        <v>0.4958704995992696</v>
      </c>
    </row>
    <row r="43" spans="2:4">
      <c r="B43" s="51">
        <v>1.4999999999999999E-2</v>
      </c>
      <c r="C43" s="52">
        <f>_xll.HLV5r3.Financial.Cache.ComputeVolatility($C$14,B43,$C$22,$C$39)</f>
        <v>0.42853985736322098</v>
      </c>
      <c r="D43" s="52">
        <v>0.4322049894096785</v>
      </c>
    </row>
    <row r="44" spans="2:4">
      <c r="B44" s="51">
        <v>0.02</v>
      </c>
      <c r="C44" s="52">
        <f>_xll.HLV5r3.Financial.Cache.ComputeVolatility($C$14,B44,$C$22,$C$39)</f>
        <v>0.388513826795718</v>
      </c>
      <c r="D44" s="52">
        <v>0.38704384206632303</v>
      </c>
    </row>
    <row r="45" spans="2:4">
      <c r="B45" s="51">
        <v>2.5000000000000001E-2</v>
      </c>
      <c r="C45" s="52">
        <f>_xll.HLV5r3.Financial.Cache.ComputeVolatility($C$14,B45,$C$22,$C$39)</f>
        <v>0.35749484950888299</v>
      </c>
      <c r="D45" s="52">
        <v>0.35232301341796229</v>
      </c>
    </row>
    <row r="46" spans="2:4">
      <c r="B46" s="51">
        <v>0.03</v>
      </c>
      <c r="C46" s="52">
        <f>_xll.HLV5r3.Financial.Cache.ComputeVolatility($C$14,B46,$C$22,$C$39)</f>
        <v>0.33049374020663003</v>
      </c>
      <c r="D46" s="52">
        <v>0.32442925651769694</v>
      </c>
    </row>
    <row r="47" spans="2:4">
      <c r="B47" s="51">
        <v>3.5000000000000003E-2</v>
      </c>
      <c r="C47" s="52">
        <f>_xll.HLV5r3.Financial.Cache.ComputeVolatility($C$14,B47,$C$22,$C$39)</f>
        <v>0.30571124910080999</v>
      </c>
      <c r="D47" s="52">
        <v>0.30145468837915507</v>
      </c>
    </row>
    <row r="48" spans="2:4">
      <c r="B48" s="51">
        <v>0.04</v>
      </c>
      <c r="C48" s="52">
        <f>_xll.HLV5r3.Financial.Cache.ComputeVolatility($C$14,B48,$C$22,$C$39)</f>
        <v>0.28252626421739502</v>
      </c>
      <c r="D48" s="52">
        <v>0.28229291804873313</v>
      </c>
    </row>
    <row r="49" spans="2:4">
      <c r="B49" s="51">
        <v>0.05</v>
      </c>
      <c r="C49" s="52">
        <f>_xll.HLV5r3.Financial.Cache.ComputeVolatility($C$14,B49,$C$22,$C$39)</f>
        <v>0.24338868143610101</v>
      </c>
      <c r="D49" s="52">
        <v>0.25293695808626526</v>
      </c>
    </row>
    <row r="50" spans="2:4">
      <c r="B50" s="51">
        <v>0.06</v>
      </c>
      <c r="C50" s="52">
        <f>_xll.HLV5r3.Financial.Cache.ComputeVolatility($C$14,B50,$C$22,$C$39)</f>
        <v>0.22539505115970501</v>
      </c>
      <c r="D50" s="52">
        <v>0.23327484305911295</v>
      </c>
    </row>
    <row r="51" spans="2:4">
      <c r="B51" s="51">
        <v>7.0000000000000007E-2</v>
      </c>
      <c r="C51" s="52">
        <f>_xll.HLV5r3.Financial.Cache.ComputeVolatility($C$14,B51,$C$22,$C$39)</f>
        <v>0.22005205882531001</v>
      </c>
      <c r="D51" s="52">
        <v>0.22153699601560964</v>
      </c>
    </row>
    <row r="52" spans="2:4">
      <c r="B52" s="51">
        <v>0.08</v>
      </c>
      <c r="C52" s="52">
        <f>_xll.HLV5r3.Financial.Cache.ComputeVolatility($C$14,B52,$C$22,$C$39)</f>
        <v>0.21688666871912099</v>
      </c>
      <c r="D52" s="52">
        <v>0.21597730736620813</v>
      </c>
    </row>
    <row r="53" spans="2:4">
      <c r="B53" s="51">
        <v>0.09</v>
      </c>
      <c r="C53" s="52">
        <f>_xll.HLV5r3.Financial.Cache.ComputeVolatility($C$14,B53,$C$22,$C$39)</f>
        <v>0.21418021347725699</v>
      </c>
      <c r="D53" s="52">
        <v>0.21469942586550869</v>
      </c>
    </row>
    <row r="55" spans="2:4">
      <c r="B55" s="42" t="s">
        <v>6</v>
      </c>
      <c r="C55" s="41">
        <v>40345</v>
      </c>
    </row>
    <row r="56" spans="2:4" ht="13.5" thickBot="1">
      <c r="B56" s="39"/>
      <c r="C56" s="40"/>
    </row>
    <row r="57" spans="2:4" ht="13.5" thickBot="1">
      <c r="B57" s="59" t="s">
        <v>33</v>
      </c>
      <c r="C57" s="6" t="s">
        <v>35</v>
      </c>
      <c r="D57" s="60" t="s">
        <v>36</v>
      </c>
    </row>
    <row r="58" spans="2:4">
      <c r="B58" s="50">
        <v>0.01</v>
      </c>
      <c r="C58" s="52">
        <f>_xll.HLV5r3.Financial.Cache.ComputeVolatility($C$14,B58,$C$22,$C$55)</f>
        <v>0.45632654542073098</v>
      </c>
      <c r="D58" s="52">
        <f t="array" ref="D58:D69">_xll.HLV5r3.Financial.Cache.SABRComputeVolatility($C$18,$C$55,B58:B69)</f>
        <v>0.46460269731690546</v>
      </c>
    </row>
    <row r="59" spans="2:4">
      <c r="B59" s="51">
        <v>1.4999999999999999E-2</v>
      </c>
      <c r="C59" s="52">
        <f>_xll.HLV5r3.Financial.Cache.ComputeVolatility($C$14,B59,$C$22,$C$55)</f>
        <v>0.39732139198086802</v>
      </c>
      <c r="D59" s="52">
        <v>0.40419619537144685</v>
      </c>
    </row>
    <row r="60" spans="2:4">
      <c r="B60" s="51">
        <v>0.02</v>
      </c>
      <c r="C60" s="52">
        <f>_xll.HLV5r3.Financial.Cache.ComputeVolatility($C$14,B60,$C$22,$C$55)</f>
        <v>0.36247163168930702</v>
      </c>
      <c r="D60" s="52">
        <v>0.36101480253406676</v>
      </c>
    </row>
    <row r="61" spans="2:4">
      <c r="B61" s="51">
        <v>2.5000000000000001E-2</v>
      </c>
      <c r="C61" s="52">
        <f>_xll.HLV5r3.Financial.Cache.ComputeVolatility($C$14,B61,$C$22,$C$55)</f>
        <v>0.33508398661676098</v>
      </c>
      <c r="D61" s="52">
        <v>0.32750384721362646</v>
      </c>
    </row>
    <row r="62" spans="2:4">
      <c r="B62" s="51">
        <v>0.03</v>
      </c>
      <c r="C62" s="52">
        <f>_xll.HLV5r3.Financial.Cache.ComputeVolatility($C$14,B62,$C$22,$C$55)</f>
        <v>0.31000354954682602</v>
      </c>
      <c r="D62" s="52">
        <v>0.30026049923677389</v>
      </c>
    </row>
    <row r="63" spans="2:4">
      <c r="B63" s="51">
        <v>3.5000000000000003E-2</v>
      </c>
      <c r="C63" s="52">
        <f>_xll.HLV5r3.Financial.Cache.ComputeVolatility($C$14,B63,$C$22,$C$55)</f>
        <v>0.28655401046960299</v>
      </c>
      <c r="D63" s="52">
        <v>0.277474358527035</v>
      </c>
    </row>
    <row r="64" spans="2:4">
      <c r="B64" s="51">
        <v>0.04</v>
      </c>
      <c r="C64" s="52">
        <f>_xll.HLV5r3.Financial.Cache.ComputeVolatility($C$14,B64,$C$22,$C$55)</f>
        <v>0.26349600768658898</v>
      </c>
      <c r="D64" s="52">
        <v>0.25808540982667016</v>
      </c>
    </row>
    <row r="65" spans="2:4">
      <c r="B65" s="51">
        <v>0.05</v>
      </c>
      <c r="C65" s="52">
        <f>_xll.HLV5r3.Financial.Cache.ComputeVolatility($C$14,B65,$C$22,$C$55)</f>
        <v>0.22385469622929</v>
      </c>
      <c r="D65" s="52">
        <v>0.22711858084282135</v>
      </c>
    </row>
    <row r="66" spans="2:4">
      <c r="B66" s="51">
        <v>0.06</v>
      </c>
      <c r="C66" s="52">
        <f>_xll.HLV5r3.Financial.Cache.ComputeVolatility($C$14,B66,$C$22,$C$55)</f>
        <v>0.20266637997560399</v>
      </c>
      <c r="D66" s="52">
        <v>0.20449911034828872</v>
      </c>
    </row>
    <row r="67" spans="2:4">
      <c r="B67" s="51">
        <v>7.0000000000000007E-2</v>
      </c>
      <c r="C67" s="52">
        <f>_xll.HLV5r3.Financial.Cache.ComputeVolatility($C$14,B67,$C$22,$C$55)</f>
        <v>0.19363224566648299</v>
      </c>
      <c r="D67" s="52">
        <v>0.18900674582630858</v>
      </c>
    </row>
    <row r="68" spans="2:4">
      <c r="B68" s="51">
        <v>0.08</v>
      </c>
      <c r="C68" s="52">
        <f>_xll.HLV5r3.Financial.Cache.ComputeVolatility($C$14,B68,$C$22,$C$55)</f>
        <v>0.18898987105720499</v>
      </c>
      <c r="D68" s="52">
        <v>0.17974662192217239</v>
      </c>
    </row>
    <row r="69" spans="2:4">
      <c r="B69" s="51">
        <v>0.09</v>
      </c>
      <c r="C69" s="52">
        <f>_xll.HLV5r3.Financial.Cache.ComputeVolatility($C$14,B69,$C$22,$C$55)</f>
        <v>0.184615268746949</v>
      </c>
      <c r="D69" s="52">
        <v>0.17545922721014087</v>
      </c>
    </row>
    <row r="107" spans="3:3">
      <c r="C107" s="33"/>
    </row>
    <row r="108" spans="3:3">
      <c r="C108" s="33"/>
    </row>
    <row r="109" spans="3:3">
      <c r="C109" s="33"/>
    </row>
    <row r="110" spans="3:3">
      <c r="C110" s="33"/>
    </row>
    <row r="111" spans="3:3">
      <c r="C111" s="33"/>
    </row>
    <row r="112" spans="3:3">
      <c r="C112" s="33"/>
    </row>
    <row r="113" spans="3:3">
      <c r="C113" s="33"/>
    </row>
    <row r="114" spans="3:3">
      <c r="C114" s="33"/>
    </row>
    <row r="115" spans="3:3">
      <c r="C115" s="33"/>
    </row>
    <row r="116" spans="3:3">
      <c r="C116" s="33"/>
    </row>
    <row r="117" spans="3:3">
      <c r="C117" s="33"/>
    </row>
    <row r="118" spans="3:3">
      <c r="C118" s="33"/>
    </row>
    <row r="119" spans="3:3">
      <c r="C119" s="33"/>
    </row>
    <row r="120" spans="3:3">
      <c r="C120" s="33"/>
    </row>
    <row r="121" spans="3:3">
      <c r="C121" s="33"/>
    </row>
    <row r="122" spans="3:3">
      <c r="C122" s="33"/>
    </row>
    <row r="123" spans="3:3">
      <c r="C123" s="33"/>
    </row>
    <row r="124" spans="3:3">
      <c r="C124" s="33"/>
    </row>
    <row r="125" spans="3:3">
      <c r="C125" s="33"/>
    </row>
    <row r="126" spans="3:3">
      <c r="C126" s="33"/>
    </row>
    <row r="127" spans="3:3">
      <c r="C127" s="33"/>
    </row>
    <row r="128" spans="3:3">
      <c r="C128" s="33"/>
    </row>
    <row r="129" spans="3:3">
      <c r="C129" s="33"/>
    </row>
    <row r="130" spans="3:3">
      <c r="C130" s="33"/>
    </row>
    <row r="131" spans="3:3">
      <c r="C131" s="33"/>
    </row>
    <row r="132" spans="3:3">
      <c r="C132" s="33"/>
    </row>
    <row r="133" spans="3:3">
      <c r="C133" s="33"/>
    </row>
    <row r="134" spans="3:3">
      <c r="C134" s="33"/>
    </row>
    <row r="135" spans="3:3">
      <c r="C135" s="33"/>
    </row>
    <row r="136" spans="3:3">
      <c r="C136" s="33"/>
    </row>
    <row r="137" spans="3:3">
      <c r="C137" s="33"/>
    </row>
    <row r="138" spans="3:3">
      <c r="C138" s="33"/>
    </row>
    <row r="139" spans="3:3">
      <c r="C139" s="33"/>
    </row>
    <row r="140" spans="3:3">
      <c r="C140" s="33"/>
    </row>
    <row r="141" spans="3:3">
      <c r="C141" s="33"/>
    </row>
    <row r="142" spans="3:3">
      <c r="C142" s="33"/>
    </row>
    <row r="143" spans="3:3">
      <c r="C143" s="33"/>
    </row>
    <row r="144" spans="3:3">
      <c r="C144" s="33"/>
    </row>
    <row r="145" spans="3:3">
      <c r="C145" s="33"/>
    </row>
    <row r="146" spans="3:3">
      <c r="C146" s="33"/>
    </row>
    <row r="147" spans="3:3">
      <c r="C147" s="33"/>
    </row>
    <row r="148" spans="3:3">
      <c r="C148" s="33"/>
    </row>
    <row r="149" spans="3:3">
      <c r="C149" s="33"/>
    </row>
    <row r="150" spans="3:3">
      <c r="C150" s="33"/>
    </row>
    <row r="151" spans="3:3">
      <c r="C151" s="33"/>
    </row>
    <row r="152" spans="3:3">
      <c r="C152" s="33"/>
    </row>
    <row r="153" spans="3:3">
      <c r="C153" s="33"/>
    </row>
    <row r="154" spans="3:3">
      <c r="C154" s="33"/>
    </row>
    <row r="155" spans="3:3">
      <c r="C155" s="33"/>
    </row>
    <row r="156" spans="3:3">
      <c r="C156" s="33"/>
    </row>
    <row r="157" spans="3:3">
      <c r="C157" s="33"/>
    </row>
    <row r="158" spans="3:3">
      <c r="C158" s="33"/>
    </row>
    <row r="159" spans="3:3">
      <c r="C159" s="33"/>
    </row>
    <row r="160" spans="3:3">
      <c r="C160" s="33"/>
    </row>
    <row r="161" spans="3:3">
      <c r="C161" s="33"/>
    </row>
    <row r="162" spans="3:3">
      <c r="C162" s="33"/>
    </row>
    <row r="163" spans="3:3">
      <c r="C163" s="33"/>
    </row>
    <row r="164" spans="3:3">
      <c r="C164" s="33"/>
    </row>
    <row r="165" spans="3:3">
      <c r="C165" s="33"/>
    </row>
    <row r="166" spans="3:3">
      <c r="C166" s="33"/>
    </row>
    <row r="167" spans="3:3">
      <c r="C167" s="33"/>
    </row>
    <row r="168" spans="3:3">
      <c r="C168" s="33"/>
    </row>
    <row r="169" spans="3:3">
      <c r="C169" s="33"/>
    </row>
    <row r="170" spans="3:3">
      <c r="C170" s="33"/>
    </row>
    <row r="171" spans="3:3">
      <c r="C171" s="33"/>
    </row>
    <row r="172" spans="3:3">
      <c r="C172" s="33"/>
    </row>
    <row r="173" spans="3:3">
      <c r="C173" s="33"/>
    </row>
    <row r="174" spans="3:3">
      <c r="C174" s="33"/>
    </row>
    <row r="175" spans="3:3">
      <c r="C175" s="33"/>
    </row>
    <row r="176" spans="3:3">
      <c r="C176" s="33"/>
    </row>
    <row r="177" spans="3:3">
      <c r="C177" s="33"/>
    </row>
    <row r="178" spans="3:3">
      <c r="C178" s="33"/>
    </row>
    <row r="179" spans="3:3">
      <c r="C179" s="33"/>
    </row>
    <row r="180" spans="3:3">
      <c r="C180" s="33"/>
    </row>
    <row r="181" spans="3:3">
      <c r="C181" s="33"/>
    </row>
    <row r="182" spans="3:3">
      <c r="C182" s="33"/>
    </row>
    <row r="183" spans="3:3">
      <c r="C183" s="33"/>
    </row>
    <row r="184" spans="3:3">
      <c r="C184" s="33"/>
    </row>
    <row r="185" spans="3:3">
      <c r="C185" s="33"/>
    </row>
    <row r="186" spans="3:3">
      <c r="C186" s="33"/>
    </row>
    <row r="187" spans="3:3">
      <c r="C187" s="33"/>
    </row>
    <row r="188" spans="3:3">
      <c r="C188" s="33"/>
    </row>
    <row r="189" spans="3:3">
      <c r="C189" s="33"/>
    </row>
    <row r="190" spans="3:3">
      <c r="C190" s="33"/>
    </row>
    <row r="191" spans="3:3">
      <c r="C191" s="33"/>
    </row>
    <row r="192" spans="3:3">
      <c r="C192" s="33"/>
    </row>
    <row r="193" spans="3:3">
      <c r="C193" s="33"/>
    </row>
    <row r="194" spans="3:3">
      <c r="C194" s="33"/>
    </row>
    <row r="195" spans="3:3">
      <c r="C195" s="33"/>
    </row>
    <row r="196" spans="3:3">
      <c r="C196" s="33"/>
    </row>
    <row r="197" spans="3:3">
      <c r="C197" s="33"/>
    </row>
    <row r="198" spans="3:3">
      <c r="C198" s="33"/>
    </row>
    <row r="199" spans="3:3">
      <c r="C199" s="33"/>
    </row>
    <row r="200" spans="3:3">
      <c r="C200" s="33"/>
    </row>
    <row r="201" spans="3:3">
      <c r="C201" s="33"/>
    </row>
    <row r="202" spans="3:3">
      <c r="C202" s="33"/>
    </row>
    <row r="203" spans="3:3">
      <c r="C203" s="33"/>
    </row>
    <row r="204" spans="3:3">
      <c r="C204" s="33"/>
    </row>
    <row r="205" spans="3:3">
      <c r="C205" s="33"/>
    </row>
    <row r="206" spans="3:3">
      <c r="C206" s="33"/>
    </row>
    <row r="207" spans="3:3">
      <c r="C207" s="33"/>
    </row>
    <row r="208" spans="3:3">
      <c r="C208" s="33"/>
    </row>
    <row r="209" spans="3:3">
      <c r="C209" s="33"/>
    </row>
    <row r="210" spans="3:3">
      <c r="C210" s="33"/>
    </row>
    <row r="211" spans="3:3">
      <c r="C211" s="33"/>
    </row>
    <row r="212" spans="3:3">
      <c r="C212" s="33"/>
    </row>
    <row r="213" spans="3:3">
      <c r="C213" s="33"/>
    </row>
    <row r="214" spans="3:3">
      <c r="C214" s="33"/>
    </row>
    <row r="215" spans="3:3">
      <c r="C215" s="33"/>
    </row>
    <row r="216" spans="3:3">
      <c r="C216" s="33"/>
    </row>
    <row r="217" spans="3:3">
      <c r="C217" s="33"/>
    </row>
    <row r="218" spans="3:3">
      <c r="C218" s="33"/>
    </row>
    <row r="219" spans="3:3">
      <c r="C219" s="33"/>
    </row>
    <row r="220" spans="3:3">
      <c r="C220" s="33"/>
    </row>
    <row r="221" spans="3:3">
      <c r="C221" s="33"/>
    </row>
    <row r="222" spans="3:3">
      <c r="C222" s="33"/>
    </row>
    <row r="223" spans="3:3">
      <c r="C223" s="33"/>
    </row>
    <row r="224" spans="3:3">
      <c r="C224" s="33"/>
    </row>
    <row r="225" spans="3:3">
      <c r="C225" s="33"/>
    </row>
    <row r="226" spans="3:3">
      <c r="C226" s="33"/>
    </row>
    <row r="227" spans="3:3">
      <c r="C227" s="33"/>
    </row>
    <row r="228" spans="3:3">
      <c r="C228" s="33"/>
    </row>
    <row r="229" spans="3:3">
      <c r="C229" s="33"/>
    </row>
    <row r="230" spans="3:3">
      <c r="C230" s="33"/>
    </row>
    <row r="231" spans="3:3">
      <c r="C231" s="33"/>
    </row>
    <row r="232" spans="3:3">
      <c r="C232" s="33"/>
    </row>
    <row r="233" spans="3:3">
      <c r="C233" s="33"/>
    </row>
    <row r="234" spans="3:3">
      <c r="C234" s="33"/>
    </row>
    <row r="235" spans="3:3">
      <c r="C235" s="33"/>
    </row>
    <row r="236" spans="3:3">
      <c r="C236" s="33"/>
    </row>
    <row r="237" spans="3:3">
      <c r="C237" s="33"/>
    </row>
    <row r="238" spans="3:3">
      <c r="C238" s="33"/>
    </row>
    <row r="239" spans="3:3">
      <c r="C239" s="33"/>
    </row>
    <row r="240" spans="3:3">
      <c r="C240" s="33"/>
    </row>
    <row r="241" spans="3:3">
      <c r="C241" s="33"/>
    </row>
    <row r="242" spans="3:3">
      <c r="C242" s="33"/>
    </row>
    <row r="243" spans="3:3">
      <c r="C243" s="33"/>
    </row>
    <row r="244" spans="3:3">
      <c r="C244" s="33"/>
    </row>
    <row r="245" spans="3:3">
      <c r="C245" s="33"/>
    </row>
    <row r="246" spans="3:3">
      <c r="C246" s="33"/>
    </row>
    <row r="247" spans="3:3">
      <c r="C247" s="33"/>
    </row>
    <row r="248" spans="3:3">
      <c r="C248" s="33"/>
    </row>
    <row r="249" spans="3:3">
      <c r="C249" s="33"/>
    </row>
    <row r="250" spans="3:3">
      <c r="C250" s="33"/>
    </row>
    <row r="251" spans="3:3">
      <c r="C251" s="33"/>
    </row>
    <row r="252" spans="3:3">
      <c r="C252" s="33"/>
    </row>
    <row r="253" spans="3:3">
      <c r="C253" s="33"/>
    </row>
    <row r="254" spans="3:3">
      <c r="C254" s="33"/>
    </row>
    <row r="255" spans="3:3">
      <c r="C255" s="33"/>
    </row>
    <row r="256" spans="3:3">
      <c r="C256" s="33"/>
    </row>
    <row r="257" spans="3:3">
      <c r="C257" s="33"/>
    </row>
    <row r="258" spans="3:3">
      <c r="C258" s="33"/>
    </row>
    <row r="259" spans="3:3">
      <c r="C259" s="33"/>
    </row>
    <row r="260" spans="3:3">
      <c r="C260" s="33"/>
    </row>
    <row r="261" spans="3:3">
      <c r="C261" s="33"/>
    </row>
    <row r="262" spans="3:3">
      <c r="C262" s="33"/>
    </row>
    <row r="263" spans="3:3">
      <c r="C263" s="33"/>
    </row>
    <row r="264" spans="3:3">
      <c r="C264" s="33"/>
    </row>
    <row r="265" spans="3:3">
      <c r="C265" s="33"/>
    </row>
    <row r="266" spans="3:3">
      <c r="C266" s="33"/>
    </row>
    <row r="267" spans="3:3">
      <c r="C267" s="33"/>
    </row>
    <row r="268" spans="3:3">
      <c r="C268" s="33"/>
    </row>
    <row r="269" spans="3:3">
      <c r="C269" s="33"/>
    </row>
    <row r="270" spans="3:3">
      <c r="C270" s="33"/>
    </row>
    <row r="271" spans="3:3">
      <c r="C271" s="33"/>
    </row>
    <row r="272" spans="3:3">
      <c r="C272" s="33"/>
    </row>
    <row r="273" spans="3:3">
      <c r="C273" s="33"/>
    </row>
    <row r="274" spans="3:3">
      <c r="C274" s="33"/>
    </row>
  </sheetData>
  <mergeCells count="2">
    <mergeCell ref="D1:I1"/>
    <mergeCell ref="B21:C21"/>
  </mergeCell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H33"/>
  <sheetViews>
    <sheetView workbookViewId="0"/>
  </sheetViews>
  <sheetFormatPr defaultRowHeight="12.75"/>
  <cols>
    <col min="1" max="1" width="2" customWidth="1"/>
    <col min="2" max="2" width="2.42578125" customWidth="1"/>
  </cols>
  <sheetData>
    <row r="2" spans="3:8" ht="13.5" thickBot="1"/>
    <row r="3" spans="3:8" ht="13.5" thickBot="1">
      <c r="C3" s="1" t="s">
        <v>6</v>
      </c>
      <c r="D3" s="6" t="s">
        <v>5</v>
      </c>
      <c r="E3" s="1" t="s">
        <v>10</v>
      </c>
      <c r="F3" s="1" t="s">
        <v>2</v>
      </c>
      <c r="G3" s="1" t="s">
        <v>3</v>
      </c>
      <c r="H3" s="1" t="s">
        <v>4</v>
      </c>
    </row>
    <row r="4" spans="3:8">
      <c r="C4" s="7" t="e">
        <f>#REF!</f>
        <v>#REF!</v>
      </c>
      <c r="D4" s="7" t="e">
        <f>#REF!</f>
        <v>#REF!</v>
      </c>
      <c r="E4" s="4" t="e">
        <f>#REF!*#REF!/SQRT(250)</f>
        <v>#REF!</v>
      </c>
      <c r="F4" s="4" t="e">
        <f>#REF!</f>
        <v>#REF!</v>
      </c>
      <c r="G4" s="7" t="e">
        <f>#REF!</f>
        <v>#REF!</v>
      </c>
      <c r="H4" s="7" t="e">
        <f>#REF!</f>
        <v>#REF!</v>
      </c>
    </row>
    <row r="5" spans="3:8">
      <c r="C5" s="2" t="e">
        <f>#REF!</f>
        <v>#REF!</v>
      </c>
      <c r="D5" s="2" t="e">
        <f>#REF!</f>
        <v>#REF!</v>
      </c>
      <c r="E5" s="3" t="e">
        <f>#REF!*#REF!/SQRT(250)</f>
        <v>#REF!</v>
      </c>
      <c r="F5" s="3" t="e">
        <f>#REF!</f>
        <v>#REF!</v>
      </c>
      <c r="G5" s="2" t="e">
        <f>#REF!</f>
        <v>#REF!</v>
      </c>
      <c r="H5" s="2" t="e">
        <f>#REF!</f>
        <v>#REF!</v>
      </c>
    </row>
    <row r="6" spans="3:8">
      <c r="C6" s="2" t="e">
        <f>#REF!</f>
        <v>#REF!</v>
      </c>
      <c r="D6" s="2" t="e">
        <f>#REF!</f>
        <v>#REF!</v>
      </c>
      <c r="E6" s="3" t="e">
        <f>#REF!*#REF!/SQRT(250)</f>
        <v>#REF!</v>
      </c>
      <c r="F6" s="3" t="e">
        <f>#REF!</f>
        <v>#REF!</v>
      </c>
      <c r="G6" s="2" t="e">
        <f>#REF!</f>
        <v>#REF!</v>
      </c>
      <c r="H6" s="2" t="e">
        <f>#REF!</f>
        <v>#REF!</v>
      </c>
    </row>
    <row r="7" spans="3:8">
      <c r="C7" s="2" t="e">
        <f>#REF!</f>
        <v>#REF!</v>
      </c>
      <c r="D7" s="2" t="e">
        <f>#REF!</f>
        <v>#REF!</v>
      </c>
      <c r="E7" s="3" t="e">
        <f>#REF!*#REF!/SQRT(250)</f>
        <v>#REF!</v>
      </c>
      <c r="F7" s="3" t="e">
        <f>#REF!</f>
        <v>#REF!</v>
      </c>
      <c r="G7" s="2" t="e">
        <f>#REF!</f>
        <v>#REF!</v>
      </c>
      <c r="H7" s="2" t="e">
        <f>#REF!</f>
        <v>#REF!</v>
      </c>
    </row>
    <row r="8" spans="3:8">
      <c r="C8" s="2" t="e">
        <f>#REF!</f>
        <v>#REF!</v>
      </c>
      <c r="D8" s="2" t="e">
        <f>#REF!</f>
        <v>#REF!</v>
      </c>
      <c r="E8" s="3" t="e">
        <f>#REF!*#REF!/SQRT(250)</f>
        <v>#REF!</v>
      </c>
      <c r="F8" s="3" t="e">
        <f>#REF!</f>
        <v>#REF!</v>
      </c>
      <c r="G8" s="2" t="e">
        <f>#REF!</f>
        <v>#REF!</v>
      </c>
      <c r="H8" s="2" t="e">
        <f>#REF!</f>
        <v>#REF!</v>
      </c>
    </row>
    <row r="9" spans="3:8">
      <c r="C9" s="2" t="e">
        <f>#REF!</f>
        <v>#REF!</v>
      </c>
      <c r="D9" s="2" t="e">
        <f>#REF!</f>
        <v>#REF!</v>
      </c>
      <c r="E9" s="3" t="e">
        <f>#REF!*#REF!/SQRT(250)</f>
        <v>#REF!</v>
      </c>
      <c r="F9" s="3" t="e">
        <f>#REF!</f>
        <v>#REF!</v>
      </c>
      <c r="G9" s="2" t="e">
        <f>#REF!</f>
        <v>#REF!</v>
      </c>
      <c r="H9" s="2" t="e">
        <f>#REF!</f>
        <v>#REF!</v>
      </c>
    </row>
    <row r="10" spans="3:8">
      <c r="C10" s="2" t="e">
        <f>#REF!</f>
        <v>#REF!</v>
      </c>
      <c r="D10" s="2" t="e">
        <f>#REF!</f>
        <v>#REF!</v>
      </c>
      <c r="E10" s="3" t="e">
        <f>#REF!*#REF!/SQRT(250)</f>
        <v>#REF!</v>
      </c>
      <c r="F10" s="3" t="e">
        <f>#REF!</f>
        <v>#REF!</v>
      </c>
      <c r="G10" s="2" t="e">
        <f>#REF!</f>
        <v>#REF!</v>
      </c>
      <c r="H10" s="2" t="e">
        <f>#REF!</f>
        <v>#REF!</v>
      </c>
    </row>
    <row r="11" spans="3:8">
      <c r="C11" s="2" t="e">
        <f>#REF!</f>
        <v>#REF!</v>
      </c>
      <c r="D11" s="2" t="e">
        <f>#REF!</f>
        <v>#REF!</v>
      </c>
      <c r="E11" s="3" t="e">
        <f>#REF!*#REF!/SQRT(250)</f>
        <v>#REF!</v>
      </c>
      <c r="F11" s="3" t="e">
        <f>#REF!</f>
        <v>#REF!</v>
      </c>
      <c r="G11" s="2" t="e">
        <f>#REF!</f>
        <v>#REF!</v>
      </c>
      <c r="H11" s="2" t="e">
        <f>#REF!</f>
        <v>#REF!</v>
      </c>
    </row>
    <row r="12" spans="3:8">
      <c r="C12" s="2" t="e">
        <f>#REF!</f>
        <v>#REF!</v>
      </c>
      <c r="D12" s="2" t="e">
        <f>#REF!</f>
        <v>#REF!</v>
      </c>
      <c r="E12" s="3" t="e">
        <f>#REF!*#REF!/SQRT(250)</f>
        <v>#REF!</v>
      </c>
      <c r="F12" s="3" t="e">
        <f>#REF!</f>
        <v>#REF!</v>
      </c>
      <c r="G12" s="2" t="e">
        <f>#REF!</f>
        <v>#REF!</v>
      </c>
      <c r="H12" s="2" t="e">
        <f>#REF!</f>
        <v>#REF!</v>
      </c>
    </row>
    <row r="13" spans="3:8">
      <c r="C13" s="2" t="e">
        <f>#REF!</f>
        <v>#REF!</v>
      </c>
      <c r="D13" s="2" t="e">
        <f>#REF!</f>
        <v>#REF!</v>
      </c>
      <c r="E13" s="3" t="e">
        <f>#REF!*#REF!/SQRT(250)</f>
        <v>#REF!</v>
      </c>
      <c r="F13" s="3" t="e">
        <f>#REF!</f>
        <v>#REF!</v>
      </c>
      <c r="G13" s="2" t="e">
        <f>#REF!</f>
        <v>#REF!</v>
      </c>
      <c r="H13" s="2" t="e">
        <f>#REF!</f>
        <v>#REF!</v>
      </c>
    </row>
    <row r="14" spans="3:8">
      <c r="C14" s="2" t="e">
        <f>#REF!</f>
        <v>#REF!</v>
      </c>
      <c r="D14" s="2" t="e">
        <f>#REF!</f>
        <v>#REF!</v>
      </c>
      <c r="E14" s="3" t="e">
        <f>#REF!*#REF!/SQRT(250)</f>
        <v>#REF!</v>
      </c>
      <c r="F14" s="3" t="e">
        <f>#REF!</f>
        <v>#REF!</v>
      </c>
      <c r="G14" s="2" t="e">
        <f>#REF!</f>
        <v>#REF!</v>
      </c>
      <c r="H14" s="2" t="e">
        <f>#REF!</f>
        <v>#REF!</v>
      </c>
    </row>
    <row r="15" spans="3:8">
      <c r="C15" s="2" t="e">
        <f>#REF!</f>
        <v>#REF!</v>
      </c>
      <c r="D15" s="2" t="e">
        <f>#REF!</f>
        <v>#REF!</v>
      </c>
      <c r="E15" s="3" t="e">
        <f>#REF!*#REF!/SQRT(250)</f>
        <v>#REF!</v>
      </c>
      <c r="F15" s="3" t="e">
        <f>#REF!</f>
        <v>#REF!</v>
      </c>
      <c r="G15" s="2" t="e">
        <f>#REF!</f>
        <v>#REF!</v>
      </c>
      <c r="H15" s="2" t="e">
        <f>#REF!</f>
        <v>#REF!</v>
      </c>
    </row>
    <row r="16" spans="3:8">
      <c r="C16" s="2" t="e">
        <f>#REF!</f>
        <v>#REF!</v>
      </c>
      <c r="D16" s="2" t="e">
        <f>#REF!</f>
        <v>#REF!</v>
      </c>
      <c r="E16" s="3" t="e">
        <f>#REF!*#REF!/SQRT(250)</f>
        <v>#REF!</v>
      </c>
      <c r="F16" s="3" t="e">
        <f>#REF!</f>
        <v>#REF!</v>
      </c>
      <c r="G16" s="2" t="e">
        <f>#REF!</f>
        <v>#REF!</v>
      </c>
      <c r="H16" s="2" t="e">
        <f>#REF!</f>
        <v>#REF!</v>
      </c>
    </row>
    <row r="17" spans="3:8">
      <c r="C17" s="2" t="e">
        <f>#REF!</f>
        <v>#REF!</v>
      </c>
      <c r="D17" s="2" t="e">
        <f>#REF!</f>
        <v>#REF!</v>
      </c>
      <c r="E17" s="3" t="e">
        <f>#REF!*#REF!/SQRT(250)</f>
        <v>#REF!</v>
      </c>
      <c r="F17" s="3" t="e">
        <f>#REF!</f>
        <v>#REF!</v>
      </c>
      <c r="G17" s="2" t="e">
        <f>#REF!</f>
        <v>#REF!</v>
      </c>
      <c r="H17" s="2" t="e">
        <f>#REF!</f>
        <v>#REF!</v>
      </c>
    </row>
    <row r="18" spans="3:8">
      <c r="C18" s="2" t="e">
        <f>#REF!</f>
        <v>#REF!</v>
      </c>
      <c r="D18" s="2" t="e">
        <f>#REF!</f>
        <v>#REF!</v>
      </c>
      <c r="E18" s="3" t="e">
        <f>#REF!*#REF!/SQRT(250)</f>
        <v>#REF!</v>
      </c>
      <c r="F18" s="3" t="e">
        <f>#REF!</f>
        <v>#REF!</v>
      </c>
      <c r="G18" s="2" t="e">
        <f>#REF!</f>
        <v>#REF!</v>
      </c>
      <c r="H18" s="2" t="e">
        <f>#REF!</f>
        <v>#REF!</v>
      </c>
    </row>
    <row r="19" spans="3:8">
      <c r="C19" s="2" t="e">
        <f>#REF!</f>
        <v>#REF!</v>
      </c>
      <c r="D19" s="2" t="e">
        <f>#REF!</f>
        <v>#REF!</v>
      </c>
      <c r="E19" s="3" t="e">
        <f>#REF!*#REF!/SQRT(250)</f>
        <v>#REF!</v>
      </c>
      <c r="F19" s="3" t="e">
        <f>#REF!</f>
        <v>#REF!</v>
      </c>
      <c r="G19" s="2" t="e">
        <f>#REF!</f>
        <v>#REF!</v>
      </c>
      <c r="H19" s="2" t="e">
        <f>#REF!</f>
        <v>#REF!</v>
      </c>
    </row>
    <row r="20" spans="3:8">
      <c r="C20" s="2" t="e">
        <f>#REF!</f>
        <v>#REF!</v>
      </c>
      <c r="D20" s="2" t="e">
        <f>#REF!</f>
        <v>#REF!</v>
      </c>
      <c r="E20" s="3" t="e">
        <f>#REF!*#REF!/SQRT(250)</f>
        <v>#REF!</v>
      </c>
      <c r="F20" s="3" t="e">
        <f>#REF!</f>
        <v>#REF!</v>
      </c>
      <c r="G20" s="2" t="e">
        <f>#REF!</f>
        <v>#REF!</v>
      </c>
      <c r="H20" s="2" t="e">
        <f>#REF!</f>
        <v>#REF!</v>
      </c>
    </row>
    <row r="21" spans="3:8">
      <c r="C21" s="2" t="e">
        <f>#REF!</f>
        <v>#REF!</v>
      </c>
      <c r="D21" s="2" t="e">
        <f>#REF!</f>
        <v>#REF!</v>
      </c>
      <c r="E21" s="3" t="e">
        <f>#REF!*#REF!/SQRT(250)</f>
        <v>#REF!</v>
      </c>
      <c r="F21" s="3" t="e">
        <f>#REF!</f>
        <v>#REF!</v>
      </c>
      <c r="G21" s="2" t="e">
        <f>#REF!</f>
        <v>#REF!</v>
      </c>
      <c r="H21" s="2" t="e">
        <f>#REF!</f>
        <v>#REF!</v>
      </c>
    </row>
    <row r="22" spans="3:8">
      <c r="C22" s="2" t="e">
        <f>#REF!</f>
        <v>#REF!</v>
      </c>
      <c r="D22" s="2" t="e">
        <f>#REF!</f>
        <v>#REF!</v>
      </c>
      <c r="E22" s="3" t="e">
        <f>#REF!*#REF!/SQRT(250)</f>
        <v>#REF!</v>
      </c>
      <c r="F22" s="3" t="e">
        <f>#REF!</f>
        <v>#REF!</v>
      </c>
      <c r="G22" s="2" t="e">
        <f>#REF!</f>
        <v>#REF!</v>
      </c>
      <c r="H22" s="2" t="e">
        <f>#REF!</f>
        <v>#REF!</v>
      </c>
    </row>
    <row r="23" spans="3:8">
      <c r="C23" s="2" t="e">
        <f>#REF!</f>
        <v>#REF!</v>
      </c>
      <c r="D23" s="2" t="e">
        <f>#REF!</f>
        <v>#REF!</v>
      </c>
      <c r="E23" s="3" t="e">
        <f>#REF!*#REF!/SQRT(250)</f>
        <v>#REF!</v>
      </c>
      <c r="F23" s="3" t="e">
        <f>#REF!</f>
        <v>#REF!</v>
      </c>
      <c r="G23" s="26" t="e">
        <f>#REF!</f>
        <v>#REF!</v>
      </c>
      <c r="H23" s="2" t="e">
        <f>#REF!</f>
        <v>#REF!</v>
      </c>
    </row>
    <row r="24" spans="3:8">
      <c r="C24" s="2" t="e">
        <f>#REF!</f>
        <v>#REF!</v>
      </c>
      <c r="D24" s="2" t="e">
        <f>#REF!</f>
        <v>#REF!</v>
      </c>
      <c r="E24" s="3" t="e">
        <f>#REF!*#REF!/SQRT(250)</f>
        <v>#REF!</v>
      </c>
      <c r="F24" s="3" t="e">
        <f>#REF!</f>
        <v>#REF!</v>
      </c>
      <c r="G24" s="26" t="e">
        <f>#REF!</f>
        <v>#REF!</v>
      </c>
      <c r="H24" s="26" t="e">
        <f>#REF!</f>
        <v>#REF!</v>
      </c>
    </row>
    <row r="25" spans="3:8">
      <c r="C25" s="2" t="e">
        <f>#REF!</f>
        <v>#REF!</v>
      </c>
      <c r="D25" s="2" t="e">
        <f>#REF!</f>
        <v>#REF!</v>
      </c>
      <c r="E25" s="3" t="e">
        <f>#REF!*#REF!/SQRT(250)</f>
        <v>#REF!</v>
      </c>
      <c r="F25" s="3" t="e">
        <f>#REF!</f>
        <v>#REF!</v>
      </c>
      <c r="G25" s="26" t="e">
        <f>#REF!</f>
        <v>#REF!</v>
      </c>
      <c r="H25" s="26" t="e">
        <f>#REF!</f>
        <v>#REF!</v>
      </c>
    </row>
    <row r="26" spans="3:8">
      <c r="C26" s="2" t="e">
        <f>#REF!</f>
        <v>#REF!</v>
      </c>
      <c r="D26" s="2" t="e">
        <f>#REF!</f>
        <v>#REF!</v>
      </c>
      <c r="E26" s="3" t="e">
        <f>#REF!*#REF!/SQRT(250)</f>
        <v>#REF!</v>
      </c>
      <c r="F26" s="3" t="e">
        <f>#REF!</f>
        <v>#REF!</v>
      </c>
      <c r="G26" s="26" t="e">
        <f>#REF!</f>
        <v>#REF!</v>
      </c>
      <c r="H26" s="26" t="e">
        <f>#REF!</f>
        <v>#REF!</v>
      </c>
    </row>
    <row r="27" spans="3:8">
      <c r="C27" s="2" t="e">
        <f>#REF!</f>
        <v>#REF!</v>
      </c>
      <c r="D27" s="2" t="e">
        <f>#REF!</f>
        <v>#REF!</v>
      </c>
      <c r="E27" s="3" t="e">
        <f>#REF!*#REF!/SQRT(250)</f>
        <v>#REF!</v>
      </c>
      <c r="F27" s="3" t="e">
        <f>#REF!</f>
        <v>#REF!</v>
      </c>
      <c r="G27" s="26" t="e">
        <f>#REF!</f>
        <v>#REF!</v>
      </c>
      <c r="H27" s="26" t="e">
        <f>#REF!</f>
        <v>#REF!</v>
      </c>
    </row>
    <row r="28" spans="3:8">
      <c r="C28" s="2" t="e">
        <f>#REF!</f>
        <v>#REF!</v>
      </c>
      <c r="D28" s="2" t="e">
        <f>#REF!</f>
        <v>#REF!</v>
      </c>
      <c r="E28" s="3" t="e">
        <f>#REF!*#REF!/SQRT(250)</f>
        <v>#REF!</v>
      </c>
      <c r="F28" s="3" t="e">
        <f>#REF!</f>
        <v>#REF!</v>
      </c>
      <c r="G28" s="26" t="e">
        <f>#REF!</f>
        <v>#REF!</v>
      </c>
      <c r="H28" s="26" t="e">
        <f>#REF!</f>
        <v>#REF!</v>
      </c>
    </row>
    <row r="29" spans="3:8">
      <c r="C29" s="2" t="e">
        <f>#REF!</f>
        <v>#REF!</v>
      </c>
      <c r="D29" s="2" t="e">
        <f>#REF!</f>
        <v>#REF!</v>
      </c>
      <c r="E29" s="3" t="e">
        <f>#REF!*#REF!/SQRT(250)</f>
        <v>#REF!</v>
      </c>
      <c r="F29" s="3" t="e">
        <f>#REF!</f>
        <v>#REF!</v>
      </c>
      <c r="G29" s="26" t="e">
        <f>#REF!</f>
        <v>#REF!</v>
      </c>
      <c r="H29" s="26" t="e">
        <f>#REF!</f>
        <v>#REF!</v>
      </c>
    </row>
    <row r="30" spans="3:8">
      <c r="C30" s="2" t="e">
        <f>#REF!</f>
        <v>#REF!</v>
      </c>
      <c r="D30" s="2" t="e">
        <f>#REF!</f>
        <v>#REF!</v>
      </c>
      <c r="E30" s="3" t="e">
        <f>#REF!*#REF!/SQRT(250)</f>
        <v>#REF!</v>
      </c>
      <c r="F30" s="3" t="e">
        <f>#REF!</f>
        <v>#REF!</v>
      </c>
      <c r="G30" s="26" t="e">
        <f>#REF!</f>
        <v>#REF!</v>
      </c>
      <c r="H30" s="26" t="e">
        <f>#REF!</f>
        <v>#REF!</v>
      </c>
    </row>
    <row r="31" spans="3:8">
      <c r="C31" s="2" t="e">
        <f>#REF!</f>
        <v>#REF!</v>
      </c>
      <c r="D31" s="2" t="e">
        <f>#REF!</f>
        <v>#REF!</v>
      </c>
      <c r="E31" s="3" t="e">
        <f>#REF!*#REF!/SQRT(250)</f>
        <v>#REF!</v>
      </c>
      <c r="F31" s="3" t="e">
        <f>#REF!</f>
        <v>#REF!</v>
      </c>
      <c r="G31" s="26" t="e">
        <f>#REF!</f>
        <v>#REF!</v>
      </c>
      <c r="H31" s="26" t="e">
        <f>#REF!</f>
        <v>#REF!</v>
      </c>
    </row>
    <row r="32" spans="3:8">
      <c r="C32" s="2" t="e">
        <f>#REF!</f>
        <v>#REF!</v>
      </c>
      <c r="D32" s="2" t="e">
        <f>#REF!</f>
        <v>#REF!</v>
      </c>
      <c r="E32" s="3" t="e">
        <f>#REF!*#REF!/SQRT(250)</f>
        <v>#REF!</v>
      </c>
      <c r="F32" s="3" t="e">
        <f>#REF!</f>
        <v>#REF!</v>
      </c>
      <c r="G32" s="26" t="e">
        <f>#REF!</f>
        <v>#REF!</v>
      </c>
      <c r="H32" s="26" t="e">
        <f>#REF!</f>
        <v>#REF!</v>
      </c>
    </row>
    <row r="33" spans="3:8">
      <c r="C33" s="2" t="e">
        <f>#REF!</f>
        <v>#REF!</v>
      </c>
      <c r="D33" s="2" t="e">
        <f>#REF!</f>
        <v>#REF!</v>
      </c>
      <c r="E33" s="3" t="e">
        <f>#REF!*#REF!/SQRT(250)</f>
        <v>#REF!</v>
      </c>
      <c r="F33" s="3" t="e">
        <f>#REF!</f>
        <v>#REF!</v>
      </c>
      <c r="G33" s="26" t="e">
        <f>#REF!</f>
        <v>#REF!</v>
      </c>
      <c r="H33" s="26" t="e">
        <f>#REF!</f>
        <v>#REF!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352C4D98-E285-46D9-9885-D79A64AA6EB8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450A2F1A-1460-4914-A23F-2E1F0D632C9D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Table of Contents</vt:lpstr>
      <vt:lpstr>AUD ATM Bootstrap</vt:lpstr>
      <vt:lpstr>AUD Fixed Strike Bootstrap</vt:lpstr>
      <vt:lpstr>AUD Caplet Volatility Surfa</vt:lpstr>
      <vt:lpstr>Publication</vt:lpstr>
      <vt:lpstr>AUDATMProps</vt:lpstr>
      <vt:lpstr>AUDFixedStrikeProps</vt:lpstr>
      <vt:lpstr>AUDInstRange</vt:lpstr>
      <vt:lpstr>Rates</vt:lpstr>
      <vt:lpstr>Strikes</vt:lpstr>
      <vt:lpstr>Vols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gscoufis</dc:creator>
  <cp:lastModifiedBy>Alex</cp:lastModifiedBy>
  <cp:lastPrinted>2008-01-21T03:34:24Z</cp:lastPrinted>
  <dcterms:created xsi:type="dcterms:W3CDTF">2007-09-27T05:12:14Z</dcterms:created>
  <dcterms:modified xsi:type="dcterms:W3CDTF">2018-04-07T01:52:36Z</dcterms:modified>
</cp:coreProperties>
</file>