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Equities\"/>
    </mc:Choice>
  </mc:AlternateContent>
  <xr:revisionPtr revIDLastSave="0" documentId="13_ncr:1_{2D807306-1129-4486-B15B-ECC2029B4480}" xr6:coauthVersionLast="31" xr6:coauthVersionMax="31" xr10:uidLastSave="{00000000-0000-0000-0000-000000000000}"/>
  <bookViews>
    <workbookView xWindow="120" yWindow="60" windowWidth="18075" windowHeight="12270" tabRatio="418" xr2:uid="{00000000-000D-0000-FFFF-FFFF00000000}"/>
  </bookViews>
  <sheets>
    <sheet name="MICs List by Country" sheetId="6" r:id="rId1"/>
    <sheet name="ASXConstituents" sheetId="5" r:id="rId2"/>
    <sheet name="EquityData" sheetId="2" r:id="rId3"/>
  </sheets>
  <externalReferences>
    <externalReference r:id="rId4"/>
    <externalReference r:id="rId5"/>
    <externalReference r:id="rId6"/>
    <externalReference r:id="rId7"/>
  </externalReferences>
  <definedNames>
    <definedName name="__FDS_HYPERLINK_TOGGLE_STATE__" hidden="1">"ON"</definedName>
    <definedName name="BLPH1" hidden="1">'[1]Mthly Data'!$A$3</definedName>
    <definedName name="BLPH2" hidden="1">'[2]Mthly Data'!#REF!</definedName>
    <definedName name="BLPH3" hidden="1">'[2]Mthly Data'!#REF!</definedName>
    <definedName name="blph4" hidden="1">'[2]Mthly Data'!#REF!</definedName>
    <definedName name="DayCount">[3]Config!$D$6:$D$13</definedName>
    <definedName name="ExchangeData">Table1[[ID]:[CREATION DATE]]</definedName>
    <definedName name="Frequency">[3]Config!$C$6:$C$12</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IRCurve1m">[3]IRBootstrap1m!$D$5</definedName>
    <definedName name="IRCurve3m">[3]IRBootstrap3m!$D$5</definedName>
    <definedName name="IRCurve6m">[3]IRBootstrap6m!$D$5</definedName>
    <definedName name="NewBondData">#REF!</definedName>
    <definedName name="_xlnm.Print_Area" localSheetId="0">'MICs List by Country'!$B$2:$N$966</definedName>
    <definedName name="_xlnm.Print_Titles" localSheetId="0">'MICs List by Country'!$2:$2</definedName>
    <definedName name="SettlementData">Table1[[SettlementLag]:[SettlementHolidays]]</definedName>
    <definedName name="StrikeQuoteUnits">[4]Configuration!$D$2:$D$4</definedName>
  </definedNames>
  <calcPr calcId="179017"/>
</workbook>
</file>

<file path=xl/calcChain.xml><?xml version="1.0" encoding="utf-8"?>
<calcChain xmlns="http://schemas.openxmlformats.org/spreadsheetml/2006/main">
  <c r="R966" i="6" l="1"/>
  <c r="A966" i="6"/>
  <c r="R965" i="6"/>
  <c r="A965" i="6"/>
  <c r="R964" i="6"/>
  <c r="A964" i="6"/>
  <c r="R963" i="6"/>
  <c r="A963" i="6"/>
  <c r="R962" i="6"/>
  <c r="A962" i="6"/>
  <c r="R961" i="6"/>
  <c r="A961" i="6"/>
  <c r="R960" i="6"/>
  <c r="A960" i="6"/>
  <c r="R959" i="6"/>
  <c r="A959" i="6"/>
  <c r="R958" i="6"/>
  <c r="A958" i="6"/>
  <c r="R957" i="6"/>
  <c r="A957" i="6"/>
  <c r="R956" i="6"/>
  <c r="A956" i="6"/>
  <c r="R955" i="6"/>
  <c r="A955" i="6"/>
  <c r="R954" i="6"/>
  <c r="A954" i="6"/>
  <c r="R953" i="6"/>
  <c r="A953" i="6"/>
  <c r="R952" i="6"/>
  <c r="A952" i="6"/>
  <c r="R951" i="6"/>
  <c r="A951" i="6"/>
  <c r="R950" i="6"/>
  <c r="A950" i="6"/>
  <c r="R949" i="6"/>
  <c r="A949" i="6"/>
  <c r="R948" i="6"/>
  <c r="A948" i="6"/>
  <c r="R947" i="6"/>
  <c r="A947" i="6"/>
  <c r="A946" i="6"/>
  <c r="A945" i="6"/>
  <c r="A944" i="6"/>
  <c r="A943" i="6"/>
  <c r="A942" i="6"/>
  <c r="A941" i="6"/>
  <c r="A940" i="6"/>
  <c r="A939" i="6"/>
  <c r="A938" i="6"/>
  <c r="A937" i="6"/>
  <c r="A936" i="6"/>
  <c r="A935" i="6"/>
  <c r="A934" i="6"/>
  <c r="A933" i="6"/>
  <c r="R932" i="6"/>
  <c r="A932" i="6"/>
  <c r="R931" i="6"/>
  <c r="A931" i="6"/>
  <c r="R930" i="6"/>
  <c r="A930" i="6"/>
  <c r="R929" i="6"/>
  <c r="A929" i="6"/>
  <c r="A928" i="6"/>
  <c r="A927" i="6"/>
  <c r="A926" i="6"/>
  <c r="A925" i="6"/>
  <c r="A924" i="6"/>
  <c r="A923" i="6"/>
  <c r="A922" i="6"/>
  <c r="A921" i="6"/>
  <c r="A920" i="6"/>
  <c r="A919" i="6"/>
  <c r="A918" i="6"/>
  <c r="A917" i="6"/>
  <c r="R916" i="6"/>
  <c r="A916" i="6"/>
  <c r="R915" i="6"/>
  <c r="A915" i="6"/>
  <c r="R914" i="6"/>
  <c r="A914" i="6"/>
  <c r="R913" i="6"/>
  <c r="A913" i="6"/>
  <c r="A912" i="6"/>
  <c r="A911" i="6"/>
  <c r="A910" i="6"/>
  <c r="A909" i="6"/>
  <c r="A908" i="6"/>
  <c r="A907" i="6"/>
  <c r="A906" i="6"/>
  <c r="A905" i="6"/>
  <c r="A904" i="6"/>
  <c r="R903" i="6"/>
  <c r="A903" i="6"/>
  <c r="R902" i="6"/>
  <c r="A902" i="6"/>
  <c r="A901" i="6"/>
  <c r="A900" i="6"/>
  <c r="R899" i="6"/>
  <c r="A899" i="6"/>
  <c r="R898" i="6"/>
  <c r="A898" i="6"/>
  <c r="A897" i="6"/>
  <c r="R896" i="6"/>
  <c r="A896" i="6"/>
  <c r="R895" i="6"/>
  <c r="A895" i="6"/>
  <c r="R894" i="6"/>
  <c r="A894" i="6"/>
  <c r="A893" i="6"/>
  <c r="R892" i="6"/>
  <c r="A892" i="6"/>
  <c r="R891" i="6"/>
  <c r="A891" i="6"/>
  <c r="R890" i="6"/>
  <c r="A890" i="6"/>
  <c r="R889" i="6"/>
  <c r="A889" i="6"/>
  <c r="A888" i="6"/>
  <c r="R887" i="6"/>
  <c r="A887" i="6"/>
  <c r="R886" i="6"/>
  <c r="A886" i="6"/>
  <c r="R885" i="6"/>
  <c r="A885" i="6"/>
  <c r="R884" i="6"/>
  <c r="A884" i="6"/>
  <c r="R883" i="6"/>
  <c r="A883" i="6"/>
  <c r="R882" i="6"/>
  <c r="A882" i="6"/>
  <c r="R881" i="6"/>
  <c r="A881" i="6"/>
  <c r="R880" i="6"/>
  <c r="A880" i="6"/>
  <c r="A879" i="6"/>
  <c r="A878" i="6"/>
  <c r="R877" i="6"/>
  <c r="A877" i="6"/>
  <c r="A876" i="6"/>
  <c r="R875" i="6"/>
  <c r="A875" i="6"/>
  <c r="R874" i="6"/>
  <c r="A874" i="6"/>
  <c r="R873" i="6"/>
  <c r="A873" i="6"/>
  <c r="A872" i="6"/>
  <c r="A871" i="6"/>
  <c r="A870" i="6"/>
  <c r="A869" i="6"/>
  <c r="R868" i="6"/>
  <c r="A868" i="6"/>
  <c r="R867" i="6"/>
  <c r="A867" i="6"/>
  <c r="A866" i="6"/>
  <c r="A865" i="6"/>
  <c r="A864" i="6"/>
  <c r="R863" i="6"/>
  <c r="A863" i="6"/>
  <c r="R862" i="6"/>
  <c r="A862" i="6"/>
  <c r="R861" i="6"/>
  <c r="A861" i="6"/>
  <c r="A860" i="6"/>
  <c r="A859" i="6"/>
  <c r="R858" i="6"/>
  <c r="A858" i="6"/>
  <c r="R857" i="6"/>
  <c r="A857" i="6"/>
  <c r="A856" i="6"/>
  <c r="A855" i="6"/>
  <c r="A854" i="6"/>
  <c r="A853" i="6"/>
  <c r="A852" i="6"/>
  <c r="A851" i="6"/>
  <c r="A850" i="6"/>
  <c r="A849" i="6"/>
  <c r="A848" i="6"/>
  <c r="R847" i="6"/>
  <c r="A847" i="6"/>
  <c r="A846" i="6"/>
  <c r="A845" i="6"/>
  <c r="R844" i="6"/>
  <c r="A844" i="6"/>
  <c r="A843" i="6"/>
  <c r="R842" i="6"/>
  <c r="A842" i="6"/>
  <c r="R841" i="6"/>
  <c r="A841" i="6"/>
  <c r="R840" i="6"/>
  <c r="A840" i="6"/>
  <c r="A839" i="6"/>
  <c r="A838" i="6"/>
  <c r="A837" i="6"/>
  <c r="R836" i="6"/>
  <c r="A836" i="6"/>
  <c r="A835" i="6"/>
  <c r="A834" i="6"/>
  <c r="A833" i="6"/>
  <c r="A832" i="6"/>
  <c r="R831" i="6"/>
  <c r="A831" i="6"/>
  <c r="R830" i="6"/>
  <c r="A830" i="6"/>
  <c r="R829" i="6"/>
  <c r="A829" i="6"/>
  <c r="R828" i="6"/>
  <c r="A828" i="6"/>
  <c r="R827" i="6"/>
  <c r="A827" i="6"/>
  <c r="A826" i="6"/>
  <c r="A825" i="6"/>
  <c r="A824" i="6"/>
  <c r="A823" i="6"/>
  <c r="R822" i="6"/>
  <c r="A822" i="6"/>
  <c r="R821" i="6"/>
  <c r="A821" i="6"/>
  <c r="R820" i="6"/>
  <c r="A820" i="6"/>
  <c r="R819" i="6"/>
  <c r="A819" i="6"/>
  <c r="R818" i="6"/>
  <c r="A818" i="6"/>
  <c r="R817" i="6"/>
  <c r="A817" i="6"/>
  <c r="A816" i="6"/>
  <c r="A815" i="6"/>
  <c r="R814" i="6"/>
  <c r="A814" i="6"/>
  <c r="R813" i="6"/>
  <c r="A813" i="6"/>
  <c r="A812" i="6"/>
  <c r="A811" i="6"/>
  <c r="A810" i="6"/>
  <c r="R809" i="6"/>
  <c r="A809" i="6"/>
  <c r="A808" i="6"/>
  <c r="R807" i="6"/>
  <c r="A807" i="6"/>
  <c r="R806" i="6"/>
  <c r="A806" i="6"/>
  <c r="A805" i="6"/>
  <c r="R804" i="6"/>
  <c r="A804" i="6"/>
  <c r="R803" i="6"/>
  <c r="A803" i="6"/>
  <c r="A802" i="6"/>
  <c r="A801" i="6"/>
  <c r="A800" i="6"/>
  <c r="R799" i="6"/>
  <c r="A799" i="6"/>
  <c r="R798" i="6"/>
  <c r="A798" i="6"/>
  <c r="R797" i="6"/>
  <c r="A797" i="6"/>
  <c r="R796" i="6"/>
  <c r="A796" i="6"/>
  <c r="R795" i="6"/>
  <c r="A795" i="6"/>
  <c r="R794" i="6"/>
  <c r="A794" i="6"/>
  <c r="A793" i="6"/>
  <c r="R792" i="6"/>
  <c r="A792" i="6"/>
  <c r="R791" i="6"/>
  <c r="A791" i="6"/>
  <c r="R790" i="6"/>
  <c r="A790" i="6"/>
  <c r="R789" i="6"/>
  <c r="A789" i="6"/>
  <c r="R788" i="6"/>
  <c r="A788" i="6"/>
  <c r="R787" i="6"/>
  <c r="A787" i="6"/>
  <c r="A786" i="6"/>
  <c r="A785" i="6"/>
  <c r="A784" i="6"/>
  <c r="A783" i="6"/>
  <c r="A782" i="6"/>
  <c r="A781" i="6"/>
  <c r="A780" i="6"/>
  <c r="A779" i="6"/>
  <c r="A778" i="6"/>
  <c r="A777" i="6"/>
  <c r="R776" i="6"/>
  <c r="A776" i="6"/>
  <c r="R775" i="6"/>
  <c r="A775" i="6"/>
  <c r="A774" i="6"/>
  <c r="A773" i="6"/>
  <c r="A772" i="6"/>
  <c r="R771" i="6"/>
  <c r="A771" i="6"/>
  <c r="A770" i="6"/>
  <c r="A769" i="6"/>
  <c r="A768" i="6"/>
  <c r="A767" i="6"/>
  <c r="A766" i="6"/>
  <c r="A765" i="6"/>
  <c r="A764" i="6"/>
  <c r="A763" i="6"/>
  <c r="A762" i="6"/>
  <c r="A761" i="6"/>
  <c r="A760" i="6"/>
  <c r="A759" i="6"/>
  <c r="R758" i="6"/>
  <c r="A758" i="6"/>
  <c r="R757" i="6"/>
  <c r="A757" i="6"/>
  <c r="R756" i="6"/>
  <c r="A756" i="6"/>
  <c r="R755" i="6"/>
  <c r="A755" i="6"/>
  <c r="R754" i="6"/>
  <c r="A754" i="6"/>
  <c r="R753" i="6"/>
  <c r="A753" i="6"/>
  <c r="R752" i="6"/>
  <c r="A752" i="6"/>
  <c r="R751" i="6"/>
  <c r="A751" i="6"/>
  <c r="R750" i="6"/>
  <c r="A750" i="6"/>
  <c r="R749" i="6"/>
  <c r="A749" i="6"/>
  <c r="R748" i="6"/>
  <c r="A748" i="6"/>
  <c r="R747" i="6"/>
  <c r="A747" i="6"/>
  <c r="R746" i="6"/>
  <c r="A746" i="6"/>
  <c r="R745" i="6"/>
  <c r="A745" i="6"/>
  <c r="R744" i="6"/>
  <c r="A744" i="6"/>
  <c r="R743" i="6"/>
  <c r="A743" i="6"/>
  <c r="R742" i="6"/>
  <c r="A742" i="6"/>
  <c r="R741" i="6"/>
  <c r="A741" i="6"/>
  <c r="R740" i="6"/>
  <c r="A740" i="6"/>
  <c r="R739" i="6"/>
  <c r="A739" i="6"/>
  <c r="R738" i="6"/>
  <c r="A738" i="6"/>
  <c r="R737" i="6"/>
  <c r="A737" i="6"/>
  <c r="R736" i="6"/>
  <c r="A736" i="6"/>
  <c r="R735" i="6"/>
  <c r="A735" i="6"/>
  <c r="R734" i="6"/>
  <c r="A734" i="6"/>
  <c r="R733" i="6"/>
  <c r="A733" i="6"/>
  <c r="R732" i="6"/>
  <c r="A732" i="6"/>
  <c r="R731" i="6"/>
  <c r="A731" i="6"/>
  <c r="R730" i="6"/>
  <c r="A730" i="6"/>
  <c r="R729" i="6"/>
  <c r="A729" i="6"/>
  <c r="R728" i="6"/>
  <c r="A728" i="6"/>
  <c r="R727" i="6"/>
  <c r="A727" i="6"/>
  <c r="R726" i="6"/>
  <c r="A726" i="6"/>
  <c r="R725" i="6"/>
  <c r="A725" i="6"/>
  <c r="R724" i="6"/>
  <c r="A724" i="6"/>
  <c r="R723" i="6"/>
  <c r="A723" i="6"/>
  <c r="R722" i="6"/>
  <c r="A722" i="6"/>
  <c r="R721" i="6"/>
  <c r="A721" i="6"/>
  <c r="R720" i="6"/>
  <c r="A720" i="6"/>
  <c r="R719" i="6"/>
  <c r="A719" i="6"/>
  <c r="R718" i="6"/>
  <c r="A718" i="6"/>
  <c r="R717" i="6"/>
  <c r="A717" i="6"/>
  <c r="R716" i="6"/>
  <c r="A716" i="6"/>
  <c r="R715" i="6"/>
  <c r="A715" i="6"/>
  <c r="R714" i="6"/>
  <c r="A714" i="6"/>
  <c r="R713" i="6"/>
  <c r="A713" i="6"/>
  <c r="R712" i="6"/>
  <c r="A712" i="6"/>
  <c r="R711" i="6"/>
  <c r="A711" i="6"/>
  <c r="R710" i="6"/>
  <c r="A710" i="6"/>
  <c r="R709" i="6"/>
  <c r="A709" i="6"/>
  <c r="R708" i="6"/>
  <c r="A708" i="6"/>
  <c r="R707" i="6"/>
  <c r="A707" i="6"/>
  <c r="R706" i="6"/>
  <c r="A706" i="6"/>
  <c r="R705" i="6"/>
  <c r="A705" i="6"/>
  <c r="R704" i="6"/>
  <c r="A704" i="6"/>
  <c r="R703" i="6"/>
  <c r="A703" i="6"/>
  <c r="R702" i="6"/>
  <c r="A702" i="6"/>
  <c r="R701" i="6"/>
  <c r="A701" i="6"/>
  <c r="R700" i="6"/>
  <c r="A700" i="6"/>
  <c r="R699" i="6"/>
  <c r="A699" i="6"/>
  <c r="R698" i="6"/>
  <c r="A698" i="6"/>
  <c r="R697" i="6"/>
  <c r="A697" i="6"/>
  <c r="R696" i="6"/>
  <c r="A696" i="6"/>
  <c r="R695" i="6"/>
  <c r="A695" i="6"/>
  <c r="R694" i="6"/>
  <c r="A694" i="6"/>
  <c r="R693" i="6"/>
  <c r="A693" i="6"/>
  <c r="R692" i="6"/>
  <c r="A692" i="6"/>
  <c r="R691" i="6"/>
  <c r="A691" i="6"/>
  <c r="R690" i="6"/>
  <c r="A690" i="6"/>
  <c r="R689" i="6"/>
  <c r="A689" i="6"/>
  <c r="R688" i="6"/>
  <c r="A688" i="6"/>
  <c r="R687" i="6"/>
  <c r="A687" i="6"/>
  <c r="R686" i="6"/>
  <c r="A686" i="6"/>
  <c r="R685" i="6"/>
  <c r="A685" i="6"/>
  <c r="R684" i="6"/>
  <c r="A684" i="6"/>
  <c r="R683" i="6"/>
  <c r="A683" i="6"/>
  <c r="R682" i="6"/>
  <c r="A682" i="6"/>
  <c r="R681" i="6"/>
  <c r="A681" i="6"/>
  <c r="R680" i="6"/>
  <c r="A680" i="6"/>
  <c r="R679" i="6"/>
  <c r="A679" i="6"/>
  <c r="R678" i="6"/>
  <c r="A678" i="6"/>
  <c r="R677" i="6"/>
  <c r="A677" i="6"/>
  <c r="R676" i="6"/>
  <c r="A676" i="6"/>
  <c r="R675" i="6"/>
  <c r="A675" i="6"/>
  <c r="R674" i="6"/>
  <c r="A674" i="6"/>
  <c r="R673" i="6"/>
  <c r="A673" i="6"/>
  <c r="R672" i="6"/>
  <c r="A672" i="6"/>
  <c r="R671" i="6"/>
  <c r="A671" i="6"/>
  <c r="R670" i="6"/>
  <c r="A670" i="6"/>
  <c r="R669" i="6"/>
  <c r="A669" i="6"/>
  <c r="R668" i="6"/>
  <c r="A668" i="6"/>
  <c r="R667" i="6"/>
  <c r="A667" i="6"/>
  <c r="R666" i="6"/>
  <c r="A666" i="6"/>
  <c r="R665" i="6"/>
  <c r="A665" i="6"/>
  <c r="R664" i="6"/>
  <c r="A664" i="6"/>
  <c r="R663" i="6"/>
  <c r="A663" i="6"/>
  <c r="R662" i="6"/>
  <c r="A662" i="6"/>
  <c r="R661" i="6"/>
  <c r="A661" i="6"/>
  <c r="R660" i="6"/>
  <c r="A660" i="6"/>
  <c r="R659" i="6"/>
  <c r="A659" i="6"/>
  <c r="R658" i="6"/>
  <c r="A658" i="6"/>
  <c r="R657" i="6"/>
  <c r="A657" i="6"/>
  <c r="R656" i="6"/>
  <c r="A656" i="6"/>
  <c r="R655" i="6"/>
  <c r="A655" i="6"/>
  <c r="R654" i="6"/>
  <c r="A654" i="6"/>
  <c r="R653" i="6"/>
  <c r="A653" i="6"/>
  <c r="R652" i="6"/>
  <c r="A652" i="6"/>
  <c r="R651" i="6"/>
  <c r="A651" i="6"/>
  <c r="R650" i="6"/>
  <c r="A650" i="6"/>
  <c r="R649" i="6"/>
  <c r="A649" i="6"/>
  <c r="R648" i="6"/>
  <c r="A648" i="6"/>
  <c r="R647" i="6"/>
  <c r="A647" i="6"/>
  <c r="R646" i="6"/>
  <c r="A646" i="6"/>
  <c r="R645" i="6"/>
  <c r="A645" i="6"/>
  <c r="R644" i="6"/>
  <c r="A644" i="6"/>
  <c r="R643" i="6"/>
  <c r="A643" i="6"/>
  <c r="R642" i="6"/>
  <c r="A642" i="6"/>
  <c r="R641" i="6"/>
  <c r="A641" i="6"/>
  <c r="R640" i="6"/>
  <c r="A640" i="6"/>
  <c r="R639" i="6"/>
  <c r="A639" i="6"/>
  <c r="R638" i="6"/>
  <c r="A638" i="6"/>
  <c r="R637" i="6"/>
  <c r="A637" i="6"/>
  <c r="R636" i="6"/>
  <c r="A636" i="6"/>
  <c r="R635" i="6"/>
  <c r="A635" i="6"/>
  <c r="R634" i="6"/>
  <c r="A634" i="6"/>
  <c r="R633" i="6"/>
  <c r="A633" i="6"/>
  <c r="R632" i="6"/>
  <c r="A632" i="6"/>
  <c r="R631" i="6"/>
  <c r="A631" i="6"/>
  <c r="R630" i="6"/>
  <c r="A630" i="6"/>
  <c r="R629" i="6"/>
  <c r="A629" i="6"/>
  <c r="R628" i="6"/>
  <c r="A628" i="6"/>
  <c r="R627" i="6"/>
  <c r="A627" i="6"/>
  <c r="R626" i="6"/>
  <c r="A626" i="6"/>
  <c r="R625" i="6"/>
  <c r="A625" i="6"/>
  <c r="R624" i="6"/>
  <c r="A624" i="6"/>
  <c r="R623" i="6"/>
  <c r="A623" i="6"/>
  <c r="R622" i="6"/>
  <c r="A622" i="6"/>
  <c r="R621" i="6"/>
  <c r="A621" i="6"/>
  <c r="R620" i="6"/>
  <c r="A620" i="6"/>
  <c r="R619" i="6"/>
  <c r="A619" i="6"/>
  <c r="R618" i="6"/>
  <c r="A618" i="6"/>
  <c r="R617" i="6"/>
  <c r="A617" i="6"/>
  <c r="R616" i="6"/>
  <c r="A616" i="6"/>
  <c r="R615" i="6"/>
  <c r="A615" i="6"/>
  <c r="R614" i="6"/>
  <c r="A614" i="6"/>
  <c r="R613" i="6"/>
  <c r="A613" i="6"/>
  <c r="R612" i="6"/>
  <c r="A612" i="6"/>
  <c r="R611" i="6"/>
  <c r="A611" i="6"/>
  <c r="R610" i="6"/>
  <c r="A610" i="6"/>
  <c r="R609" i="6"/>
  <c r="A609" i="6"/>
  <c r="R608" i="6"/>
  <c r="A608" i="6"/>
  <c r="R607" i="6"/>
  <c r="A607" i="6"/>
  <c r="R606" i="6"/>
  <c r="A606" i="6"/>
  <c r="R605" i="6"/>
  <c r="A605" i="6"/>
  <c r="R604" i="6"/>
  <c r="A604" i="6"/>
  <c r="R603" i="6"/>
  <c r="A603" i="6"/>
  <c r="R602" i="6"/>
  <c r="A602" i="6"/>
  <c r="R601" i="6"/>
  <c r="A601" i="6"/>
  <c r="R600" i="6"/>
  <c r="A600" i="6"/>
  <c r="R599" i="6"/>
  <c r="A599" i="6"/>
  <c r="R598" i="6"/>
  <c r="A598" i="6"/>
  <c r="R597" i="6"/>
  <c r="A597" i="6"/>
  <c r="R596" i="6"/>
  <c r="A596" i="6"/>
  <c r="R595" i="6"/>
  <c r="A595" i="6"/>
  <c r="R594" i="6"/>
  <c r="A594" i="6"/>
  <c r="R593" i="6"/>
  <c r="A593" i="6"/>
  <c r="R592" i="6"/>
  <c r="A592" i="6"/>
  <c r="R591" i="6"/>
  <c r="A591" i="6"/>
  <c r="R590" i="6"/>
  <c r="A590" i="6"/>
  <c r="R589" i="6"/>
  <c r="A589" i="6"/>
  <c r="R588" i="6"/>
  <c r="A588" i="6"/>
  <c r="R587" i="6"/>
  <c r="A587" i="6"/>
  <c r="R586" i="6"/>
  <c r="A586" i="6"/>
  <c r="R585" i="6"/>
  <c r="A585" i="6"/>
  <c r="R584" i="6"/>
  <c r="A584" i="6"/>
  <c r="R583" i="6"/>
  <c r="A583" i="6"/>
  <c r="R582" i="6"/>
  <c r="A582" i="6"/>
  <c r="R581" i="6"/>
  <c r="A581" i="6"/>
  <c r="R580" i="6"/>
  <c r="A580" i="6"/>
  <c r="R579" i="6"/>
  <c r="A579" i="6"/>
  <c r="R578" i="6"/>
  <c r="A578" i="6"/>
  <c r="R577" i="6"/>
  <c r="A577" i="6"/>
  <c r="R576" i="6"/>
  <c r="A576" i="6"/>
  <c r="R575" i="6"/>
  <c r="A575" i="6"/>
  <c r="R574" i="6"/>
  <c r="A574" i="6"/>
  <c r="R573" i="6"/>
  <c r="A573" i="6"/>
  <c r="R572" i="6"/>
  <c r="A572" i="6"/>
  <c r="R571" i="6"/>
  <c r="A571" i="6"/>
  <c r="R570" i="6"/>
  <c r="A570" i="6"/>
  <c r="R569" i="6"/>
  <c r="A569" i="6"/>
  <c r="R568" i="6"/>
  <c r="A568" i="6"/>
  <c r="R567" i="6"/>
  <c r="A567" i="6"/>
  <c r="R566" i="6"/>
  <c r="A566" i="6"/>
  <c r="R565" i="6"/>
  <c r="A565" i="6"/>
  <c r="R564" i="6"/>
  <c r="A564" i="6"/>
  <c r="R563" i="6"/>
  <c r="A563" i="6"/>
  <c r="R562" i="6"/>
  <c r="A562" i="6"/>
  <c r="R561" i="6"/>
  <c r="A561" i="6"/>
  <c r="R560" i="6"/>
  <c r="A560" i="6"/>
  <c r="R559" i="6"/>
  <c r="A559" i="6"/>
  <c r="R558" i="6"/>
  <c r="A558" i="6"/>
  <c r="R557" i="6"/>
  <c r="A557" i="6"/>
  <c r="R556" i="6"/>
  <c r="A556" i="6"/>
  <c r="R555" i="6"/>
  <c r="A555" i="6"/>
  <c r="R554" i="6"/>
  <c r="A554" i="6"/>
  <c r="R553" i="6"/>
  <c r="A553" i="6"/>
  <c r="R552" i="6"/>
  <c r="A552" i="6"/>
  <c r="R551" i="6"/>
  <c r="A551" i="6"/>
  <c r="R550" i="6"/>
  <c r="A550" i="6"/>
  <c r="R549" i="6"/>
  <c r="A549" i="6"/>
  <c r="R548" i="6"/>
  <c r="A548" i="6"/>
  <c r="R547" i="6"/>
  <c r="A547" i="6"/>
  <c r="R546" i="6"/>
  <c r="A546" i="6"/>
  <c r="R545" i="6"/>
  <c r="A545" i="6"/>
  <c r="R544" i="6"/>
  <c r="A544" i="6"/>
  <c r="R543" i="6"/>
  <c r="A543" i="6"/>
  <c r="R542" i="6"/>
  <c r="A542" i="6"/>
  <c r="R541" i="6"/>
  <c r="A541" i="6"/>
  <c r="R540" i="6"/>
  <c r="A540" i="6"/>
  <c r="R539" i="6"/>
  <c r="A539" i="6"/>
  <c r="R538" i="6"/>
  <c r="A538" i="6"/>
  <c r="R537" i="6"/>
  <c r="A537" i="6"/>
  <c r="R536" i="6"/>
  <c r="A536" i="6"/>
  <c r="R535" i="6"/>
  <c r="A535" i="6"/>
  <c r="R534" i="6"/>
  <c r="A534" i="6"/>
  <c r="R533" i="6"/>
  <c r="A533" i="6"/>
  <c r="R532" i="6"/>
  <c r="A532" i="6"/>
  <c r="R531" i="6"/>
  <c r="A531" i="6"/>
  <c r="R530" i="6"/>
  <c r="A530" i="6"/>
  <c r="R529" i="6"/>
  <c r="A529" i="6"/>
  <c r="R528" i="6"/>
  <c r="A528" i="6"/>
  <c r="R527" i="6"/>
  <c r="A527" i="6"/>
  <c r="R526" i="6"/>
  <c r="A526" i="6"/>
  <c r="R525" i="6"/>
  <c r="A525" i="6"/>
  <c r="R524" i="6"/>
  <c r="A524" i="6"/>
  <c r="R523" i="6"/>
  <c r="A523" i="6"/>
  <c r="R522" i="6"/>
  <c r="A522" i="6"/>
  <c r="R521" i="6"/>
  <c r="A521" i="6"/>
  <c r="R520" i="6"/>
  <c r="A520" i="6"/>
  <c r="R519" i="6"/>
  <c r="A519" i="6"/>
  <c r="R518" i="6"/>
  <c r="A518" i="6"/>
  <c r="R517" i="6"/>
  <c r="A517" i="6"/>
  <c r="R516" i="6"/>
  <c r="A516" i="6"/>
  <c r="R515" i="6"/>
  <c r="A515" i="6"/>
  <c r="R514" i="6"/>
  <c r="A514" i="6"/>
  <c r="R513" i="6"/>
  <c r="A513" i="6"/>
  <c r="R512" i="6"/>
  <c r="A512" i="6"/>
  <c r="R511" i="6"/>
  <c r="A511" i="6"/>
  <c r="R510" i="6"/>
  <c r="A510" i="6"/>
  <c r="R509" i="6"/>
  <c r="A509" i="6"/>
  <c r="R508" i="6"/>
  <c r="A508" i="6"/>
  <c r="R507" i="6"/>
  <c r="A507" i="6"/>
  <c r="R506" i="6"/>
  <c r="A506" i="6"/>
  <c r="R505" i="6"/>
  <c r="A505" i="6"/>
  <c r="R504" i="6"/>
  <c r="A504" i="6"/>
  <c r="R503" i="6"/>
  <c r="A503" i="6"/>
  <c r="R502" i="6"/>
  <c r="A502" i="6"/>
  <c r="R501" i="6"/>
  <c r="A501" i="6"/>
  <c r="R500" i="6"/>
  <c r="A500" i="6"/>
  <c r="R499" i="6"/>
  <c r="A499" i="6"/>
  <c r="R498" i="6"/>
  <c r="A498" i="6"/>
  <c r="R497" i="6"/>
  <c r="A497" i="6"/>
  <c r="R496" i="6"/>
  <c r="A496" i="6"/>
  <c r="R495" i="6"/>
  <c r="A495" i="6"/>
  <c r="R494" i="6"/>
  <c r="A494" i="6"/>
  <c r="R493" i="6"/>
  <c r="A493" i="6"/>
  <c r="R492" i="6"/>
  <c r="A492" i="6"/>
  <c r="R491" i="6"/>
  <c r="A491" i="6"/>
  <c r="R490" i="6"/>
  <c r="A490" i="6"/>
  <c r="R489" i="6"/>
  <c r="A489" i="6"/>
  <c r="R488" i="6"/>
  <c r="A488" i="6"/>
  <c r="R487" i="6"/>
  <c r="A487" i="6"/>
  <c r="R486" i="6"/>
  <c r="A486" i="6"/>
  <c r="R485" i="6"/>
  <c r="A485" i="6"/>
  <c r="R484" i="6"/>
  <c r="A484" i="6"/>
  <c r="R483" i="6"/>
  <c r="A483" i="6"/>
  <c r="R482" i="6"/>
  <c r="A482" i="6"/>
  <c r="R481" i="6"/>
  <c r="A481" i="6"/>
  <c r="R480" i="6"/>
  <c r="A480" i="6"/>
  <c r="R479" i="6"/>
  <c r="A479" i="6"/>
  <c r="R478" i="6"/>
  <c r="A478" i="6"/>
  <c r="R477" i="6"/>
  <c r="A477" i="6"/>
  <c r="R476" i="6"/>
  <c r="A476" i="6"/>
  <c r="R475" i="6"/>
  <c r="A475" i="6"/>
  <c r="R474" i="6"/>
  <c r="A474" i="6"/>
  <c r="R473" i="6"/>
  <c r="A473" i="6"/>
  <c r="R472" i="6"/>
  <c r="A472" i="6"/>
  <c r="R471" i="6"/>
  <c r="A471" i="6"/>
  <c r="R470" i="6"/>
  <c r="A470" i="6"/>
  <c r="R469" i="6"/>
  <c r="A469" i="6"/>
  <c r="R468" i="6"/>
  <c r="A468" i="6"/>
  <c r="R467" i="6"/>
  <c r="A467" i="6"/>
  <c r="R466" i="6"/>
  <c r="A466" i="6"/>
  <c r="R465" i="6"/>
  <c r="A465" i="6"/>
  <c r="R464" i="6"/>
  <c r="A464" i="6"/>
  <c r="R463" i="6"/>
  <c r="A463" i="6"/>
  <c r="R462" i="6"/>
  <c r="A462" i="6"/>
  <c r="R461" i="6"/>
  <c r="A461" i="6"/>
  <c r="R460" i="6"/>
  <c r="A460" i="6"/>
  <c r="R459" i="6"/>
  <c r="A459" i="6"/>
  <c r="R458" i="6"/>
  <c r="A458" i="6"/>
  <c r="R457" i="6"/>
  <c r="A457" i="6"/>
  <c r="R456" i="6"/>
  <c r="A456" i="6"/>
  <c r="R455" i="6"/>
  <c r="A455" i="6"/>
  <c r="R454" i="6"/>
  <c r="A454" i="6"/>
  <c r="R453" i="6"/>
  <c r="A453" i="6"/>
  <c r="R452" i="6"/>
  <c r="A452" i="6"/>
  <c r="R451" i="6"/>
  <c r="A451" i="6"/>
  <c r="R450" i="6"/>
  <c r="A450" i="6"/>
  <c r="R449" i="6"/>
  <c r="A449" i="6"/>
  <c r="R448" i="6"/>
  <c r="A448" i="6"/>
  <c r="R447" i="6"/>
  <c r="A447" i="6"/>
  <c r="R446" i="6"/>
  <c r="A446" i="6"/>
  <c r="R445" i="6"/>
  <c r="A445" i="6"/>
  <c r="R444" i="6"/>
  <c r="A444" i="6"/>
  <c r="R443" i="6"/>
  <c r="A443" i="6"/>
  <c r="R442" i="6"/>
  <c r="A442" i="6"/>
  <c r="R441" i="6"/>
  <c r="A441" i="6"/>
  <c r="R440" i="6"/>
  <c r="A440" i="6"/>
  <c r="R439" i="6"/>
  <c r="A439" i="6"/>
  <c r="R438" i="6"/>
  <c r="A438" i="6"/>
  <c r="R437" i="6"/>
  <c r="A437" i="6"/>
  <c r="R436" i="6"/>
  <c r="A436" i="6"/>
  <c r="R435" i="6"/>
  <c r="A435" i="6"/>
  <c r="R434" i="6"/>
  <c r="A434" i="6"/>
  <c r="R433" i="6"/>
  <c r="A433" i="6"/>
  <c r="R432" i="6"/>
  <c r="A432" i="6"/>
  <c r="R431" i="6"/>
  <c r="A431" i="6"/>
  <c r="R430" i="6"/>
  <c r="A430" i="6"/>
  <c r="R429" i="6"/>
  <c r="A429" i="6"/>
  <c r="R428" i="6"/>
  <c r="A428" i="6"/>
  <c r="R427" i="6"/>
  <c r="A427" i="6"/>
  <c r="R426" i="6"/>
  <c r="A426" i="6"/>
  <c r="R425" i="6"/>
  <c r="A425" i="6"/>
  <c r="R424" i="6"/>
  <c r="A424" i="6"/>
  <c r="R423" i="6"/>
  <c r="A423" i="6"/>
  <c r="R422" i="6"/>
  <c r="A422" i="6"/>
  <c r="R421" i="6"/>
  <c r="A421" i="6"/>
  <c r="R420" i="6"/>
  <c r="A420" i="6"/>
  <c r="R419" i="6"/>
  <c r="A419" i="6"/>
  <c r="R418" i="6"/>
  <c r="A418" i="6"/>
  <c r="R417" i="6"/>
  <c r="A417" i="6"/>
  <c r="R416" i="6"/>
  <c r="A416" i="6"/>
  <c r="R415" i="6"/>
  <c r="A415" i="6"/>
  <c r="R414" i="6"/>
  <c r="A414" i="6"/>
  <c r="R413" i="6"/>
  <c r="A413" i="6"/>
  <c r="R412" i="6"/>
  <c r="A412" i="6"/>
  <c r="R411" i="6"/>
  <c r="A411" i="6"/>
  <c r="R410" i="6"/>
  <c r="A410" i="6"/>
  <c r="R409" i="6"/>
  <c r="A409" i="6"/>
  <c r="R408" i="6"/>
  <c r="A408" i="6"/>
  <c r="R407" i="6"/>
  <c r="A407" i="6"/>
  <c r="R406" i="6"/>
  <c r="A406" i="6"/>
  <c r="R405" i="6"/>
  <c r="A405" i="6"/>
  <c r="R404" i="6"/>
  <c r="A404" i="6"/>
  <c r="R403" i="6"/>
  <c r="A403" i="6"/>
  <c r="R402" i="6"/>
  <c r="A402" i="6"/>
  <c r="R401" i="6"/>
  <c r="A401" i="6"/>
  <c r="R400" i="6"/>
  <c r="A400" i="6"/>
  <c r="R399" i="6"/>
  <c r="A399" i="6"/>
  <c r="R398" i="6"/>
  <c r="A398" i="6"/>
  <c r="R397" i="6"/>
  <c r="A397" i="6"/>
  <c r="R396" i="6"/>
  <c r="A396" i="6"/>
  <c r="R395" i="6"/>
  <c r="A395" i="6"/>
  <c r="R394" i="6"/>
  <c r="A394" i="6"/>
  <c r="R393" i="6"/>
  <c r="A393" i="6"/>
  <c r="R392" i="6"/>
  <c r="A392" i="6"/>
  <c r="R391" i="6"/>
  <c r="A391" i="6"/>
  <c r="R390" i="6"/>
  <c r="A390" i="6"/>
  <c r="R389" i="6"/>
  <c r="A389" i="6"/>
  <c r="R388" i="6"/>
  <c r="A388" i="6"/>
  <c r="R387" i="6"/>
  <c r="A387" i="6"/>
  <c r="R386" i="6"/>
  <c r="A386" i="6"/>
  <c r="R385" i="6"/>
  <c r="A385" i="6"/>
  <c r="R384" i="6"/>
  <c r="A384" i="6"/>
  <c r="R383" i="6"/>
  <c r="A383" i="6"/>
  <c r="R382" i="6"/>
  <c r="A382" i="6"/>
  <c r="R381" i="6"/>
  <c r="A381" i="6"/>
  <c r="R380" i="6"/>
  <c r="A380" i="6"/>
  <c r="R379" i="6"/>
  <c r="A379" i="6"/>
  <c r="R378" i="6"/>
  <c r="A378" i="6"/>
  <c r="R377" i="6"/>
  <c r="A377" i="6"/>
  <c r="R376" i="6"/>
  <c r="A376" i="6"/>
  <c r="R375" i="6"/>
  <c r="A375" i="6"/>
  <c r="R374" i="6"/>
  <c r="A374" i="6"/>
  <c r="R373" i="6"/>
  <c r="A373" i="6"/>
  <c r="R372" i="6"/>
  <c r="A372" i="6"/>
  <c r="R371" i="6"/>
  <c r="A371" i="6"/>
  <c r="R370" i="6"/>
  <c r="A370" i="6"/>
  <c r="R369" i="6"/>
  <c r="A369" i="6"/>
  <c r="R368" i="6"/>
  <c r="A368" i="6"/>
  <c r="R367" i="6"/>
  <c r="A367" i="6"/>
  <c r="R366" i="6"/>
  <c r="A366" i="6"/>
  <c r="R365" i="6"/>
  <c r="A365" i="6"/>
  <c r="R364" i="6"/>
  <c r="A364" i="6"/>
  <c r="R363" i="6"/>
  <c r="A363" i="6"/>
  <c r="R362" i="6"/>
  <c r="A362" i="6"/>
  <c r="R361" i="6"/>
  <c r="A361" i="6"/>
  <c r="R360" i="6"/>
  <c r="A360" i="6"/>
  <c r="R359" i="6"/>
  <c r="A359" i="6"/>
  <c r="R358" i="6"/>
  <c r="A358" i="6"/>
  <c r="R357" i="6"/>
  <c r="A357" i="6"/>
  <c r="R356" i="6"/>
  <c r="A356" i="6"/>
  <c r="R355" i="6"/>
  <c r="A355" i="6"/>
  <c r="R354" i="6"/>
  <c r="A354" i="6"/>
  <c r="R353" i="6"/>
  <c r="A353" i="6"/>
  <c r="R352" i="6"/>
  <c r="A352" i="6"/>
  <c r="R351" i="6"/>
  <c r="A351" i="6"/>
  <c r="R350" i="6"/>
  <c r="A350" i="6"/>
  <c r="R349" i="6"/>
  <c r="A349" i="6"/>
  <c r="R348" i="6"/>
  <c r="A348" i="6"/>
  <c r="R347" i="6"/>
  <c r="A347" i="6"/>
  <c r="R346" i="6"/>
  <c r="A346" i="6"/>
  <c r="R345" i="6"/>
  <c r="A345" i="6"/>
  <c r="R344" i="6"/>
  <c r="A344" i="6"/>
  <c r="R343" i="6"/>
  <c r="A343" i="6"/>
  <c r="R342" i="6"/>
  <c r="A342" i="6"/>
  <c r="R341" i="6"/>
  <c r="A341" i="6"/>
  <c r="R340" i="6"/>
  <c r="A340" i="6"/>
  <c r="R339" i="6"/>
  <c r="A339" i="6"/>
  <c r="R338" i="6"/>
  <c r="A338" i="6"/>
  <c r="R337" i="6"/>
  <c r="A337" i="6"/>
  <c r="R336" i="6"/>
  <c r="A336" i="6"/>
  <c r="R335" i="6"/>
  <c r="A335" i="6"/>
  <c r="R334" i="6"/>
  <c r="A334" i="6"/>
  <c r="R333" i="6"/>
  <c r="A333" i="6"/>
  <c r="R332" i="6"/>
  <c r="A332" i="6"/>
  <c r="R331" i="6"/>
  <c r="A331" i="6"/>
  <c r="R330" i="6"/>
  <c r="A330" i="6"/>
  <c r="R329" i="6"/>
  <c r="A329" i="6"/>
  <c r="R328" i="6"/>
  <c r="A328" i="6"/>
  <c r="R327" i="6"/>
  <c r="A327" i="6"/>
  <c r="R326" i="6"/>
  <c r="A326" i="6"/>
  <c r="R325" i="6"/>
  <c r="A325" i="6"/>
  <c r="R324" i="6"/>
  <c r="A324" i="6"/>
  <c r="R323" i="6"/>
  <c r="A323" i="6"/>
  <c r="R322" i="6"/>
  <c r="A322" i="6"/>
  <c r="R321" i="6"/>
  <c r="A321" i="6"/>
  <c r="R320" i="6"/>
  <c r="A320" i="6"/>
  <c r="R319" i="6"/>
  <c r="A319" i="6"/>
  <c r="R318" i="6"/>
  <c r="A318" i="6"/>
  <c r="R317" i="6"/>
  <c r="A317" i="6"/>
  <c r="R316" i="6"/>
  <c r="A316" i="6"/>
  <c r="R315" i="6"/>
  <c r="A315" i="6"/>
  <c r="R314" i="6"/>
  <c r="A314" i="6"/>
  <c r="R313" i="6"/>
  <c r="A313" i="6"/>
  <c r="R312" i="6"/>
  <c r="A312" i="6"/>
  <c r="R311" i="6"/>
  <c r="A311" i="6"/>
  <c r="R310" i="6"/>
  <c r="A310" i="6"/>
  <c r="R309" i="6"/>
  <c r="A309" i="6"/>
  <c r="R308" i="6"/>
  <c r="A308" i="6"/>
  <c r="R307" i="6"/>
  <c r="A307" i="6"/>
  <c r="R306" i="6"/>
  <c r="A306" i="6"/>
  <c r="R305" i="6"/>
  <c r="A305" i="6"/>
  <c r="R304" i="6"/>
  <c r="A304" i="6"/>
  <c r="R303" i="6"/>
  <c r="A303" i="6"/>
  <c r="R302" i="6"/>
  <c r="A302" i="6"/>
  <c r="R301" i="6"/>
  <c r="A301" i="6"/>
  <c r="R300" i="6"/>
  <c r="A300" i="6"/>
  <c r="R299" i="6"/>
  <c r="A299" i="6"/>
  <c r="R298" i="6"/>
  <c r="A298" i="6"/>
  <c r="R297" i="6"/>
  <c r="A297" i="6"/>
  <c r="R296" i="6"/>
  <c r="A296" i="6"/>
  <c r="R295" i="6"/>
  <c r="A295" i="6"/>
  <c r="R294" i="6"/>
  <c r="A294" i="6"/>
  <c r="R293" i="6"/>
  <c r="A293" i="6"/>
  <c r="R292" i="6"/>
  <c r="A292" i="6"/>
  <c r="R291" i="6"/>
  <c r="A291" i="6"/>
  <c r="R290" i="6"/>
  <c r="A290" i="6"/>
  <c r="R289" i="6"/>
  <c r="A289" i="6"/>
  <c r="R288" i="6"/>
  <c r="A288" i="6"/>
  <c r="R287" i="6"/>
  <c r="A287" i="6"/>
  <c r="R286" i="6"/>
  <c r="A286" i="6"/>
  <c r="R285" i="6"/>
  <c r="A285" i="6"/>
  <c r="R284" i="6"/>
  <c r="A284" i="6"/>
  <c r="R283" i="6"/>
  <c r="A283" i="6"/>
  <c r="R282" i="6"/>
  <c r="A282" i="6"/>
  <c r="R281" i="6"/>
  <c r="A281" i="6"/>
  <c r="R280" i="6"/>
  <c r="A280" i="6"/>
  <c r="R279" i="6"/>
  <c r="A279" i="6"/>
  <c r="R278" i="6"/>
  <c r="A278" i="6"/>
  <c r="R277" i="6"/>
  <c r="A277" i="6"/>
  <c r="R276" i="6"/>
  <c r="A276" i="6"/>
  <c r="R275" i="6"/>
  <c r="A275" i="6"/>
  <c r="R274" i="6"/>
  <c r="A274" i="6"/>
  <c r="R273" i="6"/>
  <c r="A273" i="6"/>
  <c r="R272" i="6"/>
  <c r="A272" i="6"/>
  <c r="R271" i="6"/>
  <c r="A271" i="6"/>
  <c r="R270" i="6"/>
  <c r="A270" i="6"/>
  <c r="R269" i="6"/>
  <c r="A269" i="6"/>
  <c r="R268" i="6"/>
  <c r="A268" i="6"/>
  <c r="R267" i="6"/>
  <c r="A267" i="6"/>
  <c r="R266" i="6"/>
  <c r="A266" i="6"/>
  <c r="R265" i="6"/>
  <c r="A265" i="6"/>
  <c r="R264" i="6"/>
  <c r="A264" i="6"/>
  <c r="R263" i="6"/>
  <c r="A263" i="6"/>
  <c r="R262" i="6"/>
  <c r="A262" i="6"/>
  <c r="R261" i="6"/>
  <c r="A261" i="6"/>
  <c r="R260" i="6"/>
  <c r="A260" i="6"/>
  <c r="R259" i="6"/>
  <c r="A259" i="6"/>
  <c r="R258" i="6"/>
  <c r="A258" i="6"/>
  <c r="R257" i="6"/>
  <c r="A257" i="6"/>
  <c r="R256" i="6"/>
  <c r="A256" i="6"/>
  <c r="R255" i="6"/>
  <c r="A255" i="6"/>
  <c r="R254" i="6"/>
  <c r="A254" i="6"/>
  <c r="R253" i="6"/>
  <c r="A253" i="6"/>
  <c r="R252" i="6"/>
  <c r="A252" i="6"/>
  <c r="R251" i="6"/>
  <c r="A251" i="6"/>
  <c r="R250" i="6"/>
  <c r="A250" i="6"/>
  <c r="R249" i="6"/>
  <c r="A249" i="6"/>
  <c r="R248" i="6"/>
  <c r="A248" i="6"/>
  <c r="R247" i="6"/>
  <c r="A247" i="6"/>
  <c r="R246" i="6"/>
  <c r="A246" i="6"/>
  <c r="R245" i="6"/>
  <c r="A245" i="6"/>
  <c r="R244" i="6"/>
  <c r="A244" i="6"/>
  <c r="R243" i="6"/>
  <c r="A243" i="6"/>
  <c r="R242" i="6"/>
  <c r="A242" i="6"/>
  <c r="R241" i="6"/>
  <c r="A241" i="6"/>
  <c r="R240" i="6"/>
  <c r="A240" i="6"/>
  <c r="R239" i="6"/>
  <c r="A239" i="6"/>
  <c r="R238" i="6"/>
  <c r="A238" i="6"/>
  <c r="R237" i="6"/>
  <c r="A237" i="6"/>
  <c r="R236" i="6"/>
  <c r="A236" i="6"/>
  <c r="R235" i="6"/>
  <c r="A235" i="6"/>
  <c r="R234" i="6"/>
  <c r="A234" i="6"/>
  <c r="R233" i="6"/>
  <c r="A233" i="6"/>
  <c r="R232" i="6"/>
  <c r="A232" i="6"/>
  <c r="R231" i="6"/>
  <c r="A231" i="6"/>
  <c r="R230" i="6"/>
  <c r="A230" i="6"/>
  <c r="R229" i="6"/>
  <c r="A229" i="6"/>
  <c r="R228" i="6"/>
  <c r="A228" i="6"/>
  <c r="R227" i="6"/>
  <c r="A227" i="6"/>
  <c r="R226" i="6"/>
  <c r="A226" i="6"/>
  <c r="R225" i="6"/>
  <c r="A225" i="6"/>
  <c r="R224" i="6"/>
  <c r="A224" i="6"/>
  <c r="R223" i="6"/>
  <c r="A223" i="6"/>
  <c r="R222" i="6"/>
  <c r="A222" i="6"/>
  <c r="R221" i="6"/>
  <c r="A221" i="6"/>
  <c r="R220" i="6"/>
  <c r="A220" i="6"/>
  <c r="R219" i="6"/>
  <c r="A219" i="6"/>
  <c r="R218" i="6"/>
  <c r="A218" i="6"/>
  <c r="R217" i="6"/>
  <c r="A217" i="6"/>
  <c r="R216" i="6"/>
  <c r="A216" i="6"/>
  <c r="R215" i="6"/>
  <c r="A215" i="6"/>
  <c r="R214" i="6"/>
  <c r="A214" i="6"/>
  <c r="R213" i="6"/>
  <c r="A213" i="6"/>
  <c r="R212" i="6"/>
  <c r="A212" i="6"/>
  <c r="R211" i="6"/>
  <c r="A211" i="6"/>
  <c r="R210" i="6"/>
  <c r="A210" i="6"/>
  <c r="R209" i="6"/>
  <c r="A209" i="6"/>
  <c r="R208" i="6"/>
  <c r="A208" i="6"/>
  <c r="R207" i="6"/>
  <c r="A207" i="6"/>
  <c r="R206" i="6"/>
  <c r="A206" i="6"/>
  <c r="R205" i="6"/>
  <c r="A205" i="6"/>
  <c r="R204" i="6"/>
  <c r="A204" i="6"/>
  <c r="R203" i="6"/>
  <c r="A203" i="6"/>
  <c r="R202" i="6"/>
  <c r="A202" i="6"/>
  <c r="R201" i="6"/>
  <c r="A201" i="6"/>
  <c r="R200" i="6"/>
  <c r="A200" i="6"/>
  <c r="R199" i="6"/>
  <c r="A199" i="6"/>
  <c r="R198" i="6"/>
  <c r="A198" i="6"/>
  <c r="R197" i="6"/>
  <c r="A197" i="6"/>
  <c r="R196" i="6"/>
  <c r="A196" i="6"/>
  <c r="R195" i="6"/>
  <c r="A195" i="6"/>
  <c r="R194" i="6"/>
  <c r="A194" i="6"/>
  <c r="R193" i="6"/>
  <c r="A193" i="6"/>
  <c r="R192" i="6"/>
  <c r="A192" i="6"/>
  <c r="R191" i="6"/>
  <c r="A191" i="6"/>
  <c r="R190" i="6"/>
  <c r="A190" i="6"/>
  <c r="R189" i="6"/>
  <c r="A189" i="6"/>
  <c r="R188" i="6"/>
  <c r="A188" i="6"/>
  <c r="R187" i="6"/>
  <c r="A187" i="6"/>
  <c r="R186" i="6"/>
  <c r="A186" i="6"/>
  <c r="R185" i="6"/>
  <c r="A185" i="6"/>
  <c r="R184" i="6"/>
  <c r="A184" i="6"/>
  <c r="R183" i="6"/>
  <c r="A183" i="6"/>
  <c r="R182" i="6"/>
  <c r="A182" i="6"/>
  <c r="R181" i="6"/>
  <c r="A181" i="6"/>
  <c r="R180" i="6"/>
  <c r="A180" i="6"/>
  <c r="R179" i="6"/>
  <c r="A179" i="6"/>
  <c r="R178" i="6"/>
  <c r="A178" i="6"/>
  <c r="R177" i="6"/>
  <c r="A177" i="6"/>
  <c r="R176" i="6"/>
  <c r="A176" i="6"/>
  <c r="R175" i="6"/>
  <c r="A175" i="6"/>
  <c r="R174" i="6"/>
  <c r="A174" i="6"/>
  <c r="R173" i="6"/>
  <c r="A173" i="6"/>
  <c r="R172" i="6"/>
  <c r="A172" i="6"/>
  <c r="R171" i="6"/>
  <c r="A171" i="6"/>
  <c r="R170" i="6"/>
  <c r="A170" i="6"/>
  <c r="R169" i="6"/>
  <c r="A169" i="6"/>
  <c r="R168" i="6"/>
  <c r="A168" i="6"/>
  <c r="R167" i="6"/>
  <c r="A167" i="6"/>
  <c r="R166" i="6"/>
  <c r="A166" i="6"/>
  <c r="R165" i="6"/>
  <c r="A165" i="6"/>
  <c r="R164" i="6"/>
  <c r="A164" i="6"/>
  <c r="R163" i="6"/>
  <c r="A163" i="6"/>
  <c r="R162" i="6"/>
  <c r="A162" i="6"/>
  <c r="R161" i="6"/>
  <c r="A161" i="6"/>
  <c r="R160" i="6"/>
  <c r="A160" i="6"/>
  <c r="R159" i="6"/>
  <c r="A159" i="6"/>
  <c r="R158" i="6"/>
  <c r="A158" i="6"/>
  <c r="R157" i="6"/>
  <c r="A157" i="6"/>
  <c r="R156" i="6"/>
  <c r="A156" i="6"/>
  <c r="R155" i="6"/>
  <c r="A155" i="6"/>
  <c r="R154" i="6"/>
  <c r="A154" i="6"/>
  <c r="R153" i="6"/>
  <c r="A153" i="6"/>
  <c r="R152" i="6"/>
  <c r="A152" i="6"/>
  <c r="R151" i="6"/>
  <c r="A151" i="6"/>
  <c r="R150" i="6"/>
  <c r="A150" i="6"/>
  <c r="R149" i="6"/>
  <c r="A149" i="6"/>
  <c r="R148" i="6"/>
  <c r="A148" i="6"/>
  <c r="R147" i="6"/>
  <c r="A147" i="6"/>
  <c r="R146" i="6"/>
  <c r="A146" i="6"/>
  <c r="R145" i="6"/>
  <c r="A145" i="6"/>
  <c r="R144" i="6"/>
  <c r="A144" i="6"/>
  <c r="R143" i="6"/>
  <c r="A143" i="6"/>
  <c r="R142" i="6"/>
  <c r="A142" i="6"/>
  <c r="R141" i="6"/>
  <c r="A141" i="6"/>
  <c r="R140" i="6"/>
  <c r="A140" i="6"/>
  <c r="R139" i="6"/>
  <c r="A139" i="6"/>
  <c r="R138" i="6"/>
  <c r="A138" i="6"/>
  <c r="R137" i="6"/>
  <c r="A137" i="6"/>
  <c r="R136" i="6"/>
  <c r="A136" i="6"/>
  <c r="R135" i="6"/>
  <c r="A135" i="6"/>
  <c r="R134" i="6"/>
  <c r="A134" i="6"/>
  <c r="R133" i="6"/>
  <c r="A133" i="6"/>
  <c r="R132" i="6"/>
  <c r="A132" i="6"/>
  <c r="R131" i="6"/>
  <c r="A131" i="6"/>
  <c r="R130" i="6"/>
  <c r="A130" i="6"/>
  <c r="R129" i="6"/>
  <c r="A129" i="6"/>
  <c r="R128" i="6"/>
  <c r="A128" i="6"/>
  <c r="R127" i="6"/>
  <c r="A127" i="6"/>
  <c r="R126" i="6"/>
  <c r="A126" i="6"/>
  <c r="R125" i="6"/>
  <c r="A125" i="6"/>
  <c r="R124" i="6"/>
  <c r="A124" i="6"/>
  <c r="R123" i="6"/>
  <c r="A123" i="6"/>
  <c r="R122" i="6"/>
  <c r="A122" i="6"/>
  <c r="R121" i="6"/>
  <c r="A121" i="6"/>
  <c r="R120" i="6"/>
  <c r="A120" i="6"/>
  <c r="R119" i="6"/>
  <c r="A119" i="6"/>
  <c r="R118" i="6"/>
  <c r="A118" i="6"/>
  <c r="R117" i="6"/>
  <c r="A117" i="6"/>
  <c r="R116" i="6"/>
  <c r="A116" i="6"/>
  <c r="R115" i="6"/>
  <c r="A115" i="6"/>
  <c r="R114" i="6"/>
  <c r="A114" i="6"/>
  <c r="R113" i="6"/>
  <c r="A113" i="6"/>
  <c r="R112" i="6"/>
  <c r="A112" i="6"/>
  <c r="R111" i="6"/>
  <c r="A111" i="6"/>
  <c r="R110" i="6"/>
  <c r="A110" i="6"/>
  <c r="R109" i="6"/>
  <c r="A109" i="6"/>
  <c r="R108" i="6"/>
  <c r="A108" i="6"/>
  <c r="R107" i="6"/>
  <c r="A107" i="6"/>
  <c r="R106" i="6"/>
  <c r="A106" i="6"/>
  <c r="R105" i="6"/>
  <c r="A105" i="6"/>
  <c r="R104" i="6"/>
  <c r="A104" i="6"/>
  <c r="R103" i="6"/>
  <c r="A103" i="6"/>
  <c r="R102" i="6"/>
  <c r="A102" i="6"/>
  <c r="R101" i="6"/>
  <c r="A101" i="6"/>
  <c r="R100" i="6"/>
  <c r="A100" i="6"/>
  <c r="R99" i="6"/>
  <c r="A99" i="6"/>
  <c r="R98" i="6"/>
  <c r="A98" i="6"/>
  <c r="R97" i="6"/>
  <c r="A97" i="6"/>
  <c r="R96" i="6"/>
  <c r="A96" i="6"/>
  <c r="R95" i="6"/>
  <c r="A95" i="6"/>
  <c r="R94" i="6"/>
  <c r="A94" i="6"/>
  <c r="R93" i="6"/>
  <c r="A93" i="6"/>
  <c r="R92" i="6"/>
  <c r="A92" i="6"/>
  <c r="R91" i="6"/>
  <c r="A91" i="6"/>
  <c r="R90" i="6"/>
  <c r="A90" i="6"/>
  <c r="R89" i="6"/>
  <c r="A89" i="6"/>
  <c r="R88" i="6"/>
  <c r="A88" i="6"/>
  <c r="R87" i="6"/>
  <c r="A87" i="6"/>
  <c r="R86" i="6"/>
  <c r="A86" i="6"/>
  <c r="R85" i="6"/>
  <c r="A85" i="6"/>
  <c r="R84" i="6"/>
  <c r="A84" i="6"/>
  <c r="R83" i="6"/>
  <c r="A83" i="6"/>
  <c r="R82" i="6"/>
  <c r="A82" i="6"/>
  <c r="R81" i="6"/>
  <c r="A81" i="6"/>
  <c r="R80" i="6"/>
  <c r="A80" i="6"/>
  <c r="R79" i="6"/>
  <c r="A79" i="6"/>
  <c r="R78" i="6"/>
  <c r="A78" i="6"/>
  <c r="R77" i="6"/>
  <c r="A77" i="6"/>
  <c r="R76" i="6"/>
  <c r="A76" i="6"/>
  <c r="R75" i="6"/>
  <c r="A75" i="6"/>
  <c r="R74" i="6"/>
  <c r="A74" i="6"/>
  <c r="R73" i="6"/>
  <c r="A73" i="6"/>
  <c r="R72" i="6"/>
  <c r="A72" i="6"/>
  <c r="R71" i="6"/>
  <c r="A71" i="6"/>
  <c r="R70" i="6"/>
  <c r="A70" i="6"/>
  <c r="R69" i="6"/>
  <c r="A69" i="6"/>
  <c r="R68" i="6"/>
  <c r="A68" i="6"/>
  <c r="R67" i="6"/>
  <c r="A67" i="6"/>
  <c r="R66" i="6"/>
  <c r="A66" i="6"/>
  <c r="R65" i="6"/>
  <c r="A65" i="6"/>
  <c r="R64" i="6"/>
  <c r="A64" i="6"/>
  <c r="R63" i="6"/>
  <c r="A63" i="6"/>
  <c r="R62" i="6"/>
  <c r="A62" i="6"/>
  <c r="R61" i="6"/>
  <c r="A61" i="6"/>
  <c r="R60" i="6"/>
  <c r="A60" i="6"/>
  <c r="R59" i="6"/>
  <c r="A59" i="6"/>
  <c r="R58" i="6"/>
  <c r="A58" i="6"/>
  <c r="R57" i="6"/>
  <c r="A57" i="6"/>
  <c r="R56" i="6"/>
  <c r="A56" i="6"/>
  <c r="R55" i="6"/>
  <c r="A55" i="6"/>
  <c r="R54" i="6"/>
  <c r="A54" i="6"/>
  <c r="R53" i="6"/>
  <c r="A53" i="6"/>
  <c r="R52" i="6"/>
  <c r="A52" i="6"/>
  <c r="R51" i="6"/>
  <c r="A51" i="6"/>
  <c r="R50" i="6"/>
  <c r="A50" i="6"/>
  <c r="R49" i="6"/>
  <c r="A49" i="6"/>
  <c r="R48" i="6"/>
  <c r="A48" i="6"/>
  <c r="R47" i="6"/>
  <c r="A47" i="6"/>
  <c r="R46" i="6"/>
  <c r="A46" i="6"/>
  <c r="R45" i="6"/>
  <c r="A45" i="6"/>
  <c r="R44" i="6"/>
  <c r="A44" i="6"/>
  <c r="R43" i="6"/>
  <c r="A43" i="6"/>
  <c r="R42" i="6"/>
  <c r="A42" i="6"/>
  <c r="R41" i="6"/>
  <c r="A41" i="6"/>
  <c r="R40" i="6"/>
  <c r="A40" i="6"/>
  <c r="R39" i="6"/>
  <c r="A39" i="6"/>
  <c r="R38" i="6"/>
  <c r="A38" i="6"/>
  <c r="R37" i="6"/>
  <c r="A37" i="6"/>
  <c r="R36" i="6"/>
  <c r="A36" i="6"/>
  <c r="R35" i="6"/>
  <c r="A35" i="6"/>
  <c r="R34" i="6"/>
  <c r="A34" i="6"/>
  <c r="R33" i="6"/>
  <c r="A33" i="6"/>
  <c r="R32" i="6"/>
  <c r="A32" i="6"/>
  <c r="R31" i="6"/>
  <c r="A31" i="6"/>
  <c r="R30" i="6"/>
  <c r="A30" i="6"/>
  <c r="R29" i="6"/>
  <c r="A29" i="6"/>
  <c r="R28" i="6"/>
  <c r="A28" i="6"/>
  <c r="R27" i="6"/>
  <c r="A27" i="6"/>
  <c r="R26" i="6"/>
  <c r="A26" i="6"/>
  <c r="R25" i="6"/>
  <c r="A25" i="6"/>
  <c r="R24" i="6"/>
  <c r="A24" i="6"/>
  <c r="R23" i="6"/>
  <c r="A23" i="6"/>
  <c r="R22" i="6"/>
  <c r="A22" i="6"/>
  <c r="R21" i="6"/>
  <c r="A21" i="6"/>
  <c r="R20" i="6"/>
  <c r="A20" i="6"/>
  <c r="R19" i="6"/>
  <c r="A19" i="6"/>
  <c r="R18" i="6"/>
  <c r="A18" i="6"/>
  <c r="R17" i="6"/>
  <c r="A17" i="6"/>
  <c r="R16" i="6"/>
  <c r="A16" i="6"/>
  <c r="R15" i="6"/>
  <c r="A15" i="6"/>
  <c r="R14" i="6"/>
  <c r="A14" i="6"/>
  <c r="R13" i="6"/>
  <c r="A13" i="6"/>
  <c r="R12" i="6"/>
  <c r="A12" i="6"/>
  <c r="R11" i="6"/>
  <c r="A11" i="6"/>
  <c r="R10" i="6"/>
  <c r="A10" i="6"/>
  <c r="R9" i="6"/>
  <c r="A9" i="6"/>
  <c r="R8" i="6"/>
  <c r="A8" i="6"/>
  <c r="R7" i="6"/>
  <c r="A7" i="6"/>
  <c r="R6" i="6"/>
  <c r="A6" i="6"/>
  <c r="R5" i="6"/>
  <c r="A5" i="6"/>
  <c r="R4" i="6"/>
  <c r="A4" i="6"/>
  <c r="R3" i="6"/>
  <c r="A3" i="6"/>
  <c r="C1" i="6"/>
  <c r="G12" i="5"/>
  <c r="G20" i="5"/>
  <c r="G28" i="5"/>
  <c r="G36" i="5"/>
  <c r="G44" i="5"/>
  <c r="G52" i="5"/>
  <c r="G60" i="5"/>
  <c r="G68" i="5"/>
  <c r="G76" i="5"/>
  <c r="G84" i="5"/>
  <c r="G92" i="5"/>
  <c r="G100" i="5"/>
  <c r="G108" i="5"/>
  <c r="G116" i="5"/>
  <c r="G124" i="5"/>
  <c r="G132" i="5"/>
  <c r="G140" i="5"/>
  <c r="G148" i="5"/>
  <c r="G156" i="5"/>
  <c r="G164" i="5"/>
  <c r="G172" i="5"/>
  <c r="G180" i="5"/>
  <c r="G188" i="5"/>
  <c r="G196" i="5"/>
  <c r="G204" i="5"/>
  <c r="G157" i="5"/>
  <c r="G181" i="5"/>
  <c r="G197" i="5"/>
  <c r="G13" i="5"/>
  <c r="G21" i="5"/>
  <c r="G29" i="5"/>
  <c r="G37" i="5"/>
  <c r="G45" i="5"/>
  <c r="G53" i="5"/>
  <c r="G61" i="5"/>
  <c r="G69" i="5"/>
  <c r="G77" i="5"/>
  <c r="G85" i="5"/>
  <c r="G93" i="5"/>
  <c r="G101" i="5"/>
  <c r="G109" i="5"/>
  <c r="G117" i="5"/>
  <c r="G125" i="5"/>
  <c r="G133" i="5"/>
  <c r="G141" i="5"/>
  <c r="G149" i="5"/>
  <c r="G165" i="5"/>
  <c r="G173" i="5"/>
  <c r="G189" i="5"/>
  <c r="G205" i="5"/>
  <c r="G14" i="5"/>
  <c r="G22" i="5"/>
  <c r="G30" i="5"/>
  <c r="G38" i="5"/>
  <c r="G46" i="5"/>
  <c r="G54" i="5"/>
  <c r="G62" i="5"/>
  <c r="G70" i="5"/>
  <c r="G78" i="5"/>
  <c r="G86" i="5"/>
  <c r="G94" i="5"/>
  <c r="G102" i="5"/>
  <c r="G110" i="5"/>
  <c r="G118" i="5"/>
  <c r="G126" i="5"/>
  <c r="G134" i="5"/>
  <c r="G142" i="5"/>
  <c r="G150" i="5"/>
  <c r="G158" i="5"/>
  <c r="G166" i="5"/>
  <c r="G174" i="5"/>
  <c r="G182" i="5"/>
  <c r="G190" i="5"/>
  <c r="G198" i="5"/>
  <c r="G206" i="5"/>
  <c r="G144" i="5"/>
  <c r="G168" i="5"/>
  <c r="G192" i="5"/>
  <c r="G113" i="5"/>
  <c r="G153" i="5"/>
  <c r="G185" i="5"/>
  <c r="G91" i="5"/>
  <c r="G139" i="5"/>
  <c r="G187" i="5"/>
  <c r="G15" i="5"/>
  <c r="G23" i="5"/>
  <c r="G31" i="5"/>
  <c r="G39" i="5"/>
  <c r="G47" i="5"/>
  <c r="G55" i="5"/>
  <c r="G63" i="5"/>
  <c r="G71" i="5"/>
  <c r="G79" i="5"/>
  <c r="G87" i="5"/>
  <c r="G95" i="5"/>
  <c r="G103" i="5"/>
  <c r="G111" i="5"/>
  <c r="G119" i="5"/>
  <c r="G127" i="5"/>
  <c r="G135" i="5"/>
  <c r="G143" i="5"/>
  <c r="G151" i="5"/>
  <c r="G159" i="5"/>
  <c r="G167" i="5"/>
  <c r="G175" i="5"/>
  <c r="G183" i="5"/>
  <c r="G191" i="5"/>
  <c r="G199" i="5"/>
  <c r="G207" i="5"/>
  <c r="G152" i="5"/>
  <c r="G176" i="5"/>
  <c r="G200" i="5"/>
  <c r="G129" i="5"/>
  <c r="G169" i="5"/>
  <c r="G201" i="5"/>
  <c r="G115" i="5"/>
  <c r="G155" i="5"/>
  <c r="G195" i="5"/>
  <c r="G16" i="5"/>
  <c r="G24" i="5"/>
  <c r="G32" i="5"/>
  <c r="G40" i="5"/>
  <c r="G48" i="5"/>
  <c r="G56" i="5"/>
  <c r="G64" i="5"/>
  <c r="G72" i="5"/>
  <c r="G80" i="5"/>
  <c r="G88" i="5"/>
  <c r="G96" i="5"/>
  <c r="G104" i="5"/>
  <c r="G112" i="5"/>
  <c r="G120" i="5"/>
  <c r="G128" i="5"/>
  <c r="G136" i="5"/>
  <c r="G160" i="5"/>
  <c r="G184" i="5"/>
  <c r="G208" i="5"/>
  <c r="G137" i="5"/>
  <c r="G177" i="5"/>
  <c r="G209" i="5"/>
  <c r="G99" i="5"/>
  <c r="G131" i="5"/>
  <c r="G171" i="5"/>
  <c r="G17" i="5"/>
  <c r="G25" i="5"/>
  <c r="G33" i="5"/>
  <c r="G41" i="5"/>
  <c r="G49" i="5"/>
  <c r="G57" i="5"/>
  <c r="G65" i="5"/>
  <c r="G73" i="5"/>
  <c r="G81" i="5"/>
  <c r="G89" i="5"/>
  <c r="G97" i="5"/>
  <c r="G105" i="5"/>
  <c r="G121" i="5"/>
  <c r="G145" i="5"/>
  <c r="G161" i="5"/>
  <c r="G193" i="5"/>
  <c r="G107" i="5"/>
  <c r="G163" i="5"/>
  <c r="G203" i="5"/>
  <c r="G18" i="5"/>
  <c r="G26" i="5"/>
  <c r="G34" i="5"/>
  <c r="G42" i="5"/>
  <c r="G50" i="5"/>
  <c r="G58" i="5"/>
  <c r="G66" i="5"/>
  <c r="G74" i="5"/>
  <c r="G82" i="5"/>
  <c r="G90" i="5"/>
  <c r="G98" i="5"/>
  <c r="G106" i="5"/>
  <c r="G114" i="5"/>
  <c r="G122" i="5"/>
  <c r="G130" i="5"/>
  <c r="G138" i="5"/>
  <c r="G146" i="5"/>
  <c r="G154" i="5"/>
  <c r="G162" i="5"/>
  <c r="G170" i="5"/>
  <c r="G178" i="5"/>
  <c r="G186" i="5"/>
  <c r="G194" i="5"/>
  <c r="G202" i="5"/>
  <c r="G210" i="5"/>
  <c r="G19" i="5"/>
  <c r="G27" i="5"/>
  <c r="G35" i="5"/>
  <c r="G43" i="5"/>
  <c r="G51" i="5"/>
  <c r="G59" i="5"/>
  <c r="G67" i="5"/>
  <c r="G75" i="5"/>
  <c r="G83" i="5"/>
  <c r="G123" i="5"/>
  <c r="G147" i="5"/>
  <c r="G179" i="5"/>
  <c r="G11" i="5"/>
  <c r="D3" i="2" a="1"/>
  <c r="C3" i="2" a="1"/>
  <c r="B3" i="2" a="1"/>
  <c r="T2" i="6" a="1"/>
  <c r="D4" i="2" l="1"/>
  <c r="D12" i="2"/>
  <c r="D20" i="2"/>
  <c r="D28" i="2"/>
  <c r="D36" i="2"/>
  <c r="D44" i="2"/>
  <c r="D52" i="2"/>
  <c r="D60" i="2"/>
  <c r="D68" i="2"/>
  <c r="D76" i="2"/>
  <c r="D84" i="2"/>
  <c r="D92" i="2"/>
  <c r="D100" i="2"/>
  <c r="D108" i="2"/>
  <c r="D116" i="2"/>
  <c r="E116" i="2" s="1"/>
  <c r="D124" i="2"/>
  <c r="D132" i="2"/>
  <c r="E132" i="2" s="1"/>
  <c r="D140" i="2"/>
  <c r="D148" i="2"/>
  <c r="D156" i="2"/>
  <c r="D164" i="2"/>
  <c r="D172" i="2"/>
  <c r="D180" i="2"/>
  <c r="E180" i="2" s="1"/>
  <c r="D188" i="2"/>
  <c r="D196" i="2"/>
  <c r="D204" i="2"/>
  <c r="D212" i="2"/>
  <c r="D220" i="2"/>
  <c r="D93" i="2"/>
  <c r="D125" i="2"/>
  <c r="D141" i="2"/>
  <c r="D149" i="2"/>
  <c r="D165" i="2"/>
  <c r="D173" i="2"/>
  <c r="D181" i="2"/>
  <c r="D197" i="2"/>
  <c r="D205" i="2"/>
  <c r="E205" i="2" s="1"/>
  <c r="D213" i="2"/>
  <c r="D14" i="2"/>
  <c r="D30" i="2"/>
  <c r="D46" i="2"/>
  <c r="D70" i="2"/>
  <c r="D86" i="2"/>
  <c r="D102" i="2"/>
  <c r="D118" i="2"/>
  <c r="D134" i="2"/>
  <c r="D150" i="2"/>
  <c r="D166" i="2"/>
  <c r="D182" i="2"/>
  <c r="D198" i="2"/>
  <c r="E198" i="2" s="1"/>
  <c r="D214" i="2"/>
  <c r="D7" i="2"/>
  <c r="D31" i="2"/>
  <c r="D47" i="2"/>
  <c r="D63" i="2"/>
  <c r="D79" i="2"/>
  <c r="D95" i="2"/>
  <c r="D111" i="2"/>
  <c r="D119" i="2"/>
  <c r="D135" i="2"/>
  <c r="D151" i="2"/>
  <c r="E151" i="2" s="1"/>
  <c r="D167" i="2"/>
  <c r="D191" i="2"/>
  <c r="D215" i="2"/>
  <c r="D82" i="2"/>
  <c r="D130" i="2"/>
  <c r="E130" i="2" s="1"/>
  <c r="D186" i="2"/>
  <c r="E186" i="2" s="1"/>
  <c r="D19" i="2"/>
  <c r="D43" i="2"/>
  <c r="D75" i="2"/>
  <c r="D107" i="2"/>
  <c r="D139" i="2"/>
  <c r="D179" i="2"/>
  <c r="D219" i="2"/>
  <c r="D5" i="2"/>
  <c r="D13" i="2"/>
  <c r="D21" i="2"/>
  <c r="D29" i="2"/>
  <c r="D37" i="2"/>
  <c r="D45" i="2"/>
  <c r="D53" i="2"/>
  <c r="D61" i="2"/>
  <c r="D69" i="2"/>
  <c r="D77" i="2"/>
  <c r="D85" i="2"/>
  <c r="D101" i="2"/>
  <c r="D109" i="2"/>
  <c r="D117" i="2"/>
  <c r="D133" i="2"/>
  <c r="D157" i="2"/>
  <c r="D189" i="2"/>
  <c r="E189" i="2" s="1"/>
  <c r="D22" i="2"/>
  <c r="D38" i="2"/>
  <c r="D54" i="2"/>
  <c r="D78" i="2"/>
  <c r="D94" i="2"/>
  <c r="D110" i="2"/>
  <c r="D126" i="2"/>
  <c r="D142" i="2"/>
  <c r="D158" i="2"/>
  <c r="D174" i="2"/>
  <c r="D190" i="2"/>
  <c r="E190" i="2" s="1"/>
  <c r="D206" i="2"/>
  <c r="D15" i="2"/>
  <c r="D23" i="2"/>
  <c r="D39" i="2"/>
  <c r="D55" i="2"/>
  <c r="D71" i="2"/>
  <c r="D87" i="2"/>
  <c r="D103" i="2"/>
  <c r="D127" i="2"/>
  <c r="E127" i="2" s="1"/>
  <c r="D143" i="2"/>
  <c r="D159" i="2"/>
  <c r="D183" i="2"/>
  <c r="D199" i="2"/>
  <c r="E199" i="2" s="1"/>
  <c r="D42" i="2"/>
  <c r="D98" i="2"/>
  <c r="D138" i="2"/>
  <c r="E138" i="2" s="1"/>
  <c r="D178" i="2"/>
  <c r="E178" i="2" s="1"/>
  <c r="D218" i="2"/>
  <c r="D27" i="2"/>
  <c r="D83" i="2"/>
  <c r="D123" i="2"/>
  <c r="E123" i="2" s="1"/>
  <c r="D171" i="2"/>
  <c r="D211" i="2"/>
  <c r="D6" i="2"/>
  <c r="D62" i="2"/>
  <c r="D175" i="2"/>
  <c r="D207" i="2"/>
  <c r="D74" i="2"/>
  <c r="D122" i="2"/>
  <c r="D162" i="2"/>
  <c r="D194" i="2"/>
  <c r="D11" i="2"/>
  <c r="D59" i="2"/>
  <c r="D99" i="2"/>
  <c r="D147" i="2"/>
  <c r="E147" i="2" s="1"/>
  <c r="D187" i="2"/>
  <c r="E187" i="2" s="1"/>
  <c r="D8" i="2"/>
  <c r="D16" i="2"/>
  <c r="D24" i="2"/>
  <c r="D32" i="2"/>
  <c r="D40" i="2"/>
  <c r="D48" i="2"/>
  <c r="D56" i="2"/>
  <c r="D64" i="2"/>
  <c r="D72" i="2"/>
  <c r="D80" i="2"/>
  <c r="D88" i="2"/>
  <c r="D96" i="2"/>
  <c r="D104" i="2"/>
  <c r="D112" i="2"/>
  <c r="D120" i="2"/>
  <c r="D128" i="2"/>
  <c r="D136" i="2"/>
  <c r="D144" i="2"/>
  <c r="D152" i="2"/>
  <c r="D160" i="2"/>
  <c r="D168" i="2"/>
  <c r="D176" i="2"/>
  <c r="D184" i="2"/>
  <c r="D192" i="2"/>
  <c r="E192" i="2" s="1"/>
  <c r="D200" i="2"/>
  <c r="E200" i="2" s="1"/>
  <c r="D208" i="2"/>
  <c r="D216" i="2"/>
  <c r="E216" i="2" s="1"/>
  <c r="D105" i="2"/>
  <c r="D121" i="2"/>
  <c r="D137" i="2"/>
  <c r="D153" i="2"/>
  <c r="D161" i="2"/>
  <c r="D177" i="2"/>
  <c r="D185" i="2"/>
  <c r="D201" i="2"/>
  <c r="E201" i="2" s="1"/>
  <c r="D209" i="2"/>
  <c r="D10" i="2"/>
  <c r="D26" i="2"/>
  <c r="D50" i="2"/>
  <c r="D58" i="2"/>
  <c r="D90" i="2"/>
  <c r="D114" i="2"/>
  <c r="D146" i="2"/>
  <c r="E146" i="2" s="1"/>
  <c r="D170" i="2"/>
  <c r="D202" i="2"/>
  <c r="D3" i="2"/>
  <c r="D51" i="2"/>
  <c r="D91" i="2"/>
  <c r="D131" i="2"/>
  <c r="E131" i="2" s="1"/>
  <c r="D163" i="2"/>
  <c r="D203" i="2"/>
  <c r="D9" i="2"/>
  <c r="D17" i="2"/>
  <c r="D25" i="2"/>
  <c r="D33" i="2"/>
  <c r="D41" i="2"/>
  <c r="D49" i="2"/>
  <c r="D57" i="2"/>
  <c r="D65" i="2"/>
  <c r="D73" i="2"/>
  <c r="D81" i="2"/>
  <c r="D89" i="2"/>
  <c r="D97" i="2"/>
  <c r="D113" i="2"/>
  <c r="D129" i="2"/>
  <c r="E129" i="2" s="1"/>
  <c r="D145" i="2"/>
  <c r="D169" i="2"/>
  <c r="D193" i="2"/>
  <c r="D217" i="2"/>
  <c r="D18" i="2"/>
  <c r="D34" i="2"/>
  <c r="D66" i="2"/>
  <c r="D106" i="2"/>
  <c r="D154" i="2"/>
  <c r="D210" i="2"/>
  <c r="D35" i="2"/>
  <c r="D67" i="2"/>
  <c r="D115" i="2"/>
  <c r="D155" i="2"/>
  <c r="D195" i="2"/>
  <c r="E195" i="2" s="1"/>
  <c r="C3" i="2"/>
  <c r="C11" i="2"/>
  <c r="C19" i="2"/>
  <c r="C27" i="2"/>
  <c r="C35" i="2"/>
  <c r="C43" i="2"/>
  <c r="C51" i="2"/>
  <c r="C59" i="2"/>
  <c r="C67" i="2"/>
  <c r="C75" i="2"/>
  <c r="C83" i="2"/>
  <c r="C91" i="2"/>
  <c r="C99" i="2"/>
  <c r="C107" i="2"/>
  <c r="C115" i="2"/>
  <c r="C123" i="2"/>
  <c r="C131" i="2"/>
  <c r="C139" i="2"/>
  <c r="C147" i="2"/>
  <c r="C155" i="2"/>
  <c r="C163" i="2"/>
  <c r="C171" i="2"/>
  <c r="C179" i="2"/>
  <c r="C187" i="2"/>
  <c r="C195" i="2"/>
  <c r="C203" i="2"/>
  <c r="C211" i="2"/>
  <c r="C219" i="2"/>
  <c r="C13" i="2"/>
  <c r="C45" i="2"/>
  <c r="C69" i="2"/>
  <c r="C101" i="2"/>
  <c r="C125" i="2"/>
  <c r="C149" i="2"/>
  <c r="C181" i="2"/>
  <c r="C197" i="2"/>
  <c r="C6" i="2"/>
  <c r="C30" i="2"/>
  <c r="C46" i="2"/>
  <c r="C78" i="2"/>
  <c r="C102" i="2"/>
  <c r="C126" i="2"/>
  <c r="C150" i="2"/>
  <c r="C174" i="2"/>
  <c r="C190" i="2"/>
  <c r="C214" i="2"/>
  <c r="C208" i="2"/>
  <c r="C161" i="2"/>
  <c r="C201" i="2"/>
  <c r="C34" i="2"/>
  <c r="C90" i="2"/>
  <c r="C146" i="2"/>
  <c r="C210" i="2"/>
  <c r="C4" i="2"/>
  <c r="C12" i="2"/>
  <c r="C20" i="2"/>
  <c r="C28" i="2"/>
  <c r="C36" i="2"/>
  <c r="C44" i="2"/>
  <c r="C52" i="2"/>
  <c r="C60" i="2"/>
  <c r="C68" i="2"/>
  <c r="C76" i="2"/>
  <c r="C84" i="2"/>
  <c r="C92" i="2"/>
  <c r="C100" i="2"/>
  <c r="C108" i="2"/>
  <c r="C116" i="2"/>
  <c r="C124" i="2"/>
  <c r="C132" i="2"/>
  <c r="C140" i="2"/>
  <c r="C148" i="2"/>
  <c r="C156" i="2"/>
  <c r="C164" i="2"/>
  <c r="C172" i="2"/>
  <c r="C180" i="2"/>
  <c r="C188" i="2"/>
  <c r="C196" i="2"/>
  <c r="C204" i="2"/>
  <c r="C212" i="2"/>
  <c r="C220" i="2"/>
  <c r="C21" i="2"/>
  <c r="C53" i="2"/>
  <c r="C77" i="2"/>
  <c r="C85" i="2"/>
  <c r="C109" i="2"/>
  <c r="C117" i="2"/>
  <c r="C141" i="2"/>
  <c r="C157" i="2"/>
  <c r="C165" i="2"/>
  <c r="C189" i="2"/>
  <c r="C213" i="2"/>
  <c r="C14" i="2"/>
  <c r="C54" i="2"/>
  <c r="C86" i="2"/>
  <c r="C118" i="2"/>
  <c r="C142" i="2"/>
  <c r="C166" i="2"/>
  <c r="C198" i="2"/>
  <c r="C177" i="2"/>
  <c r="C217" i="2"/>
  <c r="C18" i="2"/>
  <c r="C66" i="2"/>
  <c r="C114" i="2"/>
  <c r="C170" i="2"/>
  <c r="C5" i="2"/>
  <c r="C29" i="2"/>
  <c r="C37" i="2"/>
  <c r="C61" i="2"/>
  <c r="C93" i="2"/>
  <c r="C133" i="2"/>
  <c r="C173" i="2"/>
  <c r="C205" i="2"/>
  <c r="C22" i="2"/>
  <c r="C38" i="2"/>
  <c r="C70" i="2"/>
  <c r="C94" i="2"/>
  <c r="C110" i="2"/>
  <c r="C134" i="2"/>
  <c r="C158" i="2"/>
  <c r="C182" i="2"/>
  <c r="C206" i="2"/>
  <c r="C216" i="2"/>
  <c r="C169" i="2"/>
  <c r="C209" i="2"/>
  <c r="C42" i="2"/>
  <c r="C106" i="2"/>
  <c r="C162" i="2"/>
  <c r="C218" i="2"/>
  <c r="C62" i="2"/>
  <c r="C50" i="2"/>
  <c r="C98" i="2"/>
  <c r="C154" i="2"/>
  <c r="C202" i="2"/>
  <c r="C7" i="2"/>
  <c r="C15" i="2"/>
  <c r="C23" i="2"/>
  <c r="C31" i="2"/>
  <c r="C39" i="2"/>
  <c r="C47" i="2"/>
  <c r="C55" i="2"/>
  <c r="C63" i="2"/>
  <c r="C71" i="2"/>
  <c r="C79" i="2"/>
  <c r="C87" i="2"/>
  <c r="C95" i="2"/>
  <c r="C103" i="2"/>
  <c r="C111" i="2"/>
  <c r="C119" i="2"/>
  <c r="C127" i="2"/>
  <c r="C135" i="2"/>
  <c r="C143" i="2"/>
  <c r="C151" i="2"/>
  <c r="C159" i="2"/>
  <c r="C167" i="2"/>
  <c r="C175" i="2"/>
  <c r="C183" i="2"/>
  <c r="C191" i="2"/>
  <c r="C199" i="2"/>
  <c r="C207" i="2"/>
  <c r="C215" i="2"/>
  <c r="C104" i="2"/>
  <c r="C128" i="2"/>
  <c r="C144" i="2"/>
  <c r="C160" i="2"/>
  <c r="C168" i="2"/>
  <c r="C184" i="2"/>
  <c r="C192" i="2"/>
  <c r="C185" i="2"/>
  <c r="C26" i="2"/>
  <c r="C82" i="2"/>
  <c r="C138" i="2"/>
  <c r="C194" i="2"/>
  <c r="C8" i="2"/>
  <c r="C16" i="2"/>
  <c r="C24" i="2"/>
  <c r="C32" i="2"/>
  <c r="C40" i="2"/>
  <c r="C48" i="2"/>
  <c r="C56" i="2"/>
  <c r="C64" i="2"/>
  <c r="C72" i="2"/>
  <c r="C80" i="2"/>
  <c r="C88" i="2"/>
  <c r="C96" i="2"/>
  <c r="C112" i="2"/>
  <c r="C120" i="2"/>
  <c r="C136" i="2"/>
  <c r="C152" i="2"/>
  <c r="C176" i="2"/>
  <c r="C200" i="2"/>
  <c r="C10" i="2"/>
  <c r="C74" i="2"/>
  <c r="C130" i="2"/>
  <c r="C186" i="2"/>
  <c r="C9" i="2"/>
  <c r="C17" i="2"/>
  <c r="C25" i="2"/>
  <c r="C33" i="2"/>
  <c r="C41" i="2"/>
  <c r="C49" i="2"/>
  <c r="C57" i="2"/>
  <c r="C65" i="2"/>
  <c r="C73" i="2"/>
  <c r="C81" i="2"/>
  <c r="C89" i="2"/>
  <c r="C97" i="2"/>
  <c r="C105" i="2"/>
  <c r="C113" i="2"/>
  <c r="C121" i="2"/>
  <c r="C129" i="2"/>
  <c r="C137" i="2"/>
  <c r="C145" i="2"/>
  <c r="C153" i="2"/>
  <c r="C193" i="2"/>
  <c r="C58" i="2"/>
  <c r="C122" i="2"/>
  <c r="C178" i="2"/>
  <c r="B10" i="2"/>
  <c r="B18" i="2"/>
  <c r="B26" i="2"/>
  <c r="B34" i="2"/>
  <c r="B42" i="2"/>
  <c r="B50" i="2"/>
  <c r="B58" i="2"/>
  <c r="B66" i="2"/>
  <c r="B74" i="2"/>
  <c r="B82" i="2"/>
  <c r="B90" i="2"/>
  <c r="B98" i="2"/>
  <c r="B106" i="2"/>
  <c r="B114" i="2"/>
  <c r="B122" i="2"/>
  <c r="B130" i="2"/>
  <c r="B138" i="2"/>
  <c r="B146" i="2"/>
  <c r="B154" i="2"/>
  <c r="B162" i="2"/>
  <c r="B170" i="2"/>
  <c r="B178" i="2"/>
  <c r="B186" i="2"/>
  <c r="B194" i="2"/>
  <c r="B202" i="2"/>
  <c r="B210" i="2"/>
  <c r="B218" i="2"/>
  <c r="B19" i="2"/>
  <c r="B51" i="2"/>
  <c r="B67" i="2"/>
  <c r="B75" i="2"/>
  <c r="B99" i="2"/>
  <c r="B107" i="2"/>
  <c r="B123" i="2"/>
  <c r="B139" i="2"/>
  <c r="B155" i="2"/>
  <c r="B171" i="2"/>
  <c r="B187" i="2"/>
  <c r="B203" i="2"/>
  <c r="B219" i="2"/>
  <c r="B4" i="2"/>
  <c r="B28" i="2"/>
  <c r="B52" i="2"/>
  <c r="B76" i="2"/>
  <c r="B92" i="2"/>
  <c r="B124" i="2"/>
  <c r="B164" i="2"/>
  <c r="B196" i="2"/>
  <c r="B3" i="2"/>
  <c r="B11" i="2"/>
  <c r="B27" i="2"/>
  <c r="B35" i="2"/>
  <c r="B43" i="2"/>
  <c r="B59" i="2"/>
  <c r="B83" i="2"/>
  <c r="B115" i="2"/>
  <c r="B156" i="2"/>
  <c r="B212" i="2"/>
  <c r="B5" i="2"/>
  <c r="B13" i="2"/>
  <c r="B21" i="2"/>
  <c r="B29" i="2"/>
  <c r="B37" i="2"/>
  <c r="B45" i="2"/>
  <c r="B53" i="2"/>
  <c r="B61" i="2"/>
  <c r="B69" i="2"/>
  <c r="B77" i="2"/>
  <c r="B85" i="2"/>
  <c r="B93" i="2"/>
  <c r="B101" i="2"/>
  <c r="B109" i="2"/>
  <c r="B117" i="2"/>
  <c r="B125" i="2"/>
  <c r="B133" i="2"/>
  <c r="B141" i="2"/>
  <c r="B149" i="2"/>
  <c r="B157" i="2"/>
  <c r="B165" i="2"/>
  <c r="B173" i="2"/>
  <c r="B181" i="2"/>
  <c r="B189" i="2"/>
  <c r="B197" i="2"/>
  <c r="B205" i="2"/>
  <c r="B213" i="2"/>
  <c r="B71" i="2"/>
  <c r="B111" i="2"/>
  <c r="B143" i="2"/>
  <c r="B159" i="2"/>
  <c r="B175" i="2"/>
  <c r="B191" i="2"/>
  <c r="B207" i="2"/>
  <c r="B8" i="2"/>
  <c r="B32" i="2"/>
  <c r="B56" i="2"/>
  <c r="B72" i="2"/>
  <c r="B88" i="2"/>
  <c r="B112" i="2"/>
  <c r="B136" i="2"/>
  <c r="B152" i="2"/>
  <c r="B168" i="2"/>
  <c r="B184" i="2"/>
  <c r="B200" i="2"/>
  <c r="B216" i="2"/>
  <c r="B20" i="2"/>
  <c r="B60" i="2"/>
  <c r="B84" i="2"/>
  <c r="B100" i="2"/>
  <c r="B116" i="2"/>
  <c r="B148" i="2"/>
  <c r="B180" i="2"/>
  <c r="B204" i="2"/>
  <c r="B6" i="2"/>
  <c r="B14" i="2"/>
  <c r="B22" i="2"/>
  <c r="B30" i="2"/>
  <c r="B38" i="2"/>
  <c r="B46" i="2"/>
  <c r="B54" i="2"/>
  <c r="B62" i="2"/>
  <c r="B70" i="2"/>
  <c r="B78" i="2"/>
  <c r="B86" i="2"/>
  <c r="B94" i="2"/>
  <c r="B102" i="2"/>
  <c r="B110" i="2"/>
  <c r="B118" i="2"/>
  <c r="B126" i="2"/>
  <c r="B134" i="2"/>
  <c r="B142" i="2"/>
  <c r="B150" i="2"/>
  <c r="B158" i="2"/>
  <c r="B166" i="2"/>
  <c r="B174" i="2"/>
  <c r="B182" i="2"/>
  <c r="B190" i="2"/>
  <c r="B198" i="2"/>
  <c r="B206" i="2"/>
  <c r="B214" i="2"/>
  <c r="B7" i="2"/>
  <c r="B15" i="2"/>
  <c r="B23" i="2"/>
  <c r="B31" i="2"/>
  <c r="B39" i="2"/>
  <c r="B47" i="2"/>
  <c r="B55" i="2"/>
  <c r="B63" i="2"/>
  <c r="B79" i="2"/>
  <c r="B87" i="2"/>
  <c r="B95" i="2"/>
  <c r="B103" i="2"/>
  <c r="B119" i="2"/>
  <c r="B127" i="2"/>
  <c r="B151" i="2"/>
  <c r="B167" i="2"/>
  <c r="B183" i="2"/>
  <c r="B199" i="2"/>
  <c r="B215" i="2"/>
  <c r="B16" i="2"/>
  <c r="B24" i="2"/>
  <c r="B48" i="2"/>
  <c r="B64" i="2"/>
  <c r="B80" i="2"/>
  <c r="B96" i="2"/>
  <c r="B120" i="2"/>
  <c r="B128" i="2"/>
  <c r="B144" i="2"/>
  <c r="B160" i="2"/>
  <c r="B176" i="2"/>
  <c r="B192" i="2"/>
  <c r="B208" i="2"/>
  <c r="B36" i="2"/>
  <c r="B132" i="2"/>
  <c r="B188" i="2"/>
  <c r="B135" i="2"/>
  <c r="B40" i="2"/>
  <c r="B104" i="2"/>
  <c r="B9" i="2"/>
  <c r="B17" i="2"/>
  <c r="B25" i="2"/>
  <c r="B33" i="2"/>
  <c r="B41" i="2"/>
  <c r="B49" i="2"/>
  <c r="B57" i="2"/>
  <c r="B65" i="2"/>
  <c r="B73" i="2"/>
  <c r="B81" i="2"/>
  <c r="B89" i="2"/>
  <c r="B97" i="2"/>
  <c r="B105" i="2"/>
  <c r="B113" i="2"/>
  <c r="B121" i="2"/>
  <c r="B129" i="2"/>
  <c r="B137" i="2"/>
  <c r="B145" i="2"/>
  <c r="B153" i="2"/>
  <c r="B161" i="2"/>
  <c r="B169" i="2"/>
  <c r="B177" i="2"/>
  <c r="B185" i="2"/>
  <c r="B193" i="2"/>
  <c r="B201" i="2"/>
  <c r="B209" i="2"/>
  <c r="B217" i="2"/>
  <c r="B91" i="2"/>
  <c r="B131" i="2"/>
  <c r="B147" i="2"/>
  <c r="B163" i="2"/>
  <c r="B179" i="2"/>
  <c r="B195" i="2"/>
  <c r="B211" i="2"/>
  <c r="B12" i="2"/>
  <c r="B44" i="2"/>
  <c r="B68" i="2"/>
  <c r="B108" i="2"/>
  <c r="B140" i="2"/>
  <c r="B172" i="2"/>
  <c r="B220" i="2"/>
  <c r="T2" i="6"/>
  <c r="T18" i="6"/>
  <c r="U10" i="6"/>
  <c r="U26" i="6"/>
  <c r="T15" i="6"/>
  <c r="U7" i="6"/>
  <c r="U23" i="6"/>
  <c r="T4" i="6"/>
  <c r="T20" i="6"/>
  <c r="U12" i="6"/>
  <c r="U2" i="6"/>
  <c r="T17" i="6"/>
  <c r="U9" i="6"/>
  <c r="U25" i="6"/>
  <c r="T6" i="6"/>
  <c r="T22" i="6"/>
  <c r="U14" i="6"/>
  <c r="T3" i="6"/>
  <c r="T19" i="6"/>
  <c r="U11" i="6"/>
  <c r="T8" i="6"/>
  <c r="T24" i="6"/>
  <c r="U16" i="6"/>
  <c r="T5" i="6"/>
  <c r="T21" i="6"/>
  <c r="U13" i="6"/>
  <c r="T10" i="6"/>
  <c r="T26" i="6"/>
  <c r="U18" i="6"/>
  <c r="T7" i="6"/>
  <c r="T23" i="6"/>
  <c r="U15" i="6"/>
  <c r="T12" i="6"/>
  <c r="U4" i="6"/>
  <c r="U20" i="6"/>
  <c r="T9" i="6"/>
  <c r="T25" i="6"/>
  <c r="U17" i="6"/>
  <c r="T14" i="6"/>
  <c r="U3" i="6"/>
  <c r="U22" i="6"/>
  <c r="T16" i="6"/>
  <c r="U5" i="6"/>
  <c r="T11" i="6"/>
  <c r="U6" i="6"/>
  <c r="U19" i="6"/>
  <c r="T13" i="6"/>
  <c r="U8" i="6"/>
  <c r="U21" i="6"/>
  <c r="U24" i="6"/>
  <c r="E149" i="2"/>
  <c r="E167" i="2"/>
  <c r="E174" i="2"/>
  <c r="E144" i="2"/>
  <c r="E208" i="2"/>
  <c r="E162" i="2"/>
  <c r="E124" i="2"/>
  <c r="E188" i="2"/>
  <c r="E165" i="2"/>
  <c r="E166" i="2"/>
  <c r="E155" i="2"/>
  <c r="E117" i="2"/>
  <c r="E119" i="2"/>
  <c r="E152" i="2"/>
  <c r="E145" i="2"/>
  <c r="E170" i="2"/>
  <c r="E171" i="2"/>
  <c r="E196" i="2"/>
  <c r="E181" i="2"/>
  <c r="E182" i="2"/>
  <c r="E179" i="2"/>
  <c r="E125" i="2"/>
  <c r="E206" i="2"/>
  <c r="E143" i="2"/>
  <c r="E160" i="2"/>
  <c r="E161" i="2"/>
  <c r="E140" i="2"/>
  <c r="E204" i="2"/>
  <c r="E203" i="2"/>
  <c r="E141" i="2"/>
  <c r="E159" i="2"/>
  <c r="E168" i="2"/>
  <c r="E137" i="2"/>
  <c r="E122" i="2"/>
  <c r="E211" i="2"/>
  <c r="E148" i="2"/>
  <c r="E212" i="2"/>
  <c r="E214" i="2"/>
  <c r="E157" i="2"/>
  <c r="E175" i="2"/>
  <c r="E163" i="2"/>
  <c r="E176" i="2"/>
  <c r="E153" i="2"/>
  <c r="E209" i="2"/>
  <c r="E194" i="2"/>
  <c r="E156" i="2"/>
  <c r="E220" i="2"/>
  <c r="E173" i="2"/>
  <c r="E126" i="2"/>
  <c r="E191" i="2"/>
  <c r="E120" i="2"/>
  <c r="E184" i="2"/>
  <c r="E169" i="2"/>
  <c r="E202" i="2"/>
  <c r="E164" i="2"/>
  <c r="E207" i="2"/>
  <c r="E142" i="2"/>
  <c r="E210" i="2"/>
  <c r="E172" i="2"/>
  <c r="E197" i="2"/>
  <c r="E219" i="2"/>
  <c r="E177" i="2"/>
  <c r="E128" i="2"/>
  <c r="E121" i="2"/>
  <c r="E133" i="2"/>
  <c r="E213" i="2"/>
  <c r="E193" i="2"/>
  <c r="E136" i="2"/>
  <c r="E158" i="2"/>
  <c r="E154" i="2"/>
  <c r="E118" i="2"/>
  <c r="E218" i="2"/>
  <c r="E215" i="2"/>
  <c r="E217" i="2"/>
  <c r="E135" i="2"/>
  <c r="E183" i="2"/>
  <c r="E134" i="2"/>
  <c r="E150" i="2"/>
  <c r="E115" i="2"/>
  <c r="E139" i="2"/>
  <c r="E185" i="2"/>
  <c r="J9" i="5"/>
  <c r="L9" i="5"/>
  <c r="M9" i="5"/>
  <c r="N9" i="5"/>
  <c r="O9" i="5"/>
  <c r="P9" i="5"/>
  <c r="Q9" i="5"/>
  <c r="R9" i="5"/>
  <c r="S9" i="5"/>
  <c r="T9" i="5"/>
  <c r="U9" i="5"/>
  <c r="V9" i="5"/>
  <c r="W9" i="5"/>
  <c r="X9" i="5"/>
  <c r="Y9" i="5"/>
  <c r="Z9" i="5"/>
  <c r="AA9" i="5"/>
  <c r="AB9" i="5"/>
  <c r="AD9" i="5"/>
  <c r="AE9" i="5"/>
  <c r="AF9" i="5"/>
  <c r="AG9" i="5"/>
  <c r="I9"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J17" i="2"/>
  <c r="E9" i="2" l="1"/>
  <c r="E17" i="2"/>
  <c r="E25" i="2"/>
  <c r="E33" i="2"/>
  <c r="E41" i="2"/>
  <c r="E49" i="2"/>
  <c r="E57" i="2"/>
  <c r="E65" i="2"/>
  <c r="E73" i="2"/>
  <c r="E81" i="2"/>
  <c r="E89" i="2"/>
  <c r="E97" i="2"/>
  <c r="E105" i="2"/>
  <c r="E113" i="2"/>
  <c r="E8" i="2"/>
  <c r="E16" i="2"/>
  <c r="E24" i="2"/>
  <c r="E32" i="2"/>
  <c r="E40" i="2"/>
  <c r="E48" i="2"/>
  <c r="E56" i="2"/>
  <c r="E64" i="2"/>
  <c r="E72" i="2"/>
  <c r="E80" i="2"/>
  <c r="E88" i="2"/>
  <c r="E96" i="2"/>
  <c r="E104" i="2"/>
  <c r="E112" i="2"/>
  <c r="E7" i="2"/>
  <c r="E15" i="2"/>
  <c r="E23" i="2"/>
  <c r="E31" i="2"/>
  <c r="E39" i="2"/>
  <c r="E47" i="2"/>
  <c r="E55" i="2"/>
  <c r="E63" i="2"/>
  <c r="E71" i="2"/>
  <c r="E79" i="2"/>
  <c r="E87" i="2"/>
  <c r="E95" i="2"/>
  <c r="E103" i="2"/>
  <c r="E111" i="2"/>
  <c r="E6" i="2"/>
  <c r="E14" i="2"/>
  <c r="E22" i="2"/>
  <c r="E30" i="2"/>
  <c r="E38" i="2"/>
  <c r="E46" i="2"/>
  <c r="E54" i="2"/>
  <c r="E62" i="2"/>
  <c r="E70" i="2"/>
  <c r="E78" i="2"/>
  <c r="E86" i="2"/>
  <c r="E94" i="2"/>
  <c r="E102" i="2"/>
  <c r="E110" i="2"/>
  <c r="E5" i="2"/>
  <c r="E13" i="2"/>
  <c r="E21" i="2"/>
  <c r="E29" i="2"/>
  <c r="E37" i="2"/>
  <c r="E45" i="2"/>
  <c r="E53" i="2"/>
  <c r="E61" i="2"/>
  <c r="E69" i="2"/>
  <c r="E77" i="2"/>
  <c r="E85" i="2"/>
  <c r="E93" i="2"/>
  <c r="E101" i="2"/>
  <c r="E109" i="2"/>
  <c r="E4" i="2"/>
  <c r="E12" i="2"/>
  <c r="E20" i="2"/>
  <c r="E28" i="2"/>
  <c r="E36" i="2"/>
  <c r="E44" i="2"/>
  <c r="E52" i="2"/>
  <c r="E60" i="2"/>
  <c r="E68" i="2"/>
  <c r="E76" i="2"/>
  <c r="E84" i="2"/>
  <c r="E92" i="2"/>
  <c r="E100" i="2"/>
  <c r="E108" i="2"/>
  <c r="E3" i="2"/>
  <c r="E11" i="2"/>
  <c r="E19" i="2"/>
  <c r="E27" i="2"/>
  <c r="E35" i="2"/>
  <c r="E43" i="2"/>
  <c r="E51" i="2"/>
  <c r="E59" i="2"/>
  <c r="E67" i="2"/>
  <c r="E75" i="2"/>
  <c r="E83" i="2"/>
  <c r="E91" i="2"/>
  <c r="E99" i="2"/>
  <c r="E107" i="2"/>
  <c r="E10" i="2"/>
  <c r="E18" i="2"/>
  <c r="E26" i="2"/>
  <c r="E34" i="2"/>
  <c r="E42" i="2"/>
  <c r="E50" i="2"/>
  <c r="E58" i="2"/>
  <c r="E66" i="2"/>
  <c r="E74" i="2"/>
  <c r="E82" i="2"/>
  <c r="E90" i="2"/>
  <c r="E98" i="2"/>
  <c r="E106" i="2"/>
  <c r="E114" i="2"/>
</calcChain>
</file>

<file path=xl/sharedStrings.xml><?xml version="1.0" encoding="utf-8"?>
<sst xmlns="http://schemas.openxmlformats.org/spreadsheetml/2006/main" count="21020" uniqueCount="5591">
  <si>
    <t>ID_ISIN</t>
  </si>
  <si>
    <t>INDUSTRY_GROUP</t>
  </si>
  <si>
    <t>INDUSTRY_SECTOR</t>
  </si>
  <si>
    <t>INDUSTRY_SUBGROUP</t>
  </si>
  <si>
    <t>ISSUER_INDUSTRY</t>
  </si>
  <si>
    <t>SECURITY_DES</t>
  </si>
  <si>
    <t>SECURITY_TYP</t>
  </si>
  <si>
    <t>TICKER</t>
  </si>
  <si>
    <t>AUD</t>
  </si>
  <si>
    <t>AU</t>
  </si>
  <si>
    <t>NAB</t>
  </si>
  <si>
    <t>Banks</t>
  </si>
  <si>
    <t>Financial</t>
  </si>
  <si>
    <t>Commer Banks Non-US</t>
  </si>
  <si>
    <t>Westpac Banking Corp</t>
  </si>
  <si>
    <t>GB</t>
  </si>
  <si>
    <t>#N/A N/A</t>
  </si>
  <si>
    <t>ANZ</t>
  </si>
  <si>
    <t>BANK OF QUEENSLAND LTD</t>
  </si>
  <si>
    <t>Bank of Queensland Ltd</t>
  </si>
  <si>
    <t>WESTPAC BANKING CORP</t>
  </si>
  <si>
    <t>National Australia Bank Ltd</t>
  </si>
  <si>
    <t>ASX</t>
  </si>
  <si>
    <t>EXCHANGE</t>
  </si>
  <si>
    <t>Properties</t>
  </si>
  <si>
    <t>ISINS</t>
  </si>
  <si>
    <t>IDENTIFIERS</t>
  </si>
  <si>
    <t>SHORT NAME</t>
  </si>
  <si>
    <t>CBA</t>
  </si>
  <si>
    <t>QR_LIVE</t>
  </si>
  <si>
    <t>MARKET DATA</t>
  </si>
  <si>
    <t>Function</t>
  </si>
  <si>
    <t>ReferenceData</t>
  </si>
  <si>
    <t>Market</t>
  </si>
  <si>
    <t>BaseDate</t>
  </si>
  <si>
    <t>Equity</t>
  </si>
  <si>
    <t>Available Equities</t>
  </si>
  <si>
    <t>C:\Equity\</t>
  </si>
  <si>
    <t>C:\Development\OrionVS12\Metadata\FpML.V5r3\FpML.V5r3.Reporting.ConfigData\Config\Equity</t>
  </si>
  <si>
    <t>Index Name:</t>
  </si>
  <si>
    <t>S&amp;P/ASX 200</t>
  </si>
  <si>
    <t>Data as of:</t>
  </si>
  <si>
    <t>Sep 30 2013</t>
  </si>
  <si>
    <t>Full Constituents List</t>
  </si>
  <si>
    <t>Constituent</t>
  </si>
  <si>
    <t>Symbol</t>
  </si>
  <si>
    <t>IDENTIFIER</t>
  </si>
  <si>
    <t>NAME</t>
  </si>
  <si>
    <t>ID_BB_SEC_NUM_DES</t>
  </si>
  <si>
    <t>FEED_SOURCE</t>
  </si>
  <si>
    <t>ID_BB_SEC_NUM_SRC</t>
  </si>
  <si>
    <t>ID_BB_UNIQUE</t>
  </si>
  <si>
    <t>MARKET_SECTOR_DES</t>
  </si>
  <si>
    <t>ID_BB_GLOBAL</t>
  </si>
  <si>
    <t>COMPOSITE_ID_BB_GLOBAL</t>
  </si>
  <si>
    <t>GICS_SECTOR_NAME</t>
  </si>
  <si>
    <t>GICS_INDUSTRY_GROUP_NAME</t>
  </si>
  <si>
    <t>GICS_INDUSTRY_NAME</t>
  </si>
  <si>
    <t>GICS_SUB_INDUSTRY_NAME</t>
  </si>
  <si>
    <t>EQY_BETA</t>
  </si>
  <si>
    <t>EQY_ALPHA</t>
  </si>
  <si>
    <t>COUNTRY_RISK_ISO_CODE</t>
  </si>
  <si>
    <t>ID_MIC_PRIM_EXCH</t>
  </si>
  <si>
    <t>SECURITY_NAME</t>
  </si>
  <si>
    <t>21st Century Fox Inc</t>
  </si>
  <si>
    <t>FOX</t>
  </si>
  <si>
    <t>TWENTY-FIRST CENTURY- CDI B</t>
  </si>
  <si>
    <t>17575006706696</t>
  </si>
  <si>
    <t>EQ0010106900001000</t>
  </si>
  <si>
    <t>Receipt</t>
  </si>
  <si>
    <t>BBG000D0J5V8</t>
  </si>
  <si>
    <t>Consumer Discretionary</t>
  </si>
  <si>
    <t>Media</t>
  </si>
  <si>
    <t>Movies &amp; Entertainment</t>
  </si>
  <si>
    <t>Multimedia</t>
  </si>
  <si>
    <t>Communications</t>
  </si>
  <si>
    <t>US</t>
  </si>
  <si>
    <t>AU000000FOX5</t>
  </si>
  <si>
    <t>XASX</t>
  </si>
  <si>
    <t>Twenty-First Century Fox Inc</t>
  </si>
  <si>
    <t>Abacus Property Group</t>
  </si>
  <si>
    <t>ABP</t>
  </si>
  <si>
    <t>ABACUS PROPERTY GROUP</t>
  </si>
  <si>
    <t>17575006744205</t>
  </si>
  <si>
    <t>EQ0000000000379027</t>
  </si>
  <si>
    <t>REIT</t>
  </si>
  <si>
    <t>BBG000BSY5T5</t>
  </si>
  <si>
    <t>Financials</t>
  </si>
  <si>
    <t>Real Estate</t>
  </si>
  <si>
    <t>Real Estate Investment Trusts</t>
  </si>
  <si>
    <t>Diversified REITs</t>
  </si>
  <si>
    <t>REITS-Diversified</t>
  </si>
  <si>
    <t>REITS</t>
  </si>
  <si>
    <t>AU000000ABP9</t>
  </si>
  <si>
    <t>Acrux Ltd</t>
  </si>
  <si>
    <t>ACR</t>
  </si>
  <si>
    <t>ACRUX LTD</t>
  </si>
  <si>
    <t>17575006777899</t>
  </si>
  <si>
    <t>EQ0000000001293188</t>
  </si>
  <si>
    <t>Common Stock</t>
  </si>
  <si>
    <t>BBG000CZPBG9</t>
  </si>
  <si>
    <t>Health Care</t>
  </si>
  <si>
    <t>Pharmaceuticals, Biotechnology</t>
  </si>
  <si>
    <t>Pharmaceuticals</t>
  </si>
  <si>
    <t>Medical-Drugs</t>
  </si>
  <si>
    <t>Consumer, Non-cyclical</t>
  </si>
  <si>
    <t>AU000000ACR3</t>
  </si>
  <si>
    <t>Adelaide Brighton Ltd</t>
  </si>
  <si>
    <t>ABC</t>
  </si>
  <si>
    <t>ADELAIDE BRIGHTON LTD</t>
  </si>
  <si>
    <t>17575006695819</t>
  </si>
  <si>
    <t>EQ0011258000001000</t>
  </si>
  <si>
    <t>BBG000BFQ6R2</t>
  </si>
  <si>
    <t>Materials</t>
  </si>
  <si>
    <t>Construction Materials</t>
  </si>
  <si>
    <t>Bldg Prod-Cement/Aggreg</t>
  </si>
  <si>
    <t>Industrial</t>
  </si>
  <si>
    <t>Building Materials</t>
  </si>
  <si>
    <t>AU000000ABC7</t>
  </si>
  <si>
    <t>AGL Energy Ltd</t>
  </si>
  <si>
    <t>AGK</t>
  </si>
  <si>
    <t>AGL ENERGY LTD</t>
  </si>
  <si>
    <t>17575006880340</t>
  </si>
  <si>
    <t>EQ0000000002800918</t>
  </si>
  <si>
    <t>BBG000KB8C89</t>
  </si>
  <si>
    <t>Utilities</t>
  </si>
  <si>
    <t>Multi-Utilities</t>
  </si>
  <si>
    <t>Electric-Distribution</t>
  </si>
  <si>
    <t>Electric</t>
  </si>
  <si>
    <t>AU000000AGK9</t>
  </si>
  <si>
    <t>Alacer Gold Corp.</t>
  </si>
  <si>
    <t>AQG</t>
  </si>
  <si>
    <t>ALACER GOLD CORP-CDI</t>
  </si>
  <si>
    <t>17575025973904</t>
  </si>
  <si>
    <t>EQ0000000016550352</t>
  </si>
  <si>
    <t>BBG001DD1896</t>
  </si>
  <si>
    <t>Metals &amp; Mining</t>
  </si>
  <si>
    <t>Gold</t>
  </si>
  <si>
    <t>Gold Mining</t>
  </si>
  <si>
    <t>Basic Materials</t>
  </si>
  <si>
    <t>Mining</t>
  </si>
  <si>
    <t>AU000000AQG6</t>
  </si>
  <si>
    <t>Alacer Gold Corp</t>
  </si>
  <si>
    <t>ALS Ltd</t>
  </si>
  <si>
    <t>ALQ</t>
  </si>
  <si>
    <t>ALS LTD</t>
  </si>
  <si>
    <t>17575006700228</t>
  </si>
  <si>
    <t>EQ0011266200001000</t>
  </si>
  <si>
    <t>BBG000BRV2C5</t>
  </si>
  <si>
    <t>Industrials</t>
  </si>
  <si>
    <t>Commercial &amp; Professional Serv</t>
  </si>
  <si>
    <t>Professional Services</t>
  </si>
  <si>
    <t>Research and Consulting Servic</t>
  </si>
  <si>
    <t>Diversified Manufact Op</t>
  </si>
  <si>
    <t>Miscellaneous Manufactur</t>
  </si>
  <si>
    <t>AU000000ALQ6</t>
  </si>
  <si>
    <t>ALS Ltd/Queensland</t>
  </si>
  <si>
    <t>Alumina Ltd</t>
  </si>
  <si>
    <t>AWC</t>
  </si>
  <si>
    <t>ALUMINA LTD</t>
  </si>
  <si>
    <t>17575006693630</t>
  </si>
  <si>
    <t>EQ0010164500001000</t>
  </si>
  <si>
    <t>BBG000C0Y6Y7</t>
  </si>
  <si>
    <t>Aluminum</t>
  </si>
  <si>
    <t>Metal-Aluminum</t>
  </si>
  <si>
    <t>AU000000AWC3</t>
  </si>
  <si>
    <t>Amcor Ltd</t>
  </si>
  <si>
    <t>AMC</t>
  </si>
  <si>
    <t>AMCOR LIMITED</t>
  </si>
  <si>
    <t>17575006689804</t>
  </si>
  <si>
    <t>EQ0011259500001000</t>
  </si>
  <si>
    <t>BBG000BB7TJ1</t>
  </si>
  <si>
    <t>Containers &amp; Packaging</t>
  </si>
  <si>
    <t>Paper Packaging</t>
  </si>
  <si>
    <t>Containers-Paper/Plastic</t>
  </si>
  <si>
    <t>Packaging&amp;Containers</t>
  </si>
  <si>
    <t>AU000000AMC4</t>
  </si>
  <si>
    <t>Amcor Ltd/Australia</t>
  </si>
  <si>
    <t>AMP Ltd</t>
  </si>
  <si>
    <t>AMP</t>
  </si>
  <si>
    <t>AMP LTD</t>
  </si>
  <si>
    <t>17575006743135</t>
  </si>
  <si>
    <t>EQ0034270500001000</t>
  </si>
  <si>
    <t>BBG000C2W693</t>
  </si>
  <si>
    <t>Insurance</t>
  </si>
  <si>
    <t>Life &amp; Health Insurance</t>
  </si>
  <si>
    <t>Life/Health Insurance</t>
  </si>
  <si>
    <t>AU000000AMP6</t>
  </si>
  <si>
    <t>Ansell Ltd</t>
  </si>
  <si>
    <t>ANN</t>
  </si>
  <si>
    <t>ANSELL LTD</t>
  </si>
  <si>
    <t>17575006818109</t>
  </si>
  <si>
    <t>EQ0011297700001000</t>
  </si>
  <si>
    <t>BBG000D9RSX8</t>
  </si>
  <si>
    <t>Health Care Equipment &amp; Servic</t>
  </si>
  <si>
    <t>Health Care Equipment &amp; Suppli</t>
  </si>
  <si>
    <t>Health Care Supplies</t>
  </si>
  <si>
    <t>Rubber/Plastic Products</t>
  </si>
  <si>
    <t>AU000000ANN9</t>
  </si>
  <si>
    <t>ANZ Banking Group</t>
  </si>
  <si>
    <t>AUST AND NZ BANKING GROUP</t>
  </si>
  <si>
    <t>17575006689765</t>
  </si>
  <si>
    <t>EQ0011262000001000</t>
  </si>
  <si>
    <t>BBG000BB79Q7</t>
  </si>
  <si>
    <t>Commercial Banks</t>
  </si>
  <si>
    <t>Diversified Banks</t>
  </si>
  <si>
    <t>AU000000ANZ3</t>
  </si>
  <si>
    <t>Australia &amp; New Zealand Bankin</t>
  </si>
  <si>
    <t>APA Group</t>
  </si>
  <si>
    <t>APA</t>
  </si>
  <si>
    <t>APA GROUP</t>
  </si>
  <si>
    <t>17575006700267</t>
  </si>
  <si>
    <t>EQ0144714300001000</t>
  </si>
  <si>
    <t>Misc.</t>
  </si>
  <si>
    <t>BBG000BC42W6</t>
  </si>
  <si>
    <t>Gas Utilities</t>
  </si>
  <si>
    <t>Pipelines</t>
  </si>
  <si>
    <t>Energy</t>
  </si>
  <si>
    <t>AU000000APA1</t>
  </si>
  <si>
    <t>Aquila Resources</t>
  </si>
  <si>
    <t>AQA</t>
  </si>
  <si>
    <t>AQUILA RESOURCES LTD</t>
  </si>
  <si>
    <t>17575006771569</t>
  </si>
  <si>
    <t>EQ0148500200001000</t>
  </si>
  <si>
    <t>BBG000BWB2G2</t>
  </si>
  <si>
    <t>Oil, Gas &amp; Consumable Fuels</t>
  </si>
  <si>
    <t>Coal &amp; Consumable Fuels</t>
  </si>
  <si>
    <t>Diversified Minerals</t>
  </si>
  <si>
    <t>AU000000AQA9</t>
  </si>
  <si>
    <t>Aquila Resources Ltd</t>
  </si>
  <si>
    <t>Ardent Leisure Ltd</t>
  </si>
  <si>
    <t>AAD</t>
  </si>
  <si>
    <t>ARDENT LEISURE GROUP</t>
  </si>
  <si>
    <t>17575006757223</t>
  </si>
  <si>
    <t>EQ0022762600080000</t>
  </si>
  <si>
    <t>BBG000C3RYT4</t>
  </si>
  <si>
    <t>Consumer Services</t>
  </si>
  <si>
    <t>Hotels Restaurants &amp; Leisure</t>
  </si>
  <si>
    <t>Leisure Facilities</t>
  </si>
  <si>
    <t>AU000000AAD7</t>
  </si>
  <si>
    <t>Ardent Leisure Group</t>
  </si>
  <si>
    <t>Aristocrat Leisure Ltd</t>
  </si>
  <si>
    <t>ALL</t>
  </si>
  <si>
    <t>ARISTOCRAT LEISURE LTD</t>
  </si>
  <si>
    <t>17575006722054</t>
  </si>
  <si>
    <t>EQ0019319600001000</t>
  </si>
  <si>
    <t>BBG000G2SMB6</t>
  </si>
  <si>
    <t>Casinos &amp; Gaming</t>
  </si>
  <si>
    <t>Casino Services</t>
  </si>
  <si>
    <t>Consumer, Cyclical</t>
  </si>
  <si>
    <t>Entertainment</t>
  </si>
  <si>
    <t>AU000000ALL7</t>
  </si>
  <si>
    <t>Arrium Ltd</t>
  </si>
  <si>
    <t>ARI</t>
  </si>
  <si>
    <t>ARRIUM LTD</t>
  </si>
  <si>
    <t>17575006779236</t>
  </si>
  <si>
    <t>EQ0148033200001000</t>
  </si>
  <si>
    <t>BBG000C5N6P8</t>
  </si>
  <si>
    <t>Steel</t>
  </si>
  <si>
    <t>Steel-Producers</t>
  </si>
  <si>
    <t>Iron/Steel</t>
  </si>
  <si>
    <t>AU000000ARI0</t>
  </si>
  <si>
    <t>Asciano Ltd</t>
  </si>
  <si>
    <t>AIO</t>
  </si>
  <si>
    <t>ASCIANO LTD</t>
  </si>
  <si>
    <t>17575007731297</t>
  </si>
  <si>
    <t>EQ0000000003573141</t>
  </si>
  <si>
    <t>BBG000NZJ078</t>
  </si>
  <si>
    <t>Transportation</t>
  </si>
  <si>
    <t>Road &amp; Rail</t>
  </si>
  <si>
    <t>Railroads</t>
  </si>
  <si>
    <t>Transport-Services</t>
  </si>
  <si>
    <t>AU000000AIO7</t>
  </si>
  <si>
    <t>ASX Limited</t>
  </si>
  <si>
    <t>ASX LTD</t>
  </si>
  <si>
    <t>17575006729046</t>
  </si>
  <si>
    <t>EQ0030216200001000</t>
  </si>
  <si>
    <t>BBG000BQ3V25</t>
  </si>
  <si>
    <t>Diversified Financials</t>
  </si>
  <si>
    <t>Diversified Financial Services</t>
  </si>
  <si>
    <t>Specialized Finance</t>
  </si>
  <si>
    <t>Finance-Other Services</t>
  </si>
  <si>
    <t>Diversified Finan Serv</t>
  </si>
  <si>
    <t>AU000000ASX7</t>
  </si>
  <si>
    <t>ASX Ltd</t>
  </si>
  <si>
    <t>Atlas Iron Limited</t>
  </si>
  <si>
    <t>AGO</t>
  </si>
  <si>
    <t>ATLAS IRON LTD</t>
  </si>
  <si>
    <t>17575006790633</t>
  </si>
  <si>
    <t>EQ0000000001480146</t>
  </si>
  <si>
    <t>BBG000GQ5FL2</t>
  </si>
  <si>
    <t>Metal-Iron</t>
  </si>
  <si>
    <t>AU000000AGO1</t>
  </si>
  <si>
    <t>Atlas Iron Ltd</t>
  </si>
  <si>
    <t>Aurizon Holdings Limited</t>
  </si>
  <si>
    <t>AZJ</t>
  </si>
  <si>
    <t>AURIZON HOLDINGS LTD</t>
  </si>
  <si>
    <t>17575024700320</t>
  </si>
  <si>
    <t>EQ0000000011400078</t>
  </si>
  <si>
    <t>BBG00171FVP5</t>
  </si>
  <si>
    <t>Transport-Rail</t>
  </si>
  <si>
    <t>AU000000AZJ1</t>
  </si>
  <si>
    <t>Aurizon Holdings Ltd</t>
  </si>
  <si>
    <t>Aurora Oil &amp; Gas Ltd</t>
  </si>
  <si>
    <t>AUT</t>
  </si>
  <si>
    <t>AURORA OIL &amp; GAS LTD</t>
  </si>
  <si>
    <t>17575006700188</t>
  </si>
  <si>
    <t>EQ0011264200001000</t>
  </si>
  <si>
    <t>BBG000BRTCM5</t>
  </si>
  <si>
    <t>Oil &amp; Gas Exploration &amp; Produc</t>
  </si>
  <si>
    <t>Oil Comp-Explor&amp;Prodtn</t>
  </si>
  <si>
    <t>Oil&amp;Gas</t>
  </si>
  <si>
    <t>AU000000AUT1</t>
  </si>
  <si>
    <t>Ausdrill Ltd</t>
  </si>
  <si>
    <t>ASL</t>
  </si>
  <si>
    <t>AUSDRILL LTD</t>
  </si>
  <si>
    <t>17575006709262</t>
  </si>
  <si>
    <t>EQ0013533400001000</t>
  </si>
  <si>
    <t>BBG000BF8N04</t>
  </si>
  <si>
    <t>Capital Goods</t>
  </si>
  <si>
    <t>Construction &amp; Engineering</t>
  </si>
  <si>
    <t>Mining Services</t>
  </si>
  <si>
    <t>AU000000ASL2</t>
  </si>
  <si>
    <t>Australand Property Group</t>
  </si>
  <si>
    <t>ALZ</t>
  </si>
  <si>
    <t>AUSTRALAND PROPERTY GROUP</t>
  </si>
  <si>
    <t>17575006710210</t>
  </si>
  <si>
    <t>EQ0022317600001000</t>
  </si>
  <si>
    <t>BBG000BGQ0M8</t>
  </si>
  <si>
    <t>AU000000ALZ7</t>
  </si>
  <si>
    <t>Automotive Holdings Group Ltd</t>
  </si>
  <si>
    <t>AHE</t>
  </si>
  <si>
    <t>AUTOMOTIVE HOLDINGS GROUP LT</t>
  </si>
  <si>
    <t>17575006815827</t>
  </si>
  <si>
    <t>EQ0000000000551194</t>
  </si>
  <si>
    <t>BBG000M6N6K0</t>
  </si>
  <si>
    <t>Retailing</t>
  </si>
  <si>
    <t>Specialty Retail</t>
  </si>
  <si>
    <t>Automotive Retail</t>
  </si>
  <si>
    <t>Retail-Automobile</t>
  </si>
  <si>
    <t>Retail</t>
  </si>
  <si>
    <t>AU000000AHE0</t>
  </si>
  <si>
    <t>AWE Ltd</t>
  </si>
  <si>
    <t>AWE</t>
  </si>
  <si>
    <t>AWE LTD</t>
  </si>
  <si>
    <t>17575006735605</t>
  </si>
  <si>
    <t>EQ0022319000001000</t>
  </si>
  <si>
    <t>BBG000BW54H4</t>
  </si>
  <si>
    <t>AU000000AWE9</t>
  </si>
  <si>
    <t>BOQ</t>
  </si>
  <si>
    <t>17575006779276</t>
  </si>
  <si>
    <t>EQ0014858200001000</t>
  </si>
  <si>
    <t>BBG000ML20Q7</t>
  </si>
  <si>
    <t>Regional Banks</t>
  </si>
  <si>
    <t>AU000000BOQ8</t>
  </si>
  <si>
    <t>Beach Energy Limited</t>
  </si>
  <si>
    <t>BPT</t>
  </si>
  <si>
    <t>BEACH ENERGY LTD</t>
  </si>
  <si>
    <t>17575006776230</t>
  </si>
  <si>
    <t>EQ0015738900001000</t>
  </si>
  <si>
    <t>BBG000MBHMY6</t>
  </si>
  <si>
    <t>AU000000BPT9</t>
  </si>
  <si>
    <t>Beach Energy Ltd</t>
  </si>
  <si>
    <t>Beadell Resources Limited</t>
  </si>
  <si>
    <t>BDR</t>
  </si>
  <si>
    <t>BEADELL RESOURCES LTD</t>
  </si>
  <si>
    <t>17575008350067</t>
  </si>
  <si>
    <t>EQ0000000003839082</t>
  </si>
  <si>
    <t>BBG000BW1LN3</t>
  </si>
  <si>
    <t>AU000000BDR9</t>
  </si>
  <si>
    <t>Beadell Resources Ltd</t>
  </si>
  <si>
    <t>Bendigo and Adelaide Bank Limited</t>
  </si>
  <si>
    <t>BEN</t>
  </si>
  <si>
    <t>BENDIGO AND ADELAIDE BANK</t>
  </si>
  <si>
    <t>17575006706386</t>
  </si>
  <si>
    <t>EQ0014858100001000</t>
  </si>
  <si>
    <t>BBG000BW9FP6</t>
  </si>
  <si>
    <t>AU000000BEN6</t>
  </si>
  <si>
    <t>Bendigo and Adelaide Bank Ltd</t>
  </si>
  <si>
    <t>BHP Billiton Ltd</t>
  </si>
  <si>
    <t>BHP</t>
  </si>
  <si>
    <t>BHP BILLITON LTD</t>
  </si>
  <si>
    <t>17575006706685</t>
  </si>
  <si>
    <t>EQ0010023200001000</t>
  </si>
  <si>
    <t>BBG000D0D358</t>
  </si>
  <si>
    <t>Diversified Metals &amp; Mining</t>
  </si>
  <si>
    <t>AU000000BHP4</t>
  </si>
  <si>
    <t>Bluescope Steel Ltd</t>
  </si>
  <si>
    <t>BSL</t>
  </si>
  <si>
    <t>BLUESCOPE STEEL LTD</t>
  </si>
  <si>
    <t>17575006808507</t>
  </si>
  <si>
    <t>EQ0000000000179011</t>
  </si>
  <si>
    <t>BBG000KPMQF3</t>
  </si>
  <si>
    <t>AU000000BSL0</t>
  </si>
  <si>
    <t>BlueScope Steel Ltd</t>
  </si>
  <si>
    <t>Boart Longyear Limited</t>
  </si>
  <si>
    <t>BLY</t>
  </si>
  <si>
    <t>BOART LONGYEAR LTD</t>
  </si>
  <si>
    <t>17575006964618</t>
  </si>
  <si>
    <t>EQ0000000003210402</t>
  </si>
  <si>
    <t>BBG000RHRH41</t>
  </si>
  <si>
    <t>Engineering/R&amp;D Services</t>
  </si>
  <si>
    <t>Engineering&amp;Construction</t>
  </si>
  <si>
    <t>AU000000BLY8</t>
  </si>
  <si>
    <t>Boart Longyear Ltd</t>
  </si>
  <si>
    <t>Boral Ltd</t>
  </si>
  <si>
    <t>BLD</t>
  </si>
  <si>
    <t>BORAL LTD</t>
  </si>
  <si>
    <t>17575006766321</t>
  </si>
  <si>
    <t>EQ0087677400001000</t>
  </si>
  <si>
    <t>BBG000CBQJR2</t>
  </si>
  <si>
    <t>AU000000BLD2</t>
  </si>
  <si>
    <t>Bradken Ltd</t>
  </si>
  <si>
    <t>BKN</t>
  </si>
  <si>
    <t>BRADKEN LTD</t>
  </si>
  <si>
    <t>17575006811190</t>
  </si>
  <si>
    <t>EQ0000000000040888</t>
  </si>
  <si>
    <t>BBG000L7V4Q9</t>
  </si>
  <si>
    <t>Machinery</t>
  </si>
  <si>
    <t>Construction &amp; Farm Machinery</t>
  </si>
  <si>
    <t>AU000000BKN3</t>
  </si>
  <si>
    <t>Brambles Industries Ltd</t>
  </si>
  <si>
    <t>BXB</t>
  </si>
  <si>
    <t>BRAMBLES LTD</t>
  </si>
  <si>
    <t>17575006939492</t>
  </si>
  <si>
    <t>EQ0000000002939233</t>
  </si>
  <si>
    <t>BBG000Q8XH27</t>
  </si>
  <si>
    <t>Commercial Services &amp; Supplies</t>
  </si>
  <si>
    <t>Diversified Support Services</t>
  </si>
  <si>
    <t>Divers Oper/Commer Serv</t>
  </si>
  <si>
    <t>Commercial Services</t>
  </si>
  <si>
    <t>AU000000BXB1</t>
  </si>
  <si>
    <t>Brambles Ltd</t>
  </si>
  <si>
    <t>Breville Group Ltd</t>
  </si>
  <si>
    <t>BRG</t>
  </si>
  <si>
    <t>BREVILLE GROUP LTD</t>
  </si>
  <si>
    <t>17575006750235</t>
  </si>
  <si>
    <t>EQ0081289600001000</t>
  </si>
  <si>
    <t>BBG000BV79S1</t>
  </si>
  <si>
    <t>Distributors</t>
  </si>
  <si>
    <t>Housewares</t>
  </si>
  <si>
    <t>AU000000BRG2</t>
  </si>
  <si>
    <t>Buru Energy Limited</t>
  </si>
  <si>
    <t>BRU</t>
  </si>
  <si>
    <t>BURU ENERGY LTD</t>
  </si>
  <si>
    <t>17575012172540</t>
  </si>
  <si>
    <t>EQ0000000006114837</t>
  </si>
  <si>
    <t>BBG000CQ8NT8</t>
  </si>
  <si>
    <t>AU000000BRU3</t>
  </si>
  <si>
    <t>Buru Energy Ltd</t>
  </si>
  <si>
    <t>BWP Trust</t>
  </si>
  <si>
    <t>BWP</t>
  </si>
  <si>
    <t>BWP TRUST</t>
  </si>
  <si>
    <t>17575006744448</t>
  </si>
  <si>
    <t>EQ0033056700001000</t>
  </si>
  <si>
    <t>BBG000C5PJD1</t>
  </si>
  <si>
    <t>Industrial REITs</t>
  </si>
  <si>
    <t>REITS-Warehouse/Industr</t>
  </si>
  <si>
    <t>AU000000BWP3</t>
  </si>
  <si>
    <t>Cabcharge Australia Ltd</t>
  </si>
  <si>
    <t>CAB</t>
  </si>
  <si>
    <t>CABCHARGE AUSTRALIA LTD</t>
  </si>
  <si>
    <t>17575006761522</t>
  </si>
  <si>
    <t>EQ0087638000001000</t>
  </si>
  <si>
    <t>BBG000C3Z2Z8</t>
  </si>
  <si>
    <t>AU000000CAB7</t>
  </si>
  <si>
    <t>Caltex Australia Ltd</t>
  </si>
  <si>
    <t>CTX</t>
  </si>
  <si>
    <t>CALTEX AUSTRALIA LTD</t>
  </si>
  <si>
    <t>17575006696769</t>
  </si>
  <si>
    <t>EQ0011266000001000</t>
  </si>
  <si>
    <t>BBG000BKC8M7</t>
  </si>
  <si>
    <t>Oil &amp; Gas Refining &amp; Marketing</t>
  </si>
  <si>
    <t>Oil Refining&amp;Marketing</t>
  </si>
  <si>
    <t>AU000000CTX1</t>
  </si>
  <si>
    <t>Cardno Limited</t>
  </si>
  <si>
    <t>CDD</t>
  </si>
  <si>
    <t>CARDNO LTD</t>
  </si>
  <si>
    <t>17575006819074</t>
  </si>
  <si>
    <t>EQ0000000001063714</t>
  </si>
  <si>
    <t>BBG000N64VX1</t>
  </si>
  <si>
    <t>AU000000CDD7</t>
  </si>
  <si>
    <t>Cardno Ltd</t>
  </si>
  <si>
    <t>Carsales.com Ltd</t>
  </si>
  <si>
    <t>CRZ</t>
  </si>
  <si>
    <t>CARSALES.COM LTD</t>
  </si>
  <si>
    <t>17575010610562</t>
  </si>
  <si>
    <t>EQ0000000001663697</t>
  </si>
  <si>
    <t>BBG000CJYVC5</t>
  </si>
  <si>
    <t>Information Technology</t>
  </si>
  <si>
    <t>Software &amp; Services</t>
  </si>
  <si>
    <t>Internet Software &amp; Services</t>
  </si>
  <si>
    <t>Internet Content-Info/Ne</t>
  </si>
  <si>
    <t>Internet</t>
  </si>
  <si>
    <t>AU000000CRZ0</t>
  </si>
  <si>
    <t>carsales.com Ltd</t>
  </si>
  <si>
    <t>CFS Retail Property Trust Group</t>
  </si>
  <si>
    <t>CFX</t>
  </si>
  <si>
    <t>CFS RETAIL PROPERTY TRUST GR</t>
  </si>
  <si>
    <t>17575006711387</t>
  </si>
  <si>
    <t>EQ0013539600001000</t>
  </si>
  <si>
    <t>BBG000BHB300</t>
  </si>
  <si>
    <t>Retail REITs</t>
  </si>
  <si>
    <t>REITS-Shopping Centers</t>
  </si>
  <si>
    <t>AU000000CFX0</t>
  </si>
  <si>
    <t>CFS Retail Property Trust Grou</t>
  </si>
  <si>
    <t>Challenger Limited</t>
  </si>
  <si>
    <t>CGF</t>
  </si>
  <si>
    <t>CHALLENGER LTD</t>
  </si>
  <si>
    <t>17575006771806</t>
  </si>
  <si>
    <t>EQ0030439800060000</t>
  </si>
  <si>
    <t>BBG000DY11K4</t>
  </si>
  <si>
    <t>Other Diversified Financial Se</t>
  </si>
  <si>
    <t>AU000000CGF5</t>
  </si>
  <si>
    <t>Challenger Ltd/Australia</t>
  </si>
  <si>
    <t>Charter Hall Group</t>
  </si>
  <si>
    <t>CHC</t>
  </si>
  <si>
    <t>CHARTER HALL GROUP</t>
  </si>
  <si>
    <t>17575006859288</t>
  </si>
  <si>
    <t>EQ0000000001746003</t>
  </si>
  <si>
    <t>BBG000FJ5657</t>
  </si>
  <si>
    <t>AU000000CHC0</t>
  </si>
  <si>
    <t>Charter Hall Retail REIT</t>
  </si>
  <si>
    <t>CQR</t>
  </si>
  <si>
    <t>CHARTER HALL RETAIL REIT</t>
  </si>
  <si>
    <t>17575006757220</t>
  </si>
  <si>
    <t>EQ0017814000001000</t>
  </si>
  <si>
    <t>BBG000KWGX79</t>
  </si>
  <si>
    <t>AU000000CQR9</t>
  </si>
  <si>
    <t>Coca-Cola Amatil Ltd</t>
  </si>
  <si>
    <t>CCL</t>
  </si>
  <si>
    <t>COCA-COLA AMATIL LTD</t>
  </si>
  <si>
    <t>17575006696647</t>
  </si>
  <si>
    <t>EQ0011268800001000</t>
  </si>
  <si>
    <t>BBG000BK9H05</t>
  </si>
  <si>
    <t>Consumer Staples</t>
  </si>
  <si>
    <t>Food Beverage &amp; Tobacco</t>
  </si>
  <si>
    <t>Beverages</t>
  </si>
  <si>
    <t>Soft Drinks</t>
  </si>
  <si>
    <t>Beverages-Non-alcoholic</t>
  </si>
  <si>
    <t>AU000000CCL2</t>
  </si>
  <si>
    <t>Cochlear Ltd</t>
  </si>
  <si>
    <t>COH</t>
  </si>
  <si>
    <t>COCHLEAR LTD</t>
  </si>
  <si>
    <t>17575006721321</t>
  </si>
  <si>
    <t>EQ0017868800001000</t>
  </si>
  <si>
    <t>BBG000FT0MR1</t>
  </si>
  <si>
    <t>Health Care Equipment</t>
  </si>
  <si>
    <t>Medical Products</t>
  </si>
  <si>
    <t>Healthcare-Products</t>
  </si>
  <si>
    <t>AU000000COH5</t>
  </si>
  <si>
    <t>Commonwealth Bank Australia</t>
  </si>
  <si>
    <t>COMMONWEALTH BANK OF AUSTRAL</t>
  </si>
  <si>
    <t>17575006702046</t>
  </si>
  <si>
    <t>EQ0011269900001000</t>
  </si>
  <si>
    <t>BBG000BS8L64</t>
  </si>
  <si>
    <t>AU000000CBA7</t>
  </si>
  <si>
    <t>Commonwealth Bank of Australia</t>
  </si>
  <si>
    <t>Commonwealth Property Office</t>
  </si>
  <si>
    <t>CPA</t>
  </si>
  <si>
    <t>COMMONWEALTH PROPERTY OFFICE</t>
  </si>
  <si>
    <t>17575006737426</t>
  </si>
  <si>
    <t>EQ0081267700060000</t>
  </si>
  <si>
    <t>BBG000BLMWK3</t>
  </si>
  <si>
    <t>Office REITs</t>
  </si>
  <si>
    <t>REITS-Office Property</t>
  </si>
  <si>
    <t>AU000000CPA7</t>
  </si>
  <si>
    <t>Commonwealth Property Office F</t>
  </si>
  <si>
    <t>Computershare Ltd</t>
  </si>
  <si>
    <t>CPU</t>
  </si>
  <si>
    <t>COMPUTERSHARE LTD</t>
  </si>
  <si>
    <t>17575006713616</t>
  </si>
  <si>
    <t>EQ0013588700001000</t>
  </si>
  <si>
    <t>BBG000BKP120</t>
  </si>
  <si>
    <t>IT Services</t>
  </si>
  <si>
    <t>Data Processing &amp; Outsourced S</t>
  </si>
  <si>
    <t>Computer Services</t>
  </si>
  <si>
    <t>Technology</t>
  </si>
  <si>
    <t>Computers</t>
  </si>
  <si>
    <t>AU000000CPU5</t>
  </si>
  <si>
    <t>Cromwell Property Group</t>
  </si>
  <si>
    <t>CMW</t>
  </si>
  <si>
    <t>CROMWELL PROPERTY GROUP</t>
  </si>
  <si>
    <t>17575006731912</t>
  </si>
  <si>
    <t>EQ0011271300001000</t>
  </si>
  <si>
    <t>BBG000BYDS97</t>
  </si>
  <si>
    <t>AU000000CMW8</t>
  </si>
  <si>
    <t>Crown Limited</t>
  </si>
  <si>
    <t>CWN</t>
  </si>
  <si>
    <t>CROWN RESORTS LTD</t>
  </si>
  <si>
    <t>17575009260687</t>
  </si>
  <si>
    <t>EQ0000000004943486</t>
  </si>
  <si>
    <t>BBG000PFQHS2</t>
  </si>
  <si>
    <t>Casino Hotels</t>
  </si>
  <si>
    <t>Lodging</t>
  </si>
  <si>
    <t>AU000000CWN6</t>
  </si>
  <si>
    <t>Crown Resorts Ltd</t>
  </si>
  <si>
    <t>CSL Ltd</t>
  </si>
  <si>
    <t>CSL</t>
  </si>
  <si>
    <t>CSL LTD</t>
  </si>
  <si>
    <t>17575006713225</t>
  </si>
  <si>
    <t>EQ0013581100001000</t>
  </si>
  <si>
    <t>BBG000BKBN81</t>
  </si>
  <si>
    <t>Biotechnology</t>
  </si>
  <si>
    <t>Medical-Biomedical/Gene</t>
  </si>
  <si>
    <t>AU000000CSL8</t>
  </si>
  <si>
    <t>CSR Ltd</t>
  </si>
  <si>
    <t>CSR</t>
  </si>
  <si>
    <t>CSR LTD</t>
  </si>
  <si>
    <t>17575006692505</t>
  </si>
  <si>
    <t>EQ0011272000001000</t>
  </si>
  <si>
    <t>BBG000BCQ0T0</t>
  </si>
  <si>
    <t>Bldg&amp;Construct Prod-Misc</t>
  </si>
  <si>
    <t>AU000000CSR5</t>
  </si>
  <si>
    <t>Cudeco Limited</t>
  </si>
  <si>
    <t>CDU</t>
  </si>
  <si>
    <t>CUDECO LTD</t>
  </si>
  <si>
    <t>17575006699866</t>
  </si>
  <si>
    <t>EQ0015603800001000</t>
  </si>
  <si>
    <t>BBG000BLVSD0</t>
  </si>
  <si>
    <t>Metal-Copper</t>
  </si>
  <si>
    <t>AU000000CDU1</t>
  </si>
  <si>
    <t>Cudeco Ltd</t>
  </si>
  <si>
    <t>David Jones Ltd</t>
  </si>
  <si>
    <t>DJS</t>
  </si>
  <si>
    <t>DAVID JONES LTD</t>
  </si>
  <si>
    <t>17575006707488</t>
  </si>
  <si>
    <t>EQ0011272700001000</t>
  </si>
  <si>
    <t>BBG000BTMQN6</t>
  </si>
  <si>
    <t>Multiline Retail</t>
  </si>
  <si>
    <t>Department Stores</t>
  </si>
  <si>
    <t>Retail-Major Dept Store</t>
  </si>
  <si>
    <t>AU000000DJS0</t>
  </si>
  <si>
    <t>Decmil Group Ltd</t>
  </si>
  <si>
    <t>DCG</t>
  </si>
  <si>
    <t>DECMIL GROUP LTD</t>
  </si>
  <si>
    <t>17575006853499</t>
  </si>
  <si>
    <t>EQ0000000001498245</t>
  </si>
  <si>
    <t>BBG000QN4XD9</t>
  </si>
  <si>
    <t>Building-Heavy Construct</t>
  </si>
  <si>
    <t>AU000000DCG0</t>
  </si>
  <si>
    <t>Dexus Property Group</t>
  </si>
  <si>
    <t>DXS</t>
  </si>
  <si>
    <t>DEXUS PROPERTY GROUP</t>
  </si>
  <si>
    <t>17575006806396</t>
  </si>
  <si>
    <t>EQ0000000001347144</t>
  </si>
  <si>
    <t>BBG000K82V26</t>
  </si>
  <si>
    <t>AU000000DXS1</t>
  </si>
  <si>
    <t>Domino's Pizza Enterprises Ltd</t>
  </si>
  <si>
    <t>DMP</t>
  </si>
  <si>
    <t>DOMINO'S PIZZA ENTERPRISES L</t>
  </si>
  <si>
    <t>17575006760222</t>
  </si>
  <si>
    <t>EQ0000000001713818</t>
  </si>
  <si>
    <t>BBG000BLRB60</t>
  </si>
  <si>
    <t>Restaurants</t>
  </si>
  <si>
    <t>Retail-Restaurants</t>
  </si>
  <si>
    <t>AU000000DMP0</t>
  </si>
  <si>
    <t>Downer EDI Ltd</t>
  </si>
  <si>
    <t>DOW</t>
  </si>
  <si>
    <t>DOWNER EDI LTD</t>
  </si>
  <si>
    <t>17575006796882</t>
  </si>
  <si>
    <t>EQ0011285300001000</t>
  </si>
  <si>
    <t>BBG000CPKJJ6</t>
  </si>
  <si>
    <t>AU000000DOW2</t>
  </si>
  <si>
    <t>Drillsearch Energy Ltd</t>
  </si>
  <si>
    <t>DLS</t>
  </si>
  <si>
    <t>DRILLSEARCH ENERGY LTD</t>
  </si>
  <si>
    <t>17575006690058</t>
  </si>
  <si>
    <t>EQ0011274200001000</t>
  </si>
  <si>
    <t>BBG000BB9SG4</t>
  </si>
  <si>
    <t>AU000000DLS6</t>
  </si>
  <si>
    <t>Duet Group</t>
  </si>
  <si>
    <t>DUE</t>
  </si>
  <si>
    <t>DUET GROUP</t>
  </si>
  <si>
    <t>17575006819438</t>
  </si>
  <si>
    <t>EQ0000000001037383</t>
  </si>
  <si>
    <t>BBG000N93QC0</t>
  </si>
  <si>
    <t>AU000000DUE7</t>
  </si>
  <si>
    <t>DUET Group</t>
  </si>
  <si>
    <t>DuluxGroup Ltd</t>
  </si>
  <si>
    <t>DLX</t>
  </si>
  <si>
    <t>DULUXGROUP LTD</t>
  </si>
  <si>
    <t>17575023688129</t>
  </si>
  <si>
    <t>EQ0000000010296711</t>
  </si>
  <si>
    <t>BBG000QXTRF1</t>
  </si>
  <si>
    <t>Chemicals</t>
  </si>
  <si>
    <t>Specialty Chemicals</t>
  </si>
  <si>
    <t>Coatings/Paint</t>
  </si>
  <si>
    <t>AU000000DLX6</t>
  </si>
  <si>
    <t>Echo Entertainment Group</t>
  </si>
  <si>
    <t>EGP</t>
  </si>
  <si>
    <t>ECHO ENTERTAINMENT GROUP LTD</t>
  </si>
  <si>
    <t>17575027618755</t>
  </si>
  <si>
    <t>EQ0000000011475519</t>
  </si>
  <si>
    <t>BBG0017SCN04</t>
  </si>
  <si>
    <t>AU000000EGP0</t>
  </si>
  <si>
    <t>Echo Entertainment Group Ltd</t>
  </si>
  <si>
    <t>Energy World Corporation Ltd</t>
  </si>
  <si>
    <t>EWC</t>
  </si>
  <si>
    <t>ENERGY WORLD CORP LTD</t>
  </si>
  <si>
    <t>17575006814064</t>
  </si>
  <si>
    <t>EQ0011275200001000</t>
  </si>
  <si>
    <t>BBG000D51R20</t>
  </si>
  <si>
    <t>Independent Power Producers &amp;</t>
  </si>
  <si>
    <t>Electric-Generation</t>
  </si>
  <si>
    <t>AU000000EWC5</t>
  </si>
  <si>
    <t>Energy World Corp Ltd</t>
  </si>
  <si>
    <t>Envestra Ltd</t>
  </si>
  <si>
    <t>ENV</t>
  </si>
  <si>
    <t>ENVESTRA LTD</t>
  </si>
  <si>
    <t>17575006737562</t>
  </si>
  <si>
    <t>EQ0022336600001000</t>
  </si>
  <si>
    <t>BBG000BXZK74</t>
  </si>
  <si>
    <t>Gas-Distribution</t>
  </si>
  <si>
    <t>Gas</t>
  </si>
  <si>
    <t>AU000000ENV4</t>
  </si>
  <si>
    <t>Evolution Mining Ltd</t>
  </si>
  <si>
    <t>EVN</t>
  </si>
  <si>
    <t>EVOLUTION MINING LTD</t>
  </si>
  <si>
    <t>17575006820095</t>
  </si>
  <si>
    <t>EQ0000000000219145</t>
  </si>
  <si>
    <t>BBG000NF2249</t>
  </si>
  <si>
    <t>AU000000EVN4</t>
  </si>
  <si>
    <t>Fairfax Media Ltd</t>
  </si>
  <si>
    <t>FXJ</t>
  </si>
  <si>
    <t>FAIRFAX MEDIA LTD</t>
  </si>
  <si>
    <t>17575006701732</t>
  </si>
  <si>
    <t>EQ0011286200001000</t>
  </si>
  <si>
    <t>BBG000BS6552</t>
  </si>
  <si>
    <t>Publishing</t>
  </si>
  <si>
    <t>Publishing-Newspapers</t>
  </si>
  <si>
    <t>AU000000FXJ5</t>
  </si>
  <si>
    <t>Federation Centres</t>
  </si>
  <si>
    <t>FDC</t>
  </si>
  <si>
    <t>FEDERATION CENTRES</t>
  </si>
  <si>
    <t>17575006870340</t>
  </si>
  <si>
    <t>EQ0000000001862554</t>
  </si>
  <si>
    <t>BBG000HH1RP5</t>
  </si>
  <si>
    <t>AU000000FDC2</t>
  </si>
  <si>
    <t>Federation Centres Ltd</t>
  </si>
  <si>
    <t>Fleetwood Corp Ltd</t>
  </si>
  <si>
    <t>FWD</t>
  </si>
  <si>
    <t>FLEETWOOD CORPORATION LTD</t>
  </si>
  <si>
    <t>17575006700112</t>
  </si>
  <si>
    <t>EQ0015733000001000</t>
  </si>
  <si>
    <t>BBG000BM78Q5</t>
  </si>
  <si>
    <t>Consumer Durables &amp; Apparel</t>
  </si>
  <si>
    <t>Household Durables</t>
  </si>
  <si>
    <t>Homebuilding</t>
  </si>
  <si>
    <t>Bldg-Mobil Home/Mfd Hous</t>
  </si>
  <si>
    <t>Home Builders</t>
  </si>
  <si>
    <t>AU000000FWD0</t>
  </si>
  <si>
    <t>Fletcher Building Ltd</t>
  </si>
  <si>
    <t>FBU</t>
  </si>
  <si>
    <t>FLETCHER BUILDING LTD</t>
  </si>
  <si>
    <t>17575006791427</t>
  </si>
  <si>
    <t>EQ0725881100001001</t>
  </si>
  <si>
    <t>BBG000GVQGL6</t>
  </si>
  <si>
    <t>NZ</t>
  </si>
  <si>
    <t>NZFBUE0001S0</t>
  </si>
  <si>
    <t>FlexiGroup Limited</t>
  </si>
  <si>
    <t>FXL</t>
  </si>
  <si>
    <t>FLEXIGROUP LTD</t>
  </si>
  <si>
    <t>17575006853037</t>
  </si>
  <si>
    <t>EQ0000000003003680</t>
  </si>
  <si>
    <t>BBG000DWVTT5</t>
  </si>
  <si>
    <t>Consumer Finance</t>
  </si>
  <si>
    <t>Finance-Leasing Compan</t>
  </si>
  <si>
    <t>AU000000FXL1</t>
  </si>
  <si>
    <t>FlexiGroup Ltd/Australia</t>
  </si>
  <si>
    <t>Flight Centre Ltd</t>
  </si>
  <si>
    <t>FLT</t>
  </si>
  <si>
    <t>FLIGHT CENTRE TRAVEL GROUP L</t>
  </si>
  <si>
    <t>17575006690847</t>
  </si>
  <si>
    <t>EQ0017829300001000</t>
  </si>
  <si>
    <t>BBG000BCSM38</t>
  </si>
  <si>
    <t>Hotels, Resorts &amp; Cruise Lines</t>
  </si>
  <si>
    <t>Travel Services</t>
  </si>
  <si>
    <t>Leisure Time</t>
  </si>
  <si>
    <t>AU000000FLT9</t>
  </si>
  <si>
    <t>Flight Centre Travel Group Ltd</t>
  </si>
  <si>
    <t>Forge Group Ltd</t>
  </si>
  <si>
    <t>FGE</t>
  </si>
  <si>
    <t>FORGE GROUP LTD</t>
  </si>
  <si>
    <t>17575007638490</t>
  </si>
  <si>
    <t>EQ0000000003479195</t>
  </si>
  <si>
    <t>BBG000R8G8Y0</t>
  </si>
  <si>
    <t>Building&amp;Construct-Misc</t>
  </si>
  <si>
    <t>AU000000FGE1</t>
  </si>
  <si>
    <t>Fortescue Metals Group</t>
  </si>
  <si>
    <t>FMG</t>
  </si>
  <si>
    <t>FORTESCUE METALS GROUP LTD</t>
  </si>
  <si>
    <t>17575006731393</t>
  </si>
  <si>
    <t>EQ0015369300001000</t>
  </si>
  <si>
    <t>BBG000J47TP2</t>
  </si>
  <si>
    <t>AU000000FMG4</t>
  </si>
  <si>
    <t>Fortescue Metals Group Ltd</t>
  </si>
  <si>
    <t>G8 Education Limited</t>
  </si>
  <si>
    <t>GEM</t>
  </si>
  <si>
    <t>G8 EDUCATION LTD</t>
  </si>
  <si>
    <t>17575009479829</t>
  </si>
  <si>
    <t>EQ0000000004971869</t>
  </si>
  <si>
    <t>BBG000TRZ900</t>
  </si>
  <si>
    <t>Diversified Consumer Services</t>
  </si>
  <si>
    <t>Education Services</t>
  </si>
  <si>
    <t>Schools-Day Care</t>
  </si>
  <si>
    <t>AU000000GEM7</t>
  </si>
  <si>
    <t>G8 Education Ltd</t>
  </si>
  <si>
    <t>Goodman Fielder</t>
  </si>
  <si>
    <t>GFF</t>
  </si>
  <si>
    <t>GOODMAN FIELDER LTD</t>
  </si>
  <si>
    <t>17575006788853</t>
  </si>
  <si>
    <t>EQ0000000002113524</t>
  </si>
  <si>
    <t>BBG000BRNHX8</t>
  </si>
  <si>
    <t>Food Products</t>
  </si>
  <si>
    <t>Packaged Foods &amp; Meats</t>
  </si>
  <si>
    <t>Food-Misc/Diversified</t>
  </si>
  <si>
    <t>Food</t>
  </si>
  <si>
    <t>AU000000GFF8</t>
  </si>
  <si>
    <t>Goodman Fielder Ltd</t>
  </si>
  <si>
    <t>Goodman Group</t>
  </si>
  <si>
    <t>GMG</t>
  </si>
  <si>
    <t>GOODMAN GROUP</t>
  </si>
  <si>
    <t>17575006860308</t>
  </si>
  <si>
    <t>EQ0000000001589384</t>
  </si>
  <si>
    <t>BBG000QT5K61</t>
  </si>
  <si>
    <t>AU000000GMG2</t>
  </si>
  <si>
    <t>GPT Group</t>
  </si>
  <si>
    <t>GPT</t>
  </si>
  <si>
    <t>GPT GROUP</t>
  </si>
  <si>
    <t>17575006696861</t>
  </si>
  <si>
    <t>EQ0013077300080000</t>
  </si>
  <si>
    <t>BBG000BBTG05</t>
  </si>
  <si>
    <t>AU000000GPT8</t>
  </si>
  <si>
    <t>Graincorp Ltd A</t>
  </si>
  <si>
    <t>GNC</t>
  </si>
  <si>
    <t>GRAINCORP LTD-A</t>
  </si>
  <si>
    <t>17575006740858</t>
  </si>
  <si>
    <t>EQ0022760500002000</t>
  </si>
  <si>
    <t>BBG000C0H499</t>
  </si>
  <si>
    <t>Agricultural Products</t>
  </si>
  <si>
    <t>Agricultural Operations</t>
  </si>
  <si>
    <t>Agriculture</t>
  </si>
  <si>
    <t>AU000000GNC9</t>
  </si>
  <si>
    <t>GrainCorp Ltd</t>
  </si>
  <si>
    <t>GUD Hldgs Ltd</t>
  </si>
  <si>
    <t>GUD</t>
  </si>
  <si>
    <t>G.U.D. HOLDINGS LTD</t>
  </si>
  <si>
    <t>17575006700136</t>
  </si>
  <si>
    <t>EQ0011278200001000</t>
  </si>
  <si>
    <t>BBG000BRSJ32</t>
  </si>
  <si>
    <t>Household Appliances</t>
  </si>
  <si>
    <t>AU000000GUD2</t>
  </si>
  <si>
    <t>GUD Holdings Ltd</t>
  </si>
  <si>
    <t>GWA Group Ltd</t>
  </si>
  <si>
    <t>GWA</t>
  </si>
  <si>
    <t>GWA GROUP LTD</t>
  </si>
  <si>
    <t>17575006707545</t>
  </si>
  <si>
    <t>EQ0011911700001000</t>
  </si>
  <si>
    <t>BBG000BHBZY2</t>
  </si>
  <si>
    <t>Building Products</t>
  </si>
  <si>
    <t>AU000000GWA4</t>
  </si>
  <si>
    <t>Harvey Norman Hldgs Ltd</t>
  </si>
  <si>
    <t>HVN</t>
  </si>
  <si>
    <t>HARVEY NORMAN HOLDINGS LTD</t>
  </si>
  <si>
    <t>17575006696818</t>
  </si>
  <si>
    <t>EQ0011282800001000</t>
  </si>
  <si>
    <t>BBG000BKF0L2</t>
  </si>
  <si>
    <t>General Merchandise Stores</t>
  </si>
  <si>
    <t>Retail-Discount</t>
  </si>
  <si>
    <t>AU000000HVN7</t>
  </si>
  <si>
    <t>Harvey Norman Holdings Ltd</t>
  </si>
  <si>
    <t>Henderson Group PLC</t>
  </si>
  <si>
    <t>HGG</t>
  </si>
  <si>
    <t>HENDERSON GROUP PLC-CDI</t>
  </si>
  <si>
    <t>17575006759592</t>
  </si>
  <si>
    <t>EQ0000000000807211</t>
  </si>
  <si>
    <t>BBG000BZY4K1</t>
  </si>
  <si>
    <t>Capital Markets</t>
  </si>
  <si>
    <t>Asset Management &amp; Custody Ban</t>
  </si>
  <si>
    <t>Invest Mgmnt/Advis Serv</t>
  </si>
  <si>
    <t>AU000000HGG2</t>
  </si>
  <si>
    <t>Horizon Oil Ltd</t>
  </si>
  <si>
    <t>HZN</t>
  </si>
  <si>
    <t>HORIZON OIL LTD</t>
  </si>
  <si>
    <t>17575006697165</t>
  </si>
  <si>
    <t>EQ0011264600001000</t>
  </si>
  <si>
    <t>BBG000BKZLV3</t>
  </si>
  <si>
    <t>AU000000HZN8</t>
  </si>
  <si>
    <t>iiNET Limited</t>
  </si>
  <si>
    <t>IIN</t>
  </si>
  <si>
    <t>IINET LTD</t>
  </si>
  <si>
    <t>17575006717972</t>
  </si>
  <si>
    <t>EQ0086665800001000</t>
  </si>
  <si>
    <t>BBG000BHRW09</t>
  </si>
  <si>
    <t>Telecommunication Services</t>
  </si>
  <si>
    <t>Diversified Telecommunication</t>
  </si>
  <si>
    <t>Alternative Carriers</t>
  </si>
  <si>
    <t>Web Portals/ISP</t>
  </si>
  <si>
    <t>AU000000IIN2</t>
  </si>
  <si>
    <t>iiNET Ltd</t>
  </si>
  <si>
    <t>Iluka Resources Ltd</t>
  </si>
  <si>
    <t>ILU</t>
  </si>
  <si>
    <t>ILUKA RESOURCES LTD</t>
  </si>
  <si>
    <t>17575006751765</t>
  </si>
  <si>
    <t>EQ0011314000001000</t>
  </si>
  <si>
    <t>BBG000C13PJ4</t>
  </si>
  <si>
    <t>AU000000ILU1</t>
  </si>
  <si>
    <t>Incitec Pivot</t>
  </si>
  <si>
    <t>IPL</t>
  </si>
  <si>
    <t>INCITEC PIVOT LTD</t>
  </si>
  <si>
    <t>17575006832158</t>
  </si>
  <si>
    <t>EQ0000000000659779</t>
  </si>
  <si>
    <t>BBG000PTL148</t>
  </si>
  <si>
    <t>Diversified Chemicals</t>
  </si>
  <si>
    <t>Agricultural Chemicals</t>
  </si>
  <si>
    <t>AU000000IPL1</t>
  </si>
  <si>
    <t>Incitec Pivot Ltd</t>
  </si>
  <si>
    <t>Independence Group NL</t>
  </si>
  <si>
    <t>IGO</t>
  </si>
  <si>
    <t>INDEPENDENCE GROUP NL</t>
  </si>
  <si>
    <t>17575006689289</t>
  </si>
  <si>
    <t>EQ0000000000055851</t>
  </si>
  <si>
    <t>BBG000BB1BP9</t>
  </si>
  <si>
    <t>AU000000IGO4</t>
  </si>
  <si>
    <t>Insurance Australia Group Ltd</t>
  </si>
  <si>
    <t>IAG</t>
  </si>
  <si>
    <t>INSURANCE AUSTRALIA GROUP</t>
  </si>
  <si>
    <t>17575006814625</t>
  </si>
  <si>
    <t>EQ0015334700001000</t>
  </si>
  <si>
    <t>BBG000PBLS20</t>
  </si>
  <si>
    <t>Property &amp; Casualty Insurance</t>
  </si>
  <si>
    <t>Property/Casualty Ins</t>
  </si>
  <si>
    <t>AU000000IAG3</t>
  </si>
  <si>
    <t>Investa Office Fund</t>
  </si>
  <si>
    <t>IOF</t>
  </si>
  <si>
    <t>INVESTA OFFICE FUND</t>
  </si>
  <si>
    <t>17575006789766</t>
  </si>
  <si>
    <t>EQ0081571700001000</t>
  </si>
  <si>
    <t>BBG000DFLMY2</t>
  </si>
  <si>
    <t>AU000000IOF6</t>
  </si>
  <si>
    <t>Invocare Ltd</t>
  </si>
  <si>
    <t>IVC</t>
  </si>
  <si>
    <t>INVOCARE LTD</t>
  </si>
  <si>
    <t>17575006768471</t>
  </si>
  <si>
    <t>EQ0000000000832686</t>
  </si>
  <si>
    <t>BBG000C63188</t>
  </si>
  <si>
    <t>Specialized Consumer Services</t>
  </si>
  <si>
    <t>Funeral Serv&amp;Rel Items</t>
  </si>
  <si>
    <t>AU000000IVC8</t>
  </si>
  <si>
    <t>Ioof Hldgs Ltd</t>
  </si>
  <si>
    <t>IFL</t>
  </si>
  <si>
    <t>IOOF HOLDINGS LTD</t>
  </si>
  <si>
    <t>17575006825017</t>
  </si>
  <si>
    <t>EQ0000000000317157</t>
  </si>
  <si>
    <t>BBG000P5Q6C5</t>
  </si>
  <si>
    <t>AU000000IFL2</t>
  </si>
  <si>
    <t>IOOF Holdings Ltd</t>
  </si>
  <si>
    <t>Iress Limited</t>
  </si>
  <si>
    <t>IRE</t>
  </si>
  <si>
    <t>IRESS LTD</t>
  </si>
  <si>
    <t>17575006809242</t>
  </si>
  <si>
    <t>EQ0145660400001000</t>
  </si>
  <si>
    <t>BBG000DP09M5</t>
  </si>
  <si>
    <t>AU000000IRE2</t>
  </si>
  <si>
    <t>Iress Ltd</t>
  </si>
  <si>
    <t>James Hardie Industries plc</t>
  </si>
  <si>
    <t>JHX</t>
  </si>
  <si>
    <t>JAMES HARDIE INDUSTRIES-CDI</t>
  </si>
  <si>
    <t>17575006806157</t>
  </si>
  <si>
    <t>EQ0011285700001000</t>
  </si>
  <si>
    <t>BBG000D01850</t>
  </si>
  <si>
    <t>IE</t>
  </si>
  <si>
    <t>AU000000JHX1</t>
  </si>
  <si>
    <t>James Hardie Industries Plc</t>
  </si>
  <si>
    <t>Jb Hi-Fi</t>
  </si>
  <si>
    <t>JBH</t>
  </si>
  <si>
    <t>JB HI-FI LTD</t>
  </si>
  <si>
    <t>17575006740977</t>
  </si>
  <si>
    <t>EQ0000000000750967</t>
  </si>
  <si>
    <t>BBG000BQWJY5</t>
  </si>
  <si>
    <t>Computer &amp; Electronics Retail</t>
  </si>
  <si>
    <t>Retail-Consumer Electron</t>
  </si>
  <si>
    <t>AU000000JBH7</t>
  </si>
  <si>
    <t>JB Hi-Fi Ltd</t>
  </si>
  <si>
    <t>Karoon Gas Australia Limited</t>
  </si>
  <si>
    <t>KAR</t>
  </si>
  <si>
    <t>KAROON GAS AUSTRALIA LTD</t>
  </si>
  <si>
    <t>17575006819299</t>
  </si>
  <si>
    <t>EQ0000000001063722</t>
  </si>
  <si>
    <t>BBG000N80D34</t>
  </si>
  <si>
    <t>AU000000KAR6</t>
  </si>
  <si>
    <t>Karoon Gas Australia Ltd</t>
  </si>
  <si>
    <t>Kingsgate Consolidated Ltd</t>
  </si>
  <si>
    <t>KCN</t>
  </si>
  <si>
    <t>KINGSGATE CONSOLIDATED LTD</t>
  </si>
  <si>
    <t>17575006696219</t>
  </si>
  <si>
    <t>EQ0016951500001000</t>
  </si>
  <si>
    <t>BBG000BHSQT0</t>
  </si>
  <si>
    <t>AU000000KCN1</t>
  </si>
  <si>
    <t>Leighton Hldgs Ltd</t>
  </si>
  <si>
    <t>LEI</t>
  </si>
  <si>
    <t>LEIGHTON HOLDINGS LTD</t>
  </si>
  <si>
    <t>17575006692290</t>
  </si>
  <si>
    <t>EQ0011288000001000</t>
  </si>
  <si>
    <t>BBG000BC3DG1</t>
  </si>
  <si>
    <t>AU000000LEI5</t>
  </si>
  <si>
    <t>Leighton Holdings Ltd</t>
  </si>
  <si>
    <t>Lend Lease Group</t>
  </si>
  <si>
    <t>LLC</t>
  </si>
  <si>
    <t>LEND LEASE GROUP</t>
  </si>
  <si>
    <t>17575006692891</t>
  </si>
  <si>
    <t>EQ0011288200001000</t>
  </si>
  <si>
    <t>BBG000BDD6Y3</t>
  </si>
  <si>
    <t>Real Estate Management &amp; Devel</t>
  </si>
  <si>
    <t>Diversified Real Estate Activi</t>
  </si>
  <si>
    <t>Real Estate Mgmnt/Servic</t>
  </si>
  <si>
    <t>AU000000LLC3</t>
  </si>
  <si>
    <t>Linc Energy</t>
  </si>
  <si>
    <t>LNC</t>
  </si>
  <si>
    <t>LINC ENERGY LTD</t>
  </si>
  <si>
    <t>17575006897273</t>
  </si>
  <si>
    <t>EQ0000000002386029</t>
  </si>
  <si>
    <t>BBG000N57LY1</t>
  </si>
  <si>
    <t>Energy-Alternate Sources</t>
  </si>
  <si>
    <t>AU000000LNC9</t>
  </si>
  <si>
    <t>Linc Energy Ltd</t>
  </si>
  <si>
    <t>Lynas Corporation Limited</t>
  </si>
  <si>
    <t>LYC</t>
  </si>
  <si>
    <t>LYNAS CORP LTD</t>
  </si>
  <si>
    <t>17575006771580</t>
  </si>
  <si>
    <t>EQ0013588300001000</t>
  </si>
  <si>
    <t>BBG000BSCDH5</t>
  </si>
  <si>
    <t>Metal-Diversified</t>
  </si>
  <si>
    <t>AU000000LYC6</t>
  </si>
  <si>
    <t>Lynas Corp Ltd</t>
  </si>
  <si>
    <t>M2 Telecommunications Group Limited</t>
  </si>
  <si>
    <t>MTU</t>
  </si>
  <si>
    <t>M2 TELECOMMUNICATIONS GROUP</t>
  </si>
  <si>
    <t>17575006845506</t>
  </si>
  <si>
    <t>EQ0000000001327023</t>
  </si>
  <si>
    <t>BBG000Q891C8</t>
  </si>
  <si>
    <t>Integrated Telecommunication S</t>
  </si>
  <si>
    <t>Telecom Services</t>
  </si>
  <si>
    <t>Telecommunications</t>
  </si>
  <si>
    <t>AU000000MTU6</t>
  </si>
  <si>
    <t>M2 Telecommunications Group Lt</t>
  </si>
  <si>
    <t>Macquarie Altas Roads Limited</t>
  </si>
  <si>
    <t>MQA</t>
  </si>
  <si>
    <t>MACQUARIE ATLAS ROADS GROUP</t>
  </si>
  <si>
    <t>17575020623219</t>
  </si>
  <si>
    <t>EQ0000000009500810</t>
  </si>
  <si>
    <t>BBG000BCT4P3</t>
  </si>
  <si>
    <t>Transportation Infrastructure</t>
  </si>
  <si>
    <t>Highways &amp; Railtracks</t>
  </si>
  <si>
    <t>Public Thoroughfares</t>
  </si>
  <si>
    <t>AU000000MQA4</t>
  </si>
  <si>
    <t>Macquarie Atlas Roads Group</t>
  </si>
  <si>
    <t>Macquarie Group Ltd</t>
  </si>
  <si>
    <t>MQG</t>
  </si>
  <si>
    <t>MACQUARIE GROUP LTD</t>
  </si>
  <si>
    <t>17575006725637</t>
  </si>
  <si>
    <t>EQ0000000033128371</t>
  </si>
  <si>
    <t>#N/A N Ap</t>
  </si>
  <si>
    <t>Investment Banking &amp; Brokerage</t>
  </si>
  <si>
    <t>Finance-Invest Bnkr/Brkr</t>
  </si>
  <si>
    <t>AU000000MQG1</t>
  </si>
  <si>
    <t>Magellan Financial Group Limited</t>
  </si>
  <si>
    <t>MFG</t>
  </si>
  <si>
    <t>MAGELLAN FINANCIAL GROUP LTD</t>
  </si>
  <si>
    <t>17575006819327</t>
  </si>
  <si>
    <t>EQ0000000001063750</t>
  </si>
  <si>
    <t>BBG000N890K4</t>
  </si>
  <si>
    <t>AU000000MFG4</t>
  </si>
  <si>
    <t>Magellan Financial Group Ltd</t>
  </si>
  <si>
    <t>McMillan Shakespeare Limited</t>
  </si>
  <si>
    <t>MMS</t>
  </si>
  <si>
    <t>MCMILLAN SHAKESPEARE LTD</t>
  </si>
  <si>
    <t>17575006811367</t>
  </si>
  <si>
    <t>EQ0000000000971168</t>
  </si>
  <si>
    <t>BBG000L8XGK4</t>
  </si>
  <si>
    <t>Human Resource &amp; Employment Se</t>
  </si>
  <si>
    <t>Commercial Serv-Finance</t>
  </si>
  <si>
    <t>AU000000MMS5</t>
  </si>
  <si>
    <t>McMillan Shakespeare Ltd</t>
  </si>
  <si>
    <t>Medusa Mining Limited</t>
  </si>
  <si>
    <t>MML</t>
  </si>
  <si>
    <t>MEDUSA MINING LTD</t>
  </si>
  <si>
    <t>17575006782180</t>
  </si>
  <si>
    <t>EQ0000000000861460</t>
  </si>
  <si>
    <t>BBG000DFYH33</t>
  </si>
  <si>
    <t>AU000000MML0</t>
  </si>
  <si>
    <t>Medusa Mining Ltd</t>
  </si>
  <si>
    <t>Mermaid Marine Australia Ltd</t>
  </si>
  <si>
    <t>MRM</t>
  </si>
  <si>
    <t>MERMAID MARINE AUSTRALIA LTD</t>
  </si>
  <si>
    <t>17575006693515</t>
  </si>
  <si>
    <t>EQ0081551000001000</t>
  </si>
  <si>
    <t>BBG000BBVYF7</t>
  </si>
  <si>
    <t>Marine</t>
  </si>
  <si>
    <t>Marine Services</t>
  </si>
  <si>
    <t>AU000000MRM7</t>
  </si>
  <si>
    <t>Mesoblast Limited</t>
  </si>
  <si>
    <t>MSB</t>
  </si>
  <si>
    <t>MESOBLAST LTD</t>
  </si>
  <si>
    <t>17575006775725</t>
  </si>
  <si>
    <t>EQ0000000001475314</t>
  </si>
  <si>
    <t>BBG000CS0B18</t>
  </si>
  <si>
    <t>AU000000MSB8</t>
  </si>
  <si>
    <t>Mesoblast Ltd</t>
  </si>
  <si>
    <t>Metcash Ltd</t>
  </si>
  <si>
    <t>MTS</t>
  </si>
  <si>
    <t>METCASH LTD</t>
  </si>
  <si>
    <t>17575006779185</t>
  </si>
  <si>
    <t>EQ0013588800001000</t>
  </si>
  <si>
    <t>BBG000BT7V52</t>
  </si>
  <si>
    <t>Food &amp; Staples Retailing</t>
  </si>
  <si>
    <t>Food Distributors</t>
  </si>
  <si>
    <t>Food-Wholesale/Distrib</t>
  </si>
  <si>
    <t>AU000000MTS0</t>
  </si>
  <si>
    <t>Mineral Resources</t>
  </si>
  <si>
    <t>MIN</t>
  </si>
  <si>
    <t>MINERAL RESOURCES LTD</t>
  </si>
  <si>
    <t>17575006890257</t>
  </si>
  <si>
    <t>EQ0000000002629500</t>
  </si>
  <si>
    <t>BBG000M2YPN2</t>
  </si>
  <si>
    <t>AU000000MIN4</t>
  </si>
  <si>
    <t>Mineral Resources Ltd</t>
  </si>
  <si>
    <t>Mirvac Group</t>
  </si>
  <si>
    <t>MGR</t>
  </si>
  <si>
    <t>MIRVAC GROUP</t>
  </si>
  <si>
    <t>17575006726575</t>
  </si>
  <si>
    <t>EQ0085211100001000</t>
  </si>
  <si>
    <t>BBG000BK3JL4</t>
  </si>
  <si>
    <t>AU000000MGR9</t>
  </si>
  <si>
    <t>Monadelphous Group Ltd</t>
  </si>
  <si>
    <t>MND</t>
  </si>
  <si>
    <t>MONADELPHOUS GROUP LTD</t>
  </si>
  <si>
    <t>17575006700135</t>
  </si>
  <si>
    <t>EQ0011293800001000</t>
  </si>
  <si>
    <t>BBG000BRSFN8</t>
  </si>
  <si>
    <t>AU000000MND5</t>
  </si>
  <si>
    <t>Mount Gibson Iron</t>
  </si>
  <si>
    <t>MGX</t>
  </si>
  <si>
    <t>MOUNT GIBSON IRON LTD</t>
  </si>
  <si>
    <t>17575006781171</t>
  </si>
  <si>
    <t>EQ0011314300001000</t>
  </si>
  <si>
    <t>BBG000CBVHD5</t>
  </si>
  <si>
    <t>AU000000MGX7</t>
  </si>
  <si>
    <t>Mount Gibson Iron Ltd</t>
  </si>
  <si>
    <t>Myer Holdings Ltd</t>
  </si>
  <si>
    <t>MYR</t>
  </si>
  <si>
    <t>MYER HOLDINGS LTD</t>
  </si>
  <si>
    <t>17575019174695</t>
  </si>
  <si>
    <t>EQ0000000009130747</t>
  </si>
  <si>
    <t>BBG000PMLQZ4</t>
  </si>
  <si>
    <t>AU000000MYR2</t>
  </si>
  <si>
    <t>NATIONAL AUSTRALIA BANK LTD</t>
  </si>
  <si>
    <t>17575006706639</t>
  </si>
  <si>
    <t>EQ0010103400001000</t>
  </si>
  <si>
    <t>BBG000CZQSS8</t>
  </si>
  <si>
    <t>AU000000NAB4</t>
  </si>
  <si>
    <t>Navitas Limited</t>
  </si>
  <si>
    <t>NVT</t>
  </si>
  <si>
    <t>NAVITAS LTD</t>
  </si>
  <si>
    <t>17575006826122</t>
  </si>
  <si>
    <t>EQ0000000001461534</t>
  </si>
  <si>
    <t>BBG000P9R5X5</t>
  </si>
  <si>
    <t>Schools</t>
  </si>
  <si>
    <t>AU000000NVT2</t>
  </si>
  <si>
    <t>Navitas Ltd</t>
  </si>
  <si>
    <t>Newcrest Mining Ltd</t>
  </si>
  <si>
    <t>NCM</t>
  </si>
  <si>
    <t>NEWCREST MINING LTD</t>
  </si>
  <si>
    <t>17575006699283</t>
  </si>
  <si>
    <t>EQ0011295800001000</t>
  </si>
  <si>
    <t>BBG000BQKN15</t>
  </si>
  <si>
    <t>AU000000NCM7</t>
  </si>
  <si>
    <t>News Corporation</t>
  </si>
  <si>
    <t>NWS</t>
  </si>
  <si>
    <t>NEWS CORP - CLASS B- CDI</t>
  </si>
  <si>
    <t>17575040987780</t>
  </si>
  <si>
    <t>EQ0000000030340572</t>
  </si>
  <si>
    <t>BBG004MH6B99</t>
  </si>
  <si>
    <t>AU000000NWS2</t>
  </si>
  <si>
    <t>News Corp</t>
  </si>
  <si>
    <t>Northern Star Resources Ltd</t>
  </si>
  <si>
    <t>NST</t>
  </si>
  <si>
    <t>NORTHERN STAR RESOURCES LTD</t>
  </si>
  <si>
    <t>17575006769226</t>
  </si>
  <si>
    <t>EQ0000000000834099</t>
  </si>
  <si>
    <t>BBG000C82NF9</t>
  </si>
  <si>
    <t>AU000000NST8</t>
  </si>
  <si>
    <t>NRW Holdings Limited</t>
  </si>
  <si>
    <t>NWH</t>
  </si>
  <si>
    <t>NRW HOLDINGS LTD</t>
  </si>
  <si>
    <t>17575008282998</t>
  </si>
  <si>
    <t>EQ0000000003803800</t>
  </si>
  <si>
    <t>BBG000RTG6P8</t>
  </si>
  <si>
    <t>AU000000NWH5</t>
  </si>
  <si>
    <t>NRW Holdings Ltd</t>
  </si>
  <si>
    <t>Nufarm Limited</t>
  </si>
  <si>
    <t>NUF</t>
  </si>
  <si>
    <t>NUFARM LTD</t>
  </si>
  <si>
    <t>17575006764850</t>
  </si>
  <si>
    <t>EQ0011277000001001</t>
  </si>
  <si>
    <t>BBG000C3MRL2</t>
  </si>
  <si>
    <t>Fertilizers &amp; Agricultural Che</t>
  </si>
  <si>
    <t>Chemicals-Diversified</t>
  </si>
  <si>
    <t>AU000000NUF3</t>
  </si>
  <si>
    <t>Nufarm Ltd/Australia</t>
  </si>
  <si>
    <t>OceanaGold Corporation - CDI</t>
  </si>
  <si>
    <t>OGC</t>
  </si>
  <si>
    <t>OCEANAGOLD CORP-CDI</t>
  </si>
  <si>
    <t>17575007727891</t>
  </si>
  <si>
    <t>EQ0000000003571724</t>
  </si>
  <si>
    <t>BBG000NS1DY5</t>
  </si>
  <si>
    <t>AU000000OGC7</t>
  </si>
  <si>
    <t>OceanaGold Corp</t>
  </si>
  <si>
    <t>Oil Search Ltd</t>
  </si>
  <si>
    <t>OSH</t>
  </si>
  <si>
    <t>OIL SEARCH LTD</t>
  </si>
  <si>
    <t>17575006689165</t>
  </si>
  <si>
    <t>EQ0011297000001000</t>
  </si>
  <si>
    <t>BBG000BB1P69</t>
  </si>
  <si>
    <t>PG0008579883</t>
  </si>
  <si>
    <t>Orica Ltd</t>
  </si>
  <si>
    <t>ORI</t>
  </si>
  <si>
    <t>ORICA LTD</t>
  </si>
  <si>
    <t>17575006741418</t>
  </si>
  <si>
    <t>EQ0011284500001000</t>
  </si>
  <si>
    <t>BBG000BZFVV0</t>
  </si>
  <si>
    <t>Commodity Chemicals</t>
  </si>
  <si>
    <t>AU000000ORI1</t>
  </si>
  <si>
    <t>Origin Energy Ltd</t>
  </si>
  <si>
    <t>ORG</t>
  </si>
  <si>
    <t>ORIGIN ENERGY LTD</t>
  </si>
  <si>
    <t>17575006766322</t>
  </si>
  <si>
    <t>EQ0011264700001000</t>
  </si>
  <si>
    <t>BBG000C3W502</t>
  </si>
  <si>
    <t>Integrated Oil &amp; Gas</t>
  </si>
  <si>
    <t>Electric-Integrated</t>
  </si>
  <si>
    <t>AU000000ORG5</t>
  </si>
  <si>
    <t>OZ Minerals Limited</t>
  </si>
  <si>
    <t>OZL</t>
  </si>
  <si>
    <t>OZ MINERALS LTD</t>
  </si>
  <si>
    <t>17575006724737</t>
  </si>
  <si>
    <t>EQ0015777600001000</t>
  </si>
  <si>
    <t>BBG000GPHFD0</t>
  </si>
  <si>
    <t>AU000000OZL8</t>
  </si>
  <si>
    <t>OZ Minerals Ltd</t>
  </si>
  <si>
    <t>Pacific Brands Ltd</t>
  </si>
  <si>
    <t>PBG</t>
  </si>
  <si>
    <t>PACIFIC BRANDS LTD</t>
  </si>
  <si>
    <t>17575006796249</t>
  </si>
  <si>
    <t>EQ0000000000996478</t>
  </si>
  <si>
    <t>BBG000J16NK7</t>
  </si>
  <si>
    <t>Apparel Manufacturers</t>
  </si>
  <si>
    <t>Apparel</t>
  </si>
  <si>
    <t>AU000000PBG6</t>
  </si>
  <si>
    <t>Paladin Energy Ltd.</t>
  </si>
  <si>
    <t>PDN</t>
  </si>
  <si>
    <t>PALADIN ENERGY LTD</t>
  </si>
  <si>
    <t>17575006700945</t>
  </si>
  <si>
    <t>EQ0013547500001000</t>
  </si>
  <si>
    <t>BBG000BC8GS6</t>
  </si>
  <si>
    <t>Non-Ferrous Metals</t>
  </si>
  <si>
    <t>AU000000PDN8</t>
  </si>
  <si>
    <t>Paladin Energy Ltd</t>
  </si>
  <si>
    <t>PanAust Ltd</t>
  </si>
  <si>
    <t>PNA</t>
  </si>
  <si>
    <t>PANAUST LTD</t>
  </si>
  <si>
    <t>17575006721379</t>
  </si>
  <si>
    <t>EQ0011265200001000</t>
  </si>
  <si>
    <t>BBG000BWBTW5</t>
  </si>
  <si>
    <t>AU000000PNA4</t>
  </si>
  <si>
    <t>Perpetual Limited</t>
  </si>
  <si>
    <t>PPT</t>
  </si>
  <si>
    <t>PERPETUAL LTD</t>
  </si>
  <si>
    <t>17575006689529</t>
  </si>
  <si>
    <t>EQ0011299400001000</t>
  </si>
  <si>
    <t>BBG000BB4K21</t>
  </si>
  <si>
    <t>AU000000PPT9</t>
  </si>
  <si>
    <t>Perpetual Ltd</t>
  </si>
  <si>
    <t>Perseus Mining Limited</t>
  </si>
  <si>
    <t>PRU</t>
  </si>
  <si>
    <t>PERSEUS MINING LTD</t>
  </si>
  <si>
    <t>17575006843725</t>
  </si>
  <si>
    <t>EQ0000000001246609</t>
  </si>
  <si>
    <t>BBG000Q68231</t>
  </si>
  <si>
    <t>AU000000PRU3</t>
  </si>
  <si>
    <t>Perseus Mining Ltd</t>
  </si>
  <si>
    <t>Platinum Asset Management Limited</t>
  </si>
  <si>
    <t>PTM</t>
  </si>
  <si>
    <t>PLATINUM ASSET MANAGEMENT</t>
  </si>
  <si>
    <t>17575006978709</t>
  </si>
  <si>
    <t>EQ0000000003425221</t>
  </si>
  <si>
    <t>BBG000RK24T3</t>
  </si>
  <si>
    <t>AU000000PTM6</t>
  </si>
  <si>
    <t>Platinum Asset Management Ltd</t>
  </si>
  <si>
    <t>Premier Investments Ltd</t>
  </si>
  <si>
    <t>PMV</t>
  </si>
  <si>
    <t>PREMIER INVESTMENTS LTD</t>
  </si>
  <si>
    <t>17575006700204</t>
  </si>
  <si>
    <t>EQ0014864500001000</t>
  </si>
  <si>
    <t>BBG000BMC1S2</t>
  </si>
  <si>
    <t>Apparel Retail</t>
  </si>
  <si>
    <t>Retail-Apparel/Shoe</t>
  </si>
  <si>
    <t>AU000000PMV2</t>
  </si>
  <si>
    <t>Primary Health Care Ltd</t>
  </si>
  <si>
    <t>PRY</t>
  </si>
  <si>
    <t>PRIMARY HEALTH CARE LTD</t>
  </si>
  <si>
    <t>17575006690262</t>
  </si>
  <si>
    <t>EQ0033032600001000</t>
  </si>
  <si>
    <t>BBG000BBDPW7</t>
  </si>
  <si>
    <t>Health Care Providers &amp; Servic</t>
  </si>
  <si>
    <t>Health Care Services</t>
  </si>
  <si>
    <t>Medical-Hospitals</t>
  </si>
  <si>
    <t>Healthcare-Services</t>
  </si>
  <si>
    <t>AU000000PRY5</t>
  </si>
  <si>
    <t>Qantas Airways Ltd</t>
  </si>
  <si>
    <t>QAN</t>
  </si>
  <si>
    <t>QANTAS AIRWAYS LTD</t>
  </si>
  <si>
    <t>17575006720247</t>
  </si>
  <si>
    <t>EQ0013698200001000</t>
  </si>
  <si>
    <t>BBG000BLCWX0</t>
  </si>
  <si>
    <t>Airlines</t>
  </si>
  <si>
    <t>AU000000QAN2</t>
  </si>
  <si>
    <t>QBE Insurance Group Ltd</t>
  </si>
  <si>
    <t>QBE</t>
  </si>
  <si>
    <t>QBE INSURANCE GROUP LTD</t>
  </si>
  <si>
    <t>17575006689235</t>
  </si>
  <si>
    <t>EQ0011301100001000</t>
  </si>
  <si>
    <t>BBG000BB1VD8</t>
  </si>
  <si>
    <t>AU000000QBE9</t>
  </si>
  <si>
    <t>Qube Holdings Ltd</t>
  </si>
  <si>
    <t>QUB</t>
  </si>
  <si>
    <t>QUBE HOLDINGS LTD</t>
  </si>
  <si>
    <t>17575006946350</t>
  </si>
  <si>
    <t>EQ0000000003055397</t>
  </si>
  <si>
    <t>BBG000QG5CW8</t>
  </si>
  <si>
    <t>Stevedoring</t>
  </si>
  <si>
    <t>AU000000QUB5</t>
  </si>
  <si>
    <t>Ramsay Health Care Ltd</t>
  </si>
  <si>
    <t>RHC</t>
  </si>
  <si>
    <t>RAMSAY HEALTH CARE LTD</t>
  </si>
  <si>
    <t>17575006689856</t>
  </si>
  <si>
    <t>EQ0022357300001000</t>
  </si>
  <si>
    <t>BBG000BB3TB3</t>
  </si>
  <si>
    <t>Health Care Facilities</t>
  </si>
  <si>
    <t>AU000000RHC8</t>
  </si>
  <si>
    <t>REA Group Ltd</t>
  </si>
  <si>
    <t>REA</t>
  </si>
  <si>
    <t>REA GROUP LTD</t>
  </si>
  <si>
    <t>17575006761652</t>
  </si>
  <si>
    <t>EQ0087640000001000</t>
  </si>
  <si>
    <t>BBG000C41NH7</t>
  </si>
  <si>
    <t>Advertising</t>
  </si>
  <si>
    <t>AU000000REA9</t>
  </si>
  <si>
    <t>Regis Resources Ltd</t>
  </si>
  <si>
    <t>RRL</t>
  </si>
  <si>
    <t>REGIS RESOURCES LTD</t>
  </si>
  <si>
    <t>17575006699904</t>
  </si>
  <si>
    <t>EQ0015706100001000</t>
  </si>
  <si>
    <t>BBG000BLX2J9</t>
  </si>
  <si>
    <t>AU000000RRL8</t>
  </si>
  <si>
    <t>ResMed Inc</t>
  </si>
  <si>
    <t>RMD</t>
  </si>
  <si>
    <t>RESMED INC-CDI</t>
  </si>
  <si>
    <t>17575006761756</t>
  </si>
  <si>
    <t>EQ0017102300001002</t>
  </si>
  <si>
    <t>BBG000LBJHT2</t>
  </si>
  <si>
    <t>Respiratory Products</t>
  </si>
  <si>
    <t>AU000000RMD6</t>
  </si>
  <si>
    <t>Resolute Mining Ltd</t>
  </si>
  <si>
    <t>RSG</t>
  </si>
  <si>
    <t>RESOLUTE MINING LTD</t>
  </si>
  <si>
    <t>17575006706121</t>
  </si>
  <si>
    <t>EQ0011303900001000</t>
  </si>
  <si>
    <t>BBG000BT9RX8</t>
  </si>
  <si>
    <t>AU000000RSG6</t>
  </si>
  <si>
    <t>Rio Tinto Ltd</t>
  </si>
  <si>
    <t>RIO</t>
  </si>
  <si>
    <t>RIO TINTO LTD</t>
  </si>
  <si>
    <t>17575006735716</t>
  </si>
  <si>
    <t>EQ0011271700001000</t>
  </si>
  <si>
    <t>BBG000BYLWT7</t>
  </si>
  <si>
    <t>AU000000RIO1</t>
  </si>
  <si>
    <t>SAI Global Ltd</t>
  </si>
  <si>
    <t>SAI</t>
  </si>
  <si>
    <t>SAI GLOBAL LTD</t>
  </si>
  <si>
    <t>17575006774792</t>
  </si>
  <si>
    <t>EQ0000000000843931</t>
  </si>
  <si>
    <t>BBG000CPCMN3</t>
  </si>
  <si>
    <t>Publishing-Periodicals</t>
  </si>
  <si>
    <t>AU000000SAI8</t>
  </si>
  <si>
    <t>Sandfire Resources NL</t>
  </si>
  <si>
    <t>SFR</t>
  </si>
  <si>
    <t>SANDFIRE RESOURCES NL</t>
  </si>
  <si>
    <t>17575006801258</t>
  </si>
  <si>
    <t>EQ0000000000941351</t>
  </si>
  <si>
    <t>BBG000JTYKD9</t>
  </si>
  <si>
    <t>AU000000SFR8</t>
  </si>
  <si>
    <t>Santos Ltd</t>
  </si>
  <si>
    <t>STO</t>
  </si>
  <si>
    <t>SANTOS LTD</t>
  </si>
  <si>
    <t>17575006699292</t>
  </si>
  <si>
    <t>EQ0011304100001000</t>
  </si>
  <si>
    <t>BBG000BQKQ90</t>
  </si>
  <si>
    <t>AU000000STO6</t>
  </si>
  <si>
    <t>Seek Ltd</t>
  </si>
  <si>
    <t>SEK</t>
  </si>
  <si>
    <t>SEEK LTD</t>
  </si>
  <si>
    <t>17575006861586</t>
  </si>
  <si>
    <t>EQ0000000001693547</t>
  </si>
  <si>
    <t>BBG000FWNJP8</t>
  </si>
  <si>
    <t>AU000000SEK6</t>
  </si>
  <si>
    <t>Senex Energy Limited</t>
  </si>
  <si>
    <t>SXY</t>
  </si>
  <si>
    <t>SENEX ENERGY LTD</t>
  </si>
  <si>
    <t>17575006700134</t>
  </si>
  <si>
    <t>EQ0011311900001000</t>
  </si>
  <si>
    <t>BBG000BRSD44</t>
  </si>
  <si>
    <t>AU000000SXY7</t>
  </si>
  <si>
    <t>Senex Energy Ltd</t>
  </si>
  <si>
    <t>Seven Group Holdings Limited</t>
  </si>
  <si>
    <t>SVW</t>
  </si>
  <si>
    <t>SEVEN GROUP HOLDINGS LTD</t>
  </si>
  <si>
    <t>17575006708274</t>
  </si>
  <si>
    <t>EQ0011992200001000</t>
  </si>
  <si>
    <t>BBG000BJ66K3</t>
  </si>
  <si>
    <t>Trading Companies &amp; Distributo</t>
  </si>
  <si>
    <t>Diversified Operations</t>
  </si>
  <si>
    <t>Diversified</t>
  </si>
  <si>
    <t>Holding Companies-Divers</t>
  </si>
  <si>
    <t>AU000000SVW5</t>
  </si>
  <si>
    <t>Seven Group Holdings Ltd</t>
  </si>
  <si>
    <t>Seven West Media Ltd</t>
  </si>
  <si>
    <t>SWM</t>
  </si>
  <si>
    <t>SEVEN WEST MEDIA LTD</t>
  </si>
  <si>
    <t>17575006701839</t>
  </si>
  <si>
    <t>EQ0015171100001000</t>
  </si>
  <si>
    <t>BBG000BP1M10</t>
  </si>
  <si>
    <t>AU000000SWM4</t>
  </si>
  <si>
    <t>Shopping Centres Australasia Property Group</t>
  </si>
  <si>
    <t>SCP</t>
  </si>
  <si>
    <t>SHOPPING CENTRES AUSTRALASIA</t>
  </si>
  <si>
    <t>17575036692007</t>
  </si>
  <si>
    <t>EQ0000000027004864</t>
  </si>
  <si>
    <t>BBG003GQCDD2</t>
  </si>
  <si>
    <t>AU000000SCP9</t>
  </si>
  <si>
    <t>Shopping Centres Australasia P</t>
  </si>
  <si>
    <t>Sigma Pharmaceuticals Limited</t>
  </si>
  <si>
    <t>SIP</t>
  </si>
  <si>
    <t>SIGMA PHARMACEUTICALS LTD</t>
  </si>
  <si>
    <t>17575006826408</t>
  </si>
  <si>
    <t>EQ0000000000358027</t>
  </si>
  <si>
    <t>BBG000PBSFN8</t>
  </si>
  <si>
    <t>Health Care Distributors</t>
  </si>
  <si>
    <t>Medical-Whsle Drug Dist</t>
  </si>
  <si>
    <t>AU000000SIP6</t>
  </si>
  <si>
    <t>Sigma Pharmaceuticals Ltd</t>
  </si>
  <si>
    <t>Silver Lake Resources Ltd</t>
  </si>
  <si>
    <t>SLR</t>
  </si>
  <si>
    <t>SILVER LAKE RESOURCES LTD</t>
  </si>
  <si>
    <t>17575008471112</t>
  </si>
  <si>
    <t>EQ0000000003873406</t>
  </si>
  <si>
    <t>BBG000DGM5W8</t>
  </si>
  <si>
    <t>AU000000SLR6</t>
  </si>
  <si>
    <t>Sims Metal Management Ltd</t>
  </si>
  <si>
    <t>SGM</t>
  </si>
  <si>
    <t>SIMS METAL MANAGEMENT LTD</t>
  </si>
  <si>
    <t>17575006703839</t>
  </si>
  <si>
    <t>EQ0011304800001000</t>
  </si>
  <si>
    <t>BBG000BSRGJ0</t>
  </si>
  <si>
    <t>Metal Processors&amp;Fabrica</t>
  </si>
  <si>
    <t>Metal Fabricate/Hardware</t>
  </si>
  <si>
    <t>AU000000SGM7</t>
  </si>
  <si>
    <t>Singapore Telecommunications Ltd</t>
  </si>
  <si>
    <t>SGT</t>
  </si>
  <si>
    <t>SINGAP0RE TELECOMM-CDI</t>
  </si>
  <si>
    <t>17575006788064</t>
  </si>
  <si>
    <t>EQ0012633200009001</t>
  </si>
  <si>
    <t>BBG000BWC6B7</t>
  </si>
  <si>
    <t>SG</t>
  </si>
  <si>
    <t>AU000000SGT2</t>
  </si>
  <si>
    <t>Singapore Telecommunications L</t>
  </si>
  <si>
    <t>Sirius Resources NL</t>
  </si>
  <si>
    <t>SIR</t>
  </si>
  <si>
    <t>SIRIUS RESOURCES NL</t>
  </si>
  <si>
    <t>17575006689459</t>
  </si>
  <si>
    <t>EQ0011271900001000</t>
  </si>
  <si>
    <t>BBG000BB3KT3</t>
  </si>
  <si>
    <t>AU000000SIR2</t>
  </si>
  <si>
    <t>Sirtex Medical Ltd</t>
  </si>
  <si>
    <t>SRX</t>
  </si>
  <si>
    <t>SIRTEX MEDICAL LTD</t>
  </si>
  <si>
    <t>17575006775771</t>
  </si>
  <si>
    <t>EQ0148501700001000</t>
  </si>
  <si>
    <t>BBG000C19771</t>
  </si>
  <si>
    <t>Therapeutics</t>
  </si>
  <si>
    <t>AU000000SRX1</t>
  </si>
  <si>
    <t>Skilled Group Limited</t>
  </si>
  <si>
    <t>SKE</t>
  </si>
  <si>
    <t>SKILLED GROUP LTD</t>
  </si>
  <si>
    <t>17575006717010</t>
  </si>
  <si>
    <t>EQ0015288300001000</t>
  </si>
  <si>
    <t>BBG000D9V9W6</t>
  </si>
  <si>
    <t>Human Resources</t>
  </si>
  <si>
    <t>AU000000SKE6</t>
  </si>
  <si>
    <t>Skilled Group Ltd</t>
  </si>
  <si>
    <t>Sky Network Television Limited</t>
  </si>
  <si>
    <t>SKT</t>
  </si>
  <si>
    <t>SKY NETWORK TELEVISION LTD</t>
  </si>
  <si>
    <t>17575006854112</t>
  </si>
  <si>
    <t>EQ0000000001846280</t>
  </si>
  <si>
    <t>BBG000F08R04</t>
  </si>
  <si>
    <t>Cable &amp; Satellite</t>
  </si>
  <si>
    <t>Cable/Satellite TV</t>
  </si>
  <si>
    <t>NZSKTE0001S6</t>
  </si>
  <si>
    <t>Sky Network Television Ltd</t>
  </si>
  <si>
    <t>SMS Management &amp; Technology Ltd</t>
  </si>
  <si>
    <t>SMX</t>
  </si>
  <si>
    <t>SMS MANAGEMENT &amp; TECH LTD</t>
  </si>
  <si>
    <t>17575006766023</t>
  </si>
  <si>
    <t>EQ0015334400001000</t>
  </si>
  <si>
    <t>BBG000LKMBQ4</t>
  </si>
  <si>
    <t>IT Consulting &amp; Other Services</t>
  </si>
  <si>
    <t>E-Services/Consulting</t>
  </si>
  <si>
    <t>AU000000SMX2</t>
  </si>
  <si>
    <t>SMS Management &amp; Technology Lt</t>
  </si>
  <si>
    <t>Sonic Healthcare Ltd</t>
  </si>
  <si>
    <t>SHL</t>
  </si>
  <si>
    <t>SONIC HEALTHCARE LTD</t>
  </si>
  <si>
    <t>17575006721676</t>
  </si>
  <si>
    <t>EQ0013272600001000</t>
  </si>
  <si>
    <t>BBG000BLHPW1</t>
  </si>
  <si>
    <t>MRI/Medical Diag Imaging</t>
  </si>
  <si>
    <t>AU000000SHL7</t>
  </si>
  <si>
    <t>Southern Cross Media Group Limited</t>
  </si>
  <si>
    <t>SXL</t>
  </si>
  <si>
    <t>SOUTHERN CROSS MEDIA GROUP L</t>
  </si>
  <si>
    <t>17575006881707</t>
  </si>
  <si>
    <t>EQ0000000002095619</t>
  </si>
  <si>
    <t>BBG000KNLH78</t>
  </si>
  <si>
    <t>Broadcasting</t>
  </si>
  <si>
    <t>Broadcast Serv/Program</t>
  </si>
  <si>
    <t>AU000000SXL4</t>
  </si>
  <si>
    <t>Southern Cross Media Group Ltd</t>
  </si>
  <si>
    <t>SP AUSNET (stapled)</t>
  </si>
  <si>
    <t>SPN</t>
  </si>
  <si>
    <t>SP AUSNET</t>
  </si>
  <si>
    <t>17575006873077</t>
  </si>
  <si>
    <t>EQ0000000001904518</t>
  </si>
  <si>
    <t>BBG000HZTPD2</t>
  </si>
  <si>
    <t>Electric Utilities</t>
  </si>
  <si>
    <t>AU000000SPN6</t>
  </si>
  <si>
    <t>SP AusNet</t>
  </si>
  <si>
    <t>Spark Infrastructure Trust</t>
  </si>
  <si>
    <t>SKI</t>
  </si>
  <si>
    <t>SPARK INFRASTRUCTURE GROUP</t>
  </si>
  <si>
    <t>17575006794159</t>
  </si>
  <si>
    <t>EQ0000000002120165</t>
  </si>
  <si>
    <t>BBG000BTMDQ2</t>
  </si>
  <si>
    <t>AU000000SKI7</t>
  </si>
  <si>
    <t>Spark Infrastructure Group</t>
  </si>
  <si>
    <t>St Barbara Limited</t>
  </si>
  <si>
    <t>SBM</t>
  </si>
  <si>
    <t>ST BARBARA LTD</t>
  </si>
  <si>
    <t>17575006701473</t>
  </si>
  <si>
    <t>EQ0011306400001000</t>
  </si>
  <si>
    <t>BBG000BS4GC2</t>
  </si>
  <si>
    <t>AU000000SBM8</t>
  </si>
  <si>
    <t>St Barbara Ltd</t>
  </si>
  <si>
    <t>Stockland</t>
  </si>
  <si>
    <t>SGP</t>
  </si>
  <si>
    <t>STOCKLAND</t>
  </si>
  <si>
    <t>17575006698844</t>
  </si>
  <si>
    <t>EQ0013076400001000</t>
  </si>
  <si>
    <t>BBG000BC24D5</t>
  </si>
  <si>
    <t>AU000000SGP0</t>
  </si>
  <si>
    <t>STW Communications Group Ltd</t>
  </si>
  <si>
    <t>SGN</t>
  </si>
  <si>
    <t>STW COMMUNICATIONS GROUP LTD</t>
  </si>
  <si>
    <t>17575006689638</t>
  </si>
  <si>
    <t>EQ0013070400001000</t>
  </si>
  <si>
    <t>BBG000BB0LX9</t>
  </si>
  <si>
    <t>Advertising Sales</t>
  </si>
  <si>
    <t>AU000000SGN5</t>
  </si>
  <si>
    <t>Suncorp Group Ltd</t>
  </si>
  <si>
    <t>SUN</t>
  </si>
  <si>
    <t>SUNCORP GROUP LTD</t>
  </si>
  <si>
    <t>17575006799947</t>
  </si>
  <si>
    <t>EQ0011292000001000</t>
  </si>
  <si>
    <t>BBG000CR4Y89</t>
  </si>
  <si>
    <t>AU000000SUN6</t>
  </si>
  <si>
    <t>Sundance Resources Limited</t>
  </si>
  <si>
    <t>SDL</t>
  </si>
  <si>
    <t>SUNDANCE RESOURCES LTD</t>
  </si>
  <si>
    <t>17575006771940</t>
  </si>
  <si>
    <t>EQ0015734000001000</t>
  </si>
  <si>
    <t>BBG000M2VRH8</t>
  </si>
  <si>
    <t>AU000000SDL6</t>
  </si>
  <si>
    <t>Sundance Resources Ltd</t>
  </si>
  <si>
    <t>Super Retail Group Ltd</t>
  </si>
  <si>
    <t>SUL</t>
  </si>
  <si>
    <t>SUPER RETAIL GROUP LTD</t>
  </si>
  <si>
    <t>17575006707439</t>
  </si>
  <si>
    <t>EQ0000000000508683</t>
  </si>
  <si>
    <t>BBG000BF8GK7</t>
  </si>
  <si>
    <t>Retail-Misc/Diversified</t>
  </si>
  <si>
    <t>AU000000SUL0</t>
  </si>
  <si>
    <t>Sydney Airport</t>
  </si>
  <si>
    <t>SYD</t>
  </si>
  <si>
    <t>SYDNEY AIRPORT</t>
  </si>
  <si>
    <t>17575006735938</t>
  </si>
  <si>
    <t>EQ0000000000138449</t>
  </si>
  <si>
    <t>BBG000BNTPN4</t>
  </si>
  <si>
    <t>Airport Services</t>
  </si>
  <si>
    <t>Airport Develop/Maint</t>
  </si>
  <si>
    <t>AU000000SYD9</t>
  </si>
  <si>
    <t>Tabcorp Hldgs Ltd</t>
  </si>
  <si>
    <t>TAH</t>
  </si>
  <si>
    <t>TABCORP HOLDINGS LTD</t>
  </si>
  <si>
    <t>17575006714289</t>
  </si>
  <si>
    <t>EQ0015305700001000</t>
  </si>
  <si>
    <t>BBG000CMHCR3</t>
  </si>
  <si>
    <t>Gambling (Non-Hotel)</t>
  </si>
  <si>
    <t>AU000000TAH8</t>
  </si>
  <si>
    <t>Tabcorp Holdings Ltd</t>
  </si>
  <si>
    <t>Tatts Group Limited</t>
  </si>
  <si>
    <t>TTS</t>
  </si>
  <si>
    <t>TATTS GROUP LTD</t>
  </si>
  <si>
    <t>17575006829394</t>
  </si>
  <si>
    <t>EQ0000000001094767</t>
  </si>
  <si>
    <t>BBG000FDXVX3</t>
  </si>
  <si>
    <t>Lottery Services</t>
  </si>
  <si>
    <t>AU000000TTS5</t>
  </si>
  <si>
    <t>Tatts Group Ltd</t>
  </si>
  <si>
    <t>Telecom Corporation of New Zealand Limited</t>
  </si>
  <si>
    <t>TEL</t>
  </si>
  <si>
    <t>TELECOM CORP OF NEW ZEALAND</t>
  </si>
  <si>
    <t>17575006701618</t>
  </si>
  <si>
    <t>EQ0010144700001002</t>
  </si>
  <si>
    <t>BBG000CCF4G7</t>
  </si>
  <si>
    <t>NZTELE0001S4</t>
  </si>
  <si>
    <t>Telecom Corp of New Zealand Lt</t>
  </si>
  <si>
    <t>Telstra Corp Ltd</t>
  </si>
  <si>
    <t>TLS</t>
  </si>
  <si>
    <t>TELSTRA CORP LTD</t>
  </si>
  <si>
    <t>17575006707159</t>
  </si>
  <si>
    <t>EQ0011262100001000</t>
  </si>
  <si>
    <t>BBG000BTKG69</t>
  </si>
  <si>
    <t>Telephone-Integrated</t>
  </si>
  <si>
    <t>AU000000TLS2</t>
  </si>
  <si>
    <t>Ten Network Hldgs</t>
  </si>
  <si>
    <t>TEN</t>
  </si>
  <si>
    <t>TEN NETWORK HOLDINGS LTD</t>
  </si>
  <si>
    <t>17575006726397</t>
  </si>
  <si>
    <t>EQ0019349700001000</t>
  </si>
  <si>
    <t>BBG000H4D6K2</t>
  </si>
  <si>
    <t>Television</t>
  </si>
  <si>
    <t>AU000000TEN8</t>
  </si>
  <si>
    <t>Ten Network Holdings Ltd</t>
  </si>
  <si>
    <t>The Reject Shop Limited</t>
  </si>
  <si>
    <t>TRS</t>
  </si>
  <si>
    <t>REJECT SHOP LTD/THE</t>
  </si>
  <si>
    <t>17575006829474</t>
  </si>
  <si>
    <t>EQ0000000001095023</t>
  </si>
  <si>
    <t>BBG000PNSYJ6</t>
  </si>
  <si>
    <t>AU000000TRS9</t>
  </si>
  <si>
    <t>Reject Shop Ltd/The</t>
  </si>
  <si>
    <t>Toll Hldgs Ltd</t>
  </si>
  <si>
    <t>TOL</t>
  </si>
  <si>
    <t>TOLL HOLDINGS LTD</t>
  </si>
  <si>
    <t>17575006708581</t>
  </si>
  <si>
    <t>EQ0012612900001000</t>
  </si>
  <si>
    <t>BBG000BKMS88</t>
  </si>
  <si>
    <t>Air Freight &amp; Logistics</t>
  </si>
  <si>
    <t>AU000000TOL1</t>
  </si>
  <si>
    <t>Toll Holdings Ltd</t>
  </si>
  <si>
    <t>TPG Telecom Ltd</t>
  </si>
  <si>
    <t>TPM</t>
  </si>
  <si>
    <t>TPG TELECOM LTD</t>
  </si>
  <si>
    <t>17575006793698</t>
  </si>
  <si>
    <t>EQ0728333200001000</t>
  </si>
  <si>
    <t>BBG000HGD947</t>
  </si>
  <si>
    <t>AU000000TPM6</t>
  </si>
  <si>
    <t>Trade Me Ltd</t>
  </si>
  <si>
    <t>TME</t>
  </si>
  <si>
    <t>TRADE ME GROUP LTD</t>
  </si>
  <si>
    <t>17575031597714</t>
  </si>
  <si>
    <t>EQ0000000021384730</t>
  </si>
  <si>
    <t>BBG002B3VQ40</t>
  </si>
  <si>
    <t>Internet &amp; Catalog Retail</t>
  </si>
  <si>
    <t>Internet Retail</t>
  </si>
  <si>
    <t>E-Commerce/Services</t>
  </si>
  <si>
    <t>NZTMEE0003S8</t>
  </si>
  <si>
    <t>Trade Me Group Ltd</t>
  </si>
  <si>
    <t>Transfield Services Ltd</t>
  </si>
  <si>
    <t>TSE</t>
  </si>
  <si>
    <t>TRANSFIELD SERVICES LTD</t>
  </si>
  <si>
    <t>17575006793290</t>
  </si>
  <si>
    <t>EQ0727330200001000</t>
  </si>
  <si>
    <t>BBG000HBTK28</t>
  </si>
  <si>
    <t>AU000000TSE7</t>
  </si>
  <si>
    <t>Transpacific Industries Group</t>
  </si>
  <si>
    <t>TPI</t>
  </si>
  <si>
    <t>TRANSPACIFIC INDUSTRIES GROU</t>
  </si>
  <si>
    <t>17575006856327</t>
  </si>
  <si>
    <t>EQ0000000001691658</t>
  </si>
  <si>
    <t>BBG000F6PFP1</t>
  </si>
  <si>
    <t>Environmental &amp; Facilities Ser</t>
  </si>
  <si>
    <t>Hazardous Waste Disposal</t>
  </si>
  <si>
    <t>Environmental Control</t>
  </si>
  <si>
    <t>AU000000TPI4</t>
  </si>
  <si>
    <t>Transurban Group NPV</t>
  </si>
  <si>
    <t>TCL</t>
  </si>
  <si>
    <t>TRANSURBAN GROUP</t>
  </si>
  <si>
    <t>17575006706282</t>
  </si>
  <si>
    <t>EQ0018365600001000</t>
  </si>
  <si>
    <t>BBG000BW7HG4</t>
  </si>
  <si>
    <t>AU000000TCL6</t>
  </si>
  <si>
    <t>Transurban Group</t>
  </si>
  <si>
    <t>Treasury Wine Estates</t>
  </si>
  <si>
    <t>TWE</t>
  </si>
  <si>
    <t>TREASURY WINE ESTATES LTD</t>
  </si>
  <si>
    <t>17575027114195</t>
  </si>
  <si>
    <t>EQ0000000010341418</t>
  </si>
  <si>
    <t>BBG000QZ1QQ6</t>
  </si>
  <si>
    <t>Distillers &amp; Vintners</t>
  </si>
  <si>
    <t>Beverages-Wine/Spirits</t>
  </si>
  <si>
    <t>AU000000TWE9</t>
  </si>
  <si>
    <t>Treasury Wine Estates Ltd</t>
  </si>
  <si>
    <t>UGL Ltd</t>
  </si>
  <si>
    <t>UGL</t>
  </si>
  <si>
    <t>UGL LTD</t>
  </si>
  <si>
    <t>17575006768567</t>
  </si>
  <si>
    <t>EQ0015734300001000</t>
  </si>
  <si>
    <t>BBG000LSV3S3</t>
  </si>
  <si>
    <t>AU000000UGL5</t>
  </si>
  <si>
    <t>Virgin Australia Holdings Ltd</t>
  </si>
  <si>
    <t>VAH</t>
  </si>
  <si>
    <t>VIRGIN AUSTRALIA HOLDINGS LT</t>
  </si>
  <si>
    <t>17575006811001</t>
  </si>
  <si>
    <t>EQ0170259300001000</t>
  </si>
  <si>
    <t>BBG000DQ1TR3</t>
  </si>
  <si>
    <t>AU000000VAH4</t>
  </si>
  <si>
    <t>Wesfarmers Ltd</t>
  </si>
  <si>
    <t>WES</t>
  </si>
  <si>
    <t>WESFARMERS LTD</t>
  </si>
  <si>
    <t>17575006695004</t>
  </si>
  <si>
    <t>EQ0011312900001000</t>
  </si>
  <si>
    <t>BBG000BFJYW3</t>
  </si>
  <si>
    <t>Hypermarkets &amp; Super Centers</t>
  </si>
  <si>
    <t>AU000000WES1</t>
  </si>
  <si>
    <t>Western Areas Ltd</t>
  </si>
  <si>
    <t>WSA</t>
  </si>
  <si>
    <t>WESTERN AREAS LTD</t>
  </si>
  <si>
    <t>17575006772069</t>
  </si>
  <si>
    <t>EQ0140454700001000</t>
  </si>
  <si>
    <t>BBG000BWRT03</t>
  </si>
  <si>
    <t>AU000000WSA9</t>
  </si>
  <si>
    <t>Westfield Group</t>
  </si>
  <si>
    <t>WDC</t>
  </si>
  <si>
    <t>WESTFIELD GROUP</t>
  </si>
  <si>
    <t>17575006839609</t>
  </si>
  <si>
    <t>EQ0000000001197782</t>
  </si>
  <si>
    <t>BBG000Q3DQV8</t>
  </si>
  <si>
    <t>AU000000WDC7</t>
  </si>
  <si>
    <t>Westfield Retail Trust</t>
  </si>
  <si>
    <t>WRT</t>
  </si>
  <si>
    <t>WESTFIELD RETAIL TRUST</t>
  </si>
  <si>
    <t>17575025097383</t>
  </si>
  <si>
    <t>EQ0000000011949599</t>
  </si>
  <si>
    <t>BBG0018JC1W6</t>
  </si>
  <si>
    <t>AU000000WRT1</t>
  </si>
  <si>
    <t>WBC</t>
  </si>
  <si>
    <t>17575006706703</t>
  </si>
  <si>
    <t>EQ0010165000001000</t>
  </si>
  <si>
    <t>BBG000D0JD23</t>
  </si>
  <si>
    <t>AU000000WBC1</t>
  </si>
  <si>
    <t>Whitehaven Coal Ltd</t>
  </si>
  <si>
    <t>WHC</t>
  </si>
  <si>
    <t>WHITEHAVEN COAL LTD</t>
  </si>
  <si>
    <t>17575007633867</t>
  </si>
  <si>
    <t>EQ0000000003545543</t>
  </si>
  <si>
    <t>BBG000RFW590</t>
  </si>
  <si>
    <t>Coal</t>
  </si>
  <si>
    <t>AU000000WHC8</t>
  </si>
  <si>
    <t>Woodside Petroleum Ltd</t>
  </si>
  <si>
    <t>WPL</t>
  </si>
  <si>
    <t>WOODSIDE PETROLEUM LTD</t>
  </si>
  <si>
    <t>17575006688647</t>
  </si>
  <si>
    <t>EQ0011314700001000</t>
  </si>
  <si>
    <t>BBG000B9XBS6</t>
  </si>
  <si>
    <t>AU000000WPL2</t>
  </si>
  <si>
    <t>Woolworths Ltd</t>
  </si>
  <si>
    <t>WOW</t>
  </si>
  <si>
    <t>WOOLWORTHS LTD</t>
  </si>
  <si>
    <t>17575006693651</t>
  </si>
  <si>
    <t>EQ0011314800001000</t>
  </si>
  <si>
    <t>BBG000BF9Z06</t>
  </si>
  <si>
    <t>Food Retail</t>
  </si>
  <si>
    <t>Food-Retail</t>
  </si>
  <si>
    <t>AU000000WOW2</t>
  </si>
  <si>
    <t>WorleyParsons Ltd</t>
  </si>
  <si>
    <t>WOR</t>
  </si>
  <si>
    <t>WORLEYPARSONS LTD</t>
  </si>
  <si>
    <t>17575006815361</t>
  </si>
  <si>
    <t>EQ0000000000382447</t>
  </si>
  <si>
    <t>BBG000F1Q350</t>
  </si>
  <si>
    <t>Energy Equipment &amp; Services</t>
  </si>
  <si>
    <t>Oil &amp; Gas Equipment &amp; Services</t>
  </si>
  <si>
    <t>AU000000WOR2</t>
  </si>
  <si>
    <t>Wotif.com Holdings</t>
  </si>
  <si>
    <t>WTF</t>
  </si>
  <si>
    <t>WOTIF.COM HOLDINGS LTD</t>
  </si>
  <si>
    <t>17575006753993</t>
  </si>
  <si>
    <t>EQ0000000002267581</t>
  </si>
  <si>
    <t>BBG000BKWKD8</t>
  </si>
  <si>
    <t>AU000000WTF6</t>
  </si>
  <si>
    <t>Wotif.com Holdings Ltd</t>
  </si>
  <si>
    <t>Source: S&amp;P Dow Jones Indices.
All information presented prior to the index launch date is back-tested. Back-tested performance is not actual performance, but is hypothetical. The back-test calculations are based on the same methodology that was in effect when the index was officially launched. Past performance is not a guarantee of future results.  Please see the Performance Disclosure at http://www.spindices.com/regulatory-affairs-disclaimers/ for more information regarding the inherent limitations associated with back-tested performance.
Copyright © 2013 by S&amp;P Dow Jones Indices LLC, a part of McGraw Hill Financial. All rights reserved. Redistribution, reproduction and/or photocopying in whole or in part are prohibited without the written permission of S&amp;P Dow Jones Indices. Standard &amp; Poor’s and S&amp;P are registered trademarks of Standard &amp; Poor’s Financial Services LLC (“S&amp;P”), a part of McGraw Hill Financial, Inc. Dow Jones is a registered trademark of Dow Jones Trademark Holdings LLC (“Dow Jones”). S&amp;P Dow Jones Indices LLC, Dow Jones, S&amp;P and their respective affiliates (“S&amp;P Dow Jones Indices”) make no representation or warranty, express or implied, as to the ability of any index to accurately represent the asset class or market sector that it purports to represent and S&amp;P Dow Jones Indices shall have no liability for any errors, omissions, or interruptions of any index or the data included therein. Past performance of an index is not an indication of future results. This document does not constitute an offer of any services. All information provided by S&amp;P Dow Jones Indices is general in nature and not tailored to the needs of any person, entity or group of persons. It is not possible to invest directly in an index.  S&amp;P Dow Jones Indices may receive compensation in connection with licensing its indices to third parties. Exposure to an asset class represented by an index is available through investable instruments offered by third parties that are based on that index. S&amp;P Dow Jones Indices does not sponsor, endorse, sell, promote or manage any investment fund or other investment vehicle that seeks to provide an investment return based on the performance of any Index. S&amp;P Dow Jones Indices LLC is not an investment advisor, and S&amp;P Dow Jones Indices makes no representation regarding the advisability of investing in any such investment fund or other investment vehicle. For more information on any of our indices please visit www.spdji.com.</t>
  </si>
  <si>
    <t>MIC</t>
  </si>
  <si>
    <t>CURRENCY</t>
  </si>
  <si>
    <t>ASSETID</t>
  </si>
  <si>
    <t>PRICINGSOURCE</t>
  </si>
  <si>
    <t>DATA CREATED</t>
  </si>
  <si>
    <t>ID</t>
  </si>
  <si>
    <t>COUNTRY</t>
  </si>
  <si>
    <t>ISO COUNTRY CODE (ISO 3166)</t>
  </si>
  <si>
    <t>OPERATING MIC</t>
  </si>
  <si>
    <t>O/S</t>
  </si>
  <si>
    <t>NAME-INSTITUTION DESCRIPTION</t>
  </si>
  <si>
    <t>ACRONYM</t>
  </si>
  <si>
    <t>CITY</t>
  </si>
  <si>
    <t>WEBSITE</t>
  </si>
  <si>
    <t>STATUS DATE</t>
  </si>
  <si>
    <t>STATUS</t>
  </si>
  <si>
    <t>CREATION DATE</t>
  </si>
  <si>
    <t>COMMENTS</t>
  </si>
  <si>
    <t>SettlementLag</t>
  </si>
  <si>
    <t>DayType</t>
  </si>
  <si>
    <t>SettlementRollConvention</t>
  </si>
  <si>
    <t>SettlementHolidays</t>
  </si>
  <si>
    <t>ALBANIA</t>
  </si>
  <si>
    <t>AL</t>
  </si>
  <si>
    <t>XTIR</t>
  </si>
  <si>
    <t>O</t>
  </si>
  <si>
    <t>TIRANA STOCK EXCHANGE</t>
  </si>
  <si>
    <t/>
  </si>
  <si>
    <t>TIRANA</t>
  </si>
  <si>
    <t>JUNE 2005</t>
  </si>
  <si>
    <t>ACTIVE</t>
  </si>
  <si>
    <t>3D</t>
  </si>
  <si>
    <t>Business</t>
  </si>
  <si>
    <t>FOLLOWING</t>
  </si>
  <si>
    <t>ALGERIA</t>
  </si>
  <si>
    <t>DZ</t>
  </si>
  <si>
    <t>XALG</t>
  </si>
  <si>
    <t>ALGIERS STOCK EXCHANGE</t>
  </si>
  <si>
    <t>ALGIERS</t>
  </si>
  <si>
    <t>ARGENTINA</t>
  </si>
  <si>
    <t>AR</t>
  </si>
  <si>
    <t>BACE</t>
  </si>
  <si>
    <t>BOLSA DE CEREALES DE BUENOS AIRES</t>
  </si>
  <si>
    <t>BUENOS AIRES</t>
  </si>
  <si>
    <t>WWW.BOLCEREALES.COM.AR</t>
  </si>
  <si>
    <t>JANUARY 2011</t>
  </si>
  <si>
    <t>COMMODITY EXCHANGE.</t>
  </si>
  <si>
    <t>BCFS</t>
  </si>
  <si>
    <t>BOLSA DE COMERCIO DE SANTA FE</t>
  </si>
  <si>
    <t>SANTA FE</t>
  </si>
  <si>
    <t>WWW.BCSF.COM.AR</t>
  </si>
  <si>
    <t>NOVEMBER 2007</t>
  </si>
  <si>
    <t>XMVL</t>
  </si>
  <si>
    <t>S</t>
  </si>
  <si>
    <t>MERCADO DE VALORES DEL LITORAL S.A.</t>
  </si>
  <si>
    <t>WWW.MVL.COM.AR</t>
  </si>
  <si>
    <t>ROFX</t>
  </si>
  <si>
    <t>ROSARIO FUTURE EXCHANGE</t>
  </si>
  <si>
    <t>ROFEX</t>
  </si>
  <si>
    <t>ROSARIO</t>
  </si>
  <si>
    <t>WWW.ROFEX.COM.AR</t>
  </si>
  <si>
    <t>OCTOBER 2009</t>
  </si>
  <si>
    <t>REGISTERED MARKET FOR FUTURES AND OPTIONS.</t>
  </si>
  <si>
    <t>XBCC</t>
  </si>
  <si>
    <t>BOLSA DE COMERCIO DE CORDOBA</t>
  </si>
  <si>
    <t>CORDOBA</t>
  </si>
  <si>
    <t>WWW.BOLSACBA.COM.AR</t>
  </si>
  <si>
    <t>MVCX</t>
  </si>
  <si>
    <t>MERCADO DE VALORES DE CORDOBA S.A.</t>
  </si>
  <si>
    <t>WWW.MERVALCORDOBA.COM.AR</t>
  </si>
  <si>
    <t>XBCM</t>
  </si>
  <si>
    <t>BOLSA DE COMERCIO DE MENDOZA S.A.</t>
  </si>
  <si>
    <t>MENDOZA</t>
  </si>
  <si>
    <t>WWW.BOLSAMZA.COM.AR</t>
  </si>
  <si>
    <t>XBCX</t>
  </si>
  <si>
    <t>MERCADO DE VALORES DE MENDOZA S.A.</t>
  </si>
  <si>
    <t>WWW.MERVALMZA.COM.AR</t>
  </si>
  <si>
    <t>XBUE</t>
  </si>
  <si>
    <t>BOLSA DE COMERCIO DE BUENOS AIRES</t>
  </si>
  <si>
    <t>BCBA</t>
  </si>
  <si>
    <t>WWW.BCBA.SBA.COM.AR</t>
  </si>
  <si>
    <t>XMEV</t>
  </si>
  <si>
    <t>MERCADO DE VALORES DE BUENOS AIRES S.A.</t>
  </si>
  <si>
    <t>MERVAL</t>
  </si>
  <si>
    <t>WWW.MERVAL.SBA.COM.AR</t>
  </si>
  <si>
    <t>XCNF</t>
  </si>
  <si>
    <t>BOLSA DE COMERCIO CONFEDERADA S.A.</t>
  </si>
  <si>
    <t>BCC</t>
  </si>
  <si>
    <t>CORRIENTES</t>
  </si>
  <si>
    <t>WWW.BOLSANOR.COM</t>
  </si>
  <si>
    <t>XMAB</t>
  </si>
  <si>
    <t>MERCADO ABIERTO ELECTRONICO S.A.</t>
  </si>
  <si>
    <t>MAE</t>
  </si>
  <si>
    <t>WWW.MAE.COM.AR</t>
  </si>
  <si>
    <t>XMTB</t>
  </si>
  <si>
    <t>MERCADO A TERMINO DE BUENOS AIRES S.A.</t>
  </si>
  <si>
    <t>MATBA</t>
  </si>
  <si>
    <t>WWW.MATBA.COM.AR</t>
  </si>
  <si>
    <t>XROS</t>
  </si>
  <si>
    <t>BOLSA DE COMERCIO ROSARIO</t>
  </si>
  <si>
    <t>BCR</t>
  </si>
  <si>
    <t>WWW.BCR.COM.AR</t>
  </si>
  <si>
    <t>XROX</t>
  </si>
  <si>
    <t>MERCADO DE VALORES DE ROSARIO S.A.</t>
  </si>
  <si>
    <t>MERVAROS</t>
  </si>
  <si>
    <t>WWW.MERVAROS.COM.AR</t>
  </si>
  <si>
    <t>XTUC</t>
  </si>
  <si>
    <t>NUEVA BOLSA DE COMERCIO DE TUCUMAN S.A.</t>
  </si>
  <si>
    <t>NBCT</t>
  </si>
  <si>
    <t>TUCUMAN</t>
  </si>
  <si>
    <t>WWW.NBCT.COM.AR</t>
  </si>
  <si>
    <t>ARMENIA</t>
  </si>
  <si>
    <t>AM</t>
  </si>
  <si>
    <t>XARM</t>
  </si>
  <si>
    <t>NASDAQ OMX ARMENIA</t>
  </si>
  <si>
    <t>ARMEX</t>
  </si>
  <si>
    <t>YEREVAN</t>
  </si>
  <si>
    <t>WWW.NASDAQOMX.COM</t>
  </si>
  <si>
    <t>FEBRUARY 2011</t>
  </si>
  <si>
    <t>NASDAQ OMX ARMENIA IS THE NEW NAME OF THE ARMENIAN STOCK EXCHANGE.</t>
  </si>
  <si>
    <t>AUSTRALIA</t>
  </si>
  <si>
    <t>APXL</t>
  </si>
  <si>
    <t>ASIA PACIFIC EXCHANGE LIMITED</t>
  </si>
  <si>
    <t>SYDNEY</t>
  </si>
  <si>
    <t>WWW.APX.COM.AU</t>
  </si>
  <si>
    <t>AUGUST 2011</t>
  </si>
  <si>
    <t>AS A SECURITIES EXCHANGE, APX PROVIDES ‘LISTING’ FACILITIES TO COMPANIES AND SECURITIES ISSUERS AS WELL AS ‘TRADING’ FACILITIES FOR STOCK BROKERS, TRADERS AND INVESTORS TO BUY AND SELL SHARES/SECURITIES.</t>
  </si>
  <si>
    <t>AWBX</t>
  </si>
  <si>
    <t>AUSTRALIAN WHEAT BOARD</t>
  </si>
  <si>
    <t>AWB</t>
  </si>
  <si>
    <t>MELBOURNE</t>
  </si>
  <si>
    <t>WWW.AWB.COM.AU</t>
  </si>
  <si>
    <t>SEPTEMBER 2006</t>
  </si>
  <si>
    <t>AWEX</t>
  </si>
  <si>
    <t>AUSTRALIAN WOOL EXCHANGE</t>
  </si>
  <si>
    <t>LANE COVE</t>
  </si>
  <si>
    <t>WWW.AWEX.COM.AU</t>
  </si>
  <si>
    <t>CGMA</t>
  </si>
  <si>
    <t>CITI MATCH AUSTRALIA</t>
  </si>
  <si>
    <t>HTTP://ICG.CITI.COM/ICG/GLOBAL_MARKETS/PRODUCT_SOLUTIONS/GLOBAL_EQUITIES/CITI_MATCH.JSP</t>
  </si>
  <si>
    <t>JULY 2012</t>
  </si>
  <si>
    <t>CHIA</t>
  </si>
  <si>
    <t>CHI-X AUSTRALIA</t>
  </si>
  <si>
    <t>WWW.CHI-X.COM/APAC/</t>
  </si>
  <si>
    <t>APRIL 2010</t>
  </si>
  <si>
    <t>CXAC</t>
  </si>
  <si>
    <t>CHI-X MARKET A</t>
  </si>
  <si>
    <t>WWW.CHI-X.COM.AU</t>
  </si>
  <si>
    <t>SEPTEMBER 2012</t>
  </si>
  <si>
    <t>CHI-X AUSTRALIA-TRADING VENUE.</t>
  </si>
  <si>
    <t>CXAM</t>
  </si>
  <si>
    <t>CHI-X MOC</t>
  </si>
  <si>
    <t>SEPTEMBER 2013</t>
  </si>
  <si>
    <t>CHI-X MARKET ON CLOSE VENUE</t>
  </si>
  <si>
    <t>CXAV</t>
  </si>
  <si>
    <t>CHI-X VWAP</t>
  </si>
  <si>
    <t>CHI-X VWAP VENUE</t>
  </si>
  <si>
    <t>MAQX</t>
  </si>
  <si>
    <t>MACQUARIE INTERNAL MARKETS</t>
  </si>
  <si>
    <t>WWW.MACQUARIE.COM</t>
  </si>
  <si>
    <t>OCTOBER 2013</t>
  </si>
  <si>
    <t>MARCH 2012</t>
  </si>
  <si>
    <t>ALL MARKETS.</t>
  </si>
  <si>
    <t>NSXB</t>
  </si>
  <si>
    <t>BENDIGO STOCK EXCHANGE LIMITED</t>
  </si>
  <si>
    <t>BSX</t>
  </si>
  <si>
    <t>WWW.BSX.COM.AU</t>
  </si>
  <si>
    <t>JUNE 2007</t>
  </si>
  <si>
    <t>SIGA</t>
  </si>
  <si>
    <t>SIGMA X AUSTRALIA</t>
  </si>
  <si>
    <t>WWW.GSET.GS.COM</t>
  </si>
  <si>
    <t>FEBRUARY 2012</t>
  </si>
  <si>
    <t>ALTERNATIVE TRADING SYSTEM (ATS)OPERATED BY GOLDMAN SACHS</t>
  </si>
  <si>
    <t>SIMV</t>
  </si>
  <si>
    <t>SIM VENTURE SECURITIES EXCHANGE</t>
  </si>
  <si>
    <t>WWW.SIMVSE.COM.AU</t>
  </si>
  <si>
    <t>DECEMBER 2011</t>
  </si>
  <si>
    <t>ASX - ALL MARKETS</t>
  </si>
  <si>
    <t>WWW.ASX.COM.AU</t>
  </si>
  <si>
    <t>JUNE 2012</t>
  </si>
  <si>
    <t>MAY 2012</t>
  </si>
  <si>
    <t>ASXB</t>
  </si>
  <si>
    <t>ASX BOOKBUILD</t>
  </si>
  <si>
    <t>OCTOBER 2012</t>
  </si>
  <si>
    <t>ON-MARKET AUTOMATED BOOKBUILD MECHANISM CALLED ASX BOOKBUILD TO ALLOW ASX LISTED COMPANIES TO PRICE AND ALLOCATE NEW SECURITIES.</t>
  </si>
  <si>
    <t>ASXC</t>
  </si>
  <si>
    <t>ASX - CENTER POINT</t>
  </si>
  <si>
    <t>WWW.ASX.COM.AU/TRADING_SERVICES/ASX-TRADE.HTM</t>
  </si>
  <si>
    <t>CENTRE POINT ARE ORDER TYPES IN ASX TRADE ENABLING EXECUTION AT THE PREVAILING MIDPOINT OF THE BEST BID AND OFFER OF THE ASX CENTRAL LIMIT ORDER BOOK.</t>
  </si>
  <si>
    <t>ASXP</t>
  </si>
  <si>
    <t>ASX - PUREMATCH</t>
  </si>
  <si>
    <t>ASX PUREMATCH IS AN ADDITIONAL ORDER BOOK LAUNCHING IN MID 2011 AIMED AT MEETING THE NEEDS OF LATENCY SENSITIVE TRADERS, PROVIDING TRADING IN A SUBSET OF ASX LISTED SECURITIES.</t>
  </si>
  <si>
    <t>ASXT</t>
  </si>
  <si>
    <t>ASX TRADEMATCH</t>
  </si>
  <si>
    <t>SEPTEMBER 2011</t>
  </si>
  <si>
    <t>MERGER BETWEEN XASX AND XSFE.</t>
  </si>
  <si>
    <t>ASXV</t>
  </si>
  <si>
    <t>ASX - VOLUMEMATCH</t>
  </si>
  <si>
    <t>ASX LAUNCHED VOLUMEMATCH IN JUNE 2011, AN ASX TRADE EXECUTION FACILITY THAT ENABLES END USERS TO SEARCH FOR LIQUIDITY AND EXECUTE LARGE ORDERS ANONYMOUSLY.</t>
  </si>
  <si>
    <t>XSFE</t>
  </si>
  <si>
    <t>ASX - TRADE24</t>
  </si>
  <si>
    <t>SFE</t>
  </si>
  <si>
    <t>WWW.SFE.COM.AU</t>
  </si>
  <si>
    <t>SEPTEMBER 2010</t>
  </si>
  <si>
    <t>XNEC</t>
  </si>
  <si>
    <t>NATIONAL STOCK EXCHANGE OF AUSTRALIA LIMITED</t>
  </si>
  <si>
    <t>NSXA</t>
  </si>
  <si>
    <t>NEWCASTLE</t>
  </si>
  <si>
    <t>WWW.NSXA.COM.AU</t>
  </si>
  <si>
    <t>XYIE</t>
  </si>
  <si>
    <t>YIELDBROKER PTY LTD</t>
  </si>
  <si>
    <t>WWW.YIELDBROKER.COM</t>
  </si>
  <si>
    <t>AUSTRIA</t>
  </si>
  <si>
    <t>AT</t>
  </si>
  <si>
    <t>EXAA</t>
  </si>
  <si>
    <t>AUSTRIAN ENERGY EXCHANGE</t>
  </si>
  <si>
    <t>VIENNA</t>
  </si>
  <si>
    <t>WWW.EXAA.AT</t>
  </si>
  <si>
    <t>MAY 2007</t>
  </si>
  <si>
    <t>XWBO</t>
  </si>
  <si>
    <t>WIENER BOERSE AG</t>
  </si>
  <si>
    <t>WWW.WIENERBOERSE.AT</t>
  </si>
  <si>
    <t>NOVEMBER 2008</t>
  </si>
  <si>
    <t>WBAH</t>
  </si>
  <si>
    <t>WIENER BOERSE AG AMTLICHER HANDEL (OFFICIAL MARKET)</t>
  </si>
  <si>
    <t>JULY 2007</t>
  </si>
  <si>
    <t>WBDM</t>
  </si>
  <si>
    <t>WIENER BOERSE AG DRITTER MARKT (THIRD MARKET)</t>
  </si>
  <si>
    <t>WBGF</t>
  </si>
  <si>
    <t>WIENER BOERSE AG GEREGELTER FREIVERKEHR (SEMI-OFFICIAL MARKET)</t>
  </si>
  <si>
    <t>XCEG</t>
  </si>
  <si>
    <t>WIENER BOERSE AG, CEGH GAS EXCHANGE</t>
  </si>
  <si>
    <t>WWW.CEGHEX.COM</t>
  </si>
  <si>
    <t>APRIL 2011</t>
  </si>
  <si>
    <t>CENTRAL EUROPEAN GAS HUB (CEGH) IS ONE OF THE MOST IMPORTANT TRADING HUBS FOR NATURAL GAS IN CENTRAL EUROPE AND PROVIDES EXCHANGE SERVICES TOGETHER WITH VIENNA STOCK EXCHANGE.</t>
  </si>
  <si>
    <t>XVIE</t>
  </si>
  <si>
    <t>WIENER BOERSE AG, WERTPAPIERBOERSE (SECURITIES EXCHANGE)</t>
  </si>
  <si>
    <t>WWW.WIENERBORSE.AT</t>
  </si>
  <si>
    <t>AZERBAIJAN</t>
  </si>
  <si>
    <t>AZ</t>
  </si>
  <si>
    <t>BSEX</t>
  </si>
  <si>
    <t>BAKU STOCK EXCHANGE</t>
  </si>
  <si>
    <t>BAKU</t>
  </si>
  <si>
    <t>WWW.BSE.AZ</t>
  </si>
  <si>
    <t>SEPTEMBER 2007</t>
  </si>
  <si>
    <t>XIBE</t>
  </si>
  <si>
    <t>BAKU INTERBANK CURRENCY EXCHANGE</t>
  </si>
  <si>
    <t>WWW.BBVB.ORG</t>
  </si>
  <si>
    <t>BAHAMAS</t>
  </si>
  <si>
    <t>BS</t>
  </si>
  <si>
    <t>XBAA</t>
  </si>
  <si>
    <t>BAHAMAS INTERNATIONAL SECURITIES EXCHANGE</t>
  </si>
  <si>
    <t>BISX</t>
  </si>
  <si>
    <t>NASAU</t>
  </si>
  <si>
    <t>WWW.BISXBAHAMAS.COM</t>
  </si>
  <si>
    <t>BAHRAIN</t>
  </si>
  <si>
    <t>BH</t>
  </si>
  <si>
    <t>BFEX</t>
  </si>
  <si>
    <t>BAHRAIN FINANCIAL EXCHANGE</t>
  </si>
  <si>
    <t>MANAMA</t>
  </si>
  <si>
    <t>WWW.BFX.BH</t>
  </si>
  <si>
    <t>OCTOBER 2010</t>
  </si>
  <si>
    <t>THE BFX IS THE FIRST MULTI-ASSET CLASS EXCHANGE IN THE MIDDLE EAST REGION AND WILL BE INTERNATIONALLY ACCESSIBLE TO TRADE CASH INSTRUMENTS, STRUCTURED PRODUCTS AND SHARIA-COMPLIANT FINANCIAL INSTRUMENTS AS WELL AS DERIVATIVES.</t>
  </si>
  <si>
    <t>XBAH</t>
  </si>
  <si>
    <t>BAHRAIN BOURSE</t>
  </si>
  <si>
    <t>BSE</t>
  </si>
  <si>
    <t>WWW.BAHRAINBOURSE.COM.BH</t>
  </si>
  <si>
    <t>JUNE 2011</t>
  </si>
  <si>
    <t>BANGLADESH</t>
  </si>
  <si>
    <t>BD</t>
  </si>
  <si>
    <t>XCHG</t>
  </si>
  <si>
    <t>CHITTAGONG STOCK EXCHANGE LTD.</t>
  </si>
  <si>
    <t>CSE</t>
  </si>
  <si>
    <t>CHITTAGONG</t>
  </si>
  <si>
    <t>WWW.CSEBD.COM</t>
  </si>
  <si>
    <t>XDHA</t>
  </si>
  <si>
    <t>DHAKA STOCK EXCHANGE LTD</t>
  </si>
  <si>
    <t>DSE</t>
  </si>
  <si>
    <t>DHAKA</t>
  </si>
  <si>
    <t>WWW.DSEBD.ORG</t>
  </si>
  <si>
    <t>BARBADOS</t>
  </si>
  <si>
    <t>BB</t>
  </si>
  <si>
    <t>XBAB</t>
  </si>
  <si>
    <t>BARBADOS STOCK EXCHANGE</t>
  </si>
  <si>
    <t>BRIDGETOWN</t>
  </si>
  <si>
    <t>WWW.BSE.COM.BB</t>
  </si>
  <si>
    <t>MAIN MARKET</t>
  </si>
  <si>
    <t>BAJM</t>
  </si>
  <si>
    <t>BARBADOS STOCK EXCHANGE - JUNIOR MARKET</t>
  </si>
  <si>
    <t>MARCH 2013</t>
  </si>
  <si>
    <t>MARKET FOR SMALL COMPANIES</t>
  </si>
  <si>
    <t>BELARUS</t>
  </si>
  <si>
    <t>BY</t>
  </si>
  <si>
    <t>BCSE</t>
  </si>
  <si>
    <t>BELARUS CURRENCY AND STOCK EXCHANGE</t>
  </si>
  <si>
    <t>MINSK</t>
  </si>
  <si>
    <t>WWW.BCSE.BY</t>
  </si>
  <si>
    <t>AUGUST 2006</t>
  </si>
  <si>
    <t>BELGIUM</t>
  </si>
  <si>
    <t>BE</t>
  </si>
  <si>
    <t>BLPX</t>
  </si>
  <si>
    <t>BELGIAN POWER EXCHANGE</t>
  </si>
  <si>
    <t>BRUSSELS</t>
  </si>
  <si>
    <t>WWW.BELPEX.BE</t>
  </si>
  <si>
    <t>BMTS</t>
  </si>
  <si>
    <t>MTS BELGIUM</t>
  </si>
  <si>
    <t>WWW.MTSBELGIUM.COM</t>
  </si>
  <si>
    <t>NOVEMBER 2005</t>
  </si>
  <si>
    <t>MTSD</t>
  </si>
  <si>
    <t>MTS DENMARK</t>
  </si>
  <si>
    <t>WWW.MTSDENMARK.COM</t>
  </si>
  <si>
    <t>MTSF</t>
  </si>
  <si>
    <t>MTS FINLAND</t>
  </si>
  <si>
    <t>WWW.MTSFINLAND.COM</t>
  </si>
  <si>
    <t>XBRU</t>
  </si>
  <si>
    <t>NYSE EURONEXT - EURONEXT BRUSSELS</t>
  </si>
  <si>
    <t>WWW.EURONEXT.COM</t>
  </si>
  <si>
    <t>ALXB</t>
  </si>
  <si>
    <t>NYSE EURONEXT - ALTERNEXT BRUSSELS</t>
  </si>
  <si>
    <t>AUGUST 2007</t>
  </si>
  <si>
    <t>ENXB</t>
  </si>
  <si>
    <t>NYSE EURONEXT - EASY NEXT</t>
  </si>
  <si>
    <t>JUNE 2008</t>
  </si>
  <si>
    <t>MULTILATERAL TRADING FACILITY FOR WARRANTS AND CERTIFICATES</t>
  </si>
  <si>
    <t>MLXB</t>
  </si>
  <si>
    <t>NYSE EURONEXT - MARCHE LIBRE BRUSSELS</t>
  </si>
  <si>
    <t>TNLB</t>
  </si>
  <si>
    <t>NYSE EURONEXT - TRADING FACILITY BRUSSELS</t>
  </si>
  <si>
    <t>VPXB</t>
  </si>
  <si>
    <t>NYSE EURONEXT - VENTES PUBLIQUES BRUSSELS</t>
  </si>
  <si>
    <t>XBRD</t>
  </si>
  <si>
    <t>NYSE EURONEXT - EURONEXT BRUSSELS - DERIVATIVES</t>
  </si>
  <si>
    <t>BERMUDA</t>
  </si>
  <si>
    <t>BM</t>
  </si>
  <si>
    <t>XBDA</t>
  </si>
  <si>
    <t>BERMUDA STOCK EXCHANGE LTD</t>
  </si>
  <si>
    <t>HAMILTON</t>
  </si>
  <si>
    <t>WWW.BSX.COM</t>
  </si>
  <si>
    <t>BOLIVIA</t>
  </si>
  <si>
    <t>BO</t>
  </si>
  <si>
    <t>XBOL</t>
  </si>
  <si>
    <t>BOLSA BOLIVIANA DE VALORES S.A.</t>
  </si>
  <si>
    <t>LA PAZ</t>
  </si>
  <si>
    <t>WWW.BOLSA-VALORES-BOLIVIA.COM</t>
  </si>
  <si>
    <t>BOSNIA AND HERZEGOVINA</t>
  </si>
  <si>
    <t>BA</t>
  </si>
  <si>
    <t>XBLB</t>
  </si>
  <si>
    <t>BANJA LUKA STOCK EXCHANGE</t>
  </si>
  <si>
    <t>BANJA LUKA</t>
  </si>
  <si>
    <t>WWW.BLBERZA.COM</t>
  </si>
  <si>
    <t>OCTOBER 2005</t>
  </si>
  <si>
    <t>BLBF</t>
  </si>
  <si>
    <t>BANJA LUKA STOCK EXCHANGE - FREE MARKET</t>
  </si>
  <si>
    <t>BLSE</t>
  </si>
  <si>
    <t>XSSE</t>
  </si>
  <si>
    <t>SARAJEVO STOCK EXCHANGE</t>
  </si>
  <si>
    <t>SASE</t>
  </si>
  <si>
    <t>SARAJEVO</t>
  </si>
  <si>
    <t>WWW.SASE.BA</t>
  </si>
  <si>
    <t>BOTSWANA</t>
  </si>
  <si>
    <t>BW</t>
  </si>
  <si>
    <t>XBOT</t>
  </si>
  <si>
    <t>BOTSWANA STOCK EXCHANGE</t>
  </si>
  <si>
    <t>GABORONE</t>
  </si>
  <si>
    <t>WWW.BSE.CO.BW</t>
  </si>
  <si>
    <t>BOTE</t>
  </si>
  <si>
    <t>BOTSWANA STOCK EXCHANGE - EXCHANGE TRADED FUNDS (ETF)</t>
  </si>
  <si>
    <t>BOT</t>
  </si>
  <si>
    <t>BOTV</t>
  </si>
  <si>
    <t>BOTSWANA STOCK EXCHANGE - VENTURE CAPITAL</t>
  </si>
  <si>
    <t>BRAZIL</t>
  </si>
  <si>
    <t>BR</t>
  </si>
  <si>
    <t>BCMM</t>
  </si>
  <si>
    <t>BOLSA DE CEREAIS E MERCADORIAS DE MARINGÁ</t>
  </si>
  <si>
    <t>MARINGA</t>
  </si>
  <si>
    <t>WWW.BCMM.COM.BR</t>
  </si>
  <si>
    <t>DECEMBER 2010</t>
  </si>
  <si>
    <t>COMMODITIES MARKET.</t>
  </si>
  <si>
    <t>BOVM</t>
  </si>
  <si>
    <t>BOLSA DE VALORES MINAS-ESPÍRITO SANTO-BRASÍLIA</t>
  </si>
  <si>
    <t>ESPIRITO SANTO</t>
  </si>
  <si>
    <t>WWW.BOVMESB.COM.BR</t>
  </si>
  <si>
    <t>BRIX</t>
  </si>
  <si>
    <t>BRAZILIAN ENERGY EXCHANGE</t>
  </si>
  <si>
    <t>SAO PAULO</t>
  </si>
  <si>
    <t>MAY 2011</t>
  </si>
  <si>
    <t>ELECTRONIC TRADING PLATFORM FOR OTC DERIVATIVES</t>
  </si>
  <si>
    <t>BVMF</t>
  </si>
  <si>
    <t>BM&amp;FBOVESPA S.A. - BOLSA DE VALORES, MERCADORIAS E FUTUROS</t>
  </si>
  <si>
    <t>WWW.BMFBOVESPA.COM.BR</t>
  </si>
  <si>
    <t>EQUITIES, SECURITIES, FINANCIAL ASSETS, INDICES, INTEREST RATES, AGRICULTURAL COMMODITIES, AND FOREIGN EXCHANGE FUTURES AND SPOT CONTRACTS.</t>
  </si>
  <si>
    <t>CETI</t>
  </si>
  <si>
    <t>CETIP S.A. - MERCADOS ORGANIZADOS</t>
  </si>
  <si>
    <t>RIO DE JANEIRO</t>
  </si>
  <si>
    <t>WWW.CETIP.COM.BR</t>
  </si>
  <si>
    <t>SEPTEMBER 2009</t>
  </si>
  <si>
    <t>ELECTRONIC TRADING, TRADE REGISTRATION AND FINANCIAL SETTLEMENT FOR TRANSACTIONS INVOLVING FIXED INCOME SECURITIES AND OTC DERIVATIVES.</t>
  </si>
  <si>
    <t>SELC</t>
  </si>
  <si>
    <t>SISTEMA ESPECIAL DE LIQUIDACAO E CUSTODIA DE TITULOS PUBLICOS</t>
  </si>
  <si>
    <t>WWW4.BCB.GOV.BR</t>
  </si>
  <si>
    <t>SELIC (SISTEMA ESPECIAL DE LIQUIDACAO E CUSTODIA DE TITULOS PUBLICOS - IN ENGLISH: SPECIAL SYSTEM FOR CUSTODY AND SETTLEMENT OF PUBLIC SECURITIES) IS THE CENTRAL CUSTODIAN FOR ALL SECURITIES EMITTED BY THE BRAZILIAN NATIONAL TREASURY.</t>
  </si>
  <si>
    <t>BULGARIA</t>
  </si>
  <si>
    <t>BG</t>
  </si>
  <si>
    <t>XBUL</t>
  </si>
  <si>
    <t>BULGARIAN STOCK EXCHANGE</t>
  </si>
  <si>
    <t>SOFIA</t>
  </si>
  <si>
    <t>WWW.BSE-SOFIA.BG</t>
  </si>
  <si>
    <t>CAMBODIA</t>
  </si>
  <si>
    <t>KH</t>
  </si>
  <si>
    <t>XCSX</t>
  </si>
  <si>
    <t>CAMBODIA SECURITIES EXCHANGE</t>
  </si>
  <si>
    <t>CSX</t>
  </si>
  <si>
    <t>PHNOM PENH</t>
  </si>
  <si>
    <t>WWW.CSX.COM.KH</t>
  </si>
  <si>
    <t>CAMEROON</t>
  </si>
  <si>
    <t>CM</t>
  </si>
  <si>
    <t>XDSX</t>
  </si>
  <si>
    <t>DOUALA STOCK EXCHANGE</t>
  </si>
  <si>
    <t>DOUALA</t>
  </si>
  <si>
    <t>WWW.DOUALA-STOCK-EXCHANGE.COM</t>
  </si>
  <si>
    <t>MAY 2008</t>
  </si>
  <si>
    <t>REGISTERED MARKET FOR EQUITIES</t>
  </si>
  <si>
    <t>CANADA</t>
  </si>
  <si>
    <t>CA</t>
  </si>
  <si>
    <t>CANX</t>
  </si>
  <si>
    <t>CANNEX FINANCIAL EXCHANGE LTS</t>
  </si>
  <si>
    <t>CANNEX</t>
  </si>
  <si>
    <t>TORONTO</t>
  </si>
  <si>
    <t>WWW.CANNEX.COM</t>
  </si>
  <si>
    <t>CHIC</t>
  </si>
  <si>
    <t>CHI-X CANADA ATS</t>
  </si>
  <si>
    <t>WWW.CHI-XCANADA.COM</t>
  </si>
  <si>
    <t>FEBRUARY 2008</t>
  </si>
  <si>
    <t>MARKET MODEL FOCUSED ON EQUAL OPPORTUNITY TRADING AND MARKET-LEVEL INNOVATION TO DRIVE GROWTH IN THE CANADIAN EQUITY MARKET</t>
  </si>
  <si>
    <t>XCX2</t>
  </si>
  <si>
    <t>CX2</t>
  </si>
  <si>
    <t>WWW.CHI-X.COM/CA</t>
  </si>
  <si>
    <t>DECEMBER 2012</t>
  </si>
  <si>
    <t>COTC</t>
  </si>
  <si>
    <t>BMO CAPITAL MARKETS - CAD OTC TRADES</t>
  </si>
  <si>
    <t>WWW.BMOCM.COM</t>
  </si>
  <si>
    <t>OVER THE COUNTER TRADING OF CAD EQUITY</t>
  </si>
  <si>
    <t>IFCA</t>
  </si>
  <si>
    <t>ICE FUTURES CANADA</t>
  </si>
  <si>
    <t>WINNIPEG</t>
  </si>
  <si>
    <t>WWW.THEICE.COM</t>
  </si>
  <si>
    <t>OCTOBER 2011</t>
  </si>
  <si>
    <t>ELECTRONIC PLATFORM TO TRADE FUTURES AND OPTIONS PRODUCTS. IFCA REPLACES MIC XWCE.</t>
  </si>
  <si>
    <t>LICA</t>
  </si>
  <si>
    <t>LIQUIDNET CANADA ATS</t>
  </si>
  <si>
    <t>WWW.LIQUIDNET.COM</t>
  </si>
  <si>
    <t>REGISTERED MARKET FOR EQUITIES, ELECTRONIC TRADING.</t>
  </si>
  <si>
    <t>MATN</t>
  </si>
  <si>
    <t>MATCH NOW</t>
  </si>
  <si>
    <t>WWW.TRIACTCANADA.COM</t>
  </si>
  <si>
    <t>JANUARY 2008</t>
  </si>
  <si>
    <t>MARKETPLACE FOR REGISTERED CANADIAN INVESTMENT DEALERS AND THEIR CLIENTS TO TRADE CANADIAN LISTED EQUITIES.</t>
  </si>
  <si>
    <t>NGXC</t>
  </si>
  <si>
    <t>NATURAL GAS EXCHANGE</t>
  </si>
  <si>
    <t>NGX</t>
  </si>
  <si>
    <t>CALGARY</t>
  </si>
  <si>
    <t>WWW.NGX.COM</t>
  </si>
  <si>
    <t>MAY 2010</t>
  </si>
  <si>
    <t>NGX PROVIDES ELECTRONIC TRADING, CENTRAL COUNTERPARTY CLEARING AND DATA SERVICES TO THE NORTH AMERICAN NATURAL GAS AND ELECTRICITY MARKETS.</t>
  </si>
  <si>
    <t>OMGA</t>
  </si>
  <si>
    <t>OMEGA ATS</t>
  </si>
  <si>
    <t>WWW.OMEGAATS.COM</t>
  </si>
  <si>
    <t>LYNX</t>
  </si>
  <si>
    <t>LYNX ATS</t>
  </si>
  <si>
    <t>NOVEMBER 2012</t>
  </si>
  <si>
    <t>LYNX ATS IS A REGISTERED MARKET FOR THE FULLY ELECTRONIC TRADING OF EQUITIES AND FIXED INCOME.</t>
  </si>
  <si>
    <t>TMXS</t>
  </si>
  <si>
    <t>TMX SELECT</t>
  </si>
  <si>
    <t>WWW.TMX.COM</t>
  </si>
  <si>
    <t>TMX SELECT IS AN EQUITIES ATS IN CANADA. OWNED BY TMX GROUP, IT LEVERAGES THE SAME TECHNOLOGY AS THE TORONTO STOCK EXCHANGE TO TRADE SECURITIES THAT ARE LISTED BY EXCHANGES THAT ARE RECOGNIZED IN A CANADIAN JURISDICTION.</t>
  </si>
  <si>
    <t>XATS</t>
  </si>
  <si>
    <t>ALPHA EXCHANGE</t>
  </si>
  <si>
    <t>WWW.ALPHATRADINGSYSTEMS.CA</t>
  </si>
  <si>
    <t>REGULATED MARKETPLACE FOR TRADING EQUITY AND EQUITY RELATED SECURITIES.</t>
  </si>
  <si>
    <t>XBBK</t>
  </si>
  <si>
    <t>PERIMETER FINANCIAL CORP. - BLOCKBOOK ATS</t>
  </si>
  <si>
    <t>WWW.PFIN.CA</t>
  </si>
  <si>
    <t>ALTERNATIVE TRADING SYSTEM FOR BLOCK TRADING OF CANADIAN LISTED EQUITIES</t>
  </si>
  <si>
    <t>XCNQ</t>
  </si>
  <si>
    <t>CANADIAN NATIONAL STOCK EXCHANGE</t>
  </si>
  <si>
    <t>CNSX</t>
  </si>
  <si>
    <t>WWW.CNSX.CA</t>
  </si>
  <si>
    <t>APRIL 2009</t>
  </si>
  <si>
    <t>FORMERLY KNOWN AS THE CANADA TRADING AND QUOTING SYSTEM INC.(CANADA'S NEW STOCK EXCHANGE)</t>
  </si>
  <si>
    <t>PURE</t>
  </si>
  <si>
    <t>PURE TRADING</t>
  </si>
  <si>
    <t>WWW.PURETRADING.CA</t>
  </si>
  <si>
    <t>DECEMBER 2006</t>
  </si>
  <si>
    <t>XICX</t>
  </si>
  <si>
    <t>INSTINET CANADA CROSS</t>
  </si>
  <si>
    <t>WWW.INSTINET.COM</t>
  </si>
  <si>
    <t>NOVEMBER 2010</t>
  </si>
  <si>
    <t>ALTERNATIVE CANADIAN MARKETPLACE TO REGISTERED INVESTMENT DEALERS AND THEIR CLIENTS TO TRADE CANADIAN LISTED EQUITIES.</t>
  </si>
  <si>
    <t>XMOC</t>
  </si>
  <si>
    <t>MONTREAL CLIMATE EXCHANGE</t>
  </si>
  <si>
    <t>MONTREAL</t>
  </si>
  <si>
    <t>WWW.M-X.CA</t>
  </si>
  <si>
    <t>JULY 2008</t>
  </si>
  <si>
    <t>XMOD</t>
  </si>
  <si>
    <t>THE MONTREAL EXCHANGE / BOURSE DE MONTREAL</t>
  </si>
  <si>
    <t>CDE</t>
  </si>
  <si>
    <t>XTSE</t>
  </si>
  <si>
    <t>TORONTO STOCK EXCHANGE</t>
  </si>
  <si>
    <t>TSX</t>
  </si>
  <si>
    <t>WWW.TSE.COM</t>
  </si>
  <si>
    <t>XTSX</t>
  </si>
  <si>
    <t>TSX VENTURE EXCHANGE</t>
  </si>
  <si>
    <t>TSX-V</t>
  </si>
  <si>
    <t>WWW.TSX.COM</t>
  </si>
  <si>
    <t>XTNX</t>
  </si>
  <si>
    <t>TSX VENTURE EXCHANGE - NEX</t>
  </si>
  <si>
    <t>NEX</t>
  </si>
  <si>
    <t>VANCOUVER</t>
  </si>
  <si>
    <t>WWW.TSX.COM/EN/NEX</t>
  </si>
  <si>
    <t>CAPE VERDE</t>
  </si>
  <si>
    <t>CV</t>
  </si>
  <si>
    <t>XBVC</t>
  </si>
  <si>
    <t>CAPE VERDE STOCK EXCHANGE</t>
  </si>
  <si>
    <t>BVC</t>
  </si>
  <si>
    <t>PRAIA</t>
  </si>
  <si>
    <t>WWW.BVC.CV</t>
  </si>
  <si>
    <t>CAYMAN ISLANDS</t>
  </si>
  <si>
    <t>KY</t>
  </si>
  <si>
    <t>XCAY</t>
  </si>
  <si>
    <t>CAYMAN ISLANDS STOCK EXCHANGE</t>
  </si>
  <si>
    <t>GEORGETOWN</t>
  </si>
  <si>
    <t>WWW.CSX.COM.KY</t>
  </si>
  <si>
    <t>CHILE</t>
  </si>
  <si>
    <t>CL</t>
  </si>
  <si>
    <t>BOVA</t>
  </si>
  <si>
    <t>BOLSA DE CORREDORES - BOLSA DE VALORES</t>
  </si>
  <si>
    <t>VALPARAISO</t>
  </si>
  <si>
    <t>WWW.BOVALPO.COM</t>
  </si>
  <si>
    <t>EQUITY AND BOND MARKET.</t>
  </si>
  <si>
    <t>XBCL</t>
  </si>
  <si>
    <t>LA BOLSA ELECTRONICA DE CHILE</t>
  </si>
  <si>
    <t>BOLCHILE</t>
  </si>
  <si>
    <t>SANTIAGO</t>
  </si>
  <si>
    <t>WWW.BOLCHILE.CL</t>
  </si>
  <si>
    <t>XSGO</t>
  </si>
  <si>
    <t>SANTIAGO STOCK EXCHANGE</t>
  </si>
  <si>
    <t>WWW.BOLSADESANTIAGO.COM</t>
  </si>
  <si>
    <t>CHINA</t>
  </si>
  <si>
    <t>CN</t>
  </si>
  <si>
    <t>CCFX</t>
  </si>
  <si>
    <t>CHINA FINANCIAL FUTURES EXCHANGE</t>
  </si>
  <si>
    <t>SHANGHAI</t>
  </si>
  <si>
    <t>WWW.CFFEX.COM.CN</t>
  </si>
  <si>
    <t>CSSX</t>
  </si>
  <si>
    <t>CHINA STAINLESS STEEL EXCHANGE</t>
  </si>
  <si>
    <t>WUXI</t>
  </si>
  <si>
    <t>WWW.EXBXG.COM</t>
  </si>
  <si>
    <t>SGEX</t>
  </si>
  <si>
    <t>SHANGHAI GOLD EXCHANGE</t>
  </si>
  <si>
    <t>SGE</t>
  </si>
  <si>
    <t>WWW.SGE.SH</t>
  </si>
  <si>
    <t>JUNE 2006</t>
  </si>
  <si>
    <t>XCFE</t>
  </si>
  <si>
    <t>CHINA FOREIGN EXCHANGE TRADE SYSTEM</t>
  </si>
  <si>
    <t>CFETS</t>
  </si>
  <si>
    <t>WWW.CHINAMONEY.COM.CN</t>
  </si>
  <si>
    <t>XDCE</t>
  </si>
  <si>
    <t>DALIAN COMMODITY EXCHANGE</t>
  </si>
  <si>
    <t>DCE</t>
  </si>
  <si>
    <t>DALIAN</t>
  </si>
  <si>
    <t>WWW.DCE.COM.CN</t>
  </si>
  <si>
    <t>XSGE</t>
  </si>
  <si>
    <t>SHANGHAI FUTURES EXCHANGE</t>
  </si>
  <si>
    <t>SHFE</t>
  </si>
  <si>
    <t>WWW.SHFE.COM.CN</t>
  </si>
  <si>
    <t>XSHE</t>
  </si>
  <si>
    <t>SHENZHEN STOCK EXCHANGE</t>
  </si>
  <si>
    <t>SHENZHEN</t>
  </si>
  <si>
    <t>WWW.SZSE.CN</t>
  </si>
  <si>
    <t>XSHG</t>
  </si>
  <si>
    <t>SHANGHAI STOCK EXCHANGE</t>
  </si>
  <si>
    <t>WWW.SSE.COM.CN</t>
  </si>
  <si>
    <t>XZCE</t>
  </si>
  <si>
    <t>ZHENGZHOU COMMODITY EXCHANGE</t>
  </si>
  <si>
    <t>ZCE</t>
  </si>
  <si>
    <t>ZHENGZHOU</t>
  </si>
  <si>
    <t>WWW.CZCE.COM.CN</t>
  </si>
  <si>
    <t>COLOMBIA</t>
  </si>
  <si>
    <t>CO</t>
  </si>
  <si>
    <t>XBOG</t>
  </si>
  <si>
    <t>BOLSA DE VALORES DE COLOMBIA</t>
  </si>
  <si>
    <t>BOGOTA</t>
  </si>
  <si>
    <t>WWW.BVC.COM.CO</t>
  </si>
  <si>
    <t>COSTA RICA</t>
  </si>
  <si>
    <t>CR</t>
  </si>
  <si>
    <t>XBNV</t>
  </si>
  <si>
    <t>BOLSA NACIONAL DE VALORES, S.A.</t>
  </si>
  <si>
    <t>BNV</t>
  </si>
  <si>
    <t>SAN JOSE</t>
  </si>
  <si>
    <t>WWW.BOLSACR.COM</t>
  </si>
  <si>
    <t>CROATIA</t>
  </si>
  <si>
    <t>HR</t>
  </si>
  <si>
    <t>XTRZ</t>
  </si>
  <si>
    <t>ZAGREB MONEY AND SHORT TERM SECURITIES MARKET INC</t>
  </si>
  <si>
    <t>ZAGREB</t>
  </si>
  <si>
    <t>WWW.TRZISTENOVCA.HR</t>
  </si>
  <si>
    <t>APRIL 2007</t>
  </si>
  <si>
    <t>XZAG</t>
  </si>
  <si>
    <t>ZAGREB STOCK EXCHANGE</t>
  </si>
  <si>
    <t>WWW.ZSE.HR</t>
  </si>
  <si>
    <t>XZAM</t>
  </si>
  <si>
    <t>THE ZAGREB STOCK EXCHANGE MTF</t>
  </si>
  <si>
    <t>MULTILATERAL TRADING FACILITY OF THE ZAGREB STOCK EXCHANGE.</t>
  </si>
  <si>
    <t>CURACAO</t>
  </si>
  <si>
    <t>CW</t>
  </si>
  <si>
    <t>DCSX</t>
  </si>
  <si>
    <t>DUTCH CARIBBEAN SECURITIES EXCHANGE</t>
  </si>
  <si>
    <t>WILLEMSTAD</t>
  </si>
  <si>
    <t>WWW.DCSX.AN</t>
  </si>
  <si>
    <t>JANUARY 2012</t>
  </si>
  <si>
    <t>INTERNATIONAL EXCHANGE FOR THE LISTING AND TRADING IN DOMESTIC- AND INTERNATIONAL SECURITIES.</t>
  </si>
  <si>
    <t>CYPRUS</t>
  </si>
  <si>
    <t>CY</t>
  </si>
  <si>
    <t>XCYS</t>
  </si>
  <si>
    <t>CYPRUS STOCK EXCHANGE</t>
  </si>
  <si>
    <t>NICOSIA (LEFKOSIA)</t>
  </si>
  <si>
    <t>WWW.CSE.COM.CY</t>
  </si>
  <si>
    <t>XCYO</t>
  </si>
  <si>
    <t>CYPRUS STOCK EXCHANGE - OTC</t>
  </si>
  <si>
    <t>ELECTRONIC TRADING PLATFORM FOR OTC.</t>
  </si>
  <si>
    <t>XECM</t>
  </si>
  <si>
    <t>MTF - CYPRUS EXCHANGE</t>
  </si>
  <si>
    <t>NICOSIA</t>
  </si>
  <si>
    <t>WWW.CSE.COM.CY/EN/DEFAULT.ASP</t>
  </si>
  <si>
    <t>MAY 2009</t>
  </si>
  <si>
    <t>CZECH REPUBLIC</t>
  </si>
  <si>
    <t>CZ</t>
  </si>
  <si>
    <t>XPRA</t>
  </si>
  <si>
    <t>PRAGUE STOCK EXCHANGE</t>
  </si>
  <si>
    <t>PSE</t>
  </si>
  <si>
    <t>PRAGUE</t>
  </si>
  <si>
    <t>WWW.PSE.CZ</t>
  </si>
  <si>
    <t>XPXE</t>
  </si>
  <si>
    <t>POWER EXCHANGE CENTRAL EUROPE</t>
  </si>
  <si>
    <t>PXE</t>
  </si>
  <si>
    <t>WWW.PXE.CZ</t>
  </si>
  <si>
    <t>XRMZ</t>
  </si>
  <si>
    <t>RM-SYSTEM CZECH STOCK EXCHANGE</t>
  </si>
  <si>
    <t>RMS CZ</t>
  </si>
  <si>
    <t>WWW.RMSYSTEM.CZ</t>
  </si>
  <si>
    <t>XRMO</t>
  </si>
  <si>
    <t>RM-SYSTEM CZECH STOCK EXCHANGE (MTF)</t>
  </si>
  <si>
    <t>ELECTRONIC TRADING PLATFORM FOR EQUITIES AND BONDS LEGALLY DEFINED AS A MULTI-SIDED TRADING SYSTEM (MOS) WITH MORE OPEN CONDITIONS FOR ACCEPTING SECURITIES.</t>
  </si>
  <si>
    <t>DENMARK</t>
  </si>
  <si>
    <t>DK</t>
  </si>
  <si>
    <t>DKTC</t>
  </si>
  <si>
    <t>DANSK OTC</t>
  </si>
  <si>
    <t>HORSENS</t>
  </si>
  <si>
    <t>WWW.DANSKOTC.DK</t>
  </si>
  <si>
    <t>GXGR</t>
  </si>
  <si>
    <t>GXG MARKETS A/S</t>
  </si>
  <si>
    <t>DANSK AMP</t>
  </si>
  <si>
    <t>WWW.GXGMARKETS.COM</t>
  </si>
  <si>
    <t>GXGF</t>
  </si>
  <si>
    <t>GXG MTF FIRST QUOTE</t>
  </si>
  <si>
    <t>APRIL 2012</t>
  </si>
  <si>
    <t>GXGM</t>
  </si>
  <si>
    <t>GXG MTF</t>
  </si>
  <si>
    <t>MULTILATERAL TRADING FACILITY FOR EQUITIES AND BONDS.</t>
  </si>
  <si>
    <t>NPGA</t>
  </si>
  <si>
    <t>NORD POOL GAS A/S</t>
  </si>
  <si>
    <t>COPENHAGEN</t>
  </si>
  <si>
    <t>WWW.NORDPOOLGAS.COM</t>
  </si>
  <si>
    <t>NORD POOL GAS IS OPERATING A PLATFORM FOR CONTINOUS ELECTRONIC TRADING OF GAS DELIVERABLE TO THE NPTF VIRTUAL TRADING POINT.</t>
  </si>
  <si>
    <t>XCSE</t>
  </si>
  <si>
    <t>OMX NORDIC EXCHANGE COPENHAGEN A/S</t>
  </si>
  <si>
    <t>WWW.OMXNORDICEXCHANGE.COM</t>
  </si>
  <si>
    <t>XFND</t>
  </si>
  <si>
    <t>FIRST NORTH DENMARK</t>
  </si>
  <si>
    <t>DOMINICAN REPUBLIC</t>
  </si>
  <si>
    <t>DO</t>
  </si>
  <si>
    <t>XBVR</t>
  </si>
  <si>
    <t>BOLSA DE VALORES DE LA REPUBLICA DOMINICANA SA.</t>
  </si>
  <si>
    <t>BVRD</t>
  </si>
  <si>
    <t>SANTO DOMINGO</t>
  </si>
  <si>
    <t>WWW.BOLSARD.COM</t>
  </si>
  <si>
    <t>ECUADOR</t>
  </si>
  <si>
    <t>EC</t>
  </si>
  <si>
    <t>XGUA</t>
  </si>
  <si>
    <t>BOLSA DE VALORES DE GUAYAQUIL</t>
  </si>
  <si>
    <t>GUAYAQUIL</t>
  </si>
  <si>
    <t>WWW.MUNDOBVG.COM</t>
  </si>
  <si>
    <t>XQUI</t>
  </si>
  <si>
    <t>BOLSA DE VALORES DE QUITO</t>
  </si>
  <si>
    <t>QUITO</t>
  </si>
  <si>
    <t>WWW.CCBVQ.COM</t>
  </si>
  <si>
    <t>EGYPT</t>
  </si>
  <si>
    <t>EG</t>
  </si>
  <si>
    <t>NILX</t>
  </si>
  <si>
    <t>NILE STOCK EXCHANGE</t>
  </si>
  <si>
    <t>CAIRO</t>
  </si>
  <si>
    <t>WWW.NILEX.EGYPTSE.COM</t>
  </si>
  <si>
    <t>THE EGYPTIAN EXCHANGE (EGX) LAUNCHED ON THURSDAY 3 JUNE 2010 THE FIRST TRADING SESSION IN THE NILE STOCK EXCHANGE (NILEX).</t>
  </si>
  <si>
    <t>XCAI</t>
  </si>
  <si>
    <t>EGYPTIAN EXCHANGE</t>
  </si>
  <si>
    <t>CASE</t>
  </si>
  <si>
    <t>WWW.EGYPTSE.COM</t>
  </si>
  <si>
    <t>AUGUST 2008</t>
  </si>
  <si>
    <t>CAIRO AND ALEXANDRIA STOCK EXCHANGES (CASE) HAVE BEEN RENAMED TO THE EGYPTIAN EXCHANGE.</t>
  </si>
  <si>
    <t>EL SALVADOR</t>
  </si>
  <si>
    <t>SV</t>
  </si>
  <si>
    <t>XSVA</t>
  </si>
  <si>
    <t>EL SALVADOR STOCK EXCHANGE</t>
  </si>
  <si>
    <t>WWW.BVES.COM.SV</t>
  </si>
  <si>
    <t>ESTONIA</t>
  </si>
  <si>
    <t>EE</t>
  </si>
  <si>
    <t>XTAL</t>
  </si>
  <si>
    <t>NASDAQ OMX TALLINN</t>
  </si>
  <si>
    <t>TALLINN</t>
  </si>
  <si>
    <t>WWW.NASDAQOMXBALTIC.COM</t>
  </si>
  <si>
    <t>DECEMBER 2009</t>
  </si>
  <si>
    <t>FNEE</t>
  </si>
  <si>
    <t>FIRST NORTH ESTONIA</t>
  </si>
  <si>
    <t>FIRSTNORTH.NASDAQOMXBALTIC.COM</t>
  </si>
  <si>
    <t>NOVEMBER 2009</t>
  </si>
  <si>
    <t>XTAA REPLACED BY FNEE.</t>
  </si>
  <si>
    <t>FAROE ISLANDS</t>
  </si>
  <si>
    <t>FO</t>
  </si>
  <si>
    <t>VMFX</t>
  </si>
  <si>
    <t>THE FAROESE SECURITIES MARKET</t>
  </si>
  <si>
    <t>TORSHAVN</t>
  </si>
  <si>
    <t>WWW.VMF.FO</t>
  </si>
  <si>
    <t>THE FAROESE SECURITIES MARKET (VMF) IS THE STOCK EXCHANGE OF THE FAROE ISLANDS.</t>
  </si>
  <si>
    <t>FIJI</t>
  </si>
  <si>
    <t>FJ</t>
  </si>
  <si>
    <t>XSPS</t>
  </si>
  <si>
    <t>SOUTH PACIFIC STOCK EXCHANGE</t>
  </si>
  <si>
    <t>SPSE</t>
  </si>
  <si>
    <t>SUVA</t>
  </si>
  <si>
    <t>WWW.SPSE.COM.FJ</t>
  </si>
  <si>
    <t>FINLAND</t>
  </si>
  <si>
    <t>FI</t>
  </si>
  <si>
    <t>XHEL</t>
  </si>
  <si>
    <t>NASDAQ OMX HELSINKI LTD.</t>
  </si>
  <si>
    <t>HELSINKI</t>
  </si>
  <si>
    <t>FNFI</t>
  </si>
  <si>
    <t>FIRST NORTH FINLAND</t>
  </si>
  <si>
    <t>WWW.OMXNORDICEXCHANGE.COM/FIRSTNORTH</t>
  </si>
  <si>
    <t>MARCH 2008</t>
  </si>
  <si>
    <t>FRANCE</t>
  </si>
  <si>
    <t>FR</t>
  </si>
  <si>
    <t>COAL</t>
  </si>
  <si>
    <t>LA COTE ALPHA</t>
  </si>
  <si>
    <t>PARIS</t>
  </si>
  <si>
    <t>WWW.COTE-ALPHA.FR</t>
  </si>
  <si>
    <t>SOURCE OF PRICES FOR INVESTMENT FUNDS.</t>
  </si>
  <si>
    <t>EPEX</t>
  </si>
  <si>
    <t>EPEX SPOT SE</t>
  </si>
  <si>
    <t>WWW.EPEXSPOT.COM</t>
  </si>
  <si>
    <t>EUROPEAN POWER EXCHANGE (DAY AHEAD AND INTRADAY MARKETS FOR ELECTRICITY IN CENTRAL EUROPE).</t>
  </si>
  <si>
    <t>FMTS</t>
  </si>
  <si>
    <t>MTS FRANCE SAS</t>
  </si>
  <si>
    <t>WWW.MTSFRANCE.COM</t>
  </si>
  <si>
    <t>GMTF</t>
  </si>
  <si>
    <t>GALAXY</t>
  </si>
  <si>
    <t>WWW.TRADINGSCREEN.COM</t>
  </si>
  <si>
    <t>MULTILATERAL TRADING FACILITY FOR EURO DENOMINATED GOVERNMENT AND CORPORATE BONDS.</t>
  </si>
  <si>
    <t>XAFR</t>
  </si>
  <si>
    <t>ALTERNATIVA FRANCE</t>
  </si>
  <si>
    <t>WWW.ALTERNATIVA.FR</t>
  </si>
  <si>
    <t>MULTILATERAL TRADING FACILITY FOR UNQUOTED STOCKS AND FUNDS.</t>
  </si>
  <si>
    <t>XBLN</t>
  </si>
  <si>
    <t>BLUENEXT</t>
  </si>
  <si>
    <t>WWW.BLUENEXT.EU</t>
  </si>
  <si>
    <t>BLUENEXT MTF HAS BECOME A REGULATED MARKET.</t>
  </si>
  <si>
    <t>XPAR</t>
  </si>
  <si>
    <t>NYSE EURONEXT - EURONEXT PARIS</t>
  </si>
  <si>
    <t>ALXP</t>
  </si>
  <si>
    <t>NYSE EURONEXT - ALTERNEXT PARIS</t>
  </si>
  <si>
    <t>MTCH</t>
  </si>
  <si>
    <t>NYSE BONDMATCH</t>
  </si>
  <si>
    <t>FINANCIAL, CORPORATE AND COVERED BONDS TRADING PLATFORM FOR PROFESSIONAL INVESTORS.</t>
  </si>
  <si>
    <t>XMAT</t>
  </si>
  <si>
    <t>EURONEXT PARIS MATIF</t>
  </si>
  <si>
    <t>XMLI</t>
  </si>
  <si>
    <t>NYSE EURONEXT - MARCHE LIBRE PARIS</t>
  </si>
  <si>
    <t>XMON</t>
  </si>
  <si>
    <t>EURONEXT PARIS MONEP</t>
  </si>
  <si>
    <t>XPOW</t>
  </si>
  <si>
    <t>POWERNEXT</t>
  </si>
  <si>
    <t>WWW.POWERNEXT.FR</t>
  </si>
  <si>
    <t>GEORGIA</t>
  </si>
  <si>
    <t>GE</t>
  </si>
  <si>
    <t>XGSE</t>
  </si>
  <si>
    <t>GEORGIA STOCK EXCHANGE</t>
  </si>
  <si>
    <t>GSE</t>
  </si>
  <si>
    <t>TBILISI</t>
  </si>
  <si>
    <t>WWW.GSE.GE</t>
  </si>
  <si>
    <t>GERMANY</t>
  </si>
  <si>
    <t>DE</t>
  </si>
  <si>
    <t>360T</t>
  </si>
  <si>
    <t>FRANKFURT</t>
  </si>
  <si>
    <t>WWW.360T.COM</t>
  </si>
  <si>
    <t>CATS</t>
  </si>
  <si>
    <t>CATSOS.CITIGROUP.COM</t>
  </si>
  <si>
    <t>ELECTRONIC TRADING PLATFORM FOR STRUCTURED PRODUCTS.</t>
  </si>
  <si>
    <t>DBOX</t>
  </si>
  <si>
    <t>DEUTSCHE BANK OFF EXCHANGE TRADING</t>
  </si>
  <si>
    <t>WWW.DEUTSCHE-BANK.DE</t>
  </si>
  <si>
    <t>FEBRUARY 2010</t>
  </si>
  <si>
    <t>DEUTSCHE BANK AG ELECTRONIC OFF EXCHANGE TRADING PLATFORM.</t>
  </si>
  <si>
    <t>AUTO</t>
  </si>
  <si>
    <t>AUTOBAHN FX</t>
  </si>
  <si>
    <t>WWW.AUTOBAHNFX.DB.COM</t>
  </si>
  <si>
    <t>NOVEMBER 2013</t>
  </si>
  <si>
    <t>MODIFIED</t>
  </si>
  <si>
    <t>DEUTSCHE BANK'S ELECTRONIC PLATFORM FOR TRADING FOREIGN EXCHANGE AND PRECIOUS METALS.</t>
  </si>
  <si>
    <t>EFTP</t>
  </si>
  <si>
    <t>ENERGIEFINANZ TRADING PLATFORM</t>
  </si>
  <si>
    <t>HPF</t>
  </si>
  <si>
    <t>SCHWERIN</t>
  </si>
  <si>
    <t>WWW.ENERGIEFINANZ.EU</t>
  </si>
  <si>
    <t>APRIL 2013</t>
  </si>
  <si>
    <t>ELECTRONIC TRADING SYSTEM FOR SHORT TERM STANDARD PRODUCTS IN ELECTRICITY AND GAS</t>
  </si>
  <si>
    <t>GMEX</t>
  </si>
  <si>
    <t>GREENMARKET EXCHANGE</t>
  </si>
  <si>
    <t>MUENCHEN</t>
  </si>
  <si>
    <t>WWW.GREENMARKET-EXCHANGE.COM</t>
  </si>
  <si>
    <t>TGAT</t>
  </si>
  <si>
    <t>TRADEGATE EXCHANGE</t>
  </si>
  <si>
    <t>BERLIN</t>
  </si>
  <si>
    <t>WWW.TRADEGATE.DE</t>
  </si>
  <si>
    <t>AUGUST 2012</t>
  </si>
  <si>
    <t>XGAT</t>
  </si>
  <si>
    <t>TRADEGATE EXCHANGE - FREIVERKEHR</t>
  </si>
  <si>
    <t>XGRM</t>
  </si>
  <si>
    <t>TRADEGATE EXCHANGE - REGULIERTER MARKT</t>
  </si>
  <si>
    <t>TRADEGATE EXCHANGE IS AN OFFICIAL REGULATED STOCK EXCHANGE IN BERLIN/GERMANY FOR SHARES, BONDS, ETFS AND FONDS.</t>
  </si>
  <si>
    <t>XBER</t>
  </si>
  <si>
    <t>BOERSE BERLIN</t>
  </si>
  <si>
    <t>WWW.BOERSE-BERLIN.DE</t>
  </si>
  <si>
    <t>BERA</t>
  </si>
  <si>
    <t>BOERSE BERLIN - REGULIERTER MARKT</t>
  </si>
  <si>
    <t>WWW.BERLIN-BOERSE.DE</t>
  </si>
  <si>
    <t>BERB</t>
  </si>
  <si>
    <t>BOERSE BERLIN - FREIVERKEHR</t>
  </si>
  <si>
    <t>BERC</t>
  </si>
  <si>
    <t>BOERSE BERLIN - BERLIN SECOND REGULATED MARKET</t>
  </si>
  <si>
    <t>AUGUST 2010</t>
  </si>
  <si>
    <t>EQTA</t>
  </si>
  <si>
    <t>BOERSE BERLIN EQUIDUCT TRADING - REGULIERTER MARKT</t>
  </si>
  <si>
    <t>WWW.EQUIDUCT-TRADING.DE</t>
  </si>
  <si>
    <t>ELECTRONIC TRADING SYSTEM.</t>
  </si>
  <si>
    <t>EQTB</t>
  </si>
  <si>
    <t>BOERSE BERLIN EQUIDUCT TRADING - BERLIN SECOND REGULATED MARKET</t>
  </si>
  <si>
    <t>MARCH 2010</t>
  </si>
  <si>
    <t>EQTC</t>
  </si>
  <si>
    <t>BOERSE BERLIN EQUIDUCT TRADING - FREIVERKEHR</t>
  </si>
  <si>
    <t>EQTD</t>
  </si>
  <si>
    <t>BOERSE BERLIN EQUIDUCT TRADING - OTC</t>
  </si>
  <si>
    <t>XEQT</t>
  </si>
  <si>
    <t>BOERSE BERLIN EQUIDUCT TRADING</t>
  </si>
  <si>
    <t>ZOBX</t>
  </si>
  <si>
    <t>ZOBEX</t>
  </si>
  <si>
    <t>XDUS</t>
  </si>
  <si>
    <t>BOERSE DUESSELDORF</t>
  </si>
  <si>
    <t>DUESSELDORF</t>
  </si>
  <si>
    <t>WWW.BOERSE-DUESSELDORF.DE</t>
  </si>
  <si>
    <t>DUSA</t>
  </si>
  <si>
    <t>BOERSE DUESSELDORF - REGULIERTER MARKT</t>
  </si>
  <si>
    <t>DUSB</t>
  </si>
  <si>
    <t>BOERSE DUESSELDORF - FREIVERKEHR</t>
  </si>
  <si>
    <t>DUSC</t>
  </si>
  <si>
    <t>BOERSE DUESSELDORF - QUOTRIX - REGULIERTER MARKT</t>
  </si>
  <si>
    <t>DUSD</t>
  </si>
  <si>
    <t>BOERSE DUESSELDORF - QUOTRIX MTF</t>
  </si>
  <si>
    <t>XQTX</t>
  </si>
  <si>
    <t>BOERSE DUESSELDORF - QUOTRIX</t>
  </si>
  <si>
    <t>ELECTRONIC TRADING SYSTEM FOR SHARES, BONDS, ETFs, INVESTMENT FUNDS</t>
  </si>
  <si>
    <t>XECB</t>
  </si>
  <si>
    <t>ECB EXCHANGE RATES</t>
  </si>
  <si>
    <t>WWW.ECB.EUROPA.EU</t>
  </si>
  <si>
    <t>EURO FOREIGN EXCHANGE REFERENCE RATES.</t>
  </si>
  <si>
    <t>XECC</t>
  </si>
  <si>
    <t>EUROPEAN COMMODITY CLEARING AG</t>
  </si>
  <si>
    <t>ECC</t>
  </si>
  <si>
    <t>LEIPZIG</t>
  </si>
  <si>
    <t>WWW.ECC.DE</t>
  </si>
  <si>
    <t>XEEE</t>
  </si>
  <si>
    <t>EUROPEAN ENERGY EXCHANGE AG</t>
  </si>
  <si>
    <t>WWW.EEX.COM</t>
  </si>
  <si>
    <t>XETI</t>
  </si>
  <si>
    <t>XETRA INTERNATIONAL MARKET</t>
  </si>
  <si>
    <t>WWW.DEUTSCHE-BOERSE.COM</t>
  </si>
  <si>
    <t>JUNE 2009</t>
  </si>
  <si>
    <t>XETRA INTERNATIONAL, OPERATING LEVEL. TO BE  GLOBALLY USED FOR ORDERROUTING AND OTHER PURPOSES LIKE "SCHLUßNOTEN" (EXECUTIONS).</t>
  </si>
  <si>
    <t>XETC</t>
  </si>
  <si>
    <t>XETRA INTERNATIONAL MARKET - REGULATED MARKET</t>
  </si>
  <si>
    <t>XETRA INTERNATIONAL, MARKET SEGMENT REGULATED.</t>
  </si>
  <si>
    <t>XETD</t>
  </si>
  <si>
    <t>XETRA INTERNATIONAL MARKET - OPEN MARKET</t>
  </si>
  <si>
    <t>XETRA INTERNATIONAL, MARKET SEGMENT OPEN.</t>
  </si>
  <si>
    <t>XEUM</t>
  </si>
  <si>
    <t>EUREX REPO SECLEND MARKET</t>
  </si>
  <si>
    <t>WWW.EUREXREPO.COM</t>
  </si>
  <si>
    <t>ET IS NOW OPERATED FROM FRANKFURT (GERMANY)</t>
  </si>
  <si>
    <t>XEUR</t>
  </si>
  <si>
    <t>EUREX DEUTSCHLAND</t>
  </si>
  <si>
    <t>WWW.EUREXCHANGE.COM</t>
  </si>
  <si>
    <t>ECAG</t>
  </si>
  <si>
    <t>EUREX CLEARING AG</t>
  </si>
  <si>
    <t>WWW.EUREXCLEARING.COM</t>
  </si>
  <si>
    <t>XEUB</t>
  </si>
  <si>
    <t>EUREX BONDS</t>
  </si>
  <si>
    <t>WWW.EUREX-BONDS.COM</t>
  </si>
  <si>
    <t>XEUP</t>
  </si>
  <si>
    <t>EUREX REPO GMBH</t>
  </si>
  <si>
    <t>XFRA</t>
  </si>
  <si>
    <t>DEUTSCHE BOERSE AG</t>
  </si>
  <si>
    <t>FRAA</t>
  </si>
  <si>
    <t>BOERSE FRANKFURT - REGULIERTER MARKT</t>
  </si>
  <si>
    <t>FRAB</t>
  </si>
  <si>
    <t>BOERSE FRANKFURT - FREIVERKEHR</t>
  </si>
  <si>
    <t>FRAD</t>
  </si>
  <si>
    <t>DEUTSCHE BOERSE MID-POINT CROSS</t>
  </si>
  <si>
    <t>DBMID</t>
  </si>
  <si>
    <t>DARK POOL.</t>
  </si>
  <si>
    <t>XDBC</t>
  </si>
  <si>
    <t>DEUTSCHE BOERSE AG - CUSTOMIZED INDICES</t>
  </si>
  <si>
    <t>MARCH 2011</t>
  </si>
  <si>
    <t>XDBV</t>
  </si>
  <si>
    <t>DEUTSCHE BOERSE AG - VOLATILITY INDICES</t>
  </si>
  <si>
    <t>XDBX</t>
  </si>
  <si>
    <t>DEUTSCHE BOERSE AG - INDICES</t>
  </si>
  <si>
    <t>XETA</t>
  </si>
  <si>
    <t>XETRA - REGULIERTER MARKT</t>
  </si>
  <si>
    <t>XETRA</t>
  </si>
  <si>
    <t>XETB</t>
  </si>
  <si>
    <t>XETRA - FREIVERKEHR</t>
  </si>
  <si>
    <t>XETR</t>
  </si>
  <si>
    <t>XNEW</t>
  </si>
  <si>
    <t>NEWEX</t>
  </si>
  <si>
    <t>WWW.NEWEX.COM</t>
  </si>
  <si>
    <t>XHAM</t>
  </si>
  <si>
    <t>HANSEATISCHE WERTPAPIERBOERSE HAMBURG</t>
  </si>
  <si>
    <t>HAMBURG</t>
  </si>
  <si>
    <t>WWW.BOERSENAG.DE</t>
  </si>
  <si>
    <t>HAMA</t>
  </si>
  <si>
    <t>BOERSE HAMBURG - REGULIERTER MARKT</t>
  </si>
  <si>
    <t>HAMB</t>
  </si>
  <si>
    <t>BOERSE HAMBURG - FREIVERKEHR</t>
  </si>
  <si>
    <t>XHAN</t>
  </si>
  <si>
    <t>NIEDERSAECHSISCHE BOERSE ZU HANNOVER</t>
  </si>
  <si>
    <t>HANNOVER</t>
  </si>
  <si>
    <t>HANA</t>
  </si>
  <si>
    <t>BOERSE HANNOVER - REGULIERTER MARKT</t>
  </si>
  <si>
    <t>HANB</t>
  </si>
  <si>
    <t>BOERSE HANNOVER - FREIVERKEHR</t>
  </si>
  <si>
    <t>XINV</t>
  </si>
  <si>
    <t>INVESTRO</t>
  </si>
  <si>
    <t>WWW.INVESTRO.DE</t>
  </si>
  <si>
    <t>OCTOBER 2008</t>
  </si>
  <si>
    <t>SETTLEMENT PLATFORM FOR CSD AND NON CSD FUNDS.</t>
  </si>
  <si>
    <t>XMUN</t>
  </si>
  <si>
    <t>BOERSE MUENCHEN</t>
  </si>
  <si>
    <t>WWW.BOERSE-MUENCHEN.DE</t>
  </si>
  <si>
    <t>MUNA</t>
  </si>
  <si>
    <t>BOERSE MUENCHEN - REGULIERTER MARKT</t>
  </si>
  <si>
    <t>MUNB</t>
  </si>
  <si>
    <t>BOERSE MUENCHEN - FREIVERKEHR</t>
  </si>
  <si>
    <t>PLUS</t>
  </si>
  <si>
    <t>BOERSE MUENCHEN - FREIVERKHER - PLUS - EUROPE</t>
  </si>
  <si>
    <t>PAN-EUROPEAN EQUITY MARKET FOR SMALL AND MID-CAP COMPANIES</t>
  </si>
  <si>
    <t>XSCO</t>
  </si>
  <si>
    <t>SCOACH EUROPA</t>
  </si>
  <si>
    <t>WWW.SCOACH.DE</t>
  </si>
  <si>
    <t>XSC1</t>
  </si>
  <si>
    <t>SCOACH EUROPA INTERNATIONAL MARKET 1</t>
  </si>
  <si>
    <t>MARKET FOR STRUCTURED PRODUCTS - COUNTRY SEGMENT 1.</t>
  </si>
  <si>
    <t>XSC2</t>
  </si>
  <si>
    <t>SCOACH EUROPA INTERNATIONAL MARKET 2</t>
  </si>
  <si>
    <t>MARKET FOR STRUCTURED PRODUCTS - COUNTRY SEGMENT 2.</t>
  </si>
  <si>
    <t>XSC3</t>
  </si>
  <si>
    <t>SCOACH EUROPA INTERNATIONAL MARKET 3</t>
  </si>
  <si>
    <t>MARKET FOR STRUKTURED PRODUCTS - COUNTRY SEGMENT 3.</t>
  </si>
  <si>
    <t>XSTU</t>
  </si>
  <si>
    <t>BOERSE STUTTGART</t>
  </si>
  <si>
    <t>STUTTGART</t>
  </si>
  <si>
    <t>WWW.BOERSE-STUTTGART.DE</t>
  </si>
  <si>
    <t>EUWX</t>
  </si>
  <si>
    <t>EUWAX</t>
  </si>
  <si>
    <t>WWW.EUWAX.DE</t>
  </si>
  <si>
    <t>STUA</t>
  </si>
  <si>
    <t>BOERSE STUTTGART - REGULIERTER MARKT</t>
  </si>
  <si>
    <t>STUB</t>
  </si>
  <si>
    <t>BOERSE STUTTGART - FREIVERKEHR</t>
  </si>
  <si>
    <t>XXSC</t>
  </si>
  <si>
    <t>FRANKFURT CEF SC</t>
  </si>
  <si>
    <t>XXSC WILL COMPRISE THE INFORMATION FOR "FRAA" AND "FRAB". QUOTE AND TRADE INFORMATION IS DISTRIBUTED VIA CEF (CONSOLIDATED EXCHANGE FEED), THEREFORE THE SHORT NAME "FRANKFURT CEF SC" REFERS TO CEF AND SC TO SCOACH.</t>
  </si>
  <si>
    <t>GHANA</t>
  </si>
  <si>
    <t>GH</t>
  </si>
  <si>
    <t>XGHA</t>
  </si>
  <si>
    <t>GHANA STOCK EXCHANGE</t>
  </si>
  <si>
    <t>ACCRA</t>
  </si>
  <si>
    <t>WWW.GSE.COM.GH</t>
  </si>
  <si>
    <t>GREECE</t>
  </si>
  <si>
    <t>GR</t>
  </si>
  <si>
    <t>ASEX</t>
  </si>
  <si>
    <t>ATHENS STOCK EXCHANGE</t>
  </si>
  <si>
    <t>ASE</t>
  </si>
  <si>
    <t>ATHENS</t>
  </si>
  <si>
    <t>WWW.ASE.GR</t>
  </si>
  <si>
    <t>ENAX</t>
  </si>
  <si>
    <t>ATHENS EXCHANGE ALTERNATIVE MARKET</t>
  </si>
  <si>
    <t>WWW.ATHEX.GR</t>
  </si>
  <si>
    <t>EUAX</t>
  </si>
  <si>
    <t>ATHENS EXCHANGE EUAS MARKET</t>
  </si>
  <si>
    <t>WWW.ATHEX.GR/DEFAULT_EN.ASP</t>
  </si>
  <si>
    <t>ELECTRONIC TRADING PLATFORM FOR EMISSION ALLOWANCES (EUAS).</t>
  </si>
  <si>
    <t>HOTC</t>
  </si>
  <si>
    <t>HELLENIC EXCHANGE OTC MARKET</t>
  </si>
  <si>
    <t>THE HELLENIC EXCHANGE OTC MARKET IS THE OVER-THE-COUNTER ELECTRONIC TRADING MARKET FOR ATHENS EXCHANGE</t>
  </si>
  <si>
    <t>XADE</t>
  </si>
  <si>
    <t>ATHENS EXCHANGE S.A. DERIVATIVES MARKET</t>
  </si>
  <si>
    <t>ATHEXD</t>
  </si>
  <si>
    <t>XATH</t>
  </si>
  <si>
    <t>ATHENS EXCHANGE S.A. CASH MARKET</t>
  </si>
  <si>
    <t>ATHEXC</t>
  </si>
  <si>
    <t>HDAT</t>
  </si>
  <si>
    <t>ELECTRONIC SECONDARY SECURITIES MARKET (HDAT)</t>
  </si>
  <si>
    <t>WWW.BANKOFGREECE.GR</t>
  </si>
  <si>
    <t>GUATEMALA</t>
  </si>
  <si>
    <t>GT</t>
  </si>
  <si>
    <t>XGTG</t>
  </si>
  <si>
    <t>BOLSA DE VALORES NACIONAL SA</t>
  </si>
  <si>
    <t>WWW.BVNSA.COM.GT</t>
  </si>
  <si>
    <t>GUERNSEY, C.I.</t>
  </si>
  <si>
    <t>GG</t>
  </si>
  <si>
    <t>XCIE</t>
  </si>
  <si>
    <t>CHANNEL ISLANDS STOCK EXCHANGE</t>
  </si>
  <si>
    <t>CISX</t>
  </si>
  <si>
    <t>ST.  PETER PORT</t>
  </si>
  <si>
    <t>WWW.CISX.COM</t>
  </si>
  <si>
    <t>GUYANA</t>
  </si>
  <si>
    <t>GY</t>
  </si>
  <si>
    <t>GSCI</t>
  </si>
  <si>
    <t>THE GUYANA ASSOCIATION OF SECURITIES COMPANIES AND INTERMEDIARIES INC.</t>
  </si>
  <si>
    <t>WWW.GASCI.COM</t>
  </si>
  <si>
    <t>THIS COMPANY IS THE LOCAL STOCK EXCHANGE THAT ORGANISES AND SUPERVISES THE STOCK MARKET IN GUYANA.</t>
  </si>
  <si>
    <t>HONDURAS</t>
  </si>
  <si>
    <t>HN</t>
  </si>
  <si>
    <t>XBCV</t>
  </si>
  <si>
    <t>BOLSA CENTROAMERICANA DE VALORES S.A.</t>
  </si>
  <si>
    <t>BCV</t>
  </si>
  <si>
    <t>TEGUCIGALPA</t>
  </si>
  <si>
    <t>WWW.BCV.HN</t>
  </si>
  <si>
    <t>HONG KONG</t>
  </si>
  <si>
    <t>HK</t>
  </si>
  <si>
    <t>CGMH</t>
  </si>
  <si>
    <t>CITI MATCH</t>
  </si>
  <si>
    <t>WWW.CITIGROUP.COM</t>
  </si>
  <si>
    <t>DBHK</t>
  </si>
  <si>
    <t>DEUTSCHE BANK HONG KONG ATS</t>
  </si>
  <si>
    <t>WWW.DB.COM/HONGKONG/</t>
  </si>
  <si>
    <t>ALTERNATIVE TRADING SYSTEM FOR TRADING ASIAN EXCHANGE TRADED EQUITY PRODUCTS.</t>
  </si>
  <si>
    <t>EOTC</t>
  </si>
  <si>
    <t>E-OTC</t>
  </si>
  <si>
    <t>WWW.CONNECTED-MARKETS.COM</t>
  </si>
  <si>
    <t>INTERNET-BASED BULLETIN BOARD FOR POSTING INDICATIONS OF INTEREST IN BUYING AND SELLING OTC DERIVATIVES, PRIMARILY FOCUSED ON CREDIT DEFAULT SWAPS.</t>
  </si>
  <si>
    <t>HKME</t>
  </si>
  <si>
    <t>HONG KONG MERCANTILE EXCHANGE</t>
  </si>
  <si>
    <t>HKMEX</t>
  </si>
  <si>
    <t>WWW.HKMERC.COM</t>
  </si>
  <si>
    <t>HSXA</t>
  </si>
  <si>
    <t>HSBC-X HONG KONG</t>
  </si>
  <si>
    <t>WWW.HSBC.COM.HK</t>
  </si>
  <si>
    <t>TRADING PLATFORM WHICH IS SPECIFICALLY TRADING ASIA PACIFIC CASH EQUITIES WITH THE FOCUS OF HONG KONG CASH EQUITIES.</t>
  </si>
  <si>
    <t>MEHK</t>
  </si>
  <si>
    <t>MACQUARIE EXECUTION (HK)</t>
  </si>
  <si>
    <t>MACQUARIE CAPITAL SECURITIES DARK POOL FOR TRADING HK EQUITIES.</t>
  </si>
  <si>
    <t>TOCP</t>
  </si>
  <si>
    <t>TORA CROSSPOINT</t>
  </si>
  <si>
    <t>WWW.TORA.COM</t>
  </si>
  <si>
    <t>HK REGISTERED ATS FOR EQUITIES.</t>
  </si>
  <si>
    <t>UBSX</t>
  </si>
  <si>
    <t>UBS CROSS</t>
  </si>
  <si>
    <t>N/A</t>
  </si>
  <si>
    <t>HK, JAPAN AND AUSTRALIA.</t>
  </si>
  <si>
    <t>XCGS</t>
  </si>
  <si>
    <t>CHINESE GOLD &amp; SILVER EXCHANGE SOCIETY</t>
  </si>
  <si>
    <t>WWW.CGSE.COM.HK</t>
  </si>
  <si>
    <t>APRIL 2006</t>
  </si>
  <si>
    <t>XHKF</t>
  </si>
  <si>
    <t>HONG KONG FUTURES EXCHANGE LTD.</t>
  </si>
  <si>
    <t>HKFE</t>
  </si>
  <si>
    <t>WWW.HKEX.COM.HK</t>
  </si>
  <si>
    <t>XHKG</t>
  </si>
  <si>
    <t>HONG KONG EXCHANGES AND CLEARING LTD</t>
  </si>
  <si>
    <t>HKEX</t>
  </si>
  <si>
    <t>HONG KONG EXCHANGES AND CLEARING LIMITED, OR HKEX, OPERATES A SECURITIES MARKET AND A DERIVATIVES MARKET IN HONG KONG AND THE CLEARING HOUSES FOR THOSE MARKETS.</t>
  </si>
  <si>
    <t>XGEM</t>
  </si>
  <si>
    <t>HONG KONG GROWTH ENTERPRISES MARKET</t>
  </si>
  <si>
    <t>HK GEM</t>
  </si>
  <si>
    <t>WWW.HKGEM.COM</t>
  </si>
  <si>
    <t>XIHK</t>
  </si>
  <si>
    <t>INSTINET PACIFIC LTD</t>
  </si>
  <si>
    <t>FEBRUARY 2009</t>
  </si>
  <si>
    <t>XPST</t>
  </si>
  <si>
    <t>POSIT - ASIA PACIFIC</t>
  </si>
  <si>
    <t>WWW.ITG.COM</t>
  </si>
  <si>
    <t>EQUITY CROSSING NETWORK.</t>
  </si>
  <si>
    <t>HONG-KONG</t>
  </si>
  <si>
    <t>SIGH</t>
  </si>
  <si>
    <t>SIGMA X HONG-KONG</t>
  </si>
  <si>
    <t>GSET</t>
  </si>
  <si>
    <t>HUNGARY</t>
  </si>
  <si>
    <t>HU</t>
  </si>
  <si>
    <t>BETA</t>
  </si>
  <si>
    <t>BETA MARKET</t>
  </si>
  <si>
    <t>BUDAPEST</t>
  </si>
  <si>
    <t>WWW.BSE.HU</t>
  </si>
  <si>
    <t>LAUNCHED IN NOVEMBER 2011,  MULTILATERAL TRADING FACILITY.</t>
  </si>
  <si>
    <t>HUPX</t>
  </si>
  <si>
    <t>HUNGARIAN POWER EXCHANGE</t>
  </si>
  <si>
    <t>WWW.HUPX.HU</t>
  </si>
  <si>
    <t>KCCP</t>
  </si>
  <si>
    <t>KELER CCP</t>
  </si>
  <si>
    <t>WWW.KELERKSZF.HU</t>
  </si>
  <si>
    <t>CENTRAL COUNTERPARTY OF THE BUDAPEST STOCK EXCHANGE, MTS HUNGARY PLATFORM, CENTRAL EASTERN EUROPEAN GAS EXCHANGE.</t>
  </si>
  <si>
    <t>QMTF</t>
  </si>
  <si>
    <t>QUOTE MTF</t>
  </si>
  <si>
    <t>WWW.QUOTEMTF.COM</t>
  </si>
  <si>
    <t>DECEMBER 2008</t>
  </si>
  <si>
    <t>MULTILATERAL TRADING FACILITY FOR EEA STOCKS - LIVE IN 1Q 2009</t>
  </si>
  <si>
    <t>XQLX</t>
  </si>
  <si>
    <t>QLX</t>
  </si>
  <si>
    <t>BUDAORS</t>
  </si>
  <si>
    <t>WWW.QUOTEMTF.COM/QLX/</t>
  </si>
  <si>
    <t>HYBRID MODEL MTF FOR PAN-EUROPEAN EQUITIES.</t>
  </si>
  <si>
    <t>XBUD</t>
  </si>
  <si>
    <t>BUDAPEST STOCK EXCHANGE</t>
  </si>
  <si>
    <t>WWW.BET.HU</t>
  </si>
  <si>
    <t>XGAS</t>
  </si>
  <si>
    <t>CENTRAL EASTERN EUROPEAN GAS EXCHANGE LTD</t>
  </si>
  <si>
    <t>WWW.CEEGEX.COM</t>
  </si>
  <si>
    <t>MAY 2013</t>
  </si>
  <si>
    <t>CEEGEX IS A ORGANISED NATURAL GAS MARKET PROVIDING SERVICES FOR THE GAS MARKET PLAYERS WITHIN THE EUROPEAN ECONOMIC AREA (EEA).</t>
  </si>
  <si>
    <t>ICELAND</t>
  </si>
  <si>
    <t>IS</t>
  </si>
  <si>
    <t>XICE</t>
  </si>
  <si>
    <t>NASDAQ OMX ICELAND</t>
  </si>
  <si>
    <t>ICEX</t>
  </si>
  <si>
    <t>REYKJAVIK</t>
  </si>
  <si>
    <t>WWW.NASDAQOMXNORDIC.COM</t>
  </si>
  <si>
    <t>ISEC</t>
  </si>
  <si>
    <t>FIRST NORTH ICELAND</t>
  </si>
  <si>
    <t>INDIA</t>
  </si>
  <si>
    <t>IN</t>
  </si>
  <si>
    <t>ACEX</t>
  </si>
  <si>
    <t>ACE DERIVATIVES &amp; COMMODITY EXCHANGE LTD</t>
  </si>
  <si>
    <t>MUMBAI</t>
  </si>
  <si>
    <t>WWW.ACEINDIA.COM</t>
  </si>
  <si>
    <t>DERIVATIVES EXCHANGE FOR COMMODITIES TRADING IN INDIA.</t>
  </si>
  <si>
    <t>ICXL</t>
  </si>
  <si>
    <t>INDIAN COMMODITY EXCHANGE LTD.</t>
  </si>
  <si>
    <t>WWW.ICEXINDIA.COM</t>
  </si>
  <si>
    <t>INDIAN COMMODITY EXCHANGE LTD IS A SCREEN BASED ON-LINE DERIVATIVES EXCHANGE FOR COMMODITIES.</t>
  </si>
  <si>
    <t>ISEX</t>
  </si>
  <si>
    <t>INTER-CONNECTED STOCK EXCHANGE OF INDIA LTD</t>
  </si>
  <si>
    <t>ISE</t>
  </si>
  <si>
    <t>WWW.ISEINDIA.COM</t>
  </si>
  <si>
    <t>MCXX</t>
  </si>
  <si>
    <t>MCX STOCK EXCHANGE LTD</t>
  </si>
  <si>
    <t>WWW.MCX-SX.COM</t>
  </si>
  <si>
    <t>MCX STOCK EXCHANGE (MCX-SX), INDIA'S NEW STOCK EXCHANGE, WAS LAUNCHED ON OCTOBER 7, 2008, UNDER THE REGULATORY FRAMEWORK OF SECURITIES &amp; EXCHANGE BOARD OF INDIA (SEBI).</t>
  </si>
  <si>
    <t>NBOT</t>
  </si>
  <si>
    <t>NATIONAL BOARD OF TRADE LIMITED</t>
  </si>
  <si>
    <t>INDORE MADHYA PRADESH</t>
  </si>
  <si>
    <t>WWW.NBOTIND.ORG</t>
  </si>
  <si>
    <t>JANUARY 2009</t>
  </si>
  <si>
    <t>COMMODITY FUTURES EXCHANGE</t>
  </si>
  <si>
    <t>NMCE</t>
  </si>
  <si>
    <t>NATIONAL MULTI-COMMODITY EXCHANGE OF INDIA</t>
  </si>
  <si>
    <t>AHMEDABAD</t>
  </si>
  <si>
    <t>WWW.NMCE.COM</t>
  </si>
  <si>
    <t>OTCX</t>
  </si>
  <si>
    <t>OTC EXCHANGE OF INDIA</t>
  </si>
  <si>
    <t>OTCEI</t>
  </si>
  <si>
    <t>WWW.OTCEI.NET</t>
  </si>
  <si>
    <t>PXIL</t>
  </si>
  <si>
    <t>POWER EXCHANGE INDIA LTD.</t>
  </si>
  <si>
    <t>WWW.POWEREXINDIA.COM</t>
  </si>
  <si>
    <t>JULY 2009</t>
  </si>
  <si>
    <t>ELECTRONIC NATION-WIDE EXCHANGE FOR TRADING OF ELECTRICITY</t>
  </si>
  <si>
    <t>XBAN</t>
  </si>
  <si>
    <t>BANGALORE STOCK EXCHANGE LTD</t>
  </si>
  <si>
    <t>BANGALORE</t>
  </si>
  <si>
    <t>WWW.BGSE.CO.IN</t>
  </si>
  <si>
    <t>XBOM</t>
  </si>
  <si>
    <t>BSE LTD</t>
  </si>
  <si>
    <t>MSE</t>
  </si>
  <si>
    <t>WWW.BSEINDIA.COM</t>
  </si>
  <si>
    <t>BSME</t>
  </si>
  <si>
    <t>BSE SME</t>
  </si>
  <si>
    <t>WWW.BSESME.COM</t>
  </si>
  <si>
    <t>BSE SME PLATFORM.</t>
  </si>
  <si>
    <t>XCAL</t>
  </si>
  <si>
    <t>CALCUTTA STOCK EXCHANGE</t>
  </si>
  <si>
    <t>CALCUTTA</t>
  </si>
  <si>
    <t>WWW.CSE-INDIA.COM</t>
  </si>
  <si>
    <t>XDES</t>
  </si>
  <si>
    <t>DELHI STOCK EXCHANGE</t>
  </si>
  <si>
    <t>DELHI</t>
  </si>
  <si>
    <t>XIMC</t>
  </si>
  <si>
    <t>MULTI COMMODITY EXCHANGE OF INDIA LTD.</t>
  </si>
  <si>
    <t>MCX</t>
  </si>
  <si>
    <t>WWW.MCXINDIA.COM</t>
  </si>
  <si>
    <t>XMDS</t>
  </si>
  <si>
    <t>MADRAS STOCK EXCHANGE</t>
  </si>
  <si>
    <t>MADRAS</t>
  </si>
  <si>
    <t>XNCD</t>
  </si>
  <si>
    <t>NATIONAL COMMODITY &amp; DERIVATIVES EXCHANGE LTD</t>
  </si>
  <si>
    <t>NCDEX</t>
  </si>
  <si>
    <t>WWW.NCDEX.COM</t>
  </si>
  <si>
    <t>XNSE</t>
  </si>
  <si>
    <t>NATIONAL STOCK EXCHANGE OF INDIA</t>
  </si>
  <si>
    <t>NSE</t>
  </si>
  <si>
    <t>WWW.NSEINDIA.COM</t>
  </si>
  <si>
    <t>XUSE</t>
  </si>
  <si>
    <t>UNITED STOCK EXCHANGE</t>
  </si>
  <si>
    <t>WWW.USEINDIA.COM</t>
  </si>
  <si>
    <t>REGISTERED STOCK EXCHANGE WITH SECURITIES AND EXCHANGE BOARD OF INDIA FOR OFFERRING CURRENCY DERIVATIVES.</t>
  </si>
  <si>
    <t>INDONESIA</t>
  </si>
  <si>
    <t>ICDX</t>
  </si>
  <si>
    <t>INDONESIA COMMODITY AND DERIVATIVES EXCHANGE</t>
  </si>
  <si>
    <t>JAKARTA</t>
  </si>
  <si>
    <t>WWW.ICDEXCHANGE.COM</t>
  </si>
  <si>
    <t>COMMODITY DERIVATIVES, INCLUDING THREE MAJOR GROUPS OF COMMODITIES: METALS, SOFT AGRICULTURAL PRODUCTS, AND ENERGY.</t>
  </si>
  <si>
    <t>XBBJ</t>
  </si>
  <si>
    <t>JAKARTA FUTURES EXCHANGE (BURSA BERJANGKA JAKARTA)</t>
  </si>
  <si>
    <t>BBJ</t>
  </si>
  <si>
    <t>WWW.BBJ-JFX.COM</t>
  </si>
  <si>
    <t>XIDX</t>
  </si>
  <si>
    <t>INDONESIA STOCK EXCHANGE</t>
  </si>
  <si>
    <t>IDX</t>
  </si>
  <si>
    <t>WWW.IDX.CO.ID</t>
  </si>
  <si>
    <t>APRIL 2008</t>
  </si>
  <si>
    <t>THE JAKARTA (JSX) AND SURABAYA (SSX) STOCK EXCHANGES HAVE MERGED TO BECOME THE INDONESIA STOCK EXCHANGE (IDX).</t>
  </si>
  <si>
    <t>XJNB</t>
  </si>
  <si>
    <t>JAKARTA NEGOTIATED BOARD</t>
  </si>
  <si>
    <t>IRAN</t>
  </si>
  <si>
    <t>IR</t>
  </si>
  <si>
    <t>IMEX</t>
  </si>
  <si>
    <t>IRAN MERCANTILE EXCHANGE</t>
  </si>
  <si>
    <t>TEHRAN</t>
  </si>
  <si>
    <t>WWW.IME.CO.IR</t>
  </si>
  <si>
    <t>COMMODITIES EXCHANGE.</t>
  </si>
  <si>
    <t>XTEH</t>
  </si>
  <si>
    <t>TEHRAN STOCK EXCHANGE</t>
  </si>
  <si>
    <t>WWW.TSE.IR</t>
  </si>
  <si>
    <t>IRAQ</t>
  </si>
  <si>
    <t>IQ</t>
  </si>
  <si>
    <t>XIQS</t>
  </si>
  <si>
    <t>IRAQ STOCK EXCHANGE</t>
  </si>
  <si>
    <t>ISX</t>
  </si>
  <si>
    <t>BAGHDAD</t>
  </si>
  <si>
    <t>WWW.ISX-IQ.NET</t>
  </si>
  <si>
    <t>IRELAND</t>
  </si>
  <si>
    <t>XPOS</t>
  </si>
  <si>
    <t>ITGI</t>
  </si>
  <si>
    <t>POSIT</t>
  </si>
  <si>
    <t>DUBLIN</t>
  </si>
  <si>
    <t>XCDE</t>
  </si>
  <si>
    <t>BAXTER FINANCIAL SERVICES</t>
  </si>
  <si>
    <t>WWW.BAXTER-FX.COM</t>
  </si>
  <si>
    <t>ELECTRONIC TRADING PLATFORM FOR CURRENCY FUTURES EFP'S AND OTC CURRENCY TRADING</t>
  </si>
  <si>
    <t>XDUB</t>
  </si>
  <si>
    <t>IRISH STOCK EXCHANGE - ALL MARKET</t>
  </si>
  <si>
    <t>WWW.ISE.IE</t>
  </si>
  <si>
    <t>XESM</t>
  </si>
  <si>
    <t>DUBLIN - IRISH STOCK EXCHANGE - ENTREPRISE SECURITIES MARKET (ESM)- ISE XETRA</t>
  </si>
  <si>
    <t>JANUARY 2013</t>
  </si>
  <si>
    <t>XEYE</t>
  </si>
  <si>
    <t>IRISH STOCK EXCHANGE - GEM - XETRA</t>
  </si>
  <si>
    <t>ISE XETRA</t>
  </si>
  <si>
    <t>DUBLIN - IRISH STOCK EXCHANGE - GLOBAL EXCHANGE MARKET (GEM)- ISE XETRA.</t>
  </si>
  <si>
    <t>XMSM</t>
  </si>
  <si>
    <t>DUBLIN - IRISH STOCK EXCHANGE - MAIN SECURITIES MARKET (MSM)- ISE XETRA</t>
  </si>
  <si>
    <t>ISRAEL</t>
  </si>
  <si>
    <t>IL</t>
  </si>
  <si>
    <t>XTAE</t>
  </si>
  <si>
    <t>TEL AVIV STOCK EXCHANGE</t>
  </si>
  <si>
    <t>TASE</t>
  </si>
  <si>
    <t>TEL AVIV</t>
  </si>
  <si>
    <t>WWW.TASE.CO.IL</t>
  </si>
  <si>
    <t>ITALY</t>
  </si>
  <si>
    <t>IT</t>
  </si>
  <si>
    <t>CGIT</t>
  </si>
  <si>
    <t>CASSA DI COMPENSAZIONE E GARANZIA SPA</t>
  </si>
  <si>
    <t>CC&amp;G</t>
  </si>
  <si>
    <t>ROMA</t>
  </si>
  <si>
    <t>WWW.CCG.IT</t>
  </si>
  <si>
    <t>JUNE 2013</t>
  </si>
  <si>
    <t>CENTRAL COUNTERPARTY ACROSS MULTIPLE TRADING VENUES COVERING A WIDE RANGE OF ASSET CLASSES</t>
  </si>
  <si>
    <t>CGCM</t>
  </si>
  <si>
    <t>CASSA DI COMPENSAZIONE E GARANZIA SPA - COLLATERALIZED MONEY MARKET GUARANTEE SERVICE</t>
  </si>
  <si>
    <t>NEWMIC</t>
  </si>
  <si>
    <t>COLLATERALIZED MONEY MARKET GUARANTEE SERVICE</t>
  </si>
  <si>
    <t>CGDB</t>
  </si>
  <si>
    <t>CASSA DI COMPENSAZIONE E GARANZIA SPA - BONDS CCP SERVICE</t>
  </si>
  <si>
    <t>CCGBONDS</t>
  </si>
  <si>
    <t>CCP SERVICE FOR GOVERNMENT BONDS, CORPORATE BONDS AND REPOS</t>
  </si>
  <si>
    <t>CGEB</t>
  </si>
  <si>
    <t>CASSA DI COMPENSAZIONE E GARANZIA SPA - EURO BONDS CCP SERVICE</t>
  </si>
  <si>
    <t>CCGEUROBONDS</t>
  </si>
  <si>
    <t>CCP SERVICE FOR EURO GOVERNMENT BONDS, EURO CORPORATE BONDS</t>
  </si>
  <si>
    <t>CGGD</t>
  </si>
  <si>
    <t>CASSA DI COMPENSAZIONE E GARANZIA SPA - CCP AGRICULTURAL COMMODITY DERIVATIVES</t>
  </si>
  <si>
    <t>CCGAGRIDER</t>
  </si>
  <si>
    <t>CCP SERVICE ON AGRICULTURAL COMMODITIES DERIVATIVES</t>
  </si>
  <si>
    <t>CGND</t>
  </si>
  <si>
    <t>CASSA DI COMPENSAZIONE E GARANZIA SPA - CCP ENERGY DERIVATIVES</t>
  </si>
  <si>
    <t>CCGENERGYDER</t>
  </si>
  <si>
    <t>CCP SERVICE ON ENERGY DERIVATIVES</t>
  </si>
  <si>
    <t>CGQD</t>
  </si>
  <si>
    <t>CASSA DI COMPENSAZIONE E GARANZIA SPA - CCP EQUITY DERIVATIVES</t>
  </si>
  <si>
    <t>CCGEQUITYDER</t>
  </si>
  <si>
    <t>CCP SERVICE ON EQUITY DERIVATIVES</t>
  </si>
  <si>
    <t>CGQT</t>
  </si>
  <si>
    <t>CASSA DI COMPENSAZIONE E GARANZIA SPA - EQUITY CCP SERVICE</t>
  </si>
  <si>
    <t>CCGEQUITY</t>
  </si>
  <si>
    <t>CCP SERVICE FOR EQUITIES AND COMPARABLE PRODUCTS SUCH WARRANTS, CONVERTIBLE BONDS, CLOSED-END FUNDS, INVESTMENT COMPANIES, REAL ESTATE INVESTMENT COMPANIES, ETF AND ETC</t>
  </si>
  <si>
    <t>CGTR</t>
  </si>
  <si>
    <t>CASSA DI COMPENSAZIONE E GARANZIA SPA - TRIPARTY REPO CCP SERVICE</t>
  </si>
  <si>
    <t>CCGTRIPARTY</t>
  </si>
  <si>
    <t>CCP SERVICE FOR TRIPARTY REPOS</t>
  </si>
  <si>
    <t>EMID</t>
  </si>
  <si>
    <t>E-MID</t>
  </si>
  <si>
    <t>MILANO</t>
  </si>
  <si>
    <t>WWW.E-MID.IT</t>
  </si>
  <si>
    <t>MARKET FOR INTERBANK DEPOSITS IN EUROPE.</t>
  </si>
  <si>
    <t>EMDR</t>
  </si>
  <si>
    <t>E-MID - E-MIDER MARKET</t>
  </si>
  <si>
    <t>MARKET FOR THE TRADING OF MULTI-CURRENCY DERIVATIVE FINANCIAL INSTRUMENTS</t>
  </si>
  <si>
    <t>EMIR</t>
  </si>
  <si>
    <t>E-MID REPO</t>
  </si>
  <si>
    <t>NOVEMBER 2011</t>
  </si>
  <si>
    <t>ELECTRONIC TRADING PLATFORM FOR REPO TRADES.</t>
  </si>
  <si>
    <t>ETLX</t>
  </si>
  <si>
    <t>EUROTLX</t>
  </si>
  <si>
    <t>WWW.EUROTLX.COM</t>
  </si>
  <si>
    <t>HMTF</t>
  </si>
  <si>
    <t>HI-MTF</t>
  </si>
  <si>
    <t>WWW.HIMTF.COM</t>
  </si>
  <si>
    <t>HMOD</t>
  </si>
  <si>
    <t>HI-MTF ORDER DRIVEN</t>
  </si>
  <si>
    <t>MULTILATERAL TRADING FACILITY ORDER DRIVEN FOR EQUITIES AND BONDS</t>
  </si>
  <si>
    <t>MTSC</t>
  </si>
  <si>
    <t>MTS S.P.A.</t>
  </si>
  <si>
    <t>MTS ITALY</t>
  </si>
  <si>
    <t>WWW.MTSSPA.IT</t>
  </si>
  <si>
    <t>BOND</t>
  </si>
  <si>
    <t>BONDVISION</t>
  </si>
  <si>
    <t>WWW.BONDVISION.NET</t>
  </si>
  <si>
    <t>MTSM</t>
  </si>
  <si>
    <t>MTS CORPORATE MARKET</t>
  </si>
  <si>
    <t>MTS S.P.A., A REGULATED MARKET, PROVIDES WHOLESALE ELECTRONIC TRADING OF ITALIAN GOVERNMENT BONDS AND OTHER TYPES OF FIXED INCOME SECURITIES</t>
  </si>
  <si>
    <t>SSOB</t>
  </si>
  <si>
    <t>BOND VISION CORPORATE</t>
  </si>
  <si>
    <t>XGME</t>
  </si>
  <si>
    <t>GESTORE MERCATO ELETTRICO - ITALIAN POWER EXCHANGE</t>
  </si>
  <si>
    <t>IPEX/GME</t>
  </si>
  <si>
    <t>WWW.MERCATOELETTRICO.ORG</t>
  </si>
  <si>
    <t>ITALIAN POWER EXCHANGE</t>
  </si>
  <si>
    <t>XMIL</t>
  </si>
  <si>
    <t>BORSA ITALIANA S.P.A.</t>
  </si>
  <si>
    <t>WWW.BORSAITALIANA.IT</t>
  </si>
  <si>
    <t>DECEMBER 2007</t>
  </si>
  <si>
    <t>ETFP</t>
  </si>
  <si>
    <t>ELECTRONIC OPEN-END FUNDS AND ETC MARKET</t>
  </si>
  <si>
    <t>ETFPLUS</t>
  </si>
  <si>
    <t>MIVX</t>
  </si>
  <si>
    <t>MARKET FOR INVESTMENT VEHICULES</t>
  </si>
  <si>
    <t>MIV</t>
  </si>
  <si>
    <t>THE MIV, DEDICATED TO INVESTMENT VEHICLES, IS DIVIDED INTO THREE SEGMENTS: UNITS OF CLOSED-END FUNDS SEGMENT, INVESTMENT COMPANIES SEGMENT, REAL ESTATE INVESTMENT COMPANIES SEGMENT (REICS FROM THE EXPANDI MARKET).</t>
  </si>
  <si>
    <t>MOTX</t>
  </si>
  <si>
    <t>ELECTRONIC BOND MARKET</t>
  </si>
  <si>
    <t>MOT</t>
  </si>
  <si>
    <t>MTAA</t>
  </si>
  <si>
    <t>ELECTRONIC SHARE MARKET</t>
  </si>
  <si>
    <t>MTA</t>
  </si>
  <si>
    <t>MTAH</t>
  </si>
  <si>
    <t>BORSA ITALIANA TRADING AFTER HOURS</t>
  </si>
  <si>
    <t>MILAN</t>
  </si>
  <si>
    <t>SEDX</t>
  </si>
  <si>
    <t>SECURITISED DERIVATIVES MARKET</t>
  </si>
  <si>
    <t>SEDEX</t>
  </si>
  <si>
    <t>XAIM</t>
  </si>
  <si>
    <t>AIM ITALIA - MERCATO ALTERNATIVO DEL CAPITALE</t>
  </si>
  <si>
    <t>MULTILATERAL TRADING FACILITY - MERGE OF AIM ITALIA AND MAC, MAC WILL BE OPENED TILL END 2012.</t>
  </si>
  <si>
    <t>XDMI</t>
  </si>
  <si>
    <t>ITALIAN DERIVATIVES MARKET</t>
  </si>
  <si>
    <t>IDEM</t>
  </si>
  <si>
    <t>XMOT</t>
  </si>
  <si>
    <t>EXTRAMOT</t>
  </si>
  <si>
    <t>MTF OF BONDS MANAGED AND ORGANISED BY BORSA ITALIANA.</t>
  </si>
  <si>
    <t>IVORY COAST</t>
  </si>
  <si>
    <t>CI</t>
  </si>
  <si>
    <t>XBRV</t>
  </si>
  <si>
    <t>BOURSE REGIONALE DES VALEURS MOBILIERES</t>
  </si>
  <si>
    <t>BRVM</t>
  </si>
  <si>
    <t>ABIDJAN</t>
  </si>
  <si>
    <t>WWW.BRVM.ORG</t>
  </si>
  <si>
    <t>JAMAICA</t>
  </si>
  <si>
    <t>JM</t>
  </si>
  <si>
    <t>XJAM</t>
  </si>
  <si>
    <t>JAMAICA STOCK EXCHANGE</t>
  </si>
  <si>
    <t>KINGSTON</t>
  </si>
  <si>
    <t>WWW.JAMSTOCKEX.COM</t>
  </si>
  <si>
    <t>JAPAN</t>
  </si>
  <si>
    <t>JP</t>
  </si>
  <si>
    <t>CHIJ</t>
  </si>
  <si>
    <t>CHI-X JAPAN</t>
  </si>
  <si>
    <t>TOKYO</t>
  </si>
  <si>
    <t>WWW.CHI-X.ASIA/APAC/JP/ENG</t>
  </si>
  <si>
    <t>MARKET FOR JAPANESE EQUITIES AND ETF, ELECTRONIC TRADING PLATFORM.</t>
  </si>
  <si>
    <t>CITX</t>
  </si>
  <si>
    <t>WWW.CITIGROUPGLOBALMARKETS.CO.JP</t>
  </si>
  <si>
    <t>CITIMATCH PTS (PROPRIETARY TRADING SYSTEM) LICENSE IN JAPAN.</t>
  </si>
  <si>
    <t>CITD</t>
  </si>
  <si>
    <t>CITI DARK</t>
  </si>
  <si>
    <t>WWW.CITIVELOCITY.COM</t>
  </si>
  <si>
    <t>DRCT</t>
  </si>
  <si>
    <t>DAIWA DRECT</t>
  </si>
  <si>
    <t>WWW.DAIWA-GRP.JP</t>
  </si>
  <si>
    <t>DAIWA EQUITIES ELECTRONIC CROSSING PLATFORM</t>
  </si>
  <si>
    <t>SBIJ</t>
  </si>
  <si>
    <t>SBI JAPANNEXT-J-MARKET</t>
  </si>
  <si>
    <t>WWW.JAPANNEXT.CO.JP</t>
  </si>
  <si>
    <t>SBIV</t>
  </si>
  <si>
    <t>SBI JAPANNEXT - VWAP CROSSING</t>
  </si>
  <si>
    <t>JULY 2013</t>
  </si>
  <si>
    <t>VWAP CROSSING PLATFORM</t>
  </si>
  <si>
    <t>XSBI</t>
  </si>
  <si>
    <t>SBI JAPANNEXT - X - MARKET</t>
  </si>
  <si>
    <t>SIGJ</t>
  </si>
  <si>
    <t>SIGMA X JAPAN</t>
  </si>
  <si>
    <t>XFKA</t>
  </si>
  <si>
    <t>FUKUOKA STOCK EXCHANGE</t>
  </si>
  <si>
    <t>FUKUOKA</t>
  </si>
  <si>
    <t>WWW.FSE.OR.JP</t>
  </si>
  <si>
    <t>XIJP</t>
  </si>
  <si>
    <t>INSTINET JAPAN</t>
  </si>
  <si>
    <t>JASR</t>
  </si>
  <si>
    <t>JAPANCROSSING</t>
  </si>
  <si>
    <t>XJPX</t>
  </si>
  <si>
    <t>JAPAN EXCHANGE GROUP</t>
  </si>
  <si>
    <t>JPX</t>
  </si>
  <si>
    <t>WWW.JPX.CO.JP</t>
  </si>
  <si>
    <t>XJAS</t>
  </si>
  <si>
    <t>TOKYO STOCK EXCHANGE JASDAQ</t>
  </si>
  <si>
    <t>JASDAQ</t>
  </si>
  <si>
    <t>WWW.TSE.OR.JP</t>
  </si>
  <si>
    <t>MERGER OF OSE AND TSE</t>
  </si>
  <si>
    <t>XOSE</t>
  </si>
  <si>
    <t>OSAKA SECURITIES EXCHANGE</t>
  </si>
  <si>
    <t>OSE</t>
  </si>
  <si>
    <t>OSAKA</t>
  </si>
  <si>
    <t>WWW.OSE.OR.JP</t>
  </si>
  <si>
    <t>XOSJ</t>
  </si>
  <si>
    <t>OSAKA SECURITIES EXCHANGE J-NET</t>
  </si>
  <si>
    <t>J-NET</t>
  </si>
  <si>
    <t>JANUARY 2006</t>
  </si>
  <si>
    <t>XTAM</t>
  </si>
  <si>
    <t>TOKYO STOCK EXCHANGE-TOKYO PRO MARKET</t>
  </si>
  <si>
    <t>MARCH 2009</t>
  </si>
  <si>
    <t>REGISTERED MARKET FOR EQUITIES IN JAPAN.</t>
  </si>
  <si>
    <t>XTK1</t>
  </si>
  <si>
    <t>TOKYO STOCK EXCHANGE - TOSTNET-1</t>
  </si>
  <si>
    <t>XTK2</t>
  </si>
  <si>
    <t>TOKYO STOCK EXCHANGE - TOSTNET-2</t>
  </si>
  <si>
    <t>XTK3</t>
  </si>
  <si>
    <t>TOKYO STOCK EXCHANGE - TOSTNET-3</t>
  </si>
  <si>
    <t>JULY 2011</t>
  </si>
  <si>
    <t>TOKYO STOCK EXCHANGE'S TOSTNET-3 MARKET IS AN OFF-AUCTION MARKET DESIGNED FOR ISSUER'S SHARE BUYBACK.</t>
  </si>
  <si>
    <t>XTKS</t>
  </si>
  <si>
    <t>TOKYO STOCK EXCHANGE</t>
  </si>
  <si>
    <t>XKAC</t>
  </si>
  <si>
    <t>KANSAI COMMODITIES EXCHANGE</t>
  </si>
  <si>
    <t>KANEX</t>
  </si>
  <si>
    <t>WWW.KANEX.OR.JP</t>
  </si>
  <si>
    <t>XNGO</t>
  </si>
  <si>
    <t>NAGOYA STOCK EXCHANGE</t>
  </si>
  <si>
    <t>NAGOYA</t>
  </si>
  <si>
    <t>WWW.NSE.OR.JP</t>
  </si>
  <si>
    <t>XNKS</t>
  </si>
  <si>
    <t>CENTRAL JAPAN COMMODITIES EXCHANGE</t>
  </si>
  <si>
    <t>C-COM</t>
  </si>
  <si>
    <t>WWW.C-COM.OR.JP</t>
  </si>
  <si>
    <t>XSAP</t>
  </si>
  <si>
    <t>SAPPORO SECURITIES EXCHANGE</t>
  </si>
  <si>
    <t>SAPPORO</t>
  </si>
  <si>
    <t>WWW.SSE.OR.JP</t>
  </si>
  <si>
    <t>XTFF</t>
  </si>
  <si>
    <t>TOKYO FINANCIAL  EXCHANGE</t>
  </si>
  <si>
    <t>TFX</t>
  </si>
  <si>
    <t>WWW.TFX.CO.JP</t>
  </si>
  <si>
    <t>XTKO</t>
  </si>
  <si>
    <t>TOKYO GRAIN EXCHANGE</t>
  </si>
  <si>
    <t>TGE</t>
  </si>
  <si>
    <t>WWW.TGE.OR.JP</t>
  </si>
  <si>
    <t>XTKT</t>
  </si>
  <si>
    <t>TOKYO COMMODITY EXCHANGE</t>
  </si>
  <si>
    <t>TOCOM</t>
  </si>
  <si>
    <t>WWW.TOCOM.OR.JP</t>
  </si>
  <si>
    <t>JORDAN</t>
  </si>
  <si>
    <t>JO</t>
  </si>
  <si>
    <t>XAMM</t>
  </si>
  <si>
    <t>AMMAN STOCK EXCHANGE</t>
  </si>
  <si>
    <t>AMMAN</t>
  </si>
  <si>
    <t>WWW.ASE.COM.JO</t>
  </si>
  <si>
    <t>KAZAKHSTAN</t>
  </si>
  <si>
    <t>KZ</t>
  </si>
  <si>
    <t>ETSC</t>
  </si>
  <si>
    <t>ETS EURASIAN TRADING SYSTEM COMMODITY EXCHANGE</t>
  </si>
  <si>
    <t>ALMATY</t>
  </si>
  <si>
    <t>WWW.ETS.KZ/EN/</t>
  </si>
  <si>
    <t>JULY 2010</t>
  </si>
  <si>
    <t>THE REGIONAL FINANCIAL CENTRE OF ALMATY CITY (RFCA) AND OJSC "RUSSIAN TRADING SYSTEM" STOCK EXCHANGE HAVE SET UP A COMMODITY EXCHANGE, JSC "EURASIAN TRADING SYSTEM" HEADQUARTERED IN ALMATY, KAZAKHSTAN.</t>
  </si>
  <si>
    <t>XKAZ</t>
  </si>
  <si>
    <t>KAZAKHSTAN STOCK EXCHANGE</t>
  </si>
  <si>
    <t>KAZE</t>
  </si>
  <si>
    <t>ALMA-ATA</t>
  </si>
  <si>
    <t>WWW.KASE.KZ</t>
  </si>
  <si>
    <t>KENYA</t>
  </si>
  <si>
    <t>KE</t>
  </si>
  <si>
    <t>XNAI</t>
  </si>
  <si>
    <t>NAIROBI STOCK EXCHANGE</t>
  </si>
  <si>
    <t>NAIROBI</t>
  </si>
  <si>
    <t>WWW.NSE.CO.KE</t>
  </si>
  <si>
    <t>KOREA, REPUBLIC OF</t>
  </si>
  <si>
    <t>KR</t>
  </si>
  <si>
    <t>XKFB</t>
  </si>
  <si>
    <t>KOREA FREEBOARD MARKET</t>
  </si>
  <si>
    <t>SEOUL</t>
  </si>
  <si>
    <t>WWW.KSDA.OR.KR/ENGLISH/INVEST/OTC_OVERVIEW.CFM</t>
  </si>
  <si>
    <t>FREEBOARD IS A NEW MARKET FOR COMPANIES LISTED, NEITHER ON THE STOCK MARKET DIVISION NOR ON THE KOSDAQ MARKET DIVISION OF KRX.</t>
  </si>
  <si>
    <t>XKON</t>
  </si>
  <si>
    <t>KOREA NEW EXCHANGE</t>
  </si>
  <si>
    <t>KONEX</t>
  </si>
  <si>
    <t>KOREA THIRD OFFICIAL EXCHANGE - LAUNCH DATE: JULY 1ST 2013</t>
  </si>
  <si>
    <t>XKRX</t>
  </si>
  <si>
    <t>KOREA EXCHANGE (STOCK MARKET)</t>
  </si>
  <si>
    <t>KRX SM</t>
  </si>
  <si>
    <t>HTTP://ENG.KRX.CO.KR</t>
  </si>
  <si>
    <t>XKFE</t>
  </si>
  <si>
    <t>KOREA EXCHANGE (FUTURES MARKET)</t>
  </si>
  <si>
    <t>KRX FM</t>
  </si>
  <si>
    <t>XKOS</t>
  </si>
  <si>
    <t>KOREA EXCHANGE (KOSDAQ)</t>
  </si>
  <si>
    <t>KOSDAQ</t>
  </si>
  <si>
    <t>NOVEMBER 2006</t>
  </si>
  <si>
    <t>KUWAIT</t>
  </si>
  <si>
    <t>KW</t>
  </si>
  <si>
    <t>XKUW</t>
  </si>
  <si>
    <t>KUWAIT STOCK EXCHANGE</t>
  </si>
  <si>
    <t>WWW.KUWAITSE.COM</t>
  </si>
  <si>
    <t>MARCH  2007</t>
  </si>
  <si>
    <t>KYRGYZSTAN</t>
  </si>
  <si>
    <t>KG</t>
  </si>
  <si>
    <t>XKSE</t>
  </si>
  <si>
    <t>KYRGYZ STOCK EXCHANGE</t>
  </si>
  <si>
    <t>KSE</t>
  </si>
  <si>
    <t>BISHKEK</t>
  </si>
  <si>
    <t>WWW.KSE.KG</t>
  </si>
  <si>
    <t>LAOS</t>
  </si>
  <si>
    <t>LA</t>
  </si>
  <si>
    <t>XLAO</t>
  </si>
  <si>
    <t>LAO SECURITIES EXCHANGE</t>
  </si>
  <si>
    <t>LSX</t>
  </si>
  <si>
    <t>LAO</t>
  </si>
  <si>
    <t>WWW.LSX.COM.LA</t>
  </si>
  <si>
    <t>LATVIA</t>
  </si>
  <si>
    <t>LV</t>
  </si>
  <si>
    <t>XRIS</t>
  </si>
  <si>
    <t>NASDAQ OMX RIGA</t>
  </si>
  <si>
    <t>RIGA</t>
  </si>
  <si>
    <t>FNLV</t>
  </si>
  <si>
    <t>FIRST NORTH LATVIA</t>
  </si>
  <si>
    <t>LEBANON</t>
  </si>
  <si>
    <t>LB</t>
  </si>
  <si>
    <t>XBEY</t>
  </si>
  <si>
    <t>BOURSE DE BEYROUTH - BEIRUT STOCK EXCHANGE</t>
  </si>
  <si>
    <t>BEIRUT</t>
  </si>
  <si>
    <t>WWW.BSE.COM.LB</t>
  </si>
  <si>
    <t>LIBYAN ARAB JAMAHIRIYA</t>
  </si>
  <si>
    <t>LY</t>
  </si>
  <si>
    <t>XLSM</t>
  </si>
  <si>
    <t>LIBYAN STOCK MARKET</t>
  </si>
  <si>
    <t>TRIPOLI</t>
  </si>
  <si>
    <t>WWW.LSM.GOV.LY</t>
  </si>
  <si>
    <t>REGISTERED MARKET FOR 7 EQUITIES</t>
  </si>
  <si>
    <t>LITHUANIA</t>
  </si>
  <si>
    <t>LT</t>
  </si>
  <si>
    <t>BAPX</t>
  </si>
  <si>
    <t>BALTPOOL</t>
  </si>
  <si>
    <t>VILNIUS</t>
  </si>
  <si>
    <t>WWW.BALTPOOL.LT</t>
  </si>
  <si>
    <t>BALTPOOL UAB IS THE ELECTRICITY MARKET OPERATOR OF LITHUANIA.</t>
  </si>
  <si>
    <t>NASB</t>
  </si>
  <si>
    <t>NASDAQ OMX BALTIC</t>
  </si>
  <si>
    <t>MULTILATERAL TRADING FACILITY (MTF) FOR TRADING IN SECURITIES OF BALTIC COUNTRIES.</t>
  </si>
  <si>
    <t>XLIT</t>
  </si>
  <si>
    <t>NASDAQ OMX VILNIUS</t>
  </si>
  <si>
    <t>FNLT</t>
  </si>
  <si>
    <t>FIRST NORTH LITHUANIA</t>
  </si>
  <si>
    <t>FIRSTNORTH.NASDAQOMXBALTIC.COM/</t>
  </si>
  <si>
    <t>LUXEMBOURG</t>
  </si>
  <si>
    <t>LU</t>
  </si>
  <si>
    <t>CCLX</t>
  </si>
  <si>
    <t>FINESTI S.A.</t>
  </si>
  <si>
    <t>CCLUX</t>
  </si>
  <si>
    <t>WWW.CCLUX.LU</t>
  </si>
  <si>
    <t>CENTRALE DE COMMUNICATIONS LUXEMBOURG S.A. (CCLUX) CHANGED ITS NAME TO FINESTI S.A.</t>
  </si>
  <si>
    <t>XLUX</t>
  </si>
  <si>
    <t>LUXEMBOURG STOCK EXCHANGE</t>
  </si>
  <si>
    <t>WWW.BOURSE.LU</t>
  </si>
  <si>
    <t>EMTF</t>
  </si>
  <si>
    <t>EURO MTF</t>
  </si>
  <si>
    <t>XVES</t>
  </si>
  <si>
    <t>VESTIMA+</t>
  </si>
  <si>
    <t>WWW.CLEARSTREAM.COM</t>
  </si>
  <si>
    <t>MACEDONIA</t>
  </si>
  <si>
    <t>MK</t>
  </si>
  <si>
    <t>XMAE</t>
  </si>
  <si>
    <t>MACEDONIAN STOCK EXCHANGE</t>
  </si>
  <si>
    <t>SKOPJE</t>
  </si>
  <si>
    <t>WWW.MSE.ORG.MK</t>
  </si>
  <si>
    <t>MADAGASCAR</t>
  </si>
  <si>
    <t>MG</t>
  </si>
  <si>
    <t>XMDG</t>
  </si>
  <si>
    <t>MARCHE INTERBANCAIRE DES DEVISES M.I.D.</t>
  </si>
  <si>
    <t>ANTANANARIVO</t>
  </si>
  <si>
    <t>MALAWI</t>
  </si>
  <si>
    <t>MW</t>
  </si>
  <si>
    <t>XMSW</t>
  </si>
  <si>
    <t>MALAWI STOCK EXCHANGE</t>
  </si>
  <si>
    <t>BLANTYRE</t>
  </si>
  <si>
    <t>WWW.MSE.CO.MW</t>
  </si>
  <si>
    <t>MALAYSIA</t>
  </si>
  <si>
    <t>MY</t>
  </si>
  <si>
    <t>XKLS</t>
  </si>
  <si>
    <t>BURSA MALAYSIA</t>
  </si>
  <si>
    <t>KUALA LUMPUR</t>
  </si>
  <si>
    <t>WWW.BURSAMALAYSIA.COM</t>
  </si>
  <si>
    <t>MESQ</t>
  </si>
  <si>
    <t>ACE MARKET</t>
  </si>
  <si>
    <t>THE MESDAQ IS DESIGNED FOR HIGH-GROWTH COMPANIES AND TECHNOLOGY INTENSIVE INDUSTRIES.</t>
  </si>
  <si>
    <t>XLFX</t>
  </si>
  <si>
    <t>LABUAN INTERNATIONAL FINANCIAL EXCHANGE</t>
  </si>
  <si>
    <t>LFX</t>
  </si>
  <si>
    <t>LABUAN</t>
  </si>
  <si>
    <t>LFXSYS.LFX.COM.MY</t>
  </si>
  <si>
    <t>XRBM</t>
  </si>
  <si>
    <t>RINGGIT BOND MARKET</t>
  </si>
  <si>
    <t>RBM</t>
  </si>
  <si>
    <t>WWW.BONDINFO.BNM.GOV.MY</t>
  </si>
  <si>
    <t>MALDIVES</t>
  </si>
  <si>
    <t>MV</t>
  </si>
  <si>
    <t>MALX</t>
  </si>
  <si>
    <t>MALDIVES STOCK EXCHANGE</t>
  </si>
  <si>
    <t>MALE</t>
  </si>
  <si>
    <t>WWW.MSE.COM.MV</t>
  </si>
  <si>
    <t>REGISTERED MARKET FOR EQUITIES.</t>
  </si>
  <si>
    <t>MALTA</t>
  </si>
  <si>
    <t>MT</t>
  </si>
  <si>
    <t>EWSM</t>
  </si>
  <si>
    <t>EUROPEAN WHOLESALE SECURITIES MARKET</t>
  </si>
  <si>
    <t>VALLETTA</t>
  </si>
  <si>
    <t>WWW.EWSM.EU</t>
  </si>
  <si>
    <t>XMAL</t>
  </si>
  <si>
    <t>MALTA STOCK EXCHANGE</t>
  </si>
  <si>
    <t>WWW.BORZAMALTA.COM.MT</t>
  </si>
  <si>
    <t>MAURITIUS</t>
  </si>
  <si>
    <t>MU</t>
  </si>
  <si>
    <t>GBOT</t>
  </si>
  <si>
    <t>GLOBAL BOARD OF TRADE LTD</t>
  </si>
  <si>
    <t>EBENE</t>
  </si>
  <si>
    <t>WWW.GBOT.MU</t>
  </si>
  <si>
    <t>MULTI-ASSET CLASS EXCHANGE PROVIDING AN ELECTRONIC PLATFORM FOR TRADING ON COMMODITY DERIVATIVES, CURRENCY DERIVATIVES, EQUITY,  EQUITY DERIVATIVES AND BONDS.</t>
  </si>
  <si>
    <t>XMAU</t>
  </si>
  <si>
    <t>STOCK EXCHANGE OF MAURITIUS LTD</t>
  </si>
  <si>
    <t>PORT LOUIS</t>
  </si>
  <si>
    <t>WWW.STOCKEXCHANGEOFMAURITIUS.COM</t>
  </si>
  <si>
    <t>MEXICO</t>
  </si>
  <si>
    <t>MX</t>
  </si>
  <si>
    <t>CGMX</t>
  </si>
  <si>
    <t>CITI MATCH MX</t>
  </si>
  <si>
    <t>CITI MATCH MEXICO</t>
  </si>
  <si>
    <t>XEMD</t>
  </si>
  <si>
    <t>MERCADO MEXICANO DE DERIVADOS</t>
  </si>
  <si>
    <t>MEXDER</t>
  </si>
  <si>
    <t>WWW.MEXDER.COM.MX</t>
  </si>
  <si>
    <t>XMEX</t>
  </si>
  <si>
    <t>BOLSA MEXICANA DE VALORES (MEXICAN STOCK EXCHANGE)</t>
  </si>
  <si>
    <t>WWW.BMV.COM.MX</t>
  </si>
  <si>
    <t>MOLDOVA, REPUBLIC OF</t>
  </si>
  <si>
    <t>MD</t>
  </si>
  <si>
    <t>XMOL</t>
  </si>
  <si>
    <t>MOLDOVA STOCK EXCHANGE</t>
  </si>
  <si>
    <t>CHISINAU</t>
  </si>
  <si>
    <t>WWW.MOLDSE.MD</t>
  </si>
  <si>
    <t>MONGOLIA</t>
  </si>
  <si>
    <t>MN</t>
  </si>
  <si>
    <t>XULA</t>
  </si>
  <si>
    <t>MONGOLIAN STOCK EXCHANGE</t>
  </si>
  <si>
    <t>ULAAN BAATAR</t>
  </si>
  <si>
    <t>WWW.MSE.MN</t>
  </si>
  <si>
    <t>MONTENEGRO, REPUBLIC OF</t>
  </si>
  <si>
    <t>ME</t>
  </si>
  <si>
    <t>XMNX</t>
  </si>
  <si>
    <t>MONTENEGRO STOCK EXCHANGE</t>
  </si>
  <si>
    <t>MONTENEGRO</t>
  </si>
  <si>
    <t>WWW.MONTENEGROBERZA.COM</t>
  </si>
  <si>
    <t>MOROCCO</t>
  </si>
  <si>
    <t>MA</t>
  </si>
  <si>
    <t>XCAS</t>
  </si>
  <si>
    <t>CASABLANCA STOCK EXCHANGE</t>
  </si>
  <si>
    <t>CASABLANCA</t>
  </si>
  <si>
    <t>WWW.CASABLANCA-BOURSE.COM</t>
  </si>
  <si>
    <t>MOZAMBIQUE</t>
  </si>
  <si>
    <t>MZ</t>
  </si>
  <si>
    <t>XMAP</t>
  </si>
  <si>
    <t>MAPUTO STOCK  EXCHANGE</t>
  </si>
  <si>
    <t>MAPUTO</t>
  </si>
  <si>
    <t>NAMIBIA</t>
  </si>
  <si>
    <t>NA</t>
  </si>
  <si>
    <t>XNAM</t>
  </si>
  <si>
    <t>NAMIBIAN STOCK EXCHANGE</t>
  </si>
  <si>
    <t>WINDHOEK</t>
  </si>
  <si>
    <t>WWW.NSX.COM.NA</t>
  </si>
  <si>
    <t>NEPAL</t>
  </si>
  <si>
    <t>NP</t>
  </si>
  <si>
    <t>XNEP</t>
  </si>
  <si>
    <t>NEPAL STOCK EXCHANGE</t>
  </si>
  <si>
    <t>KATHMANDU</t>
  </si>
  <si>
    <t>WWW.NEPALSTOCK.COM</t>
  </si>
  <si>
    <t>NEW ZEALAND</t>
  </si>
  <si>
    <t>NZFX</t>
  </si>
  <si>
    <t>NEW ZEALAND FUTURES &amp; OPTIONS</t>
  </si>
  <si>
    <t>NZFOX</t>
  </si>
  <si>
    <t>AUCKLAND</t>
  </si>
  <si>
    <t>WWW.NZFOX.NZX.COM</t>
  </si>
  <si>
    <t>XNZE</t>
  </si>
  <si>
    <t>NEW ZEALAND EXCHANGE LTD</t>
  </si>
  <si>
    <t>NZX</t>
  </si>
  <si>
    <t>WELLINGTON</t>
  </si>
  <si>
    <t>WWW.NZX.COM</t>
  </si>
  <si>
    <t>NICARAGUA</t>
  </si>
  <si>
    <t>NI</t>
  </si>
  <si>
    <t>XMAN</t>
  </si>
  <si>
    <t>BOLSA DE VALORES DE NICARAGUA</t>
  </si>
  <si>
    <t>MANAGUA</t>
  </si>
  <si>
    <t>WWW.BOLSANIC.COM</t>
  </si>
  <si>
    <t>NIGERIA</t>
  </si>
  <si>
    <t>NG</t>
  </si>
  <si>
    <t>XNSA</t>
  </si>
  <si>
    <t>NIGERIAN STOCK EXCHANGE</t>
  </si>
  <si>
    <t>LAGOS</t>
  </si>
  <si>
    <t>WWW.NIGERIANSTOCKEXCHANGE.COM</t>
  </si>
  <si>
    <t>NORWAY</t>
  </si>
  <si>
    <t>NO</t>
  </si>
  <si>
    <t>FISH</t>
  </si>
  <si>
    <t>FISH POOL ASA</t>
  </si>
  <si>
    <t>BERGEN</t>
  </si>
  <si>
    <t>WWW.FISHPOOL.EU</t>
  </si>
  <si>
    <t>FSHX</t>
  </si>
  <si>
    <t>FISHEX</t>
  </si>
  <si>
    <t>TROMSO</t>
  </si>
  <si>
    <t>WWW.FISHEX.NO</t>
  </si>
  <si>
    <t>ICAS</t>
  </si>
  <si>
    <t>ICAP ENERGY AS</t>
  </si>
  <si>
    <t>WWW.ICAPENERGY.COM/EU</t>
  </si>
  <si>
    <t>MTF - ELECTRONIC TRADING PLATFORM FOR OTC DERIVATIVES</t>
  </si>
  <si>
    <t>NOPS</t>
  </si>
  <si>
    <t>NORD POOL SPOT AS</t>
  </si>
  <si>
    <t>TRONDHEIM</t>
  </si>
  <si>
    <t>WWW.NORDPOOLSPOT.COM</t>
  </si>
  <si>
    <t>NORD POOL SPOT AS ENERGY EXCHANGE FOR NORDIC PHYSICAL MARKETS.</t>
  </si>
  <si>
    <t>NORX</t>
  </si>
  <si>
    <t>NASDAQ OMX COMMODITIES</t>
  </si>
  <si>
    <t>OSLO</t>
  </si>
  <si>
    <t>WWW.NASDAQOMXCOMMODITIES.COM</t>
  </si>
  <si>
    <t>NASDAQ OMX COMMODITIES IS RESPONSIBLE FOR THE INTERNATIONAL DERIVATIVE AND CARBON PRODUCTS OFFERING, AND ALSO OPERATES THE CLEARING BUSINESS AND OFFERS CONSULTING SERVICES TO COMMODITIES MARKETS GLOBALLY.</t>
  </si>
  <si>
    <t>NOTC</t>
  </si>
  <si>
    <t>NORWEGIAN OVER THE COUNTER MARKET</t>
  </si>
  <si>
    <t>WWW.NFMF.NO</t>
  </si>
  <si>
    <t>OSLC</t>
  </si>
  <si>
    <t>OSLO CLEARING ASA</t>
  </si>
  <si>
    <t>WWW.OSLOCLEARING.NO</t>
  </si>
  <si>
    <t>SECURITIES LENDING, TRADE REGISTRATIONS AND FINANCIAL SETTLEMENT FOR DERIVATIVES.</t>
  </si>
  <si>
    <t>XIMA</t>
  </si>
  <si>
    <t>INTERNATIONAL MARTIME EXCHANGE</t>
  </si>
  <si>
    <t>IMAREX</t>
  </si>
  <si>
    <t>WWW.IMAREX.COM</t>
  </si>
  <si>
    <t>XOSL</t>
  </si>
  <si>
    <t>OSLO BORS ASA</t>
  </si>
  <si>
    <t>WWW.OSLOBORS.NO</t>
  </si>
  <si>
    <t>BURG</t>
  </si>
  <si>
    <t>BURGUNDY NORDIC MTF</t>
  </si>
  <si>
    <t>MULTILATERAL TRADING PLATFORM, NORDIC SECURITIES</t>
  </si>
  <si>
    <t>BURM</t>
  </si>
  <si>
    <t>BURGUNDY REGULATED MARKET</t>
  </si>
  <si>
    <t>REGULATED MARKET FOR WARRANTS, CERTIFICATES, STRUCTURED PRODUCTS AND ETFS.</t>
  </si>
  <si>
    <t>NIBR</t>
  </si>
  <si>
    <t>NORWEGIAN INTER BANK OFFERED RATE</t>
  </si>
  <si>
    <t>NIBOR</t>
  </si>
  <si>
    <t>OFFICIAL PLATFORM FOR SUBMISSION OF NIBOR BASIS RATES AND DISTRIBUTION OF NIBOR FIXING RATES</t>
  </si>
  <si>
    <t>XOAM</t>
  </si>
  <si>
    <t>NORDIC ALTERNATIVE BOND MARKET</t>
  </si>
  <si>
    <t>ABM</t>
  </si>
  <si>
    <t>WWW.NORDICABM.NO</t>
  </si>
  <si>
    <t>NORDIC MARKETPLACE FOR LISTING OF BONDS</t>
  </si>
  <si>
    <t>XOAS</t>
  </si>
  <si>
    <t>OSLO AXESS</t>
  </si>
  <si>
    <t>FEBRUARY 2007</t>
  </si>
  <si>
    <t>XOSC</t>
  </si>
  <si>
    <t>OSLO CONNECT</t>
  </si>
  <si>
    <t>MULTILATERAL TRADING FACILITY FOR FINANCIAL INSTRUMENTS</t>
  </si>
  <si>
    <t>OMAN</t>
  </si>
  <si>
    <t>OM</t>
  </si>
  <si>
    <t>XMUS</t>
  </si>
  <si>
    <t>MUSCAT SECURITIES MARKET</t>
  </si>
  <si>
    <t>MSM</t>
  </si>
  <si>
    <t>MUSCAT</t>
  </si>
  <si>
    <t>WWW.MSM.GOV.OM</t>
  </si>
  <si>
    <t>PAKISTAN</t>
  </si>
  <si>
    <t>PK</t>
  </si>
  <si>
    <t>NCEL</t>
  </si>
  <si>
    <t>PAKISTAN MERCANTILE EXCHANGE</t>
  </si>
  <si>
    <t>PMEX</t>
  </si>
  <si>
    <t>KARACHI</t>
  </si>
  <si>
    <t>WWW.PMEX.COM.PK</t>
  </si>
  <si>
    <t>AUGUST 2013</t>
  </si>
  <si>
    <t>REGISTERED FOR LISTED DERIVATIVES (OPTIONS AND FUTURES) TRADING - FORMERLY NATIONAL COMMODITY EXCHANGE LIMITED.</t>
  </si>
  <si>
    <t>XISL</t>
  </si>
  <si>
    <t>ISLAMABAD STOCK EXCHANGE</t>
  </si>
  <si>
    <t>ISLAMABAD</t>
  </si>
  <si>
    <t>WWW.ISE.COM.PK</t>
  </si>
  <si>
    <t>XKAR</t>
  </si>
  <si>
    <t>KARACHI STOCK EXCHANGE (GUARANTEE) LIMITED</t>
  </si>
  <si>
    <t>WWW.KSE.COM.PK</t>
  </si>
  <si>
    <t>XLAH</t>
  </si>
  <si>
    <t>LAHORE STOCK EXCHANGE</t>
  </si>
  <si>
    <t>LSE</t>
  </si>
  <si>
    <t>LAHORE</t>
  </si>
  <si>
    <t>WWW.LAHORESTOCK.COM</t>
  </si>
  <si>
    <t>PALESTINE</t>
  </si>
  <si>
    <t>PS</t>
  </si>
  <si>
    <t>XPAE</t>
  </si>
  <si>
    <t>PALESTINE SECURITIES EXCHANGE</t>
  </si>
  <si>
    <t>NABLUS</t>
  </si>
  <si>
    <t>WWW.PEX.PS</t>
  </si>
  <si>
    <t>PANAMA</t>
  </si>
  <si>
    <t>PA</t>
  </si>
  <si>
    <t>XPTY</t>
  </si>
  <si>
    <t>BOLSA DE VALORES DE PANAMA, S.A.</t>
  </si>
  <si>
    <t>BVP</t>
  </si>
  <si>
    <t>WWW.PANABOLSA.COM</t>
  </si>
  <si>
    <t>PAPUA NEW GUINEA</t>
  </si>
  <si>
    <t>PG</t>
  </si>
  <si>
    <t>XPOM</t>
  </si>
  <si>
    <t>PORT MORESBY STOCK EXCHANGE</t>
  </si>
  <si>
    <t>PORT MORESBY</t>
  </si>
  <si>
    <t>WWW.POMSOX.COM.PG</t>
  </si>
  <si>
    <t>PARAGUAY</t>
  </si>
  <si>
    <t>PY</t>
  </si>
  <si>
    <t>XVPA</t>
  </si>
  <si>
    <t>BOLSA DE VALORES Y PRODUCTOS DE ASUNCION SA</t>
  </si>
  <si>
    <t>BVPASA</t>
  </si>
  <si>
    <t>ASUNCION</t>
  </si>
  <si>
    <t>WWW.BVPASA.COM.PY</t>
  </si>
  <si>
    <t>PERU</t>
  </si>
  <si>
    <t>PE</t>
  </si>
  <si>
    <t>XLIM</t>
  </si>
  <si>
    <t>BOLSA DE VALORES DE LIMA</t>
  </si>
  <si>
    <t>BVL</t>
  </si>
  <si>
    <t>LIMA</t>
  </si>
  <si>
    <t>WWW.BVL.COM.PE</t>
  </si>
  <si>
    <t>PHILIPPINES</t>
  </si>
  <si>
    <t>PH</t>
  </si>
  <si>
    <t>PDEX</t>
  </si>
  <si>
    <t>PHILIPPINE DEALING AND EXCHANGE CORP</t>
  </si>
  <si>
    <t>MAKATI CITY</t>
  </si>
  <si>
    <t>WWW.PDEX.COM.PH</t>
  </si>
  <si>
    <t>PDEX PROVIDES A CENTRALIZED INFRASTRUCTURE FOR TRADING SECURITIES.</t>
  </si>
  <si>
    <t>XPHS</t>
  </si>
  <si>
    <t>PHILIPPINE STOCK EXCHANGE, INC.</t>
  </si>
  <si>
    <t>PASIG CITY</t>
  </si>
  <si>
    <t>WWW.PSE.COM.PH</t>
  </si>
  <si>
    <t>POLAND</t>
  </si>
  <si>
    <t>PL</t>
  </si>
  <si>
    <t>KDPW</t>
  </si>
  <si>
    <t>KDPW_CCP</t>
  </si>
  <si>
    <t>WARSAW</t>
  </si>
  <si>
    <t>WWW.KDPWCCP.PL</t>
  </si>
  <si>
    <t>KDPW_CCP CLEARED OVER THE COUNTER (OTC) TRADES</t>
  </si>
  <si>
    <t>XWAR</t>
  </si>
  <si>
    <t>WARSAW STOCK EXCHANGE/EQUITIES/MAIN MARKET</t>
  </si>
  <si>
    <t>WSE</t>
  </si>
  <si>
    <t>WWW.GPW.PL</t>
  </si>
  <si>
    <t>BOSP</t>
  </si>
  <si>
    <t>WARSAW STOCK EXCHANGE/BONDS/CATALYST/BONDSPOT/MTF</t>
  </si>
  <si>
    <t>WWW.BONDSPOT.PL</t>
  </si>
  <si>
    <t>MULTILATERAL TRADING FACILITIES FOR DEBT INSTRUMENTS.</t>
  </si>
  <si>
    <t>PLPX</t>
  </si>
  <si>
    <t>WARSAW STOCK EXCHANGE/COMMODITIES/POLISH POWER EXCHANGE/ENERGY MARKET</t>
  </si>
  <si>
    <t>WWW.POLPX.PL</t>
  </si>
  <si>
    <t>POEE</t>
  </si>
  <si>
    <t>WARSAW STOCK EXCHANGE/ENERGY MARKET/POEE</t>
  </si>
  <si>
    <t>WWW.POEE.GPW.PL</t>
  </si>
  <si>
    <t>ENERGY MARKT OF THE WARSAW STOCK EXCHANGE</t>
  </si>
  <si>
    <t>RPWC</t>
  </si>
  <si>
    <t>WARSAW STOCK EXCHANGE/BONDS/CATALYST/BONDSPOT/REGULATED MARKET</t>
  </si>
  <si>
    <t>TBSP</t>
  </si>
  <si>
    <t>WARSAW STOCK EXCHANGE/BONDS/BONDSPOT/TREASURY BOND MARKET</t>
  </si>
  <si>
    <t>CHANGES IN BONDSPOT OWNERSHIP STRUCTURE. THEY ARE NO LONGER IN MTS GROUP.</t>
  </si>
  <si>
    <t>WBCL</t>
  </si>
  <si>
    <t>WARSAW STOCK EXCHANGE/BONDS/CATALYST/LISTING</t>
  </si>
  <si>
    <t>WWW.GPWCATALYST.PL</t>
  </si>
  <si>
    <t>WBON</t>
  </si>
  <si>
    <t>WARSAW STOCK EXCHANGE/ BONDS/CATALYST/MAIN MARKET</t>
  </si>
  <si>
    <t>WCDE</t>
  </si>
  <si>
    <t>WARSAW STOCK EXCHANGE/COMMODITY DERIVATIVES</t>
  </si>
  <si>
    <t>WWW.POCHODNE.GPW.PL</t>
  </si>
  <si>
    <t>WDER</t>
  </si>
  <si>
    <t>WARSAW STOCK EXCHANGE/FINANCIAL DERIVATIVES</t>
  </si>
  <si>
    <t>WETP</t>
  </si>
  <si>
    <t>WARSAW STOCK EXCHANGE/ ETPS</t>
  </si>
  <si>
    <t>WGAS</t>
  </si>
  <si>
    <t>WARSAW STOCK EXCHANGE/COMMODITIES/POLISH POWER EXCHANGE/GAS</t>
  </si>
  <si>
    <t>WIND</t>
  </si>
  <si>
    <t>WARSAW STOCK EXCHANGE/INDICES</t>
  </si>
  <si>
    <t>WMTF</t>
  </si>
  <si>
    <t>WARSAW STOCK EXCHANGE/BONDS/CATALYST/MTF</t>
  </si>
  <si>
    <t>XNCO</t>
  </si>
  <si>
    <t>WARSAW STOCK EXCHANGE/ EQUITIES/NEW CONNECT-MTF</t>
  </si>
  <si>
    <t>WWW.NEWCONNECT.PL</t>
  </si>
  <si>
    <t>MARKET FINANCING THE GROWTH OF YOUNG COMPANIES WITH A LARGE GROWTH POTENTIAL, ORGANISED AND OPERATED BY THE WSE</t>
  </si>
  <si>
    <t>PORTUGAL</t>
  </si>
  <si>
    <t>PT</t>
  </si>
  <si>
    <t>MDIP</t>
  </si>
  <si>
    <t>MEDIP  (MTS PORTUGAL SGMR, SA)</t>
  </si>
  <si>
    <t>MEDIP</t>
  </si>
  <si>
    <t>LISBOA</t>
  </si>
  <si>
    <t>WWW.MTSPORTUGAL.COM</t>
  </si>
  <si>
    <t>OMIC</t>
  </si>
  <si>
    <t>THE IBERIAN ENERGY CLEARING HOUSE</t>
  </si>
  <si>
    <t>OMICLEAR</t>
  </si>
  <si>
    <t>WWW.OMICLEAR.PT</t>
  </si>
  <si>
    <t>REGISTERED CLEARING HOUSE ACTING AS CENTRAL COUNTERPARTY FOR EXCHANGE AND OTC DERIVATIVES</t>
  </si>
  <si>
    <t>OPEX</t>
  </si>
  <si>
    <t>PEX-PRIVATE EXCHANGE</t>
  </si>
  <si>
    <t>WWW.OPEX.PT</t>
  </si>
  <si>
    <t>XLIS</t>
  </si>
  <si>
    <t>NYSE EURONEXT - EURONEXT LISBON</t>
  </si>
  <si>
    <t>ALXL</t>
  </si>
  <si>
    <t>NYSE EURONEXT - ALTERNEXT LISBON</t>
  </si>
  <si>
    <t>LISBON</t>
  </si>
  <si>
    <t>ALTERNEXT IS THE NAME OF A MARKET (MTF) ORGANISED IN PORTUGAL BY EURONEXT LISBON, SOCIEDADE GESTORA DE MERCADOS REGULAMENTADOS, S.A.</t>
  </si>
  <si>
    <t>ENXL</t>
  </si>
  <si>
    <t>NYSE EURONEXT - EASYNEXT LISBON</t>
  </si>
  <si>
    <t>MFOX</t>
  </si>
  <si>
    <t>NYSE EURONEXT - MERCADO DE FUTUROS E OPÇÕES</t>
  </si>
  <si>
    <t>OMIP</t>
  </si>
  <si>
    <t>OPERADOR DE MERCADO IBERICO DE ENERGIA - PORTUGAL</t>
  </si>
  <si>
    <t>WWW.OMIP.PT</t>
  </si>
  <si>
    <t>WQXL</t>
  </si>
  <si>
    <t>NYSE EURONEXT - MARKET WITHOUT QUOTATIONS LISBON</t>
  </si>
  <si>
    <t>QATAR</t>
  </si>
  <si>
    <t>QA</t>
  </si>
  <si>
    <t>DSMD</t>
  </si>
  <si>
    <t>QATAR EXCHANGE</t>
  </si>
  <si>
    <t>DSM</t>
  </si>
  <si>
    <t>DOHA</t>
  </si>
  <si>
    <t>WWW.QATAREXCHANGE.QA</t>
  </si>
  <si>
    <t>DOHA SECURITIES MARKET CHANGED TO QATAR EXCHANGE.</t>
  </si>
  <si>
    <t>REPUBLIC OF SEYCHELLES</t>
  </si>
  <si>
    <t>SC</t>
  </si>
  <si>
    <t>TRPX</t>
  </si>
  <si>
    <t>TROP-X</t>
  </si>
  <si>
    <t>EDEN ISLAND</t>
  </si>
  <si>
    <t>WWW.TROP-X.COM</t>
  </si>
  <si>
    <t>SECURITIES EXCHANGE OFFERING AFRICA FOCUSED LICENSED AND REGULATED MULTI-ASSET, MULTI-CURRENCY LISTED SECURITIES EXCHANGE INCLUDING EQUITIES (VCAP, SME AND MAIN BOARDS), ETFS, DERIVATIVES (CFDS, FX, FUTURES AND OPTIONS), COMMODITIES AND BONDS BOARDS.</t>
  </si>
  <si>
    <t>ROMANIA</t>
  </si>
  <si>
    <t>RO</t>
  </si>
  <si>
    <t>BMFX</t>
  </si>
  <si>
    <t>SIBIU MONETARY- FINANCIAL AND COMMODITIES EXCHANGE</t>
  </si>
  <si>
    <t>SIBIU</t>
  </si>
  <si>
    <t>WWW.SIBEX.RO</t>
  </si>
  <si>
    <t>THE SIBIU MONETARY FINANCIAL AND COMMODITIES EXCHANGE (BURSA MONETAR FINANCIARÃ ŞI DE MÃRFURI SIBIU OR BMFMS IN ROMANIAN) IS ROMANIA'S SECOND LARGEST FINANCIAL MARKET.</t>
  </si>
  <si>
    <t>BMFA</t>
  </si>
  <si>
    <t>BMFMS-ATS</t>
  </si>
  <si>
    <t>ALTERNATIVE TRADING SYSTEM FOR EQUITIES.</t>
  </si>
  <si>
    <t>BMFM</t>
  </si>
  <si>
    <t>DERIVATIVES REGULATED MARKET - BMFMS</t>
  </si>
  <si>
    <t>BMFMS</t>
  </si>
  <si>
    <t>SBMF</t>
  </si>
  <si>
    <t>SPOT REGULATED MARKET - BMFMS</t>
  </si>
  <si>
    <t>XBRM</t>
  </si>
  <si>
    <t>ROMANIAN  COMMODITIES EXCHANGE</t>
  </si>
  <si>
    <t>BRM</t>
  </si>
  <si>
    <t>BUCHAREST</t>
  </si>
  <si>
    <t>WWW.BRM.RO</t>
  </si>
  <si>
    <t>XBSE</t>
  </si>
  <si>
    <t>SPOT REGULATED MARKET - BVB</t>
  </si>
  <si>
    <t>REGS</t>
  </si>
  <si>
    <t>WWW.BVB.RO</t>
  </si>
  <si>
    <t>XBSD</t>
  </si>
  <si>
    <t>DERIVATIVES REGULATED MARKET - BVB</t>
  </si>
  <si>
    <t>REGF</t>
  </si>
  <si>
    <t>XCAN</t>
  </si>
  <si>
    <t>CAN-ATS</t>
  </si>
  <si>
    <t>THE ALTERNATIVE TRADING SYSTEM - "CAN-ATS" ( NEW COMPANIES &amp; EQUITIES) OFFER ACCESS TO TRADING FOR NEWLY SET-UP BUSINESSES AS WELL AS FOR OTHER COMPANIES THAT CANNOT BE TRADED ON THE REGULATED MARKET OF BUCHAREST STOCK EXCHANGE.</t>
  </si>
  <si>
    <t>XRAS</t>
  </si>
  <si>
    <t>RASDAQ</t>
  </si>
  <si>
    <t>XRPM</t>
  </si>
  <si>
    <t>ROMANIAN POWER MARKET</t>
  </si>
  <si>
    <t>WWW.OPCOM.RO</t>
  </si>
  <si>
    <t>ROMANIAN POWER MARKET OPERATOR (OPCOM).</t>
  </si>
  <si>
    <t>RUSSIA</t>
  </si>
  <si>
    <t>RU</t>
  </si>
  <si>
    <t>MISX</t>
  </si>
  <si>
    <t>MOSCOW EXCHANGE</t>
  </si>
  <si>
    <t>MOEX</t>
  </si>
  <si>
    <t>MOSCOW</t>
  </si>
  <si>
    <t>WWW.MICEX.COM</t>
  </si>
  <si>
    <t>FORMED EXCHANGE AFTER THE MERGER OF RTS AND MICEX EXCHANGES. CURRENCY MARKET OF MICEX AND STOCK MARKET OF MICEX SE</t>
  </si>
  <si>
    <t>RTSX</t>
  </si>
  <si>
    <t>MOSCOW EXCHANGE-DERIVATIVES AND CLASSICA MARKET</t>
  </si>
  <si>
    <t>DERIVATIVES AND CLASSICA MARKET OF FORMER RTS EXCHANGE</t>
  </si>
  <si>
    <t>NAMX</t>
  </si>
  <si>
    <t>NATIONAL MERCANTILE EXCHANGE</t>
  </si>
  <si>
    <t>NAMEX</t>
  </si>
  <si>
    <t>WWW.NAMEX.ORG</t>
  </si>
  <si>
    <t>ORGANIZING AND CONDUCTING TRADING OF THE FUTURES CONTRACTS ON THE COMMODITY SESSION.</t>
  </si>
  <si>
    <t>RPDX</t>
  </si>
  <si>
    <t>MOSCOW ENERGY EXCHANGE</t>
  </si>
  <si>
    <t>MOSENEX</t>
  </si>
  <si>
    <t>WWW.MOSENEX.RU</t>
  </si>
  <si>
    <t>RUSSIAN POWER DERIVATIVES EXCHANGE.</t>
  </si>
  <si>
    <t>SPIM</t>
  </si>
  <si>
    <t>ST. PETERSBURG INTERNATIONAL MERCANTILE EXCHANGE</t>
  </si>
  <si>
    <t>SPIMEX</t>
  </si>
  <si>
    <t>SAINT-PETERSBURG</t>
  </si>
  <si>
    <t>WWW.S-PIMEX.RU</t>
  </si>
  <si>
    <t>REGISTERD COMMODITIES MARKET - OIL.</t>
  </si>
  <si>
    <t>XMOS</t>
  </si>
  <si>
    <t>MOSCOW STOCK EXCHANGE</t>
  </si>
  <si>
    <t>WWW.MSE.RU</t>
  </si>
  <si>
    <t>XPET</t>
  </si>
  <si>
    <t>SAINT PETERSBURG EXCHANGE</t>
  </si>
  <si>
    <t>SPEX</t>
  </si>
  <si>
    <t>WWW.SPBEX.RU</t>
  </si>
  <si>
    <t>XPIC</t>
  </si>
  <si>
    <t>SAINT-PETERSBURG CURRENCY EXCHANGE</t>
  </si>
  <si>
    <t>SPCEX</t>
  </si>
  <si>
    <t>WWW.SPCEX.RU</t>
  </si>
  <si>
    <t>XRUS</t>
  </si>
  <si>
    <t>INTERNET DIRECT-ACCESS EXCHANGE</t>
  </si>
  <si>
    <t>INDX</t>
  </si>
  <si>
    <t>WWW.INDX.RU</t>
  </si>
  <si>
    <t>XSAM</t>
  </si>
  <si>
    <t>SAMARA CURRENCY INTERBANK EXCHANGE</t>
  </si>
  <si>
    <t>SCIEX</t>
  </si>
  <si>
    <t>SAMARA</t>
  </si>
  <si>
    <t>WWW.SCIEX.RU</t>
  </si>
  <si>
    <t>XSIB</t>
  </si>
  <si>
    <t>SIBERIAN EXCHANGE</t>
  </si>
  <si>
    <t>SIMEX</t>
  </si>
  <si>
    <t>NOVOSIBIRSK</t>
  </si>
  <si>
    <t>WWW.SIBEX.RU</t>
  </si>
  <si>
    <t>RWANDA</t>
  </si>
  <si>
    <t>RW</t>
  </si>
  <si>
    <t>ROTC</t>
  </si>
  <si>
    <t>RWANDA OTC MARKET</t>
  </si>
  <si>
    <t>RSE</t>
  </si>
  <si>
    <t>KIGALI</t>
  </si>
  <si>
    <t>WWW.RSE.RW</t>
  </si>
  <si>
    <t>RSEX</t>
  </si>
  <si>
    <t>RWANDA STOCK EXCHANGE</t>
  </si>
  <si>
    <t>PRINCIPAL STOCK MARKET FOR EQUITY AND BONDS.</t>
  </si>
  <si>
    <t>SAINT KITTS AND NEVIS</t>
  </si>
  <si>
    <t>KN</t>
  </si>
  <si>
    <t>XECS</t>
  </si>
  <si>
    <t>EASTERN CARIBBEAN SECURITIES EXCHANGE</t>
  </si>
  <si>
    <t>ECSE</t>
  </si>
  <si>
    <t>BASSETERRE</t>
  </si>
  <si>
    <t>WWW.ECSEONLINE.COM</t>
  </si>
  <si>
    <t>SAUDI ARABIA</t>
  </si>
  <si>
    <t>SA</t>
  </si>
  <si>
    <t>XSAU</t>
  </si>
  <si>
    <t>SAUDI STOCK EXCHANGE</t>
  </si>
  <si>
    <t>RIYADH</t>
  </si>
  <si>
    <t>WWW.TADAWUL.COM.SA</t>
  </si>
  <si>
    <t>SERBIA (REPUBLIC OF)</t>
  </si>
  <si>
    <t>RS</t>
  </si>
  <si>
    <t>XBEL</t>
  </si>
  <si>
    <t>BELGRADE STOCK EXCHANGE</t>
  </si>
  <si>
    <t>BELGRADE</t>
  </si>
  <si>
    <t>WWW.BELEX.RS</t>
  </si>
  <si>
    <t>SINGAPORE</t>
  </si>
  <si>
    <t>CLTD</t>
  </si>
  <si>
    <t>CLEARTRADE EXCHANGE</t>
  </si>
  <si>
    <t>CLTX</t>
  </si>
  <si>
    <t>WWW.THECLEARTRADE.COM</t>
  </si>
  <si>
    <t>FULLY INTEGRATED FUTURES EXECUTION PLATFORM REGULATED BY THE MONETARY AUTHORITY OF SINGAPORE AS A RMO). IT ALSO  OFFERS AN ELECTRONIC TRADING PLATFORM FOR OTC CLEARED COMMODITY SWAPS WHICH IS FULLY INTEGRATED TO PARTNER CLEARING HOUSES</t>
  </si>
  <si>
    <t>JADX</t>
  </si>
  <si>
    <t>JOINT ASIAN DERIVATIVES EXCHANGE</t>
  </si>
  <si>
    <t>WWW.JADEEXCHANGE.COM</t>
  </si>
  <si>
    <t>SMEX</t>
  </si>
  <si>
    <t>SINGAPORE MERCANTILE EXCHANGE PTE LTD</t>
  </si>
  <si>
    <t>WWW.SMX.COM.SG</t>
  </si>
  <si>
    <t>SMX IS ASIA'S FIRST MULTI-PRODUCT GLOBAL COMMODITY DERIVATIVES EXCHANGE.</t>
  </si>
  <si>
    <t>TFSA</t>
  </si>
  <si>
    <t>TFS GREEN AUSTRALIAN GREEN MARKETS</t>
  </si>
  <si>
    <t>TFS</t>
  </si>
  <si>
    <t>WWW.TRADITION.COM</t>
  </si>
  <si>
    <t>XSES</t>
  </si>
  <si>
    <t>SINGAPORE EXCHANGE</t>
  </si>
  <si>
    <t>SGX</t>
  </si>
  <si>
    <t>WWW.SGX.COM</t>
  </si>
  <si>
    <t>XSCA</t>
  </si>
  <si>
    <t>SINGAPORE CATALIST MARKET</t>
  </si>
  <si>
    <t>WWW.SGXCATALIST.COM</t>
  </si>
  <si>
    <t>SEPTEMBER 2008</t>
  </si>
  <si>
    <t>SPONSOR-SUPERVISED MARKET MODEL.</t>
  </si>
  <si>
    <t>XSCE</t>
  </si>
  <si>
    <t>SINGAPORE COMMODITY EXCHANGE</t>
  </si>
  <si>
    <t>SICOM</t>
  </si>
  <si>
    <t>MERGED WITH SGX IN 2008</t>
  </si>
  <si>
    <t>XSCL</t>
  </si>
  <si>
    <t>SINGAPORE CENTRAL LIMIT ORDER BOOK INTERNATIONAL</t>
  </si>
  <si>
    <t>CENTRAL LIMIT ORDER BOOK (CLOB) MARKET.</t>
  </si>
  <si>
    <t>XSIM</t>
  </si>
  <si>
    <t>SINGAPORE EXCHANGE DERIVATIVES CLEARING LIMITED</t>
  </si>
  <si>
    <t>SGX-DT</t>
  </si>
  <si>
    <t>SLOVAKIA</t>
  </si>
  <si>
    <t>SK</t>
  </si>
  <si>
    <t>XBRA</t>
  </si>
  <si>
    <t>BRATISLAVA STOCK EXCHANGE</t>
  </si>
  <si>
    <t>BSSE</t>
  </si>
  <si>
    <t>BRATISLAVA</t>
  </si>
  <si>
    <t>WWW.BSSE.SK</t>
  </si>
  <si>
    <t>SLOVENIA</t>
  </si>
  <si>
    <t>SI</t>
  </si>
  <si>
    <t>XLJU</t>
  </si>
  <si>
    <t>LJUBLJANA STOCK EXCHANGE (OFFICIAL MARKET)</t>
  </si>
  <si>
    <t>LJUBLJANA</t>
  </si>
  <si>
    <t>WWW.LJSE.SI</t>
  </si>
  <si>
    <t>XSOP</t>
  </si>
  <si>
    <t>BSP REGIONAL ENERGY EXCHANGE - SOUTH POOL</t>
  </si>
  <si>
    <t>WWW.BSP-SOUTHPOOL.COM</t>
  </si>
  <si>
    <t>SOUTH AFRICA</t>
  </si>
  <si>
    <t>ZA</t>
  </si>
  <si>
    <t>XJSE</t>
  </si>
  <si>
    <t>JOHANNESBURG STOCK EXCHANGE</t>
  </si>
  <si>
    <t>JSE</t>
  </si>
  <si>
    <t>JOHANNESBURG</t>
  </si>
  <si>
    <t>WWW.JSE.CO.ZA</t>
  </si>
  <si>
    <t>ALTX</t>
  </si>
  <si>
    <t>ALTERNATIVE EXCHANGE</t>
  </si>
  <si>
    <t>WWW.JSE.CO.ZA/MARKETS/ALTX.ASPX</t>
  </si>
  <si>
    <t>XBES</t>
  </si>
  <si>
    <t>JSE - FORMER BESA</t>
  </si>
  <si>
    <t>BESA</t>
  </si>
  <si>
    <t>JSE – FORMER BOND EXCHANGE OF SOUTH AFRICA.</t>
  </si>
  <si>
    <t>XSAF</t>
  </si>
  <si>
    <t>SOUTH AFRICAN FUTURES EXCHANGE</t>
  </si>
  <si>
    <t>SAFEX</t>
  </si>
  <si>
    <t>WWW.SAFEX.CO.ZA</t>
  </si>
  <si>
    <t>XSFA</t>
  </si>
  <si>
    <t>SOUTH AFRICAN FUTURES EXCHANGE - AGRICULTURAL MARKET DIVISION</t>
  </si>
  <si>
    <t>YLDX</t>
  </si>
  <si>
    <t>JSE YIELD-X</t>
  </si>
  <si>
    <t>WWW.YIELDX.CO.ZA</t>
  </si>
  <si>
    <t>SPAIN</t>
  </si>
  <si>
    <t>ES</t>
  </si>
  <si>
    <t>BMEX</t>
  </si>
  <si>
    <t>BME - BOLSAS Y MERCADOS ESPANOLES</t>
  </si>
  <si>
    <t>BME</t>
  </si>
  <si>
    <t>MADRID</t>
  </si>
  <si>
    <t>WWW.BOLSASYMERCADOS.ES</t>
  </si>
  <si>
    <t>BMCL</t>
  </si>
  <si>
    <t>BME CLEARING S.A.</t>
  </si>
  <si>
    <t>WWW.AIAF.ES</t>
  </si>
  <si>
    <t>MABX</t>
  </si>
  <si>
    <t>MERCADO ALTERNATIVO BURSATIL</t>
  </si>
  <si>
    <t>MAB</t>
  </si>
  <si>
    <t>MARF</t>
  </si>
  <si>
    <t>MERCADO ALTERNATIVO DE RENTA FIJA</t>
  </si>
  <si>
    <t>ALTERNATIVE FIXED INCOME MARKET FOR SMALL AND MEDIUM ENTERPRISES ISSUES</t>
  </si>
  <si>
    <t>MERF</t>
  </si>
  <si>
    <t>MERCADO ELECTRONICO DE RENTA FIJA</t>
  </si>
  <si>
    <t>WWW.BMERF.ES</t>
  </si>
  <si>
    <t>REGISTERED MARKET FOR BONDS ELECTRONIC TRADING PLATFORM.</t>
  </si>
  <si>
    <t>SEND</t>
  </si>
  <si>
    <t>SEND - SISTEMA ELECTRONICO DE NEGOCIACION DE DEUDA</t>
  </si>
  <si>
    <t>JUNE 2010</t>
  </si>
  <si>
    <t>SEND IS AN ELECTRONIC TRADING PLATFORM, DEVELOPED BY AIAF MERCADO DE RENTA FIJA, DESIGNED FOR THE TRADING OF RETAIL DISTRIBUTED FIXED INCOME SECURITIES LISTED IN THIS MARKET.</t>
  </si>
  <si>
    <t>XBAR</t>
  </si>
  <si>
    <t>BOLSA DE BARCELONA</t>
  </si>
  <si>
    <t>BARCELONA</t>
  </si>
  <si>
    <t>WWW.BORSABCN.ES</t>
  </si>
  <si>
    <t>XBIL</t>
  </si>
  <si>
    <t>BOLSA DE VALORES DE BILBAO</t>
  </si>
  <si>
    <t>BILBAO</t>
  </si>
  <si>
    <t>WWW.BOLSABILBAO.ES</t>
  </si>
  <si>
    <t>XDRF</t>
  </si>
  <si>
    <t>AIAF - MERCADO DE RENTA FIJA</t>
  </si>
  <si>
    <t>XLAT</t>
  </si>
  <si>
    <t>LATIBEX</t>
  </si>
  <si>
    <t>WWW.LATIBEX.COM</t>
  </si>
  <si>
    <t>XMAD</t>
  </si>
  <si>
    <t>BOLSA DE MADRID</t>
  </si>
  <si>
    <t>WWW.BOLSAMADRID.ES</t>
  </si>
  <si>
    <t>XMCE</t>
  </si>
  <si>
    <t>MERCADO CONTINUO ESPANOL - CONTINUOUS MARKET</t>
  </si>
  <si>
    <t>SIBE</t>
  </si>
  <si>
    <t>XMRV</t>
  </si>
  <si>
    <t>MEFF EXCHANGE (SOCIEDAD RECTORA DEL MERCADO DE  PRODUCTOS DERIVADOS)</t>
  </si>
  <si>
    <t>MEFF</t>
  </si>
  <si>
    <t>WWW.MEFFCLEAR.COM</t>
  </si>
  <si>
    <t>XVAL</t>
  </si>
  <si>
    <t>BOLSA DE VALENCIA</t>
  </si>
  <si>
    <t>VALENCIA</t>
  </si>
  <si>
    <t>WWW.BOLSAVALENCIA.ES</t>
  </si>
  <si>
    <t>OMEL</t>
  </si>
  <si>
    <t>OPERADOR DE MERCADO IBERICO DE ENERGIA - SPAIN</t>
  </si>
  <si>
    <t>WWW.OMEL.ES</t>
  </si>
  <si>
    <t>PAVE</t>
  </si>
  <si>
    <t>ALTERNATIVE PLATFORM FOR SPANISH SECURITIES</t>
  </si>
  <si>
    <t>WWW.PAVEPLATFORM.COM</t>
  </si>
  <si>
    <t>XDPA</t>
  </si>
  <si>
    <t>CADE - MERCADO DE DEUDA PUBLICA ANOTADA</t>
  </si>
  <si>
    <t>XNAF</t>
  </si>
  <si>
    <t>SISTEMA ESPANOL DE NEGOCIACION DE ACTIVOS FINANCIEROS</t>
  </si>
  <si>
    <t>SENAF</t>
  </si>
  <si>
    <t>WWW.SENAF.NET</t>
  </si>
  <si>
    <t>XSRM</t>
  </si>
  <si>
    <t>MERCADO DE FUTUROS DE ACEITE DE OLIVA, S.A.</t>
  </si>
  <si>
    <t>MFAO</t>
  </si>
  <si>
    <t>JAEN</t>
  </si>
  <si>
    <t>WWW.MFAO.ES</t>
  </si>
  <si>
    <t>SRI LANKA</t>
  </si>
  <si>
    <t>LK</t>
  </si>
  <si>
    <t>XCOL</t>
  </si>
  <si>
    <t>COLOMBO STOCK EXCHANGE</t>
  </si>
  <si>
    <t>COLOMBO</t>
  </si>
  <si>
    <t>WWW.CSE.LK</t>
  </si>
  <si>
    <t>SUDAN</t>
  </si>
  <si>
    <t>SD</t>
  </si>
  <si>
    <t>XKHA</t>
  </si>
  <si>
    <t>KHARTOUM STOCK EXCHANGE</t>
  </si>
  <si>
    <t>KHARTOUM</t>
  </si>
  <si>
    <t>WWW.KSE.COM.SD</t>
  </si>
  <si>
    <t>SWAZILAND</t>
  </si>
  <si>
    <t>SZ</t>
  </si>
  <si>
    <t>XSWA</t>
  </si>
  <si>
    <t>SWAZILAND STOCK EXCHANGE</t>
  </si>
  <si>
    <t>SSX</t>
  </si>
  <si>
    <t>MBABANE</t>
  </si>
  <si>
    <t>WWW.SSX.ORG.SZ</t>
  </si>
  <si>
    <t>SWEDEN</t>
  </si>
  <si>
    <t>SE</t>
  </si>
  <si>
    <t>SEBX</t>
  </si>
  <si>
    <t>SEB - LIQUIDITY POOL</t>
  </si>
  <si>
    <t>SEB</t>
  </si>
  <si>
    <t>STOCKHOLM</t>
  </si>
  <si>
    <t>WWW.SEB.SE</t>
  </si>
  <si>
    <t>SKANDINAVISKA ENSKILDA BANKEN AB LIQUIDITY POOL.</t>
  </si>
  <si>
    <t>ENSX</t>
  </si>
  <si>
    <t>SEB ENSKILDA</t>
  </si>
  <si>
    <t>SEB ENSKILADA LIQUIDITY POOL.</t>
  </si>
  <si>
    <t>XNGM</t>
  </si>
  <si>
    <t>NORDIC GROWTH MARKET</t>
  </si>
  <si>
    <t>NGM</t>
  </si>
  <si>
    <t>WWW.NGM.SE</t>
  </si>
  <si>
    <t>REINSTATED. CONFIRMED BY EXCHANGE.</t>
  </si>
  <si>
    <t>NMTF</t>
  </si>
  <si>
    <t>NORDIC MTF</t>
  </si>
  <si>
    <t>WWW.NORDICMTF.SE</t>
  </si>
  <si>
    <t>XNDX</t>
  </si>
  <si>
    <t>NORDIC DERIVATIVES EXCHANGE</t>
  </si>
  <si>
    <t>NDX</t>
  </si>
  <si>
    <t>WWW.NDX.SE</t>
  </si>
  <si>
    <t>XNMR</t>
  </si>
  <si>
    <t>NORDIC MTF REPORTING</t>
  </si>
  <si>
    <t>OFF EXCHANGE TRADE REPORTING</t>
  </si>
  <si>
    <t>XSAT</t>
  </si>
  <si>
    <t>AKTIETORGET</t>
  </si>
  <si>
    <t>WWW.AKTIETORGET.SE</t>
  </si>
  <si>
    <t>XSTO</t>
  </si>
  <si>
    <t>NASDAQ OMX NORDIC</t>
  </si>
  <si>
    <t>INSTITUTION DESCRIPTION MODIFIED.</t>
  </si>
  <si>
    <t>CSTO</t>
  </si>
  <si>
    <t>NASDAQ OMX CLEARING</t>
  </si>
  <si>
    <t>WWW.NASDAQOMX.COM/EUROPEANCLEARING</t>
  </si>
  <si>
    <t>CLEARING HOUSE FOR EQUITY, FIXED INCOME AND COMMODITIES DERIVATIVES</t>
  </si>
  <si>
    <t>FNSE</t>
  </si>
  <si>
    <t>FIRST NORTH STOCKHOLM</t>
  </si>
  <si>
    <t>OMXNORDICEXCHANGE.COM/FIRSTNORTH</t>
  </si>
  <si>
    <t>FIRST NORTH IS OPERATED BY OMX.FIRST NORTH IS A NORDIC ALTERNATIVE MARKETPLACE FOR TRADING IN SHARES. MTF FOR EQUITIES AND RELATED.</t>
  </si>
  <si>
    <t>XOPV</t>
  </si>
  <si>
    <t>OMX OTC PUBLICATION VENUE</t>
  </si>
  <si>
    <t>SWITZERLAND</t>
  </si>
  <si>
    <t>CH</t>
  </si>
  <si>
    <t>AIXE</t>
  </si>
  <si>
    <t>AIXECUTE</t>
  </si>
  <si>
    <t>BERNE</t>
  </si>
  <si>
    <t>WWW.BEKB.CH</t>
  </si>
  <si>
    <t>DOTS</t>
  </si>
  <si>
    <t>SWISS DOTS BY CATS</t>
  </si>
  <si>
    <t>ZURICH</t>
  </si>
  <si>
    <t>OTC DERIVATIVES AVAILABLE TO THE SWISS MARKET USING THE CATS PLATFORM IN ASSOCIATION WITH SWISSQUOTE BANK</t>
  </si>
  <si>
    <t>EUCH</t>
  </si>
  <si>
    <t>EUREX ZURICH</t>
  </si>
  <si>
    <t>EURM</t>
  </si>
  <si>
    <t>EUREX REPO MARKET</t>
  </si>
  <si>
    <t>EUREX SWISS REPO MARKET.</t>
  </si>
  <si>
    <t>EUSC</t>
  </si>
  <si>
    <t>EUREX CH SECLEND MARKET</t>
  </si>
  <si>
    <t>EUREX SWISS SECURITIES LENDING MARKET.</t>
  </si>
  <si>
    <t>EUSP</t>
  </si>
  <si>
    <t>EUREX OTC SPOT MARKET</t>
  </si>
  <si>
    <t>EUREX SWISS OTC/SPOT MARKET.</t>
  </si>
  <si>
    <t>STOX</t>
  </si>
  <si>
    <t>STOXX LIMITED</t>
  </si>
  <si>
    <t>WWW.STOXX.COM</t>
  </si>
  <si>
    <t>XSCU</t>
  </si>
  <si>
    <t>STOXX LIMITED - CUSTOMIZED INDICES</t>
  </si>
  <si>
    <t>XSTV</t>
  </si>
  <si>
    <t>STOXX LIMITED - VOLATILITY INDICES</t>
  </si>
  <si>
    <t>XSTX</t>
  </si>
  <si>
    <t>STOXX LIMITED - INDICES</t>
  </si>
  <si>
    <t>UBSG</t>
  </si>
  <si>
    <t>UBS TRADING</t>
  </si>
  <si>
    <t>WWW.UBS.COM</t>
  </si>
  <si>
    <t>UBS TRADING PLATFORMS</t>
  </si>
  <si>
    <t>UBSC</t>
  </si>
  <si>
    <t>UBS PIN-FX</t>
  </si>
  <si>
    <t>UBS FX PRICE IMPROVEMENT NETWORK</t>
  </si>
  <si>
    <t>UBSF</t>
  </si>
  <si>
    <t>UBS FX</t>
  </si>
  <si>
    <t>UBS E-FX EXECUTION VENUE</t>
  </si>
  <si>
    <t>XBRN</t>
  </si>
  <si>
    <t>BERNE STOCK EXCHANGE</t>
  </si>
  <si>
    <t>WWW.BERNE-X.COM</t>
  </si>
  <si>
    <t>EQWB</t>
  </si>
  <si>
    <t>BX WORLDCAPS</t>
  </si>
  <si>
    <t>WWW.BXSWISS.COM</t>
  </si>
  <si>
    <t>MARKET FOR EQUITIES WORLDWIDE</t>
  </si>
  <si>
    <t>XQMH</t>
  </si>
  <si>
    <t>SCOACH SWITZERLAND</t>
  </si>
  <si>
    <t>WWW.SCOACH.CH</t>
  </si>
  <si>
    <t>OCTOBER 2007</t>
  </si>
  <si>
    <t>XBTR</t>
  </si>
  <si>
    <t>SWISS BILATERAL TRADING PLATFORM FOR STRUCTURED OTC PRODUCTS</t>
  </si>
  <si>
    <t xml:space="preserve"> </t>
  </si>
  <si>
    <t>XSWX</t>
  </si>
  <si>
    <t>SWISS EXCHANGE</t>
  </si>
  <si>
    <t>SWX</t>
  </si>
  <si>
    <t>WWW.SWX.COM</t>
  </si>
  <si>
    <t>XVTX</t>
  </si>
  <si>
    <t>SIX SWISS EXCHANGE AG</t>
  </si>
  <si>
    <t>WWW.SWXEUROPE.COM</t>
  </si>
  <si>
    <t>SINCE JUNE 2009,  ALL STOCKS WERE REPATRIATED TO SIX SWISS EXCHANGE IN ZURICH.</t>
  </si>
  <si>
    <t>ZKBX</t>
  </si>
  <si>
    <t>ZURCHER KANTONALBANK SECURITIES EXCHANGE</t>
  </si>
  <si>
    <t>WWW.ZKB.CH</t>
  </si>
  <si>
    <t>REGISTERED MARKET FOR EQUITIES AND BONDS, ELECTRONIC TRADING PLATFORM FOR OTC DERIVATIVES, ETC.</t>
  </si>
  <si>
    <t>SYRIAN ARAB REPUBLIC</t>
  </si>
  <si>
    <t>SY</t>
  </si>
  <si>
    <t>XDSE</t>
  </si>
  <si>
    <t>DAMASCUS SECURITIES EXCHANGE</t>
  </si>
  <si>
    <t>DAMASCUS</t>
  </si>
  <si>
    <t>WWW.DSE.SY</t>
  </si>
  <si>
    <t>REGISTERED MARKET FOR EQUITIES AND BONDS</t>
  </si>
  <si>
    <t>TAIWAN</t>
  </si>
  <si>
    <t>TW</t>
  </si>
  <si>
    <t>ROCO</t>
  </si>
  <si>
    <t>GRETAI SECURITIES MARKET</t>
  </si>
  <si>
    <t>TAIPEI</t>
  </si>
  <si>
    <t>WWW.OTC.ORG.TW</t>
  </si>
  <si>
    <t>XTAF</t>
  </si>
  <si>
    <t>TAIWAN FUTURES EXCHANGE</t>
  </si>
  <si>
    <t>TAIFEX</t>
  </si>
  <si>
    <t>WWW.TAIFEX.COM.TW</t>
  </si>
  <si>
    <t>XTAI</t>
  </si>
  <si>
    <t>TAIWAN STOCK EXCHANGE</t>
  </si>
  <si>
    <t>TWSE</t>
  </si>
  <si>
    <t>WWW.TWSE.COM.TW/EN/</t>
  </si>
  <si>
    <t>TANZANIA</t>
  </si>
  <si>
    <t>TZ</t>
  </si>
  <si>
    <t>XDAR</t>
  </si>
  <si>
    <t>DAR ES  SALAAM STOCK EXCHANGE</t>
  </si>
  <si>
    <t>DAR ES SALAAM</t>
  </si>
  <si>
    <t>WWW.DARSTOCKEXCHANGE.COM</t>
  </si>
  <si>
    <t>THAILAND</t>
  </si>
  <si>
    <t>TH</t>
  </si>
  <si>
    <t>AFET</t>
  </si>
  <si>
    <t>AGRICULTURAL FUTURES EXCHANGE OF THAILAND</t>
  </si>
  <si>
    <t>BANGKOK</t>
  </si>
  <si>
    <t>WWW.AFET.OR.TH</t>
  </si>
  <si>
    <t>BEEX</t>
  </si>
  <si>
    <t>BOND ELECTRONIC EXCHANGE</t>
  </si>
  <si>
    <t>WWW.BEX.OR.TH</t>
  </si>
  <si>
    <t>TFEX</t>
  </si>
  <si>
    <t>THAILAND FUTURES EXCHANGE</t>
  </si>
  <si>
    <t>WWW.TFEX.CO.TH</t>
  </si>
  <si>
    <t>XBKK</t>
  </si>
  <si>
    <t>STOCK EXCHANGE OF THAILAND</t>
  </si>
  <si>
    <t>SET</t>
  </si>
  <si>
    <t>WWW.SET.OR.TH</t>
  </si>
  <si>
    <t>XBKF</t>
  </si>
  <si>
    <t>STOCK EXCHANGE OF THAILAND - FOREIGN BOARD</t>
  </si>
  <si>
    <t>XMAI</t>
  </si>
  <si>
    <t>MARKET FOR ALTERNATIVE INVESTMENT</t>
  </si>
  <si>
    <t>THE MAI’S PURPOSE IS TO CREATE NEW FUND-RAISING OPPORTUNITIES FOR INNOVATIVE BUSINESS WITH HIGH POTENTIAL GROWTH AS WELL AS PROVIDE A GREATER RANGE OF INVESTMENT ALTERNATIVES.</t>
  </si>
  <si>
    <t>THE NETHERLANDS</t>
  </si>
  <si>
    <t>NL</t>
  </si>
  <si>
    <t>CLMX</t>
  </si>
  <si>
    <t>CLIMEX</t>
  </si>
  <si>
    <t>UTRECHT</t>
  </si>
  <si>
    <t>WWW.CLIMEX.COM</t>
  </si>
  <si>
    <t>MARKET FOR TRADING AND AUCTIONING ENVIRONMENTAL COMMODITIES AND ENERGY CONTRACTS</t>
  </si>
  <si>
    <t>ECXE</t>
  </si>
  <si>
    <t>EUROPEAN CLIMATE EXCHANGE</t>
  </si>
  <si>
    <t>AMSTERDAM</t>
  </si>
  <si>
    <t>WWW.ECX.EU</t>
  </si>
  <si>
    <t>NDEX</t>
  </si>
  <si>
    <t>ICE ENDEX DERIVATIVES</t>
  </si>
  <si>
    <t>ICE ENDEX</t>
  </si>
  <si>
    <t>WWW.ICEENDEX.COM</t>
  </si>
  <si>
    <t>ENERGY DERIVATIVES MARKET</t>
  </si>
  <si>
    <t>NLPX</t>
  </si>
  <si>
    <t>APX POWER NL</t>
  </si>
  <si>
    <t>WWW.APXGROUP.COM</t>
  </si>
  <si>
    <t>TOMX</t>
  </si>
  <si>
    <t>TOM MTF CASH MARKETS</t>
  </si>
  <si>
    <t>WWW.TOMMTF.EU</t>
  </si>
  <si>
    <t>MTF FOR EQUITIES.</t>
  </si>
  <si>
    <t>TOMD</t>
  </si>
  <si>
    <t>TOM MTF DERIVATIVES MARKET</t>
  </si>
  <si>
    <t>MTF FOR DERIVATIVES.</t>
  </si>
  <si>
    <t>XAMS</t>
  </si>
  <si>
    <t>NYSE EURONEXT - EURONEXT AMSTERDAM</t>
  </si>
  <si>
    <t>ALXA</t>
  </si>
  <si>
    <t>NYSE EURONEXT - ALTERNEXT AMSTERDAM</t>
  </si>
  <si>
    <t>TNLA</t>
  </si>
  <si>
    <t>NYSE EURONEXT - TRADED BUT NOT LISTED AMSTERDAM</t>
  </si>
  <si>
    <t>XEUC</t>
  </si>
  <si>
    <t>EURONEXT COM, COMMODITIES FUTURES AND OPTIONS</t>
  </si>
  <si>
    <t>XEUE</t>
  </si>
  <si>
    <t>EURONEXT EQF, EQUITIES AND INDICES DERIVATIVES</t>
  </si>
  <si>
    <t>XEUI</t>
  </si>
  <si>
    <t>EURONEXT IRF, INTEREST RATE FUTURE AND OPTIONS</t>
  </si>
  <si>
    <t>XHFT</t>
  </si>
  <si>
    <t>NYSE ARCA EUROPE</t>
  </si>
  <si>
    <t>NYSE</t>
  </si>
  <si>
    <t>NYSE EURONEXT PAN-EUROPEAN MTF FOR HIGH FREQUENCY TRADING (HFT)</t>
  </si>
  <si>
    <t>XEMS</t>
  </si>
  <si>
    <t>EMS EXCHANGE</t>
  </si>
  <si>
    <t>S-HERTOGENBOSCH</t>
  </si>
  <si>
    <t>WWW.VANLANSCHOT.NL</t>
  </si>
  <si>
    <t>REGISTERED MARKET FOR SECURITIES, ELECTRONIC TRADING PLATFORM.</t>
  </si>
  <si>
    <t>TRINIDAD AND TOBAGO</t>
  </si>
  <si>
    <t>TT</t>
  </si>
  <si>
    <t>XTRN</t>
  </si>
  <si>
    <t>TRINIDAD AND TOBAGO STOCK EXCHANGE</t>
  </si>
  <si>
    <t>TTSE</t>
  </si>
  <si>
    <t>PORT OF SPAIN</t>
  </si>
  <si>
    <t>TUNISIA</t>
  </si>
  <si>
    <t>TN</t>
  </si>
  <si>
    <t>XTUN</t>
  </si>
  <si>
    <t>BOURSE DE TUNIS</t>
  </si>
  <si>
    <t>BVMT</t>
  </si>
  <si>
    <t>TUNIS</t>
  </si>
  <si>
    <t>WWW.BVMT.COM.TN</t>
  </si>
  <si>
    <t>TURKEY</t>
  </si>
  <si>
    <t>TR</t>
  </si>
  <si>
    <t>XIST</t>
  </si>
  <si>
    <t>BORSA ISTANBUL</t>
  </si>
  <si>
    <t>ISTANBUL</t>
  </si>
  <si>
    <t>WWW.BORSAISTANBUL.COM</t>
  </si>
  <si>
    <t>CHANGE OF MARKET NAME AND MARKET WEBSITE</t>
  </si>
  <si>
    <t>UGANDA</t>
  </si>
  <si>
    <t>UG</t>
  </si>
  <si>
    <t>XUGA</t>
  </si>
  <si>
    <t>UGANDA SECURITIES EXCHANGE</t>
  </si>
  <si>
    <t>USE</t>
  </si>
  <si>
    <t>KAMPALA</t>
  </si>
  <si>
    <t>WWW.USE.OR.UG</t>
  </si>
  <si>
    <t>UKRAINE</t>
  </si>
  <si>
    <t>UA</t>
  </si>
  <si>
    <t>EESE</t>
  </si>
  <si>
    <t>EAST EUROPEAN STOCK EXCHANGE</t>
  </si>
  <si>
    <t>KIEV</t>
  </si>
  <si>
    <t>WWW.EESE.COM.UA</t>
  </si>
  <si>
    <t>PFTS</t>
  </si>
  <si>
    <t>PFTS STOCK EXCHANGE</t>
  </si>
  <si>
    <t>WWW.PFTS.COM</t>
  </si>
  <si>
    <t>PFTQ</t>
  </si>
  <si>
    <t>PFTS QUOTE DRIVEN</t>
  </si>
  <si>
    <t>QUOTE DRIVEN MARKET IS A TRADING SEGMENT UNDER PFTS STOCK EXCHANGE.</t>
  </si>
  <si>
    <t>SEPE</t>
  </si>
  <si>
    <t>STOCK EXCHANGE PERSPECTIVA</t>
  </si>
  <si>
    <t>DNIPROPETROVSK</t>
  </si>
  <si>
    <t>FBP.COM.UA</t>
  </si>
  <si>
    <t>UKEX</t>
  </si>
  <si>
    <t>UKRAINIAN EXCHANGE</t>
  </si>
  <si>
    <t>WWW.UX.UA</t>
  </si>
  <si>
    <t>REGISTERED MARKET FOR EQUITIES AND BONDS.</t>
  </si>
  <si>
    <t>XDFB</t>
  </si>
  <si>
    <t>JOINT-STOCK COMPANY “STOCK EXCHANGE INNEX”</t>
  </si>
  <si>
    <t>XKHR</t>
  </si>
  <si>
    <t>KHARKOV COMMODITY EXCHANGE</t>
  </si>
  <si>
    <t>KHARKOV</t>
  </si>
  <si>
    <t>WWW.XTB.COM.UA</t>
  </si>
  <si>
    <t>XKIE</t>
  </si>
  <si>
    <t>KIEV UNIVERSAL EXCHANGE</t>
  </si>
  <si>
    <t>WWW.KUE.KIEV.UA</t>
  </si>
  <si>
    <t>XKIS</t>
  </si>
  <si>
    <t>KIEV INTERNATIONAL STOCK EXCHANGE</t>
  </si>
  <si>
    <t>KISE</t>
  </si>
  <si>
    <t>WWW.KISE-UA.COM</t>
  </si>
  <si>
    <t>XODE</t>
  </si>
  <si>
    <t>ODESSA COMMODITY EXCHANGE</t>
  </si>
  <si>
    <t>ODESSA</t>
  </si>
  <si>
    <t>WWW.OTB.ODESSA.UA</t>
  </si>
  <si>
    <t>XPRI</t>
  </si>
  <si>
    <t>PRIDNEPROVSK COMMODITY EXCHANGE</t>
  </si>
  <si>
    <t>XUAX</t>
  </si>
  <si>
    <t>UKRAINIAN STOCK EXCHANGE</t>
  </si>
  <si>
    <t>UKRSE</t>
  </si>
  <si>
    <t>WWW.UKRSE.KIEV.UA</t>
  </si>
  <si>
    <t>FEBRUARY 2006</t>
  </si>
  <si>
    <t>XUKR</t>
  </si>
  <si>
    <t>UKRAINIAN UNIVERSAL COMMODITY EXCHANGE</t>
  </si>
  <si>
    <t>WWW.UUTB.COM.UA</t>
  </si>
  <si>
    <t>UNITED ARAB EMIRATES</t>
  </si>
  <si>
    <t>AE</t>
  </si>
  <si>
    <t>DGCX</t>
  </si>
  <si>
    <t>DUBAI GOLD &amp; COMMODITIES EXCHANGE DMCC</t>
  </si>
  <si>
    <t>DUBAI</t>
  </si>
  <si>
    <t>WWW.DGCX.AE</t>
  </si>
  <si>
    <t>DECEMBER 2005</t>
  </si>
  <si>
    <t>DIFX</t>
  </si>
  <si>
    <t>NASDAQ DUBAI</t>
  </si>
  <si>
    <t>WWW.DIFX.AE</t>
  </si>
  <si>
    <t>ON TUESDAY 18TH NOVEMBER, 2008, THE DUBAI INTERNATIONAL FINANCIAL MARKET WAS REBRANDED AS NASDAQ DUBAI</t>
  </si>
  <si>
    <t>DUMX</t>
  </si>
  <si>
    <t>DUBAI MERCANTILE EXCHANGE</t>
  </si>
  <si>
    <t>WWW.DUBAIMERC.COM</t>
  </si>
  <si>
    <t>XADS</t>
  </si>
  <si>
    <t>ABU DHABI SECURITIES EXCHANGE</t>
  </si>
  <si>
    <t>ADSM</t>
  </si>
  <si>
    <t>ABU DHABI</t>
  </si>
  <si>
    <t>WWW.ADX.AE</t>
  </si>
  <si>
    <t>XDFM</t>
  </si>
  <si>
    <t>DUBAI FINANCIAL MARKET</t>
  </si>
  <si>
    <t>DFM</t>
  </si>
  <si>
    <t>WWW.DFM.CO.AE</t>
  </si>
  <si>
    <t>UNITED KINGDOM</t>
  </si>
  <si>
    <t>AQXE</t>
  </si>
  <si>
    <t>AQUIS EXCHANGE</t>
  </si>
  <si>
    <t>AQX</t>
  </si>
  <si>
    <t>LONDON</t>
  </si>
  <si>
    <t>WWW.AQUIS.EU</t>
  </si>
  <si>
    <t>PAN-EUROPEAN EQUITIES TRADING EXCHANGE (MTF)</t>
  </si>
  <si>
    <t>BALT</t>
  </si>
  <si>
    <t>THE BALTIC EXCHANGE</t>
  </si>
  <si>
    <t>WWW.BALTICEXCHANGE.COM</t>
  </si>
  <si>
    <t>BLTX</t>
  </si>
  <si>
    <t>BALTEX - FREIGHT DERIVATIVES MARKET</t>
  </si>
  <si>
    <t>MTF FOR ELECTRONIC TRADING OF FREIGHT DERIVATIVES</t>
  </si>
  <si>
    <t>BCXE</t>
  </si>
  <si>
    <t>BATS  CHI-X EUROPE</t>
  </si>
  <si>
    <t>WWW.BATSTRADING.CO.UK</t>
  </si>
  <si>
    <t>BATD</t>
  </si>
  <si>
    <t>BATS CHI-X EUROPE -BXE DARK ORDER BOOK</t>
  </si>
  <si>
    <t>BATS DARK</t>
  </si>
  <si>
    <t>TO BE USED FOR REPORTING DARK BOOK EXECUTIONS.</t>
  </si>
  <si>
    <t>BATE</t>
  </si>
  <si>
    <t>BATS CHI-X EUROPE -BXE ORDER BOOKS</t>
  </si>
  <si>
    <t>BATS CHI-X</t>
  </si>
  <si>
    <t>MULTILATERAL TRADING FACILITY FOR CASH EQUITIES</t>
  </si>
  <si>
    <t>BATF</t>
  </si>
  <si>
    <t>BATS CHI-X EUROPE – BATS OFF-BOOK</t>
  </si>
  <si>
    <t>BATS OFF-BOOK</t>
  </si>
  <si>
    <t>BATS CHI-X EUROPE (BXE) OFF-BOOK TRADE REPORTS.</t>
  </si>
  <si>
    <t>BOTC</t>
  </si>
  <si>
    <t>BATS CHI-X EUROPE -OFF EXCHANGE REPORTS</t>
  </si>
  <si>
    <t>BATS CHI-X OFF EXCHANGE</t>
  </si>
  <si>
    <t>OFF EXCHANGE IDENTIFIER FOR OTC TRADES REPORTED TO BATS CHI-X EUROPE.</t>
  </si>
  <si>
    <t>CHID</t>
  </si>
  <si>
    <t>BATS CHI-X EUROPE - CXE DARK ORDER BOOK</t>
  </si>
  <si>
    <t>CHI-X DARK</t>
  </si>
  <si>
    <t>CHIO</t>
  </si>
  <si>
    <t>BATS CHI-X EUROPE – CXE OFF-BOOK</t>
  </si>
  <si>
    <t>CHI-X OFF-BOOK</t>
  </si>
  <si>
    <t>BATS CHI-X EUROPE (CXE) OFF-BOOK TRADE REPORTS.</t>
  </si>
  <si>
    <t>CHIX</t>
  </si>
  <si>
    <t>BATS CHI-X EUROPE -CXE ORDER BOOKS</t>
  </si>
  <si>
    <t>MULTILATERAL TRADING FACILITY FOR CASH EQUITIES.</t>
  </si>
  <si>
    <t>CHIY</t>
  </si>
  <si>
    <t>BATS CHI-X EUROPE LIMITED - CHI-CLEAR</t>
  </si>
  <si>
    <t>CHI-X</t>
  </si>
  <si>
    <t>OFF BOOK, ON-EXCHANGE SYSTEM FOR CFDS AND EQUITIES.</t>
  </si>
  <si>
    <t>BGCI</t>
  </si>
  <si>
    <t>BGC BROKERS LP</t>
  </si>
  <si>
    <t>WWW.BGCPARTNERS.COM</t>
  </si>
  <si>
    <t>BLOX</t>
  </si>
  <si>
    <t>BLOCKMATCH</t>
  </si>
  <si>
    <t>BOAT</t>
  </si>
  <si>
    <t>MARKIT BOAT</t>
  </si>
  <si>
    <t>WWW.MARKIT.COM</t>
  </si>
  <si>
    <t>OTC EQUITIES TRADE REPORTING PLATFORM</t>
  </si>
  <si>
    <t>BOSC</t>
  </si>
  <si>
    <t>BONDSCAPE</t>
  </si>
  <si>
    <t>WWW.BONDSCAPE.NET</t>
  </si>
  <si>
    <t>CAZE</t>
  </si>
  <si>
    <t>THE CAZENOVE MTF</t>
  </si>
  <si>
    <t>WWW.JPMORGANCAZENOVE.COM</t>
  </si>
  <si>
    <t>CCO2</t>
  </si>
  <si>
    <t>CANTORCO2E.COM LIMITED</t>
  </si>
  <si>
    <t>WWW.CANTORCO2E.COM</t>
  </si>
  <si>
    <t>CGME</t>
  </si>
  <si>
    <t>CITI MATCH EMEA</t>
  </si>
  <si>
    <t>CHEV</t>
  </si>
  <si>
    <t>CA CHEUVREUX</t>
  </si>
  <si>
    <t>WWW.CHEUVREUX.COM</t>
  </si>
  <si>
    <t>BLNK</t>
  </si>
  <si>
    <t>BLINK MTF</t>
  </si>
  <si>
    <t>EQUITIES CROSSING, EQUITIES DARK POOL, PAN-EUROPEAN EQUITIES.</t>
  </si>
  <si>
    <t>CMEE</t>
  </si>
  <si>
    <t>CME  EUROPE</t>
  </si>
  <si>
    <t>CME</t>
  </si>
  <si>
    <t>WWW.CMEGROUP.COM</t>
  </si>
  <si>
    <t>CMEC</t>
  </si>
  <si>
    <t>CME CLEARING EUROPE</t>
  </si>
  <si>
    <t>WWW.CMECLEARINGEUROPE.COM</t>
  </si>
  <si>
    <t>CME TRADING PLATFORM FOR LISTED DERIVATIVES</t>
  </si>
  <si>
    <t>CMED</t>
  </si>
  <si>
    <t>CME EUROPE - DERIVATIVES</t>
  </si>
  <si>
    <t>CSEU</t>
  </si>
  <si>
    <t>CREDIT SUISSE (EUROPE)</t>
  </si>
  <si>
    <t>WWW.CREDIT-SUISSE.COM</t>
  </si>
  <si>
    <t>CSCF</t>
  </si>
  <si>
    <t>CREDIT SUISSE AES CROSSFINDER EUROPE</t>
  </si>
  <si>
    <t>ENCL</t>
  </si>
  <si>
    <t>ENCLEAR</t>
  </si>
  <si>
    <t>ENC</t>
  </si>
  <si>
    <t>WWW.LCHCLEARNET.COM</t>
  </si>
  <si>
    <t>LCH.CLEARNET ENCLEAR PROVIDES AN OTC CLEARING SERVICE FOR VARIOUS COMMODITY PRODUCTS INCLUDING FREIGHT, CONTAINERS, EMISSIONS, IRON ORE, FERTILISER &amp; COAL.</t>
  </si>
  <si>
    <t>EQLD</t>
  </si>
  <si>
    <t>EQUILEND EUROPE LIMITED</t>
  </si>
  <si>
    <t>WWW.EQUILEND.COM</t>
  </si>
  <si>
    <t>MULTILATERAL TRADING FACILITY</t>
  </si>
  <si>
    <t>FAIR</t>
  </si>
  <si>
    <t>CANTOR SPREADFAIR</t>
  </si>
  <si>
    <t>WWW.SPREADFAIR.COM</t>
  </si>
  <si>
    <t>GEMX</t>
  </si>
  <si>
    <t>GEMMA (GILT EDGED MARKET MAKERS’ASSOCIATION)</t>
  </si>
  <si>
    <t>GEMMA</t>
  </si>
  <si>
    <t>GFIA</t>
  </si>
  <si>
    <t>GFI AUCTIONMATCH</t>
  </si>
  <si>
    <t>WWW.GFIGROUP.COM</t>
  </si>
  <si>
    <t>GFI GROUP CREDIT AUCTIONS.</t>
  </si>
  <si>
    <t>GFIC</t>
  </si>
  <si>
    <t>GFI CREDITMATCH</t>
  </si>
  <si>
    <t>GFIF</t>
  </si>
  <si>
    <t>GFI FOREXMATCH</t>
  </si>
  <si>
    <t>GFIM</t>
  </si>
  <si>
    <t>GFI MARKETMATCH</t>
  </si>
  <si>
    <t>ELECTRONIC PLATFORM FOR OTC DERIVATIVES</t>
  </si>
  <si>
    <t>GFIN</t>
  </si>
  <si>
    <t>GFI ENERGYMATCH</t>
  </si>
  <si>
    <t>ADDITIONAL PRODUCTS: DRY FREIGHT DERIVATIVES AND UK GAS TRADING</t>
  </si>
  <si>
    <t>GFIR</t>
  </si>
  <si>
    <t>GFI RATESMATCH</t>
  </si>
  <si>
    <t>ELECTRONIC PLATFORM FOR TRADING INTEREST RATE DERVIATIVES.</t>
  </si>
  <si>
    <t>XGFI</t>
  </si>
  <si>
    <t>GFI BASISMATCH</t>
  </si>
  <si>
    <t>ELECTRONIC TRADING PLATFORM FOR OTC CURRENCY BASIS SWAPS</t>
  </si>
  <si>
    <t>GMEG</t>
  </si>
  <si>
    <t>GLOBAL MARKETS EXCHANGE</t>
  </si>
  <si>
    <t>WWW.GMEX-GROUP.COM</t>
  </si>
  <si>
    <t>MTF FOR DERIVATIVES AND SECURITIES</t>
  </si>
  <si>
    <t>XGCX</t>
  </si>
  <si>
    <t>GLOBAL COMMODITIES EXCHANGE</t>
  </si>
  <si>
    <t>GCX</t>
  </si>
  <si>
    <t>EXCHANGE FOR CASH SETTLED COMMODITIES</t>
  </si>
  <si>
    <t>XGDX</t>
  </si>
  <si>
    <t>GLOBAL DERIVATIVES EXCHANGE</t>
  </si>
  <si>
    <t>GDX</t>
  </si>
  <si>
    <t>EXCHANGE FOR DERIVATIVES</t>
  </si>
  <si>
    <t>XGSX</t>
  </si>
  <si>
    <t>GLOBAL SECURITIES EXCHANGE</t>
  </si>
  <si>
    <t>GSX</t>
  </si>
  <si>
    <t>EXCHANGE FOR SECURITIES</t>
  </si>
  <si>
    <t>XLDX</t>
  </si>
  <si>
    <t>LONDON DERIVATIVES EXCHANGE</t>
  </si>
  <si>
    <t>LDX</t>
  </si>
  <si>
    <t>MTF FOR DERIVATIVES</t>
  </si>
  <si>
    <t>GRIF</t>
  </si>
  <si>
    <t>GRIFFIN MARKETS LIMITED</t>
  </si>
  <si>
    <t>WWW.GRIFFINMARKETS.COM</t>
  </si>
  <si>
    <t>TRADING VENUE FOR EUROPEAN ENERGY MARKETS.</t>
  </si>
  <si>
    <t>HSXE</t>
  </si>
  <si>
    <t>HSBC-X UNITED KINGDOM</t>
  </si>
  <si>
    <t>WWW.HSBC.COM</t>
  </si>
  <si>
    <t>HUNG</t>
  </si>
  <si>
    <t>MTS HUNGARY</t>
  </si>
  <si>
    <t>MTS HUNGARY IS A DIVISION OF EUROMTS AND TRADES GOVIES BONDS.</t>
  </si>
  <si>
    <t>ICAP</t>
  </si>
  <si>
    <t>ICAP EUROPE</t>
  </si>
  <si>
    <t>WWW.I-SWAP.COM</t>
  </si>
  <si>
    <t>BTEE</t>
  </si>
  <si>
    <t>ICAP ELECTRONIC BROKING (EUROPE)</t>
  </si>
  <si>
    <t>WWW.ICAP.COM</t>
  </si>
  <si>
    <t>ICAH</t>
  </si>
  <si>
    <t>ICAP SHIPPING TANKER DERIVATIVES LIMITED</t>
  </si>
  <si>
    <t>ICAP MARKET'S SEGMENT</t>
  </si>
  <si>
    <t>ICEN</t>
  </si>
  <si>
    <t>ICAP ENERGY</t>
  </si>
  <si>
    <t>WWW.ICAPENERGY.COM</t>
  </si>
  <si>
    <t>ICSE</t>
  </si>
  <si>
    <t>ICAP SECURITIES</t>
  </si>
  <si>
    <t>ICTQ</t>
  </si>
  <si>
    <t>ICAP TRUEQUOTE</t>
  </si>
  <si>
    <t>ELECTONIC TRADING PLATFORM FOR OTC OIL SWAPS.</t>
  </si>
  <si>
    <t>ISDX</t>
  </si>
  <si>
    <t>ICAP SECURITIES &amp; DERIVATIVES EXCHANGE LIMITED</t>
  </si>
  <si>
    <t>WWW.ISDX.COM</t>
  </si>
  <si>
    <t>THE MARKET OPERATOR PLUS STOCK EXCHANGE PLC CHANGED ITS NAME TO ICAP SECURITIES &amp; DERIVATIVES EXCHANGE LIMITED, ISDX WITH EFFECT FROM 31 OCTOBER 2012.</t>
  </si>
  <si>
    <t>WCLK</t>
  </si>
  <si>
    <t>ICAP WCLK</t>
  </si>
  <si>
    <t>IFEU</t>
  </si>
  <si>
    <t>INTERCONTINENTAL EXCHANGE - ICE FUTURES LIMITED</t>
  </si>
  <si>
    <t>ELECTRONIC PLATFORM TO TRADE FUTURES AND OPTIONS PRODUCTS. IFEU REPLACES MIC ICEU.</t>
  </si>
  <si>
    <t>CXRT</t>
  </si>
  <si>
    <t>CREDITEX REALTIME</t>
  </si>
  <si>
    <t>WWW.CREDITEX.COM</t>
  </si>
  <si>
    <t>ISWA</t>
  </si>
  <si>
    <t>I-SWAP</t>
  </si>
  <si>
    <t>AUTHORISED MTF FOR OF EURO INTEREST RATE SWAPS.</t>
  </si>
  <si>
    <t>KLEU</t>
  </si>
  <si>
    <t>KNIGHT LINK EUROPE</t>
  </si>
  <si>
    <t>WWW.KNIGHT.COM</t>
  </si>
  <si>
    <t>SYSTEMATIC INTERNALISER</t>
  </si>
  <si>
    <t>LIQU</t>
  </si>
  <si>
    <t>LIQUIDNET SYSTEMS</t>
  </si>
  <si>
    <t>LIQH</t>
  </si>
  <si>
    <t>LIQUIDNET H20</t>
  </si>
  <si>
    <t>LQNT H20</t>
  </si>
  <si>
    <t>LMAX</t>
  </si>
  <si>
    <t>WWW.MTF.LMAX.COM/</t>
  </si>
  <si>
    <t>FSA REGULATED MTF FOR RETAIL CLIENTS TO TRADE CFDS.</t>
  </si>
  <si>
    <t>LMAD</t>
  </si>
  <si>
    <t>LMAX - DERIVATIVES</t>
  </si>
  <si>
    <t>WWW.LMAX.COM</t>
  </si>
  <si>
    <t>LMAX ALLOWS THE BENEFIT OF DIRECT ACCESS TO FINANCIAL MARKETS AND ALSO FACILITATES MTF WHERE TRADES ARE ENTERED DIRECTLY INTO THE MARKET AS ORDERS AND ALSO ACCESS FIVE LEVELS OF MARKET DEPTH WHERE THE BOOK IS WEIGHTED BETWEEN BUYERS AND SELLERS.</t>
  </si>
  <si>
    <t>LMAE</t>
  </si>
  <si>
    <t>LMAX - EQUITIES</t>
  </si>
  <si>
    <t>JANUARY 2010</t>
  </si>
  <si>
    <t>FSA REGULATED MTF FOR RETAIL CLIENTS TO TRADE CFDS UNDERLYINGS IN MULTIPLE ASSETS CLASSES INCLUDING EQUITIES.
.</t>
  </si>
  <si>
    <t>LMAF</t>
  </si>
  <si>
    <t>LMAX - FX</t>
  </si>
  <si>
    <t>FSA REGULATED MTF FOR RETAIL CLIENTS TO TRADE CFDS UNDERLYINGS IN MULTIPLE ASSETS CLASSES INCLUDING FX.
.</t>
  </si>
  <si>
    <t>LMAO</t>
  </si>
  <si>
    <t>LMAX - INDICES/RATES/COMMODITIES</t>
  </si>
  <si>
    <t>FSA REGULATED MTF FOR RETAIL CLIENTS TO TRADE CFDS UNDERLYINGS IN MULTIPLE ASSETS CLASSES INCLUDING INDICES/RATES/COMMODITIES.
.</t>
  </si>
  <si>
    <t>LOTC</t>
  </si>
  <si>
    <t>OTC MARKET</t>
  </si>
  <si>
    <t>WWW.LOTCE.COM</t>
  </si>
  <si>
    <t>SERVICE COMPANY PROVIDING TRADEABLE OTC DERIVATIVE PRODUCTS</t>
  </si>
  <si>
    <t>PLDX</t>
  </si>
  <si>
    <t>PLUS DERIVATIVES EXCHANGE</t>
  </si>
  <si>
    <t>PLUS-DX</t>
  </si>
  <si>
    <t>WWW.PLUS-DX.COM</t>
  </si>
  <si>
    <t>SERVICE COMPANY PROVIDING EXECUTION SERVICES FOR OTC DERIVATIVES.</t>
  </si>
  <si>
    <t>LPPM</t>
  </si>
  <si>
    <t>LONDON PLATINUM AND PALLADIUM MARKET</t>
  </si>
  <si>
    <t>WWW.LPPM.ORG.UK</t>
  </si>
  <si>
    <t>MAEL</t>
  </si>
  <si>
    <t>MARKETAXESS EUROPE LIMITED</t>
  </si>
  <si>
    <t>WWW.MARKETAXESS.COM</t>
  </si>
  <si>
    <t>MFGL</t>
  </si>
  <si>
    <t>MF GLOBAL ENERGY MTF</t>
  </si>
  <si>
    <t>WWW.MFGLOBAL.COM</t>
  </si>
  <si>
    <t>MYTR</t>
  </si>
  <si>
    <t>MYTREASURY</t>
  </si>
  <si>
    <t>WWW.MYTREASURY.COM</t>
  </si>
  <si>
    <t>N2EX</t>
  </si>
  <si>
    <t>WWW.N2EX.COM</t>
  </si>
  <si>
    <t>N2EX, THE UK MARKET OPERATED BY NASDAQ OMX COMMODITIES AND NORD POOL SPOT, IS A MARKETPLACE FOR PHYSICAL UK POWER CONTRACTS AND LAUNCH A PLATFORM FOR FINANCIAL FUTURES CONTRACTS.</t>
  </si>
  <si>
    <t>NOFF</t>
  </si>
  <si>
    <t>NOMURA OTC TRADES</t>
  </si>
  <si>
    <t>WWW.NOMURA.COM</t>
  </si>
  <si>
    <t>NURO</t>
  </si>
  <si>
    <t>NASDAQ OMX EUROPE</t>
  </si>
  <si>
    <t>WWW.NASDAQOMXEUROPE.COM</t>
  </si>
  <si>
    <t>MULTILATERAL TRADING FACILITY - NASDAQOMX  EUROPE - NEW MIC</t>
  </si>
  <si>
    <t>NURD</t>
  </si>
  <si>
    <t>NASDAQ EUROPE (NURO) DARK</t>
  </si>
  <si>
    <t>NURODARK</t>
  </si>
  <si>
    <t>XNLX</t>
  </si>
  <si>
    <t>NASDAQ OMX NLX</t>
  </si>
  <si>
    <t>NLX</t>
  </si>
  <si>
    <t>WWW.NLX.CO.UK</t>
  </si>
  <si>
    <t>MULTILATERAL TRADING FACILITY FOR LISTED DERIVATIVES.</t>
  </si>
  <si>
    <t>NXEU</t>
  </si>
  <si>
    <t>NX</t>
  </si>
  <si>
    <t>NX IS THE INTERNAL EQUITIES ONLY CROSSING PLATFORM FOR NOMURA.</t>
  </si>
  <si>
    <t>PIEU</t>
  </si>
  <si>
    <t>ARITAS FINANCIAL LTD</t>
  </si>
  <si>
    <t>WWW.PIPELINETRADING.COM</t>
  </si>
  <si>
    <t>MTF FOR LARGE BLOCK PAN-EUROPEAN EQUITIES.</t>
  </si>
  <si>
    <t>PIRM</t>
  </si>
  <si>
    <t>PIRUM</t>
  </si>
  <si>
    <t>WWW.PIRUM.COM</t>
  </si>
  <si>
    <t>SECURITIES LENDING CCP FLOW PROVIDER.</t>
  </si>
  <si>
    <t>PRME</t>
  </si>
  <si>
    <t>MTS PRIME</t>
  </si>
  <si>
    <t>WWW.MTSMARKETS.COM</t>
  </si>
  <si>
    <t>MTS PRIME IS A MARKET WHERE PARTICIPANTS CAN TRADE CORPORATE, COVERED AND FINANCIAL BONDS. IT IS A MARKET UNDER EUROMTS’ UMBRELLA.</t>
  </si>
  <si>
    <t>QWIX</t>
  </si>
  <si>
    <t>Q-WIXX PLATFORM</t>
  </si>
  <si>
    <t>WWW.QWIXX.COM</t>
  </si>
  <si>
    <t>RBCE</t>
  </si>
  <si>
    <t>RBC EUROPE LIMITED</t>
  </si>
  <si>
    <t>WWW.RBC.COM</t>
  </si>
  <si>
    <t>EQUITIES BROKER FILL</t>
  </si>
  <si>
    <t>RBSX</t>
  </si>
  <si>
    <t>RBS CROSS</t>
  </si>
  <si>
    <t>WWW.RBS.COM</t>
  </si>
  <si>
    <t>RBS CROSS IS THE BROKER CROSSING SYSTEM (BCS) OPERATED BY RBS.</t>
  </si>
  <si>
    <t>RTSL</t>
  </si>
  <si>
    <t>REUTERS TRANSACTION SERVICES LIMITED</t>
  </si>
  <si>
    <t>WWW.REUTERS.COM</t>
  </si>
  <si>
    <t>SECF</t>
  </si>
  <si>
    <t>SECFINEX</t>
  </si>
  <si>
    <t>WWW.SECFINEX.COM</t>
  </si>
  <si>
    <t>MULTILATERAL TRADING FACILITY - ELECTRONIC EXCHANGE FOR STOCK BORROWING AND LENDING TRANSACTIONS</t>
  </si>
  <si>
    <t>SGMX</t>
  </si>
  <si>
    <t>SIGMA X MTF</t>
  </si>
  <si>
    <t>WWW.GS.COM</t>
  </si>
  <si>
    <t>ELECTRONIC TRADING PLATFORM FOR EUROPEAN EQUITIES.</t>
  </si>
  <si>
    <t>SHAR</t>
  </si>
  <si>
    <t>ASSET MATCH</t>
  </si>
  <si>
    <t>AYLESBURY</t>
  </si>
  <si>
    <t>WWW.SHAREMARK.COM</t>
  </si>
  <si>
    <t>SLXT</t>
  </si>
  <si>
    <t>SL-X - SECURITIES LENDING MTF</t>
  </si>
  <si>
    <t>WWW.SL-X.COM</t>
  </si>
  <si>
    <t>SECURITIES LENDING MTF</t>
  </si>
  <si>
    <t>SPEC</t>
  </si>
  <si>
    <t>SPECTRONLIVE</t>
  </si>
  <si>
    <t>WWW.SPECTRONGROUP.COM</t>
  </si>
  <si>
    <t>SPRZ</t>
  </si>
  <si>
    <t>SPREADZERO</t>
  </si>
  <si>
    <t>WWW.SPREADZERO.COM</t>
  </si>
  <si>
    <t>ELECTRONIC CROSSING PLATFORM</t>
  </si>
  <si>
    <t>SSEX</t>
  </si>
  <si>
    <t>SOCIAL STOCK EXCHANGE</t>
  </si>
  <si>
    <t>SSE</t>
  </si>
  <si>
    <t>WWW.SOCIALSTOCKEXCHANGE.COM</t>
  </si>
  <si>
    <t>THE SSE GIVES INVESTORS ACCESS TO INFORMATION ON PUBLICLY LISTED BUSINESSES WITH STRONG SOCIAL AND ENVIRONMENTAL PURPOSE.</t>
  </si>
  <si>
    <t>SWAP</t>
  </si>
  <si>
    <t>SWAPSTREAM</t>
  </si>
  <si>
    <t>WWW.SWAPSTREAM.COM</t>
  </si>
  <si>
    <t>TFSV</t>
  </si>
  <si>
    <t>VOLBROKER</t>
  </si>
  <si>
    <t>WWW.TFSICAP.COM</t>
  </si>
  <si>
    <t>TPIE</t>
  </si>
  <si>
    <t>THE PROPERTY INVESTMENT EXCHANGE</t>
  </si>
  <si>
    <t>PROPEX</t>
  </si>
  <si>
    <t>WWW.PROPEX.CO.UK</t>
  </si>
  <si>
    <t>TRDE</t>
  </si>
  <si>
    <t>TRADITION ELECTRONIC TRADING PLATFORM</t>
  </si>
  <si>
    <t>ELECTRONIC TRADING PLATFORM FOR SECURITIES. TRADE NAME: TRAD-X.</t>
  </si>
  <si>
    <t>NAVE</t>
  </si>
  <si>
    <t>NAVESIS-MTF</t>
  </si>
  <si>
    <t>TRADE NAME: NAVESIS-MTF.</t>
  </si>
  <si>
    <t>OILX</t>
  </si>
  <si>
    <t>ARRANGING PLATFORM FOR OIL SWAP TRANSACTIONS.</t>
  </si>
  <si>
    <t>PARX</t>
  </si>
  <si>
    <t>PARFX</t>
  </si>
  <si>
    <t>WWW.PARFX.COM</t>
  </si>
  <si>
    <t>ELECTRONIC TRADING PLATFORM FOR SPOT FX</t>
  </si>
  <si>
    <t>TCDS</t>
  </si>
  <si>
    <t>TRADITION CDS</t>
  </si>
  <si>
    <t>WWW.TRADITION.CO.UK</t>
  </si>
  <si>
    <t>TCME</t>
  </si>
  <si>
    <t>TFS CME DIRECT</t>
  </si>
  <si>
    <t>ELECTRONIC TRADING PLATFORM FOR ENERGY DERIVATIVES.</t>
  </si>
  <si>
    <t>TFSC</t>
  </si>
  <si>
    <t>TFS GREEN CARBON CREDIT GLOBAL MARKETS</t>
  </si>
  <si>
    <t>WWW.TFSGREEN.COM</t>
  </si>
  <si>
    <t>TFSE</t>
  </si>
  <si>
    <t>TFS GREEN EUROPEAN GREEN MARKETS</t>
  </si>
  <si>
    <t>TFSG</t>
  </si>
  <si>
    <t>TFS BROKER SUITE</t>
  </si>
  <si>
    <t>TRADE NAME: TRAYPORT</t>
  </si>
  <si>
    <t>TFSS</t>
  </si>
  <si>
    <t>TFS VARIANCE SWAPS SYSTEM</t>
  </si>
  <si>
    <t>TRDX</t>
  </si>
  <si>
    <t>TRAD-X</t>
  </si>
  <si>
    <t>TRADITION'S HYBRID TRADING PLATFORM FOR OTC DERIVATIVES AND OTHER FINANCIAL INSTRUMENTS.</t>
  </si>
  <si>
    <t>VOLA</t>
  </si>
  <si>
    <t>TRADITION - VOLATIS</t>
  </si>
  <si>
    <t>TREU</t>
  </si>
  <si>
    <t>TRADEWEB EUROPE LIMITED</t>
  </si>
  <si>
    <t>WWW.LONDONSTOCKEXCHANGE.COM</t>
  </si>
  <si>
    <t>TRQX</t>
  </si>
  <si>
    <t>TURQUOISE</t>
  </si>
  <si>
    <t>WWW.TRADETURQUOISE.COM</t>
  </si>
  <si>
    <t>TRQM</t>
  </si>
  <si>
    <t>TURQUOISE DARK</t>
  </si>
  <si>
    <t>TQDARK</t>
  </si>
  <si>
    <t>UKGD</t>
  </si>
  <si>
    <t>UK GILTS MARKET</t>
  </si>
  <si>
    <t>THE MTS UK GOVERNMENT BOND MARKET OPERATES AS AN MTF AND WILL BE OPEN EXCLUSIVELY TO THE COMMUNITY OF GEMMS.</t>
  </si>
  <si>
    <t>UKPX</t>
  </si>
  <si>
    <t>APX POWER UK</t>
  </si>
  <si>
    <t>VEGA</t>
  </si>
  <si>
    <t>VEGA-CHI</t>
  </si>
  <si>
    <t>WWW.VEGA-CHI.COM</t>
  </si>
  <si>
    <t>ELECTRONIC TRADING PLATFORM FOR OTC SECURITIES. FSA APPROVAL RECEIVED ON JANUARY 2010.</t>
  </si>
  <si>
    <t>XALT</t>
  </si>
  <si>
    <t>ALTEX-ATS</t>
  </si>
  <si>
    <t>WWW.ALTEX-ATS.CO.UK</t>
  </si>
  <si>
    <t>XCOR</t>
  </si>
  <si>
    <t>ICMA</t>
  </si>
  <si>
    <t>WWW.ICMA-GROUP.ORG</t>
  </si>
  <si>
    <t>XGCL</t>
  </si>
  <si>
    <t>GLOBAL COAL LIMITED</t>
  </si>
  <si>
    <t>GLOBALCOAL</t>
  </si>
  <si>
    <t>WWW.GLOBALCOAL.COM</t>
  </si>
  <si>
    <t>MTF PLATFORM FOR OTC DERIVATIVES</t>
  </si>
  <si>
    <t>XLBM</t>
  </si>
  <si>
    <t>LONDON BULLION MARKET</t>
  </si>
  <si>
    <t>WWW.LBMA.ORG.UK</t>
  </si>
  <si>
    <t>XLDN</t>
  </si>
  <si>
    <t>NYSE EURONEXT - EURONEXT LONDON</t>
  </si>
  <si>
    <t>A UK REGULATED MARKET AIMED AT INTERNATIONAL ISSUERS COMPLEMENTARY TO THE EXISTING NYSE EURONEXT CASH MARKETS.</t>
  </si>
  <si>
    <t>XLIF</t>
  </si>
  <si>
    <t>NYSE EURONEXT LIFFE</t>
  </si>
  <si>
    <t>XLME</t>
  </si>
  <si>
    <t>LONDON METAL EXCHANGE</t>
  </si>
  <si>
    <t>LME</t>
  </si>
  <si>
    <t>WWW.LME.CO.UK</t>
  </si>
  <si>
    <t>XLON</t>
  </si>
  <si>
    <t>LONDON STOCK EXCHANGE</t>
  </si>
  <si>
    <t>EXCLUDING DERIVATIVES</t>
  </si>
  <si>
    <t>XLOD</t>
  </si>
  <si>
    <t>LONDON STOCK EXCHANGE - DERIVATIVES MARKET</t>
  </si>
  <si>
    <t>LONDON STOCK EXCHANGE DERIVATIVES MARKET</t>
  </si>
  <si>
    <t>XMTS</t>
  </si>
  <si>
    <t>MTS MARKETS</t>
  </si>
  <si>
    <t>AMTS</t>
  </si>
  <si>
    <t>MTS NETHERLANDS</t>
  </si>
  <si>
    <t>EACM</t>
  </si>
  <si>
    <t>MTS REPO - AGENCY CASH MANAGEMENT</t>
  </si>
  <si>
    <t>ACM</t>
  </si>
  <si>
    <t>ELECTRONIC AUCTION TRADING PLATFORM FOR CASH-RICH INVESTORS TO ENTER SECURED MONEY MARKETS INVESTMENTS VIA TRI-PARTY REPO MECHANISM</t>
  </si>
  <si>
    <t>EMTS</t>
  </si>
  <si>
    <t>EUROMTS</t>
  </si>
  <si>
    <t>WWW.EUROMTS-LTD.COM</t>
  </si>
  <si>
    <t>GMTS</t>
  </si>
  <si>
    <t>MTS GERMANY</t>
  </si>
  <si>
    <t>WWW.MTSGERMANY.COM</t>
  </si>
  <si>
    <t>IMTS</t>
  </si>
  <si>
    <t>MTS IRELAND</t>
  </si>
  <si>
    <t>WWW.MTSIRELAND.COM</t>
  </si>
  <si>
    <t>MCZK</t>
  </si>
  <si>
    <t>MTS CZECH REPUBLIC</t>
  </si>
  <si>
    <t>MTS CZECH REPUBLIC IS A DOMESTIC MARKET WHERE IT WILL BE POSSIBLE TO TRADE GOVIES BONDS IN LOCAL CURRENCY.</t>
  </si>
  <si>
    <t>MTSA</t>
  </si>
  <si>
    <t>MTS AUSTRIA</t>
  </si>
  <si>
    <t>WWW.MTSAUSTRIA.COM</t>
  </si>
  <si>
    <t>MTSG</t>
  </si>
  <si>
    <t>MTS GREECE</t>
  </si>
  <si>
    <t>WWW.MTSGREECE.COM</t>
  </si>
  <si>
    <t>MTSS</t>
  </si>
  <si>
    <t>MTS SWAP MARKET</t>
  </si>
  <si>
    <t>RMTS</t>
  </si>
  <si>
    <t>MTS ISRAEL</t>
  </si>
  <si>
    <t>WWW.MTSISRAEL.COM</t>
  </si>
  <si>
    <t>SMTS</t>
  </si>
  <si>
    <t>MTS SPAIN</t>
  </si>
  <si>
    <t>WWW.MTSSPAIN.COM</t>
  </si>
  <si>
    <t>VMTS</t>
  </si>
  <si>
    <t>MTS SLOVENIA</t>
  </si>
  <si>
    <t>WWW.MTSSLOVENIA.COM</t>
  </si>
  <si>
    <t>XSGA</t>
  </si>
  <si>
    <t>ALPHA Y</t>
  </si>
  <si>
    <t>WWW.EXECUTION.SOCGEN.COM</t>
  </si>
  <si>
    <t>EUROPEAN ELECTRONIC CROSSING PLATFORM FOR CASH EQUITIES.</t>
  </si>
  <si>
    <t>XSMP</t>
  </si>
  <si>
    <t>SMARTPOOL</t>
  </si>
  <si>
    <t>WWW.TRADEONSMARTPOOL.COM</t>
  </si>
  <si>
    <t>PAN EUROPEAN MTF FOR BLOCK TRADING.</t>
  </si>
  <si>
    <t>XSWB</t>
  </si>
  <si>
    <t>SWX SWISS BLOCK</t>
  </si>
  <si>
    <t>TRADING VENUE FOR SWISS BLUE-CHIP EQUITIES.</t>
  </si>
  <si>
    <t>XTUP</t>
  </si>
  <si>
    <t>TULLETT PREBON PLC</t>
  </si>
  <si>
    <t>WWW.TULLETTPREBON.COM</t>
  </si>
  <si>
    <t>TBEN</t>
  </si>
  <si>
    <t>TULLETT PREBON PLC - TULLET PREBON ENERGY</t>
  </si>
  <si>
    <t>TBLA</t>
  </si>
  <si>
    <t>TULLETT PREBON PLC - TP TRADEBLADE</t>
  </si>
  <si>
    <t>TPCD</t>
  </si>
  <si>
    <t>TULLETT PREBON PLC - TP CREDITDEAL</t>
  </si>
  <si>
    <t>ELECTRONIC TRADING PLATFORM FOR CREDIT PRODUCTS</t>
  </si>
  <si>
    <t>TPEQ</t>
  </si>
  <si>
    <t>TULLETT PREBON PLC - TP EQUITYTRADE</t>
  </si>
  <si>
    <t>MULTILATERAL TRADING PLATFORM FOR EQUITY DERIVATIVES.</t>
  </si>
  <si>
    <t>TPFD</t>
  </si>
  <si>
    <t>TULLETT PREBON PLC - TP FORWARDDEAL</t>
  </si>
  <si>
    <t>TPRE</t>
  </si>
  <si>
    <t>TULLETT PREBON PLC - TP REPO</t>
  </si>
  <si>
    <t>ELECTRONIC TRADING PLATFORM FOR REPURCHASE AGREEMENTS</t>
  </si>
  <si>
    <t>TPSD</t>
  </si>
  <si>
    <t>TULLETT PREBON PLC - TP SWAPDEAL</t>
  </si>
  <si>
    <t>OTC ELECTRONIC TRADING PLATFORM FOR INTEREST RATE DERIVATIVES.</t>
  </si>
  <si>
    <t>TPSP</t>
  </si>
  <si>
    <t>TULLETT PREBON PLC - TP SPOTDEAL</t>
  </si>
  <si>
    <t>OTC TRADING PLATFORM FOR SPOT FOREIGN EXCHANGE.</t>
  </si>
  <si>
    <t>XTPE</t>
  </si>
  <si>
    <t>TULLETT PREBON PLC - TP ENERGYTRADE</t>
  </si>
  <si>
    <t>OTC ELECTRONIC TRADING PLATFORM FOR ENERGY PRODUCTS.</t>
  </si>
  <si>
    <t>XUBS</t>
  </si>
  <si>
    <t>UBS MTF</t>
  </si>
  <si>
    <t>UNITED STATES OF AMERICA</t>
  </si>
  <si>
    <t>AATS</t>
  </si>
  <si>
    <t>ASSENT ATS</t>
  </si>
  <si>
    <t>JERSEY CITY</t>
  </si>
  <si>
    <t>WWW.SUNGARD.COM</t>
  </si>
  <si>
    <t>ASSENT ATS IS A US EQUITY DARK POOL OPERATED BY ASSENT, LLC - A SUBSIDIARY OF SUNGARD.</t>
  </si>
  <si>
    <t>AQUA</t>
  </si>
  <si>
    <t>AQUA EQUITIES L.P.</t>
  </si>
  <si>
    <t>NEW YORK</t>
  </si>
  <si>
    <t>WWW.AQUAEQUITIES.COM</t>
  </si>
  <si>
    <t>REGISTERED MARKET FOR BLOCK EQUITIES</t>
  </si>
  <si>
    <t>USNY</t>
  </si>
  <si>
    <t>BAML</t>
  </si>
  <si>
    <t>BANK OF AMERICA - MERRILL LYNCH ATS</t>
  </si>
  <si>
    <t>WWW.ML.COM</t>
  </si>
  <si>
    <t>REGISTERED AS AN ATS WHICH ELECTRONIC CROSSES ORDERS.</t>
  </si>
  <si>
    <t>BARX</t>
  </si>
  <si>
    <t>BARCLAYS ATS</t>
  </si>
  <si>
    <t>WWW.BARX.COM/EQUITIES/LIQUIDITYCROSSING.HTML</t>
  </si>
  <si>
    <t>REGISTERED ATS.</t>
  </si>
  <si>
    <t>BARD</t>
  </si>
  <si>
    <t>BARCLAYS FX – TRADING</t>
  </si>
  <si>
    <t>BCAP LX</t>
  </si>
  <si>
    <t>WWW.BARX.COM/FX/INDEX.HTML</t>
  </si>
  <si>
    <t>BARL</t>
  </si>
  <si>
    <t>BARCLAYS LIQUID MARKETS</t>
  </si>
  <si>
    <t>WWW.BARCAP.COM</t>
  </si>
  <si>
    <t>BATS</t>
  </si>
  <si>
    <t>BATS EXCHANGE</t>
  </si>
  <si>
    <t>WWW.BATSTRADING.COM</t>
  </si>
  <si>
    <t>THE BATS TRADING SYSTEM BECAME AN EXCHANGE EFFECTIVE 24 OCT 2008</t>
  </si>
  <si>
    <t>BATO</t>
  </si>
  <si>
    <t>BATS EXCHANGE OPTIONS MARKET</t>
  </si>
  <si>
    <t>LISTED EQUITY OPTIONS EXTENSION OF BATS EXCHANGE PRIMARY MARKET.</t>
  </si>
  <si>
    <t>BATY</t>
  </si>
  <si>
    <t>BATS Y-EXCHANGE, INC.</t>
  </si>
  <si>
    <t>SECOND U.S. EQUITIES EXCHANGE (BYX).</t>
  </si>
  <si>
    <t>BGCF</t>
  </si>
  <si>
    <t>BGC FINANCIAL INC</t>
  </si>
  <si>
    <t>BIDS</t>
  </si>
  <si>
    <t>BIDS TRADING L.P.</t>
  </si>
  <si>
    <t>WWW.BIDSTRADING.COM</t>
  </si>
  <si>
    <t>BLTD</t>
  </si>
  <si>
    <t>BLOOMBERG TRADEBOOK LLC</t>
  </si>
  <si>
    <t>WWW.BLOOMBERGTRADEBOOK.COM</t>
  </si>
  <si>
    <t>BPOL</t>
  </si>
  <si>
    <t>BLOOMBERG BPOOL</t>
  </si>
  <si>
    <t>WWW.BLOOMBERG.COM</t>
  </si>
  <si>
    <t>ELECTRONIC TRADING PLATFORM</t>
  </si>
  <si>
    <t>BNDD</t>
  </si>
  <si>
    <t>BONDDESK</t>
  </si>
  <si>
    <t>MILL VALLEY</t>
  </si>
  <si>
    <t>WWW.BONDDESKGROUP.COM</t>
  </si>
  <si>
    <t>BNYC</t>
  </si>
  <si>
    <t>CONVERGEX</t>
  </si>
  <si>
    <t>WWW.CONVERGEX.COM</t>
  </si>
  <si>
    <t>NYFX</t>
  </si>
  <si>
    <t>MILLENNIUM</t>
  </si>
  <si>
    <t>AT THE END OF DEC 2009, THE NYSE SHUT DOWN EURO-MILLENNIUM, THE EUROPEAN EQUITIES ATS. IN DEC 2009, THE CONVERGEX GROUP BOUGHT MILLENNIUM, THE US EQUITIES ATS.</t>
  </si>
  <si>
    <t>VTEX</t>
  </si>
  <si>
    <t>VORTEX</t>
  </si>
  <si>
    <t>WWW.BNYCONVERGEX.COM</t>
  </si>
  <si>
    <t>DARK LIQUIDITY POOL</t>
  </si>
  <si>
    <t>BTEC</t>
  </si>
  <si>
    <t>ICAP ELECTRONIC BROKING (US)</t>
  </si>
  <si>
    <t>CCFE</t>
  </si>
  <si>
    <t>CHICAGO CLIMATE FUTURES EXCHANGE</t>
  </si>
  <si>
    <t>CHICAGO</t>
  </si>
  <si>
    <t>WWW.CCFE.COM</t>
  </si>
  <si>
    <t>CDEL</t>
  </si>
  <si>
    <t>CITADEL SECURITIES ATS</t>
  </si>
  <si>
    <t>WWW.CITADELGROUP.COM</t>
  </si>
  <si>
    <t>ATS FOR EQUITIES.</t>
  </si>
  <si>
    <t>CDED</t>
  </si>
  <si>
    <t>CITADEL DARK</t>
  </si>
  <si>
    <t>CGMI</t>
  </si>
  <si>
    <t>CITIGROUP GLOBAL MARKETS</t>
  </si>
  <si>
    <t>CGMU</t>
  </si>
  <si>
    <t>CICX</t>
  </si>
  <si>
    <t>CITI CROSS</t>
  </si>
  <si>
    <t>CX</t>
  </si>
  <si>
    <t>REGISTERED ATS DARK POOL FOR EQUITIES</t>
  </si>
  <si>
    <t>CRED</t>
  </si>
  <si>
    <t>CREDIT SUISSE (US)</t>
  </si>
  <si>
    <t>CAES</t>
  </si>
  <si>
    <t>CREDIT SUISSE AES CROSSFINDER</t>
  </si>
  <si>
    <t>REGISTERED ATS</t>
  </si>
  <si>
    <t>CSLP</t>
  </si>
  <si>
    <t>CREDIT SUISSE LIGHT POOL</t>
  </si>
  <si>
    <t>EQUITIES ELECTRONIC TRADING PLATFORM</t>
  </si>
  <si>
    <t>DBSX</t>
  </si>
  <si>
    <t>DEUTSCHE BANK SUPER X</t>
  </si>
  <si>
    <t>WWW.DB.COM</t>
  </si>
  <si>
    <t>REGISTERED ATS FOR EQUITIES. THIS MIC CODE  IS A GLOBAL PRODUCT WITH HAVING A PRESENCE IN US (NEW YORK), UK (LONDON) AND APAC (HONG KONG).</t>
  </si>
  <si>
    <t>DEAL</t>
  </si>
  <si>
    <t>DCX (DERIVATIVES CURRENCY EXCHANGE)</t>
  </si>
  <si>
    <t>DCX</t>
  </si>
  <si>
    <t>WWW.FXCMPRO.COM/DCX</t>
  </si>
  <si>
    <t>MULTI-BANK ELECTRONIC TRADING PLATFORM FOR FX OPTIONS</t>
  </si>
  <si>
    <t>EDGE</t>
  </si>
  <si>
    <t>DIRECT EDGE</t>
  </si>
  <si>
    <t>WWW.DIRECTEDGE.COM</t>
  </si>
  <si>
    <t>EDDP</t>
  </si>
  <si>
    <t>DIRECT EDGE X DARK</t>
  </si>
  <si>
    <t>EDGXDARK</t>
  </si>
  <si>
    <t>EDGA</t>
  </si>
  <si>
    <t>EDGA EXCHANGE</t>
  </si>
  <si>
    <t>EDGD</t>
  </si>
  <si>
    <t>DIRECT EDGE A DARK</t>
  </si>
  <si>
    <t>EDGADARK</t>
  </si>
  <si>
    <t>EDGX</t>
  </si>
  <si>
    <t>EDGX EXCHANGE</t>
  </si>
  <si>
    <t>ERIS</t>
  </si>
  <si>
    <t>ERIS EXCHANGE</t>
  </si>
  <si>
    <t>WWW.ERISFUTURES.COM</t>
  </si>
  <si>
    <t>FAST</t>
  </si>
  <si>
    <t>FASTMATCH</t>
  </si>
  <si>
    <t>WWW.FASTMATCHFX.COM</t>
  </si>
  <si>
    <t>ELECTRONIC TRADING PLATFORM FOR OTC FOREIGN EXCHANGE PRODUCTS</t>
  </si>
  <si>
    <t>FINR</t>
  </si>
  <si>
    <t>FINRA</t>
  </si>
  <si>
    <t>WASHINGTON</t>
  </si>
  <si>
    <t>WWW.FINRA.ORG/INDUSTRY/COMPLIANCE/MARKETTRANSPARENCY/ADF/</t>
  </si>
  <si>
    <t>FINN</t>
  </si>
  <si>
    <t>FINRA/NASDAQ TRF(TRADE REPORTING FACILITY)</t>
  </si>
  <si>
    <t>WWW.FINRA.ORG</t>
  </si>
  <si>
    <t>FINRA HAS TWO TRF PARTICIPANTS, NYSE AND NASDAQ.</t>
  </si>
  <si>
    <t>FINO</t>
  </si>
  <si>
    <t>FINRA ORF (TRADE REPORTING FACILITY)</t>
  </si>
  <si>
    <t>WWW.FINRA.ORG/</t>
  </si>
  <si>
    <t>OTC REPORTING FACILITY.</t>
  </si>
  <si>
    <t>FINY</t>
  </si>
  <si>
    <t>FINRA/NYSE TRF (TRADE REPORTING FACILITY)</t>
  </si>
  <si>
    <t>WWW.FINRA.ORG/INDUSTRY/COMPLIANCE/MARKETTRANSPARENCY/TRF/PARTICIPANTS/</t>
  </si>
  <si>
    <t>OOTC</t>
  </si>
  <si>
    <t>OTHER OTC</t>
  </si>
  <si>
    <t>WWW.OTCBB.COM</t>
  </si>
  <si>
    <t>OTC SECURITY THAT IS NOT QUOTED ON THE NNQS (PREVIOUSLY OTCBB) BUT IS ELIGIBLE FOR TRADE REPORTING TO THE TRADE REPORTING FACILITY, IS CATEGORIZED AS "OTHER-OTC".</t>
  </si>
  <si>
    <t>XADF</t>
  </si>
  <si>
    <t>FINRA ALTERNATIVE DISPLAY FACILITY (ADF)</t>
  </si>
  <si>
    <t>WASHINGTON/NEW YORK</t>
  </si>
  <si>
    <t>THE ALTERNATIVE DISPLAY FACILITY (ADF) IS AN SRO DISPLAY ONLY FACILITY THAT IS OPERATED BY FINRA.</t>
  </si>
  <si>
    <t>FXAL</t>
  </si>
  <si>
    <t>FXALL</t>
  </si>
  <si>
    <t>WWW.FXALL.COM</t>
  </si>
  <si>
    <t>FXCM</t>
  </si>
  <si>
    <t>WWW.FXCM.COM</t>
  </si>
  <si>
    <t>REGISTERED &amp; REGULATED MARKET FOR OTC FOREIGN EXCHANGE OPTIONS TRADING. MARKET FOR SPOT FX AND OPTIONS.</t>
  </si>
  <si>
    <t>GLLC</t>
  </si>
  <si>
    <t>GATE US LLC</t>
  </si>
  <si>
    <t>WWW.GATEUS.COM</t>
  </si>
  <si>
    <t>ALTERNATIVE TRADING SYSTEM.</t>
  </si>
  <si>
    <t>GOVX</t>
  </si>
  <si>
    <t>GOVEX</t>
  </si>
  <si>
    <t>BOSTON</t>
  </si>
  <si>
    <t>WWW.GOVEX.COM</t>
  </si>
  <si>
    <t>TRADING PLATFORM FOR US TREASURY SECURITIES - OPERATED BY STATE STREET</t>
  </si>
  <si>
    <t>GREE</t>
  </si>
  <si>
    <t>THE GREEN EXCHANGE</t>
  </si>
  <si>
    <t>WWW.NYMEX.GREENFUTURES.COM/</t>
  </si>
  <si>
    <t>ELECTRONIC TRADING PLATFORM FOR VARIOUS ENVIRONMENTAL CONTRACTS.</t>
  </si>
  <si>
    <t>GTCO</t>
  </si>
  <si>
    <t>GETCO EXECUTION SERVICES, LLC</t>
  </si>
  <si>
    <t>WWW.GETCOEXECUTION.COM</t>
  </si>
  <si>
    <t>REGISTERED ATS FOR TRADING US CASH EQUITIES.  FINRA MEMBER AND REG ATS ON FILE WITH THE SEC</t>
  </si>
  <si>
    <t>HEGX</t>
  </si>
  <si>
    <t>NADEX</t>
  </si>
  <si>
    <t>WWW.NADEX.COM</t>
  </si>
  <si>
    <t>HSFX</t>
  </si>
  <si>
    <t>HOTSPOT FX</t>
  </si>
  <si>
    <t>WWW.HOTSPOTFX.COM</t>
  </si>
  <si>
    <t>ICEL</t>
  </si>
  <si>
    <t>ISLAND ECN LTD, THE</t>
  </si>
  <si>
    <t>WWW.ISLAND.COM</t>
  </si>
  <si>
    <t>IEPA</t>
  </si>
  <si>
    <t>INTERCONTINENTAL EXCHANGE</t>
  </si>
  <si>
    <t>ICE</t>
  </si>
  <si>
    <t>ATLANTA</t>
  </si>
  <si>
    <t>ICES</t>
  </si>
  <si>
    <t>ICE SWAP TRADE LLC</t>
  </si>
  <si>
    <t>SWAP EXECUTION FACILITY</t>
  </si>
  <si>
    <t>IFED</t>
  </si>
  <si>
    <t>ICE FUTURES U.S. ENERGY DIVISION</t>
  </si>
  <si>
    <t>IFUS</t>
  </si>
  <si>
    <t>ICE FUTURES U.S.</t>
  </si>
  <si>
    <t>ELECTRONIC PLATFORM TO TRADE FUTURES AND OPTIONS PRODUCTS. IFUS REPLACES MIC ICUS.</t>
  </si>
  <si>
    <t>IMAG</t>
  </si>
  <si>
    <t>ICE MARKETS AGRICULTURE</t>
  </si>
  <si>
    <t>ELECTRONIC PLATFORM TO TRADE FUTURES, OPTIONS AND OTC AGRICULTURAL PRODUCTS.</t>
  </si>
  <si>
    <t>IMBD</t>
  </si>
  <si>
    <t>ICE MARKETS BONDS</t>
  </si>
  <si>
    <t>ELECTRONIC PLATFORM TO TRADE FUTURES AND OPTIONS PRODUCTS.</t>
  </si>
  <si>
    <t>IMCC</t>
  </si>
  <si>
    <t>CREDITEX SECURITIES CORPORATION</t>
  </si>
  <si>
    <t>OTC MARKET FOR CREDIT DERIVATIVES</t>
  </si>
  <si>
    <t>IMCG</t>
  </si>
  <si>
    <t>CREDITEX GROUP INCORPORATED</t>
  </si>
  <si>
    <t>IMCO</t>
  </si>
  <si>
    <t>ICE MARKETS COMMODITIES</t>
  </si>
  <si>
    <t>ELECTRONIC PLATFORM TO TRADE COMMODITIES PRODUCTS.</t>
  </si>
  <si>
    <t>IMCR</t>
  </si>
  <si>
    <t>ICE MARKETS CREDIT</t>
  </si>
  <si>
    <t>ELECTRONIC PLATFORM TO TRADE CREDIT PRODUCTS.</t>
  </si>
  <si>
    <t>IMEN</t>
  </si>
  <si>
    <t>ICE MARKETS ENERGY</t>
  </si>
  <si>
    <t>ELECTRONIC PLATFORM TO TRADE ENERGY PRODUCTS.</t>
  </si>
  <si>
    <t>IMEQ</t>
  </si>
  <si>
    <t>ICE MARKETS EQUITY</t>
  </si>
  <si>
    <t>ELECTRONIC PLATFORM TO TRADE EQUITY PRODUCTS.</t>
  </si>
  <si>
    <t>IMFX</t>
  </si>
  <si>
    <t>ICE MARKETS FOREIGN EXCHANGE</t>
  </si>
  <si>
    <t>ELECTRONIC TRADING PLATFORM FOR OTC DERIVATIVES.</t>
  </si>
  <si>
    <t>IMIR</t>
  </si>
  <si>
    <t>ICE MARKETS RATES</t>
  </si>
  <si>
    <t>ELECTRONIC PLATFORM TO TRADE CURRENCY PRODUCTS.</t>
  </si>
  <si>
    <t>IEXG</t>
  </si>
  <si>
    <t>IEX MARKET</t>
  </si>
  <si>
    <t>IEX</t>
  </si>
  <si>
    <t>WWW.IEXTRADING.COM</t>
  </si>
  <si>
    <t>ALTERNATIVE TRADING SYSTEM FOR U.S. EQUITIES</t>
  </si>
  <si>
    <t>ISDA</t>
  </si>
  <si>
    <t>ISDAFIX</t>
  </si>
  <si>
    <t>WWW2.ISDA.ORG</t>
  </si>
  <si>
    <t>SCREEN SERVICE FOR SWAP RATES FOR SWAP TRANSACTIONS WORLDWIDE.</t>
  </si>
  <si>
    <t>ITG - POSIT</t>
  </si>
  <si>
    <t>ATS</t>
  </si>
  <si>
    <t>JPMX</t>
  </si>
  <si>
    <t>WWW.JPMORGAN.COM</t>
  </si>
  <si>
    <t>J.P. MORGAN ATS</t>
  </si>
  <si>
    <t>KNIG</t>
  </si>
  <si>
    <t>KNIGHT</t>
  </si>
  <si>
    <t>KNCM</t>
  </si>
  <si>
    <t>KNIGHT CAPITAL MARKETS LLC</t>
  </si>
  <si>
    <t>KCM PRIMARILY OPERATES AS A MARKET-MAKER IN THE OVER-THE-COUNTER MARKET FOR NEW YORK STOCK EXCHANGE AND AMERICAN STOCK EXCHANGE LISTED SECURITIES.</t>
  </si>
  <si>
    <t>KNEM</t>
  </si>
  <si>
    <t>KNIGHT EQUITY MARKETS LP</t>
  </si>
  <si>
    <t>KEM OPERATES AS A MARKET-MAKER IN OVER-THE-COUNTER EQUITY SECURITIES, PRIMARILY THOSE TRADED IN THE NASDAQ STOCK MARKET AND ON THE OTC BULLETIN BOARD.</t>
  </si>
  <si>
    <t>KNLI</t>
  </si>
  <si>
    <t>KNIGHT LINK</t>
  </si>
  <si>
    <t>ELECTRONIC MARKET MAKER, ALTERNATIVE LIQUIDITY PROVIDER FOR US AND EUROPEAN STOCKS</t>
  </si>
  <si>
    <t>KNMX</t>
  </si>
  <si>
    <t>KNIGHT MATCH ATS</t>
  </si>
  <si>
    <t>CROSSING ENGINE FOR EQUITIES</t>
  </si>
  <si>
    <t>LAVA</t>
  </si>
  <si>
    <t>LAVA TRADING (CITI)</t>
  </si>
  <si>
    <t>WWW.LAVATRADING.COM</t>
  </si>
  <si>
    <t>LAFD</t>
  </si>
  <si>
    <t>FLOW DARK</t>
  </si>
  <si>
    <t>FLOWDARK</t>
  </si>
  <si>
    <t>LAFL</t>
  </si>
  <si>
    <t>LAVAFLOW ECN</t>
  </si>
  <si>
    <t>US ELECTRONIC COMMUNICATION NETWORK (ECN) FOR EQUITIES TRADING.</t>
  </si>
  <si>
    <t>LAFX</t>
  </si>
  <si>
    <t>LAVAFX</t>
  </si>
  <si>
    <t>WWW.LAVAFX.COM</t>
  </si>
  <si>
    <t>LEVL</t>
  </si>
  <si>
    <t>LEVEL ATS</t>
  </si>
  <si>
    <t>LEVEL</t>
  </si>
  <si>
    <t>WWW.LEVELATS.COM</t>
  </si>
  <si>
    <t>MSPL</t>
  </si>
  <si>
    <t>MS POOL ATS</t>
  </si>
  <si>
    <t>WWW.MORGANSTANLEY.COM</t>
  </si>
  <si>
    <t>REGISTERED ATS FOR EQUITIES IN THE U.S.</t>
  </si>
  <si>
    <t>MSRP</t>
  </si>
  <si>
    <t>MS ATS-6</t>
  </si>
  <si>
    <t>REGISTERED ATS INTERNAL CROSSING SYSTEM FOR MORGAN STANLEY BUY-SIDE CLIENTS.</t>
  </si>
  <si>
    <t>MSTC</t>
  </si>
  <si>
    <t>MS TRAJECTORY CROSSING ATS</t>
  </si>
  <si>
    <t>NFSA</t>
  </si>
  <si>
    <t>FIDELITY CROSSSTREAM</t>
  </si>
  <si>
    <t>WWW.CAPITALMARKETS.FIDELITY.COM</t>
  </si>
  <si>
    <t>NFSC</t>
  </si>
  <si>
    <t>NATIONAL FINANCIAL SERVICES, LLC</t>
  </si>
  <si>
    <t>WWW.FIDELITYCAPITALMARKETS.COM</t>
  </si>
  <si>
    <t>TRADING PLATFORM FOR THE EXECUTION OF EQUITY, OPTION, FIXED INCOME, AND OTC SECURITIES.</t>
  </si>
  <si>
    <t>NFSD</t>
  </si>
  <si>
    <t>FIDELITY DARK</t>
  </si>
  <si>
    <t>NMRA</t>
  </si>
  <si>
    <t>NOMURA SECURITIES INTERNATIONAL</t>
  </si>
  <si>
    <t>NOMURA PRINCIPAL TRADING.</t>
  </si>
  <si>
    <t>NODX</t>
  </si>
  <si>
    <t>NODAL EXCHANGE</t>
  </si>
  <si>
    <t>WWW.NODALEXCHANGE.COM</t>
  </si>
  <si>
    <t>ELECTRONIC POWER EXCHANGE.</t>
  </si>
  <si>
    <t>NXUS</t>
  </si>
  <si>
    <t>NX ATS - CROSSING PLATFORM</t>
  </si>
  <si>
    <t>NX IS A REGISTERED ATS IN THE US MARKETS - CURRENTLY PROVIDING CROSSING FACILITIES FOR REG NMS LISTED STOCKS.</t>
  </si>
  <si>
    <t>NYPC</t>
  </si>
  <si>
    <t>NEW YORK PORTFOLIO CLEARING</t>
  </si>
  <si>
    <t>WWW.NYPCLEAR.COM</t>
  </si>
  <si>
    <t>OPRA</t>
  </si>
  <si>
    <t>OPTIONS PRICE REPORTING AUTHORITY</t>
  </si>
  <si>
    <t>WWW.OPRADATA.COM</t>
  </si>
  <si>
    <t>TRADING CONSOLIDATOR.</t>
  </si>
  <si>
    <t>OTCM</t>
  </si>
  <si>
    <t>OTC MARKETS</t>
  </si>
  <si>
    <t>WWW.OTCMARKETS.COM</t>
  </si>
  <si>
    <t>OPERATIONAL MIC FOR OTC MARKETS.</t>
  </si>
  <si>
    <t>CAVE</t>
  </si>
  <si>
    <t>CAVEAT EMPTOR</t>
  </si>
  <si>
    <t>CORPORATE ACTIONS — CAVEAT EMPTOR.</t>
  </si>
  <si>
    <t>OTCB</t>
  </si>
  <si>
    <t>OTCQB MARKETPLACE</t>
  </si>
  <si>
    <t>OTCQB MARKET TIER HELPS INVESTORS EASILY IDENTIFY COMPANIES THAT ARE REGISTERED AND CURRENT IN THEIR REPORTING OBLIGATIONS WITH THE SEC OR REPORT TO A U.S. BANKING OR INSURANCE REGULATOR.</t>
  </si>
  <si>
    <t>OTCQ</t>
  </si>
  <si>
    <t>OTCQX MARKETPLACE</t>
  </si>
  <si>
    <t>WWW.OTCQX.COM</t>
  </si>
  <si>
    <t>ELECTRONIC QUOTATION SYSTEM FOR PREMIUM MARKET TIER (OPERATED BY PINK SHEETS)</t>
  </si>
  <si>
    <t>PINC</t>
  </si>
  <si>
    <t>OTC PINK CURRENT</t>
  </si>
  <si>
    <t>PINI</t>
  </si>
  <si>
    <t>OTC PINK NO INFORMATION</t>
  </si>
  <si>
    <t>PINL</t>
  </si>
  <si>
    <t>OTC PINK LIMITED</t>
  </si>
  <si>
    <t>PINX</t>
  </si>
  <si>
    <t>OTC PINK MARKETPLACE</t>
  </si>
  <si>
    <t>PSGM</t>
  </si>
  <si>
    <t>OTC GREY MARKET</t>
  </si>
  <si>
    <t>PDQX</t>
  </si>
  <si>
    <t>PDQ ATS</t>
  </si>
  <si>
    <t>ILLINOIS</t>
  </si>
  <si>
    <t>WWW.PDQENTERPRISES.COM</t>
  </si>
  <si>
    <t>PDQ ATS, INC. OPERATES THE PDQ ATS, A TRADING PLATFORM LICENSED FROM AND FEATURING THE PATENTED TECHNOLOGY OF SOFTWARE DEVELOPMENT FIRM PDQ ENTERPRISES, LLC.</t>
  </si>
  <si>
    <t>PDQD</t>
  </si>
  <si>
    <t>PDQ ATS DARK</t>
  </si>
  <si>
    <t>PIPE</t>
  </si>
  <si>
    <t>ARITAS SECURITIES LLC</t>
  </si>
  <si>
    <t>PRSE</t>
  </si>
  <si>
    <t>PRAGMA ATS</t>
  </si>
  <si>
    <t>WWW.PRAGMATRADING.COM</t>
  </si>
  <si>
    <t>REGISTERED ATS FOR US EQUITIES</t>
  </si>
  <si>
    <t>PULX</t>
  </si>
  <si>
    <t>BLOCKCROSS ATS</t>
  </si>
  <si>
    <t>WWW.BLOCKCROSS.COM</t>
  </si>
  <si>
    <t>BLOCKCROSS, WHICH IS A DIVISION OF PULSE TRADING INC., AN INDEPENDENT AGENCY BROKERAGE FIRM, IS AN ALTERNATIVE BLOCK TRADING SYSTEM THAT COMBINES BUY AND SELL-SIDE LIQUIDITY TO PROVIDE A BROAD SPECTRUM OF BLOCK-SIZED TRADING OPPORTUNITIES.</t>
  </si>
  <si>
    <t>RICX</t>
  </si>
  <si>
    <t>RIVERCROSS</t>
  </si>
  <si>
    <t>NARBERTH</t>
  </si>
  <si>
    <t>WWW.RXATS.COM</t>
  </si>
  <si>
    <t>RIVERCROSS™ IS AN ALTERNATIVE TRADING SYSTEM (ATS) OPERATED PURSUANT TO REGULATION ATS BY RIVERCROSS SECURITIES, LLLP, PROVIDING A SECURE AND CONFIDENTIAL LIQUIDITY SOURCE FOR U.S.-REGISTERED BROKER-DEALERS AND THEIR CLIENTS.</t>
  </si>
  <si>
    <t>RICD</t>
  </si>
  <si>
    <t>RIVERCROSS DARK</t>
  </si>
  <si>
    <t>RIVERX</t>
  </si>
  <si>
    <t>SGMA</t>
  </si>
  <si>
    <t>GOLDMAN SACH MTF</t>
  </si>
  <si>
    <t>WWW2.GOLDMANSACHS.COM</t>
  </si>
  <si>
    <t>GS'S MTF. IMPLEMENTATION DATE: FEBRUARY 1ST 2008</t>
  </si>
  <si>
    <t>SHAW</t>
  </si>
  <si>
    <t>D.E. SHAW</t>
  </si>
  <si>
    <t>WWW.DESHAW.COM</t>
  </si>
  <si>
    <t>SHAD</t>
  </si>
  <si>
    <t>D.E. SHAW DARK</t>
  </si>
  <si>
    <t>SIGX</t>
  </si>
  <si>
    <t>SIGMA X CANADA</t>
  </si>
  <si>
    <t>HTTP://GSET.GS.COM/</t>
  </si>
  <si>
    <t>SIGMA X CANADA IS GOLDMAN SACHS CANADA INC'S NON-DISPLAYED ATS.</t>
  </si>
  <si>
    <t>SSTX</t>
  </si>
  <si>
    <t>E-EXCHANGE</t>
  </si>
  <si>
    <t>EEXCHANGE</t>
  </si>
  <si>
    <t>TERA</t>
  </si>
  <si>
    <t>TERAEXCHANGE</t>
  </si>
  <si>
    <t>NEW JERSEY</t>
  </si>
  <si>
    <t>WWW.TERAEXCHANGE.COM</t>
  </si>
  <si>
    <t>SWAP EXECUTION FACILITY (OTC CLEARED INSTRUMENTS)</t>
  </si>
  <si>
    <t>TFSU</t>
  </si>
  <si>
    <t>TFS GREEN UNITED STATES GREEN MARKETS</t>
  </si>
  <si>
    <t>TRCK</t>
  </si>
  <si>
    <t>TRACK ECN</t>
  </si>
  <si>
    <t>WWW.TRACKECN.COM</t>
  </si>
  <si>
    <t>US ELECTRONIC COMMUNICATION NETWORK (ECN) FOR US EQUITIES.</t>
  </si>
  <si>
    <t>TRUX</t>
  </si>
  <si>
    <t>TRUEEX LLC</t>
  </si>
  <si>
    <t>WWW.TRUEEX.COM</t>
  </si>
  <si>
    <t>ELECTRONIC MARKET FOR TRADING FUTURES, OPTIONS ON FUTURES, SWAPS AND OTHER DERIVATIVES</t>
  </si>
  <si>
    <t>TRWB</t>
  </si>
  <si>
    <t>TRADEWEB LLC</t>
  </si>
  <si>
    <t>WWW.TRADEWEB.COM</t>
  </si>
  <si>
    <t>TRFX</t>
  </si>
  <si>
    <t>TRADEWEB FX OPTIONS</t>
  </si>
  <si>
    <t>MULTIDEALER- TO-CUSTOMER TRADING PLATFORM FOR FX OPTIONS.</t>
  </si>
  <si>
    <t>TSBX</t>
  </si>
  <si>
    <t>TRIPLESHOT</t>
  </si>
  <si>
    <t>WWW.TRIPLESHOT.COM</t>
  </si>
  <si>
    <t>REGISTERED US EQUITY BLOCK ATS</t>
  </si>
  <si>
    <t>UBSA</t>
  </si>
  <si>
    <t>UBS ATS</t>
  </si>
  <si>
    <t>REGISTERED ALTERNATIVE TRADING SYSTEM FOR CROSSING ORDERS IN US EQUITIES</t>
  </si>
  <si>
    <t>UBSP</t>
  </si>
  <si>
    <t>UBS PIN (UBS PRICE IMPROVEMENT NETWORK)</t>
  </si>
  <si>
    <t>STAMFORD</t>
  </si>
  <si>
    <t>THIS MIC COVERS UBS PIN GLOBALLY.</t>
  </si>
  <si>
    <t>WELX</t>
  </si>
  <si>
    <t>WELLS FARGO LIQUIDITY CROSS ATS</t>
  </si>
  <si>
    <t>WWW.WELLSFARGO.COM</t>
  </si>
  <si>
    <t>XAQS</t>
  </si>
  <si>
    <t>AUTOMATED EQUITY FINANCE MARKETS</t>
  </si>
  <si>
    <t>AQS</t>
  </si>
  <si>
    <t>WWW.QUADRISERV.COM</t>
  </si>
  <si>
    <t>ATS FOR STOCK LENDING AND BORROWING</t>
  </si>
  <si>
    <t>XBOX</t>
  </si>
  <si>
    <t>BOSTON OPTIONS EXCHANGE</t>
  </si>
  <si>
    <t>BOX</t>
  </si>
  <si>
    <t>WWW.BOSTONOPTIONS.COM</t>
  </si>
  <si>
    <t>XCBO</t>
  </si>
  <si>
    <t>CHICAGO BOARD OPTIONS EXCHANGE</t>
  </si>
  <si>
    <t>CBOE</t>
  </si>
  <si>
    <t>WWW.CBOE.COM</t>
  </si>
  <si>
    <t>FOR OPTIONS</t>
  </si>
  <si>
    <t>C2OX</t>
  </si>
  <si>
    <t>C2 OPTIONS EXCHANGE INC.</t>
  </si>
  <si>
    <t>OPTIONS EXCHANGE FOR C2</t>
  </si>
  <si>
    <t>CBSX</t>
  </si>
  <si>
    <t>CBOE STOCK EXCHANGE</t>
  </si>
  <si>
    <t>WWW.CBSX.COM</t>
  </si>
  <si>
    <t>FOR EQUITIES</t>
  </si>
  <si>
    <t>XCBF</t>
  </si>
  <si>
    <t>CBOE FUTURES EXCHANGE</t>
  </si>
  <si>
    <t>CFE</t>
  </si>
  <si>
    <t>WWW.CFE.CBOE.COM</t>
  </si>
  <si>
    <t>FOR FUTURES</t>
  </si>
  <si>
    <t>XCBT</t>
  </si>
  <si>
    <t>CHICAGO BOARD OF TRADE</t>
  </si>
  <si>
    <t>CBOT</t>
  </si>
  <si>
    <t>WWW.CBOT.COM</t>
  </si>
  <si>
    <t>FCBT</t>
  </si>
  <si>
    <t>CHICAGO BOARD OF TRADE (FLOOR)</t>
  </si>
  <si>
    <t>CBOT (FLOOR)</t>
  </si>
  <si>
    <t>XCCX</t>
  </si>
  <si>
    <t>CHICAGO CLIMATE EXCHANGE, INC</t>
  </si>
  <si>
    <t>CCX</t>
  </si>
  <si>
    <t>WWW.CHICAGOCLIMATEEXCHANGE.COM</t>
  </si>
  <si>
    <t>XCFF</t>
  </si>
  <si>
    <t>CANTOR FINANCIAL FUTURES EXCHANGE</t>
  </si>
  <si>
    <t>CANTOR</t>
  </si>
  <si>
    <t>WWW.CANTOR.COM</t>
  </si>
  <si>
    <t>XCHI</t>
  </si>
  <si>
    <t>CHICAGO STOCK EXCHANGE, INC</t>
  </si>
  <si>
    <t>CHX</t>
  </si>
  <si>
    <t>WWW.CHX.COM</t>
  </si>
  <si>
    <t>XCIS</t>
  </si>
  <si>
    <t>NATIONAL STOCK EXCHANGE</t>
  </si>
  <si>
    <t>XCME</t>
  </si>
  <si>
    <t>CHICAGO MERCANTILE EXCHANGE</t>
  </si>
  <si>
    <t>WWW.CME.COM</t>
  </si>
  <si>
    <t>CBTS</t>
  </si>
  <si>
    <t>CME SWAPS MARKETS (CBOT)</t>
  </si>
  <si>
    <t>REGISTERED MARKET FOR SWAP EXECUTION IN THE US</t>
  </si>
  <si>
    <t>CECS</t>
  </si>
  <si>
    <t>CME SWAPS MARKETS (COMEX)</t>
  </si>
  <si>
    <t>REGISTERED MARKET FOR SWAP EXECUTION  OF METALS IN THE US</t>
  </si>
  <si>
    <t>CMES</t>
  </si>
  <si>
    <t>CME SWAPS MARKETS (CME)</t>
  </si>
  <si>
    <t>FCME</t>
  </si>
  <si>
    <t>CHICAGO MERCANTILE EXCHANGE (FLOOR)</t>
  </si>
  <si>
    <t>CME (FLOOR)</t>
  </si>
  <si>
    <t>GLBX</t>
  </si>
  <si>
    <t>CME GLOBEX</t>
  </si>
  <si>
    <t>NYMS</t>
  </si>
  <si>
    <t>CME SWAPS MARKETS (NYMEX)</t>
  </si>
  <si>
    <t>REGISTERED MARKET FOR SWAP EXECUTION  OF ENERGY IN THE US</t>
  </si>
  <si>
    <t>XIMM</t>
  </si>
  <si>
    <t>INTERNATIONAL MONETARY MARKET</t>
  </si>
  <si>
    <t>XIOM</t>
  </si>
  <si>
    <t>INDEX AND OPTIONS MARKET</t>
  </si>
  <si>
    <t>IOM</t>
  </si>
  <si>
    <t>XCUR</t>
  </si>
  <si>
    <t>CURRENEX</t>
  </si>
  <si>
    <t>WWW.CURRENEX.COM</t>
  </si>
  <si>
    <t>XELX</t>
  </si>
  <si>
    <t>ELX</t>
  </si>
  <si>
    <t>WWW.ELXFUTURES.COM</t>
  </si>
  <si>
    <t>XFCI</t>
  </si>
  <si>
    <t>FINANCIALCONTENT INDEXES</t>
  </si>
  <si>
    <t>FOSTER CITY</t>
  </si>
  <si>
    <t>WWW.FINANCIALCONTENT.COM</t>
  </si>
  <si>
    <t>ELECTRONIC PLATFORM FOR INDEX CALCULATION</t>
  </si>
  <si>
    <t>XGMX</t>
  </si>
  <si>
    <t>GMX COMMODITIES EXCHANGE</t>
  </si>
  <si>
    <t>GMX</t>
  </si>
  <si>
    <t>MIAMI</t>
  </si>
  <si>
    <t>HTTP://GLOBALMX.GLOBALCLEAR.US/</t>
  </si>
  <si>
    <t>ELECTRONIC TRADING PLATFORM FOR COMMODITIES, CFDS, CREDIT, FUTURES, METALS, AND NEW MARKETS.</t>
  </si>
  <si>
    <t>XINS</t>
  </si>
  <si>
    <t>INSTINET</t>
  </si>
  <si>
    <t>IBLX</t>
  </si>
  <si>
    <t>INSTINET BLX</t>
  </si>
  <si>
    <t>VOLUME-TRIGGERED, MULTI-PARTY DARK CONTINUOUS BLOCK CROSSING ATS FOR US EQUITIES.</t>
  </si>
  <si>
    <t>ICBX</t>
  </si>
  <si>
    <t>INSTINET CBX (US)</t>
  </si>
  <si>
    <t>CONTINUOUS BLOCK CROSSING DESTINATION FOR US EQUITIES.</t>
  </si>
  <si>
    <t>ICRO</t>
  </si>
  <si>
    <t>INSTINET VWAP CROSS</t>
  </si>
  <si>
    <t>CALL MARKET CROSS PRICED AT THE DAY'S VWAP FOR US EQUITIES.</t>
  </si>
  <si>
    <t>IIDX</t>
  </si>
  <si>
    <t>INSTINET IDX</t>
  </si>
  <si>
    <t>POINT-IN-TIME DARK ATS FOR US EQUITIES.</t>
  </si>
  <si>
    <t>XISX</t>
  </si>
  <si>
    <t>INTERNATIONAL SECURITIES EXCHANGE, LLC</t>
  </si>
  <si>
    <t>WWW.ISEOPTIONS.COM</t>
  </si>
  <si>
    <t>GMNI</t>
  </si>
  <si>
    <t>ISE GEMINI EXCHANGE</t>
  </si>
  <si>
    <t>WWW.ISE.COM</t>
  </si>
  <si>
    <t>ISE GEMINI EXCHANGE IS A NATIONAL SECURITIES EXCHANGE REGISTERED WITH THE UNITED STATES SECURITIES &amp; EXCHANGE COMMISSION. ISE GEMINI EXCHANGE WILL FACILITATE THE ELECTRONIC TRADING OF EQUITY &amp; INDEX OPTIONS.</t>
  </si>
  <si>
    <t>XISA</t>
  </si>
  <si>
    <t>INTERNATIONAL SECURITIES EXCHANGE, LLC -  ALTERNATIVE MARKETS</t>
  </si>
  <si>
    <t>PARIMUTUEL, ELETRONIC TRADING PLATFORM FOR DERIVATIVES.</t>
  </si>
  <si>
    <t>XISE</t>
  </si>
  <si>
    <t>INTERNATIONAL SECURITIES EXCHANGE, LLC - EQUITIES</t>
  </si>
  <si>
    <t>EQUITIES. ELECTRONIC MARKETPLACE.</t>
  </si>
  <si>
    <t>XKBT</t>
  </si>
  <si>
    <t>KANSAS CITY BOARD OF TRADE</t>
  </si>
  <si>
    <t>KCBT</t>
  </si>
  <si>
    <t>KANSAS CITY</t>
  </si>
  <si>
    <t>WWW.KCBT.COM</t>
  </si>
  <si>
    <t>XMER</t>
  </si>
  <si>
    <t>MERCHANTS' EXCHANGE</t>
  </si>
  <si>
    <t>XMGE</t>
  </si>
  <si>
    <t>MINNEAPOLIS GRAIN EXCHANGE</t>
  </si>
  <si>
    <t>MGE</t>
  </si>
  <si>
    <t>MINNEAPOLIS</t>
  </si>
  <si>
    <t>WWW.MGEX.COM</t>
  </si>
  <si>
    <t>XMIO</t>
  </si>
  <si>
    <t>MIAMI INTERNATIONAL SECURITIES EXCHANGE - OPTIONS</t>
  </si>
  <si>
    <t>PRINCETON</t>
  </si>
  <si>
    <t>WWW.MIAXOPTIONS.COM/</t>
  </si>
  <si>
    <t>MIAX OPTIONS EXCHANGE: ELECTRONIC TRADING FOR DERIVATIVES.</t>
  </si>
  <si>
    <t>XNAS</t>
  </si>
  <si>
    <t>NASDAQ - ALL MARKETS</t>
  </si>
  <si>
    <t>NASDAQ</t>
  </si>
  <si>
    <t>WWW.NASDAQ.COM</t>
  </si>
  <si>
    <t>BOSD</t>
  </si>
  <si>
    <t>NASDAQ OMX BX DARK</t>
  </si>
  <si>
    <t>NQBXDARK</t>
  </si>
  <si>
    <t>WWW.NASDAQOMXTRADER.COM</t>
  </si>
  <si>
    <t>DARK POOL</t>
  </si>
  <si>
    <t>ESPD</t>
  </si>
  <si>
    <t>NASDAQ OMX ESPEED</t>
  </si>
  <si>
    <t>ESPEED</t>
  </si>
  <si>
    <t>ELECTRONIC FIXED INCOME TRADING PLATFORM</t>
  </si>
  <si>
    <t>NASD</t>
  </si>
  <si>
    <t>NSDQ DARK</t>
  </si>
  <si>
    <t>NSDQDARK</t>
  </si>
  <si>
    <t>XBOS</t>
  </si>
  <si>
    <t>NASDAQ OMX BX</t>
  </si>
  <si>
    <t>NASDAQ OMX HAS ACQUIRED THE BOSTON STOCK EXCHANGE (BSE).</t>
  </si>
  <si>
    <t>XBRT</t>
  </si>
  <si>
    <t>BRUT ECN</t>
  </si>
  <si>
    <t>BRUT</t>
  </si>
  <si>
    <t>WWW.NASDAQTRADER.COM</t>
  </si>
  <si>
    <t>XBXO</t>
  </si>
  <si>
    <t>NASDAQ OMX BX OPTIONS</t>
  </si>
  <si>
    <t>ELECTRONIC MARKET FOR TRADING US LISTED DERIVATIVES.</t>
  </si>
  <si>
    <t>XNCM</t>
  </si>
  <si>
    <t>NASDAQ CAPITAL MARKET</t>
  </si>
  <si>
    <t>PREVIOUSLY (2005) NAMED NASDAQ SMALLCAP MARKET.NASDAQ CAPITAL MARKET SECURITY SATISFIES ALL APPLICABLE QUALIFICATION REQUIREMENTS FOR NASDAQ SECURITIES IN RULE 4300 OTHER THAN THOSE APPLICABLE TO NASDAQ NATIONAL MARKET SECURITIES.</t>
  </si>
  <si>
    <t>XNDQ</t>
  </si>
  <si>
    <t>NASDAQ OPTIONS MARKET</t>
  </si>
  <si>
    <t>XNGS</t>
  </si>
  <si>
    <t>NASDAQ/NGS (GLOBAL SELECT MARKET)</t>
  </si>
  <si>
    <t>NGS</t>
  </si>
  <si>
    <t>JULY 2006</t>
  </si>
  <si>
    <t>XNIM</t>
  </si>
  <si>
    <t>NASDAQ INTERMARKET</t>
  </si>
  <si>
    <t>ELECTRONIC MARKETPLACE COMPRISED OF MULTIPLE BROKER-DEALERS THAT QUOTE AND TRADE SECURITIES LISTED ON NYSE AND AMEX</t>
  </si>
  <si>
    <t>XNMS</t>
  </si>
  <si>
    <t>NASDAQ/NMS (GLOBAL MARKET)</t>
  </si>
  <si>
    <t>XPBT</t>
  </si>
  <si>
    <t>NASDAQ OMX FUTURES EXCHANGE</t>
  </si>
  <si>
    <t>NFX</t>
  </si>
  <si>
    <t>PHILADELPHIA</t>
  </si>
  <si>
    <t>NASDAQ ACQUIRED THE PHILADELPHIA STOCK EXCHANGE (PHLX)</t>
  </si>
  <si>
    <t>XPHL</t>
  </si>
  <si>
    <t>NASDAQ OMX PHLX</t>
  </si>
  <si>
    <t>PHLX</t>
  </si>
  <si>
    <t>WWW.PHLX.COM</t>
  </si>
  <si>
    <t>XPHO</t>
  </si>
  <si>
    <t>PHILADELPHIA OPTIONS EXCHANGE</t>
  </si>
  <si>
    <t>XPOR</t>
  </si>
  <si>
    <t>PORTAL</t>
  </si>
  <si>
    <t>WWW.NASDAQPORTALMARKET.COM</t>
  </si>
  <si>
    <t>XPSX</t>
  </si>
  <si>
    <t>NASDAQ OMX PSX</t>
  </si>
  <si>
    <t>PSX</t>
  </si>
  <si>
    <t>US EQUITIES EXCHANGE</t>
  </si>
  <si>
    <t>XNYM</t>
  </si>
  <si>
    <t>NEW YORK MERCANTILE EXCHANGE</t>
  </si>
  <si>
    <t>NYMEX</t>
  </si>
  <si>
    <t>WWW.NYMEX.COM</t>
  </si>
  <si>
    <t>XCEC</t>
  </si>
  <si>
    <t>COMMODITIES EXCHANGE CENTER</t>
  </si>
  <si>
    <t>COMEX</t>
  </si>
  <si>
    <t>XNYE</t>
  </si>
  <si>
    <t>NEW YORK MERCANTILE EXCHANGE - OTC MARKETS</t>
  </si>
  <si>
    <t>NYMEX ECM</t>
  </si>
  <si>
    <t>DIVISION OF THE NEW YORK MERCANTILE EXCHANGE - OTC MARKETS (ECM)</t>
  </si>
  <si>
    <t>XNYL</t>
  </si>
  <si>
    <t>NEW YORK MERCANTILE EXCHANGE - ENERGY MARKETS</t>
  </si>
  <si>
    <t>NYMEX MTF LIMITED</t>
  </si>
  <si>
    <t>WWW.NYMEXONLCHCLEARNET.COM</t>
  </si>
  <si>
    <t>ELECTRONIC TRADING PLATFORM FOR ENERGY MARKETS</t>
  </si>
  <si>
    <t>XNYS</t>
  </si>
  <si>
    <t>NEW YORK STOCK EXCHANGE, INC.</t>
  </si>
  <si>
    <t>WWW.NYSE.COM</t>
  </si>
  <si>
    <t>BEFORE JUNE 2005</t>
  </si>
  <si>
    <t>ALDP</t>
  </si>
  <si>
    <t>NYSE ALTERNEXT DARK</t>
  </si>
  <si>
    <t>AMEXDARK</t>
  </si>
  <si>
    <t>WWW.EURONEXT.COM/LANDING/EQUITIESOP-21363-EN.HTML</t>
  </si>
  <si>
    <t>AMXO</t>
  </si>
  <si>
    <t>NYSE AMEX OPTIONS</t>
  </si>
  <si>
    <t>ARCD</t>
  </si>
  <si>
    <t>ARCA DARK</t>
  </si>
  <si>
    <t>ARCADARK</t>
  </si>
  <si>
    <t>ARCO</t>
  </si>
  <si>
    <t>NYSE ARCA OPTIONS</t>
  </si>
  <si>
    <t>NYSE ARCA OPTIONS TRADING PLATFORM FROM NYSE EURONEXT.</t>
  </si>
  <si>
    <t>ARCX</t>
  </si>
  <si>
    <t>NYSE ARCA</t>
  </si>
  <si>
    <t>NYSD</t>
  </si>
  <si>
    <t>NYSE DARK</t>
  </si>
  <si>
    <t>NYSEDARK</t>
  </si>
  <si>
    <t>XASE</t>
  </si>
  <si>
    <t>NYSE MKT LLC</t>
  </si>
  <si>
    <t>AMEX</t>
  </si>
  <si>
    <t>NYSE ALTERNEXT HAS CHANGED THEIR NAME TO NYSE AMEX EQUITIES</t>
  </si>
  <si>
    <t>XNLI</t>
  </si>
  <si>
    <t>NYSE LIFFE</t>
  </si>
  <si>
    <t>XOCH</t>
  </si>
  <si>
    <t>ONECHICAGO, LLC</t>
  </si>
  <si>
    <t>WWW.ONECHICAGO.COM</t>
  </si>
  <si>
    <t>XOTC</t>
  </si>
  <si>
    <t>OTCBB</t>
  </si>
  <si>
    <t>XSEF</t>
  </si>
  <si>
    <t>SWAPEX</t>
  </si>
  <si>
    <t>SEF</t>
  </si>
  <si>
    <t>WWW.STATESTREET.COM</t>
  </si>
  <si>
    <t>SWAP EXECUTION FACILITY.</t>
  </si>
  <si>
    <t>XWEE</t>
  </si>
  <si>
    <t>WEEDEN ATS</t>
  </si>
  <si>
    <t>GREENWICH</t>
  </si>
  <si>
    <t>WWW.WEEDENCO.COM</t>
  </si>
  <si>
    <t>REGISTERED ELECTRONIC ATS FOR US EQUITIES.</t>
  </si>
  <si>
    <t>URUGUAY</t>
  </si>
  <si>
    <t>UY</t>
  </si>
  <si>
    <t>BVUR</t>
  </si>
  <si>
    <t>BOLSA ELECTRONICA DE VALORES DEL URUGUAY</t>
  </si>
  <si>
    <t>MONTEVIDEO</t>
  </si>
  <si>
    <t>HTTPS://WEB.BEVSA.COM.UY/BEVSAINTRANET2008/INICIO/DEFAULT.ASPX</t>
  </si>
  <si>
    <t>REGISTERED ELECTRONIC STOCK EXCHANGE.</t>
  </si>
  <si>
    <t>XMNT</t>
  </si>
  <si>
    <t>BOLSA DE VALORES DE MONTEVIDEO</t>
  </si>
  <si>
    <t>WWW.BVM.COM.UY</t>
  </si>
  <si>
    <t>UZBEKISTAN</t>
  </si>
  <si>
    <t>UZ</t>
  </si>
  <si>
    <t>XCET</t>
  </si>
  <si>
    <t>UZBEK COMMODITY EXCHANGE</t>
  </si>
  <si>
    <t>TASHKENT</t>
  </si>
  <si>
    <t>WWW.UZEX.COM</t>
  </si>
  <si>
    <t>XCUE</t>
  </si>
  <si>
    <t>UZBEKISTAN REPUBLICAN CURRENCY EXCHANGE</t>
  </si>
  <si>
    <t>XKCE</t>
  </si>
  <si>
    <t>KHOREZM INTERREGION COMMODITY EXCHANGE</t>
  </si>
  <si>
    <t>XSTE</t>
  </si>
  <si>
    <t>REPUBLICAN STOCK EXCHANGE</t>
  </si>
  <si>
    <t>UZSE</t>
  </si>
  <si>
    <t>WWW.UZSE.UZ</t>
  </si>
  <si>
    <t>XUNI</t>
  </si>
  <si>
    <t>UNIVERSAL BROKER'S EXCHANGE 'TASHKENT'</t>
  </si>
  <si>
    <t>VANUATU</t>
  </si>
  <si>
    <t>VU</t>
  </si>
  <si>
    <t>GXMA</t>
  </si>
  <si>
    <t>GX MARKETCENTER</t>
  </si>
  <si>
    <t>VILA</t>
  </si>
  <si>
    <t>VENEZUELA</t>
  </si>
  <si>
    <t>VE</t>
  </si>
  <si>
    <t>BVCA</t>
  </si>
  <si>
    <t>BOLSA ELECTRONICA DE VALORES DE CARACAS</t>
  </si>
  <si>
    <t>CARACAS</t>
  </si>
  <si>
    <t>WWW.BOLSADECARACAS.COM</t>
  </si>
  <si>
    <t>REGISTERED MARKET FOR EQUITIES AND BONDS, ELECTRONIC TRADING ONLY</t>
  </si>
  <si>
    <t>XCAR</t>
  </si>
  <si>
    <t>BOLSA DE VALORES DE CARACAS</t>
  </si>
  <si>
    <t>VIET NAM</t>
  </si>
  <si>
    <t>VN</t>
  </si>
  <si>
    <t>HSTC</t>
  </si>
  <si>
    <t>HANOI STOCK EXCHANGE</t>
  </si>
  <si>
    <t>HNX</t>
  </si>
  <si>
    <t>HANOI</t>
  </si>
  <si>
    <t>WWW.HNX.VN</t>
  </si>
  <si>
    <t>HANOI SECURITIES TRADING CENTRE HAS BECOME THE HANOI STOCK EXCHANGE IN JANUARY 2009.</t>
  </si>
  <si>
    <t>XHNX</t>
  </si>
  <si>
    <t>HANOI STOCK EXCHANGE (UNLISTED PUBLIC COMPANY TRADING PLATFORM)</t>
  </si>
  <si>
    <t>UPCOM</t>
  </si>
  <si>
    <t>TRADING PLATFORM FOR UNLISTED PUBLIC COMPANIES WHICH DON'T MEET THE LISTING CRITERIA BUT TRADED IN THE OTC MARKET.</t>
  </si>
  <si>
    <t>XSTC</t>
  </si>
  <si>
    <t>HOCHIMINH STOCK EXCHANGE</t>
  </si>
  <si>
    <t>HOSE</t>
  </si>
  <si>
    <t>HO CHI MINH CITY</t>
  </si>
  <si>
    <t>WWW.HSX.VN</t>
  </si>
  <si>
    <t>ZAMBIA</t>
  </si>
  <si>
    <t>ZM</t>
  </si>
  <si>
    <t>XLUS</t>
  </si>
  <si>
    <t>LUSAKA STOCK EXCHANGE</t>
  </si>
  <si>
    <t>LUSAKA</t>
  </si>
  <si>
    <t>WWW.LUSE.CO.ZM</t>
  </si>
  <si>
    <t>ZIMBABWE</t>
  </si>
  <si>
    <t>ZW</t>
  </si>
  <si>
    <t>XZIM</t>
  </si>
  <si>
    <t>ZIMBABWE STOCK EXCHANGE</t>
  </si>
  <si>
    <t>HARARE</t>
  </si>
  <si>
    <t>WWW.ZSE.CO.ZW</t>
  </si>
  <si>
    <t>ZZ</t>
  </si>
  <si>
    <t>XXXX</t>
  </si>
  <si>
    <t>NO MARKET (E.G. UNLISTED)</t>
  </si>
  <si>
    <t>ISIN</t>
  </si>
  <si>
    <t>Domain</t>
  </si>
  <si>
    <t>ReferenceData.Equity</t>
  </si>
  <si>
    <t>PRICE</t>
  </si>
  <si>
    <t>ALPHA</t>
  </si>
  <si>
    <t>=UpdateEquitiesMarkets(K16:L17,E3:E65,F2:F2,F3:F65)</t>
  </si>
  <si>
    <t>=SaveEquities(E3:E202,J9,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</si>
</sst>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164" formatCode="&quot;$&quot;#,##0\ ;\(&quot;$&quot;#,##0\)"/>
    <numFmt numFmtId="165" formatCode="0.00_)"/>
    <numFmt numFmtId="166" formatCode="0.000%"/>
    <numFmt numFmtId="167" formatCode="#,##0.0;#,##0.0"/>
    <numFmt numFmtId="168" formatCode="\+#,##0.00;\-#,##0.00"/>
  </numFmts>
  <fonts count="32">
    <font>
      <sz val="10"/>
      <name val="Arial"/>
    </font>
    <font>
      <b/>
      <sz val="10"/>
      <color indexed="39"/>
      <name val="Arial"/>
      <family val="2"/>
    </font>
    <font>
      <b/>
      <i/>
      <sz val="10"/>
      <name val="Arial"/>
      <family val="2"/>
    </font>
    <font>
      <sz val="14"/>
      <name val="Arial"/>
      <family val="2"/>
    </font>
    <font>
      <sz val="10"/>
      <name val="Arial"/>
      <family val="2"/>
    </font>
    <font>
      <sz val="10"/>
      <name val="Arial"/>
      <family val="2"/>
    </font>
    <font>
      <b/>
      <sz val="14"/>
      <name val="Arial"/>
      <family val="2"/>
    </font>
    <font>
      <b/>
      <sz val="10"/>
      <name val="Arial"/>
      <family val="2"/>
    </font>
    <font>
      <sz val="10"/>
      <name val="Geogrotesque Rg"/>
    </font>
    <font>
      <sz val="12"/>
      <color theme="1"/>
      <name val="Calibri"/>
      <family val="2"/>
      <scheme val="minor"/>
    </font>
    <font>
      <sz val="10"/>
      <color indexed="8"/>
      <name val="Arial"/>
      <family val="2"/>
    </font>
    <font>
      <sz val="10"/>
      <color indexed="8"/>
      <name val="Arial"/>
      <family val="2"/>
    </font>
    <font>
      <sz val="48"/>
      <color indexed="8"/>
      <name val="Arial"/>
      <family val="2"/>
    </font>
    <font>
      <sz val="11"/>
      <color indexed="8"/>
      <name val="Calibri"/>
      <family val="2"/>
    </font>
    <font>
      <sz val="11"/>
      <color theme="1"/>
      <name val="Calibri"/>
      <family val="2"/>
    </font>
    <font>
      <sz val="11"/>
      <color indexed="8"/>
      <name val="Calibri"/>
      <family val="2"/>
    </font>
    <font>
      <sz val="11"/>
      <color theme="0"/>
      <name val="Calibri"/>
      <family val="2"/>
    </font>
    <font>
      <sz val="10"/>
      <color indexed="10"/>
      <name val="MS Sans Serif"/>
      <family val="2"/>
    </font>
    <font>
      <i/>
      <sz val="10"/>
      <color indexed="11"/>
      <name val="Arial"/>
      <family val="2"/>
    </font>
    <font>
      <b/>
      <i/>
      <sz val="9"/>
      <color indexed="57"/>
      <name val="Verdana"/>
      <family val="2"/>
    </font>
    <font>
      <i/>
      <sz val="10"/>
      <name val="Arial"/>
      <family val="2"/>
    </font>
    <font>
      <b/>
      <i/>
      <sz val="9"/>
      <color indexed="16"/>
      <name val="Verdana"/>
      <family val="2"/>
    </font>
    <font>
      <b/>
      <sz val="9"/>
      <color indexed="9"/>
      <name val="Verdana"/>
      <family val="2"/>
    </font>
    <font>
      <b/>
      <i/>
      <sz val="16"/>
      <name val="Helv"/>
      <family val="2"/>
    </font>
    <font>
      <b/>
      <sz val="9"/>
      <color indexed="16"/>
      <name val="Verdana"/>
      <family val="2"/>
    </font>
    <font>
      <sz val="14"/>
      <color indexed="8"/>
      <name val="Verdana"/>
      <family val="2"/>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color indexed="17"/>
      <name val="MS Sans Serif"/>
      <family val="2"/>
    </font>
    <font>
      <sz val="11"/>
      <name val="ＭＳ Ｐゴシック"/>
      <charset val="128"/>
    </font>
  </fonts>
  <fills count="26">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s>
  <borders count="19">
    <border>
      <left/>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8"/>
      </left>
      <right style="thin">
        <color indexed="8"/>
      </right>
      <top/>
      <bottom style="thin">
        <color indexed="8"/>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64"/>
      </left>
      <right style="thin">
        <color indexed="64"/>
      </right>
      <top/>
      <bottom/>
      <diagonal/>
    </border>
  </borders>
  <cellStyleXfs count="64">
    <xf numFmtId="0" fontId="0" fillId="0" borderId="0"/>
    <xf numFmtId="0" fontId="1" fillId="0" borderId="0"/>
    <xf numFmtId="0" fontId="4" fillId="0" borderId="0"/>
    <xf numFmtId="0" fontId="5" fillId="0" borderId="0" applyNumberFormat="0" applyFill="0" applyBorder="0" applyAlignment="0" applyProtection="0"/>
    <xf numFmtId="0" fontId="10" fillId="0" borderId="0"/>
    <xf numFmtId="0" fontId="11" fillId="0" borderId="0"/>
    <xf numFmtId="0" fontId="4" fillId="0" borderId="0"/>
    <xf numFmtId="0" fontId="4" fillId="0" borderId="0" applyNumberFormat="0" applyFill="0" applyBorder="0" applyAlignment="0" applyProtection="0">
      <alignment horizontal="left" wrapText="1"/>
    </xf>
    <xf numFmtId="0" fontId="17" fillId="7" borderId="0" applyAlignment="0"/>
    <xf numFmtId="3" fontId="4" fillId="0" borderId="0" applyFont="0" applyFill="0" applyBorder="0" applyAlignment="0" applyProtection="0"/>
    <xf numFmtId="44"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18" fillId="8" borderId="0" applyNumberFormat="0" applyBorder="0">
      <alignment horizontal="right" vertical="center"/>
    </xf>
    <xf numFmtId="19" fontId="18" fillId="8" borderId="3" applyNumberFormat="0" applyBorder="0">
      <alignment horizontal="left" vertical="center"/>
    </xf>
    <xf numFmtId="2" fontId="19" fillId="9" borderId="0">
      <alignment horizontal="center" vertical="center"/>
    </xf>
    <xf numFmtId="2" fontId="19" fillId="9" borderId="2" applyBorder="0">
      <alignment horizontal="left" vertical="center"/>
    </xf>
    <xf numFmtId="0" fontId="18" fillId="8" borderId="0">
      <alignment horizontal="right" vertical="center"/>
    </xf>
    <xf numFmtId="19" fontId="20" fillId="8" borderId="13" applyNumberFormat="0" applyBorder="0">
      <alignment horizontal="left" vertical="center" indent="1"/>
    </xf>
    <xf numFmtId="2" fontId="21" fillId="9" borderId="14" applyBorder="0">
      <alignment horizontal="left" vertical="center" indent="1"/>
    </xf>
    <xf numFmtId="2" fontId="21" fillId="9" borderId="6" applyBorder="0">
      <alignment horizontal="center" vertical="center"/>
    </xf>
    <xf numFmtId="2" fontId="4" fillId="10" borderId="15" applyBorder="0">
      <alignment horizontal="left" vertical="center" indent="1"/>
    </xf>
    <xf numFmtId="0" fontId="4" fillId="10" borderId="0">
      <alignment horizontal="right" vertical="center"/>
    </xf>
    <xf numFmtId="2" fontId="4" fillId="10" borderId="3" applyNumberFormat="0" applyBorder="0">
      <alignment horizontal="right" vertical="center"/>
    </xf>
    <xf numFmtId="2" fontId="22" fillId="11" borderId="13" applyBorder="0">
      <alignment horizontal="left" vertical="center" indent="1"/>
    </xf>
    <xf numFmtId="2" fontId="22" fillId="11" borderId="0">
      <alignment horizontal="right" vertical="center"/>
    </xf>
    <xf numFmtId="2" fontId="22" fillId="11" borderId="2" applyBorder="0">
      <alignment horizontal="left" vertical="center"/>
    </xf>
    <xf numFmtId="2" fontId="22" fillId="11" borderId="7" applyBorder="0">
      <alignment horizontal="center" vertical="center"/>
    </xf>
    <xf numFmtId="19" fontId="20" fillId="12" borderId="16" applyNumberFormat="0" applyBorder="0">
      <alignment horizontal="left" vertical="center"/>
    </xf>
    <xf numFmtId="15" fontId="20" fillId="12" borderId="6" applyNumberFormat="0" applyBorder="0">
      <alignment horizontal="right" vertical="center"/>
    </xf>
    <xf numFmtId="19" fontId="20" fillId="12" borderId="1" applyNumberFormat="0" applyBorder="0">
      <alignment horizontal="right" vertical="center"/>
    </xf>
    <xf numFmtId="2" fontId="21" fillId="13" borderId="17" applyBorder="0">
      <alignment horizontal="left" vertical="center" indent="1"/>
    </xf>
    <xf numFmtId="2" fontId="21" fillId="13" borderId="2" applyNumberFormat="0">
      <alignment horizontal="center" vertical="center"/>
    </xf>
    <xf numFmtId="2" fontId="21" fillId="13" borderId="2" applyNumberFormat="0" applyBorder="0">
      <alignment horizontal="left" vertical="center"/>
    </xf>
    <xf numFmtId="2" fontId="4" fillId="14" borderId="1" applyNumberFormat="0" applyBorder="0">
      <alignment horizontal="right" vertical="center"/>
    </xf>
    <xf numFmtId="0" fontId="4" fillId="0" borderId="0" applyNumberFormat="0" applyFont="0" applyFill="0" applyBorder="0" applyAlignment="0"/>
    <xf numFmtId="165" fontId="23" fillId="0" borderId="0"/>
    <xf numFmtId="0" fontId="7" fillId="15" borderId="8" applyNumberFormat="0" applyBorder="0">
      <alignment horizontal="left" vertical="center"/>
    </xf>
    <xf numFmtId="2" fontId="7" fillId="15" borderId="2" applyNumberFormat="0" applyBorder="0">
      <alignment horizontal="left" vertical="center"/>
    </xf>
    <xf numFmtId="2" fontId="22" fillId="11" borderId="5" applyNumberFormat="0" applyBorder="0">
      <alignment horizontal="left" vertical="center"/>
    </xf>
    <xf numFmtId="2" fontId="22" fillId="11" borderId="2" applyNumberFormat="0" applyBorder="0">
      <alignment horizontal="left" vertical="center"/>
    </xf>
    <xf numFmtId="19" fontId="4" fillId="16" borderId="18" applyNumberFormat="0" applyBorder="0">
      <alignment horizontal="left" vertical="center" indent="1"/>
    </xf>
    <xf numFmtId="0" fontId="4" fillId="16" borderId="0">
      <alignment horizontal="right" vertical="center"/>
    </xf>
    <xf numFmtId="19" fontId="4" fillId="16" borderId="1" applyNumberFormat="0" applyBorder="0">
      <alignment horizontal="right" vertical="center"/>
    </xf>
    <xf numFmtId="2" fontId="24" fillId="17" borderId="14" applyBorder="0">
      <alignment horizontal="left" vertical="center" indent="1"/>
    </xf>
    <xf numFmtId="2" fontId="24" fillId="17" borderId="0">
      <alignment horizontal="center" vertical="center"/>
    </xf>
    <xf numFmtId="2" fontId="24" fillId="17" borderId="4">
      <alignment horizontal="left" vertical="center"/>
    </xf>
    <xf numFmtId="0" fontId="25" fillId="18" borderId="7">
      <alignment horizontal="center"/>
    </xf>
    <xf numFmtId="9" fontId="4" fillId="0" borderId="0" applyFont="0" applyFill="0" applyBorder="0" applyAlignment="0" applyProtection="0"/>
    <xf numFmtId="166" fontId="26" fillId="19" borderId="0" applyNumberFormat="0" applyBorder="0">
      <alignment horizontal="right" vertical="center"/>
    </xf>
    <xf numFmtId="166" fontId="26" fillId="19" borderId="0" applyNumberFormat="0" applyBorder="0">
      <alignment horizontal="right" vertical="center"/>
    </xf>
    <xf numFmtId="0" fontId="27" fillId="20" borderId="7" applyNumberFormat="0">
      <alignment horizontal="center" vertical="center"/>
    </xf>
    <xf numFmtId="0" fontId="27" fillId="20" borderId="0" applyNumberFormat="0" applyBorder="0">
      <alignment horizontal="left" vertical="center" indent="1"/>
    </xf>
    <xf numFmtId="167" fontId="28" fillId="21" borderId="0">
      <alignment horizontal="center" vertical="center"/>
    </xf>
    <xf numFmtId="168" fontId="29" fillId="22" borderId="0">
      <alignment horizontal="center" vertical="center"/>
      <protection locked="0"/>
    </xf>
    <xf numFmtId="2" fontId="30" fillId="23" borderId="8" applyNumberFormat="0" applyFill="0" applyBorder="0" applyAlignment="0">
      <alignment horizontal="center"/>
      <protection locked="0"/>
    </xf>
    <xf numFmtId="2" fontId="4" fillId="24" borderId="2" applyNumberFormat="0" applyBorder="0">
      <alignment horizontal="right" vertical="center"/>
    </xf>
    <xf numFmtId="2" fontId="4" fillId="24" borderId="0">
      <alignment horizontal="right" vertical="center"/>
    </xf>
    <xf numFmtId="2" fontId="22" fillId="25" borderId="7">
      <alignment horizontal="center" vertical="center"/>
    </xf>
    <xf numFmtId="2" fontId="22" fillId="25" borderId="0" applyNumberFormat="0" applyBorder="0">
      <alignment horizontal="left" vertical="center"/>
    </xf>
    <xf numFmtId="2" fontId="22" fillId="25" borderId="7">
      <alignment horizontal="center" vertical="center"/>
    </xf>
    <xf numFmtId="38" fontId="31" fillId="0" borderId="0" applyFont="0" applyFill="0" applyBorder="0" applyAlignment="0" applyProtection="0"/>
    <xf numFmtId="0" fontId="31" fillId="0" borderId="0"/>
  </cellStyleXfs>
  <cellXfs count="33">
    <xf numFmtId="0" fontId="0" fillId="0" borderId="0" xfId="0"/>
    <xf numFmtId="0" fontId="2" fillId="3" borderId="0" xfId="0" applyFont="1" applyFill="1"/>
    <xf numFmtId="0" fontId="2" fillId="3" borderId="0" xfId="0" applyFont="1" applyFill="1" applyAlignment="1">
      <alignment horizontal="left"/>
    </xf>
    <xf numFmtId="14" fontId="2" fillId="3" borderId="0" xfId="0" applyNumberFormat="1" applyFont="1" applyFill="1" applyAlignment="1">
      <alignment horizontal="left"/>
    </xf>
    <xf numFmtId="0" fontId="4" fillId="0" borderId="0" xfId="0" applyFont="1"/>
    <xf numFmtId="0" fontId="6" fillId="3" borderId="0" xfId="0" applyFont="1" applyFill="1" applyAlignment="1">
      <alignment horizontal="center"/>
    </xf>
    <xf numFmtId="0" fontId="8" fillId="0" borderId="0" xfId="0" applyFont="1"/>
    <xf numFmtId="0" fontId="9" fillId="2" borderId="0" xfId="0" applyFont="1" applyFill="1" applyAlignment="1">
      <alignment textRotation="75"/>
    </xf>
    <xf numFmtId="0" fontId="0" fillId="2" borderId="0" xfId="0" applyFill="1" applyAlignment="1">
      <alignment textRotation="75"/>
    </xf>
    <xf numFmtId="0" fontId="8" fillId="0" borderId="0" xfId="0" applyFont="1" applyAlignment="1">
      <alignment wrapText="1"/>
    </xf>
    <xf numFmtId="0" fontId="8" fillId="4" borderId="0" xfId="0" applyFont="1" applyFill="1"/>
    <xf numFmtId="0" fontId="11" fillId="0" borderId="0" xfId="5"/>
    <xf numFmtId="0" fontId="13" fillId="0" borderId="9" xfId="5" applyFont="1" applyFill="1" applyBorder="1" applyAlignment="1">
      <alignment horizontal="center" textRotation="72"/>
    </xf>
    <xf numFmtId="0" fontId="14" fillId="2" borderId="9" xfId="5" applyFont="1" applyFill="1" applyBorder="1" applyAlignment="1">
      <alignment horizontal="center" textRotation="72"/>
    </xf>
    <xf numFmtId="0" fontId="11" fillId="0" borderId="0" xfId="5" applyFill="1"/>
    <xf numFmtId="0" fontId="13" fillId="0" borderId="10" xfId="5" applyNumberFormat="1" applyFont="1" applyFill="1" applyBorder="1" applyAlignment="1">
      <alignment wrapText="1"/>
    </xf>
    <xf numFmtId="0" fontId="13" fillId="0" borderId="11" xfId="5" applyFont="1" applyFill="1" applyBorder="1" applyAlignment="1">
      <alignment wrapText="1"/>
    </xf>
    <xf numFmtId="0" fontId="15" fillId="0" borderId="10" xfId="5" applyFont="1" applyFill="1" applyBorder="1" applyAlignment="1">
      <alignment wrapText="1"/>
    </xf>
    <xf numFmtId="0" fontId="13" fillId="0" borderId="11" xfId="5" applyNumberFormat="1" applyFont="1" applyFill="1" applyBorder="1" applyAlignment="1">
      <alignment wrapText="1"/>
    </xf>
    <xf numFmtId="49" fontId="13" fillId="0" borderId="11" xfId="5" applyNumberFormat="1" applyFont="1" applyFill="1" applyBorder="1" applyAlignment="1">
      <alignment wrapText="1"/>
    </xf>
    <xf numFmtId="0" fontId="15" fillId="0" borderId="11" xfId="5" applyNumberFormat="1" applyFont="1" applyFill="1" applyBorder="1" applyAlignment="1">
      <alignment wrapText="1"/>
    </xf>
    <xf numFmtId="0" fontId="13" fillId="0" borderId="12" xfId="5" applyNumberFormat="1" applyFont="1" applyFill="1" applyBorder="1" applyAlignment="1">
      <alignment wrapText="1"/>
    </xf>
    <xf numFmtId="0" fontId="16" fillId="0" borderId="12" xfId="5" applyFont="1" applyFill="1" applyBorder="1" applyAlignment="1">
      <alignment wrapText="1"/>
    </xf>
    <xf numFmtId="0" fontId="13" fillId="0" borderId="12" xfId="5" applyFont="1" applyFill="1" applyBorder="1" applyAlignment="1">
      <alignment wrapText="1"/>
    </xf>
    <xf numFmtId="0" fontId="3" fillId="5" borderId="0" xfId="0" applyFont="1" applyFill="1" applyAlignment="1">
      <alignment textRotation="74"/>
    </xf>
    <xf numFmtId="0" fontId="3" fillId="6" borderId="0" xfId="0" applyFont="1" applyFill="1" applyAlignment="1">
      <alignment textRotation="74"/>
    </xf>
    <xf numFmtId="0" fontId="4" fillId="0" borderId="0" xfId="0" quotePrefix="1" applyFont="1"/>
    <xf numFmtId="0" fontId="12" fillId="2" borderId="8" xfId="5" applyFont="1" applyFill="1" applyBorder="1" applyAlignment="1">
      <alignment horizontal="center"/>
    </xf>
    <xf numFmtId="0" fontId="12" fillId="2" borderId="0" xfId="5" applyFont="1" applyFill="1" applyBorder="1" applyAlignment="1">
      <alignment horizontal="center"/>
    </xf>
    <xf numFmtId="0" fontId="8" fillId="0" borderId="0" xfId="0" applyFont="1" applyAlignment="1">
      <alignment vertical="top" wrapText="1"/>
    </xf>
    <xf numFmtId="0" fontId="0" fillId="0" borderId="0" xfId="0" applyAlignment="1">
      <alignment vertical="top" wrapText="1"/>
    </xf>
    <xf numFmtId="0" fontId="0" fillId="0" borderId="0" xfId="0" applyAlignment="1"/>
    <xf numFmtId="0" fontId="0" fillId="2" borderId="0" xfId="0" applyFill="1" applyAlignment="1">
      <alignment horizontal="center"/>
    </xf>
  </cellXfs>
  <cellStyles count="64">
    <cellStyle name="_x000a_bidires=100_x000d_" xfId="2" xr:uid="{00000000-0005-0000-0000-000000000000}"/>
    <cellStyle name="_Copy of Portfolios to Archeus 6-3-04 (2)" xfId="7" xr:uid="{00000000-0005-0000-0000-000001000000}"/>
    <cellStyle name="back" xfId="8" xr:uid="{00000000-0005-0000-0000-000002000000}"/>
    <cellStyle name="Comma0" xfId="9" xr:uid="{00000000-0005-0000-0000-000003000000}"/>
    <cellStyle name="Currency 2" xfId="10" xr:uid="{00000000-0005-0000-0000-000004000000}"/>
    <cellStyle name="Currency0" xfId="11" xr:uid="{00000000-0005-0000-0000-000005000000}"/>
    <cellStyle name="Date" xfId="12" xr:uid="{00000000-0005-0000-0000-000006000000}"/>
    <cellStyle name="Fixed" xfId="13" xr:uid="{00000000-0005-0000-0000-000007000000}"/>
    <cellStyle name="Header" xfId="1" xr:uid="{00000000-0005-0000-0000-000008000000}"/>
    <cellStyle name="InfoDataColumn" xfId="14" xr:uid="{00000000-0005-0000-0000-000009000000}"/>
    <cellStyle name="InfoDataRow" xfId="15" xr:uid="{00000000-0005-0000-0000-00000A000000}"/>
    <cellStyle name="InfoLabelColumn" xfId="16" xr:uid="{00000000-0005-0000-0000-00000B000000}"/>
    <cellStyle name="InfoLabelRow" xfId="17" xr:uid="{00000000-0005-0000-0000-00000C000000}"/>
    <cellStyle name="InfolDataColumn" xfId="18" xr:uid="{00000000-0005-0000-0000-00000D000000}"/>
    <cellStyle name="InformationalData" xfId="19" xr:uid="{00000000-0005-0000-0000-00000E000000}"/>
    <cellStyle name="InformationalLabel" xfId="20" xr:uid="{00000000-0005-0000-0000-00000F000000}"/>
    <cellStyle name="InformationalLabelTop" xfId="21" xr:uid="{00000000-0005-0000-0000-000010000000}"/>
    <cellStyle name="InputData" xfId="22" xr:uid="{00000000-0005-0000-0000-000011000000}"/>
    <cellStyle name="InputDataColumn" xfId="23" xr:uid="{00000000-0005-0000-0000-000012000000}"/>
    <cellStyle name="InputDataRow" xfId="24" xr:uid="{00000000-0005-0000-0000-000013000000}"/>
    <cellStyle name="InputLabel" xfId="25" xr:uid="{00000000-0005-0000-0000-000014000000}"/>
    <cellStyle name="InputLabelColumn" xfId="26" xr:uid="{00000000-0005-0000-0000-000015000000}"/>
    <cellStyle name="InputLabelRow" xfId="27" xr:uid="{00000000-0005-0000-0000-000016000000}"/>
    <cellStyle name="InputLabelTop" xfId="28" xr:uid="{00000000-0005-0000-0000-000017000000}"/>
    <cellStyle name="IntermediateData" xfId="29" xr:uid="{00000000-0005-0000-0000-000018000000}"/>
    <cellStyle name="IntermediateDataColumn" xfId="30" xr:uid="{00000000-0005-0000-0000-000019000000}"/>
    <cellStyle name="IntermediateDataRow" xfId="31" xr:uid="{00000000-0005-0000-0000-00001A000000}"/>
    <cellStyle name="IntermediateLabel" xfId="32" xr:uid="{00000000-0005-0000-0000-00001B000000}"/>
    <cellStyle name="IntermediateLabelColumn" xfId="33" xr:uid="{00000000-0005-0000-0000-00001C000000}"/>
    <cellStyle name="IntermediateLabelRow" xfId="34" xr:uid="{00000000-0005-0000-0000-00001D000000}"/>
    <cellStyle name="InvalidCell" xfId="35" xr:uid="{00000000-0005-0000-0000-00001E000000}"/>
    <cellStyle name="NewSheet" xfId="36" xr:uid="{00000000-0005-0000-0000-00001F000000}"/>
    <cellStyle name="Normal" xfId="0" builtinId="0"/>
    <cellStyle name="Normal - Style1" xfId="37" xr:uid="{00000000-0005-0000-0000-000021000000}"/>
    <cellStyle name="Normal 2" xfId="5" xr:uid="{00000000-0005-0000-0000-000022000000}"/>
    <cellStyle name="Normal 2 2" xfId="6" xr:uid="{00000000-0005-0000-0000-000023000000}"/>
    <cellStyle name="ObjectDataColumn" xfId="38" xr:uid="{00000000-0005-0000-0000-000024000000}"/>
    <cellStyle name="ObjectDataRow" xfId="39" xr:uid="{00000000-0005-0000-0000-000025000000}"/>
    <cellStyle name="ObjectLabelColumn" xfId="40" xr:uid="{00000000-0005-0000-0000-000026000000}"/>
    <cellStyle name="ObjectLabelRow" xfId="41" xr:uid="{00000000-0005-0000-0000-000027000000}"/>
    <cellStyle name="OutputData" xfId="42" xr:uid="{00000000-0005-0000-0000-000028000000}"/>
    <cellStyle name="OutputDataColumn" xfId="43" xr:uid="{00000000-0005-0000-0000-000029000000}"/>
    <cellStyle name="OutputDataRow" xfId="44" xr:uid="{00000000-0005-0000-0000-00002A000000}"/>
    <cellStyle name="OutputLabel" xfId="45" xr:uid="{00000000-0005-0000-0000-00002B000000}"/>
    <cellStyle name="OutputLabelColumn" xfId="46" xr:uid="{00000000-0005-0000-0000-00002C000000}"/>
    <cellStyle name="OutputLabelRow" xfId="47" xr:uid="{00000000-0005-0000-0000-00002D000000}"/>
    <cellStyle name="PanelLabel" xfId="48" xr:uid="{00000000-0005-0000-0000-00002E000000}"/>
    <cellStyle name="Percent 2" xfId="49" xr:uid="{00000000-0005-0000-0000-00002F000000}"/>
    <cellStyle name="PersonalDataColumn" xfId="50" xr:uid="{00000000-0005-0000-0000-000030000000}"/>
    <cellStyle name="PersonalDataRow" xfId="51" xr:uid="{00000000-0005-0000-0000-000031000000}"/>
    <cellStyle name="PersonalLabelColumn" xfId="52" xr:uid="{00000000-0005-0000-0000-000032000000}"/>
    <cellStyle name="PersonalLabelRow" xfId="53" xr:uid="{00000000-0005-0000-0000-000033000000}"/>
    <cellStyle name="result" xfId="54" xr:uid="{00000000-0005-0000-0000-000034000000}"/>
    <cellStyle name="spreads" xfId="55" xr:uid="{00000000-0005-0000-0000-000035000000}"/>
    <cellStyle name="Style 1" xfId="3" xr:uid="{00000000-0005-0000-0000-000036000000}"/>
    <cellStyle name="swaptn" xfId="56" xr:uid="{00000000-0005-0000-0000-000037000000}"/>
    <cellStyle name="TableDataColumn" xfId="57" xr:uid="{00000000-0005-0000-0000-000038000000}"/>
    <cellStyle name="TableDataRow" xfId="58" xr:uid="{00000000-0005-0000-0000-000039000000}"/>
    <cellStyle name="TableLabelColumn" xfId="59" xr:uid="{00000000-0005-0000-0000-00003A000000}"/>
    <cellStyle name="TableLabelRow" xfId="60" xr:uid="{00000000-0005-0000-0000-00003B000000}"/>
    <cellStyle name="TableLabelTop" xfId="61" xr:uid="{00000000-0005-0000-0000-00003C000000}"/>
    <cellStyle name="Обычный_RTS_select_issues" xfId="4" xr:uid="{00000000-0005-0000-0000-00003D000000}"/>
    <cellStyle name="桁区切り_NewDemo" xfId="62" xr:uid="{00000000-0005-0000-0000-00003E000000}"/>
    <cellStyle name="標準_NewDemo" xfId="63" xr:uid="{00000000-0005-0000-0000-00003F000000}"/>
  </cellStyles>
  <dxfs count="23">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72" wrapText="0" indent="0" justifyLastLine="0" shrinkToFit="0" readingOrder="0"/>
      <border diagonalUp="0" diagonalDown="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371725" cy="809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gram%20Files/nabCapital/Highlander%20Excel%20Interface/Templates/nabCapital%20IR%20Curves%20Simple%20v2.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nabCap/Main/Source/QR/Applications/PricingStructureEngines/V4.1/Excel/Resources/Volatility/RateVols%20Examp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IRBootstrap1m"/>
      <sheetName val="IRBootstrap3m"/>
      <sheetName val="IRBootstrap6m"/>
      <sheetName val="Config"/>
      <sheetName val="MarketData"/>
    </sheetNames>
    <sheetDataSet>
      <sheetData sheetId="0" refreshError="1"/>
      <sheetData sheetId="1" refreshError="1">
        <row r="5">
          <cell r="D5" t="str">
            <v>#ERROR: FUNCTION NOT FOUND!</v>
          </cell>
        </row>
      </sheetData>
      <sheetData sheetId="2" refreshError="1">
        <row r="5">
          <cell r="D5" t="str">
            <v>#ERROR: FUNCTION NOT FOUND!</v>
          </cell>
        </row>
      </sheetData>
      <sheetData sheetId="3" refreshError="1">
        <row r="5">
          <cell r="D5" t="str">
            <v>#ERROR: FUNCTION NOT FOUND!</v>
          </cell>
        </row>
      </sheetData>
      <sheetData sheetId="4" refreshError="1">
        <row r="6">
          <cell r="C6" t="str">
            <v>1M</v>
          </cell>
          <cell r="D6" t="str">
            <v>ACT/360</v>
          </cell>
        </row>
        <row r="7">
          <cell r="C7" t="str">
            <v>2M</v>
          </cell>
          <cell r="D7" t="str">
            <v>ACT/365.FIXED</v>
          </cell>
        </row>
        <row r="8">
          <cell r="C8" t="str">
            <v>3M</v>
          </cell>
          <cell r="D8" t="str">
            <v>30E/360</v>
          </cell>
        </row>
        <row r="9">
          <cell r="C9" t="str">
            <v>4M</v>
          </cell>
          <cell r="D9" t="str">
            <v>30/360</v>
          </cell>
        </row>
        <row r="10">
          <cell r="C10" t="str">
            <v>6M</v>
          </cell>
          <cell r="D10" t="str">
            <v>1/1</v>
          </cell>
        </row>
        <row r="11">
          <cell r="C11" t="str">
            <v>12M</v>
          </cell>
          <cell r="D11" t="str">
            <v>ACT/ACT.AFB</v>
          </cell>
        </row>
        <row r="12">
          <cell r="C12" t="str">
            <v>1Y</v>
          </cell>
          <cell r="D12" t="str">
            <v>ACT/ACT.ISDA</v>
          </cell>
        </row>
        <row r="13">
          <cell r="D13" t="str">
            <v>ACT/ACT.ISMA</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OldAUDCurvePublish"/>
      <sheetName val="AUDCapVol"/>
      <sheetName val="AUDSwaptionVol"/>
      <sheetName val="AUDCurveSaveAndPublish"/>
      <sheetName val="Configuration"/>
    </sheetNames>
    <sheetDataSet>
      <sheetData sheetId="0" refreshError="1"/>
      <sheetData sheetId="1"/>
      <sheetData sheetId="2" refreshError="1"/>
      <sheetData sheetId="3" refreshError="1"/>
      <sheetData sheetId="4" refreshError="1"/>
      <sheetData sheetId="5">
        <row r="2">
          <cell r="D2" t="str">
            <v>RelativeToATM</v>
          </cell>
        </row>
        <row r="3">
          <cell r="D3" t="str">
            <v>Moneyness</v>
          </cell>
        </row>
        <row r="4">
          <cell r="D4" t="str">
            <v>Absolute</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R966" totalsRowShown="0" headerRowDxfId="22" dataDxfId="20" headerRowBorderDxfId="21" tableBorderDxfId="19" totalsRowBorderDxfId="18">
  <autoFilter ref="A2:R966" xr:uid="{00000000-0009-0000-0100-000001000000}"/>
  <sortState ref="A3:M966">
    <sortCondition ref="A2:A965"/>
    <sortCondition ref="D2:D965"/>
    <sortCondition ref="E2:E965"/>
  </sortState>
  <tableColumns count="18">
    <tableColumn id="14" xr3:uid="{00000000-0010-0000-0000-00000E000000}" name="ID" dataDxfId="17">
      <calculatedColumnFormula>Table1[[#This Row],[MIC]]</calculatedColumnFormula>
    </tableColumn>
    <tableColumn id="1" xr3:uid="{00000000-0010-0000-0000-000001000000}" name="COUNTRY" dataDxfId="16"/>
    <tableColumn id="2" xr3:uid="{00000000-0010-0000-0000-000002000000}" name="ISO COUNTRY CODE (ISO 3166)" dataDxfId="15"/>
    <tableColumn id="3" xr3:uid="{00000000-0010-0000-0000-000003000000}" name="MIC" dataDxfId="14"/>
    <tableColumn id="4" xr3:uid="{00000000-0010-0000-0000-000004000000}" name="OPERATING MIC" dataDxfId="13"/>
    <tableColumn id="5" xr3:uid="{00000000-0010-0000-0000-000005000000}" name="O/S" dataDxfId="12"/>
    <tableColumn id="6" xr3:uid="{00000000-0010-0000-0000-000006000000}" name="NAME-INSTITUTION DESCRIPTION" dataDxfId="11"/>
    <tableColumn id="7" xr3:uid="{00000000-0010-0000-0000-000007000000}" name="ACRONYM" dataDxfId="10"/>
    <tableColumn id="8" xr3:uid="{00000000-0010-0000-0000-000008000000}" name="CITY" dataDxfId="9"/>
    <tableColumn id="9" xr3:uid="{00000000-0010-0000-0000-000009000000}" name="WEBSITE" dataDxfId="8"/>
    <tableColumn id="10" xr3:uid="{00000000-0010-0000-0000-00000A000000}" name="STATUS DATE" dataDxfId="7"/>
    <tableColumn id="11" xr3:uid="{00000000-0010-0000-0000-00000B000000}" name="STATUS" dataDxfId="6"/>
    <tableColumn id="12" xr3:uid="{00000000-0010-0000-0000-00000C000000}" name="CREATION DATE" dataDxfId="5"/>
    <tableColumn id="13" xr3:uid="{00000000-0010-0000-0000-00000D000000}" name="COMMENTS" dataDxfId="4"/>
    <tableColumn id="15" xr3:uid="{00000000-0010-0000-0000-00000F000000}" name="SettlementLag" dataDxfId="3"/>
    <tableColumn id="18" xr3:uid="{00000000-0010-0000-0000-000012000000}" name="DayType" dataDxfId="2"/>
    <tableColumn id="19" xr3:uid="{00000000-0010-0000-0000-000013000000}" name="SettlementRollConvention" dataDxfId="1"/>
    <tableColumn id="16" xr3:uid="{00000000-0010-0000-0000-000010000000}" name="SettlementHolidays" dataDxfId="0">
      <calculatedColumnFormula>MID(B3,1,2)&amp;MID(I3,1,2)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66"/>
  <sheetViews>
    <sheetView tabSelected="1" zoomScale="112" zoomScaleNormal="112" zoomScaleSheetLayoutView="85" workbookViewId="0">
      <selection activeCell="C2" sqref="C2"/>
    </sheetView>
  </sheetViews>
  <sheetFormatPr defaultColWidth="9.140625" defaultRowHeight="12.75"/>
  <cols>
    <col min="1" max="1" width="7.42578125" style="11" bestFit="1" customWidth="1"/>
    <col min="2" max="2" width="26.5703125" style="11" bestFit="1" customWidth="1"/>
    <col min="3" max="6" width="12.5703125" style="11" bestFit="1" customWidth="1"/>
    <col min="7" max="7" width="83" style="11" customWidth="1"/>
    <col min="8" max="8" width="18.7109375" style="11" customWidth="1"/>
    <col min="9" max="9" width="25.140625" style="11" bestFit="1" customWidth="1"/>
    <col min="10" max="10" width="59.28515625" style="11" customWidth="1"/>
    <col min="11" max="11" width="12.28515625" style="11" bestFit="1" customWidth="1"/>
    <col min="12" max="13" width="19.7109375" style="11" bestFit="1" customWidth="1"/>
    <col min="14" max="14" width="60.42578125" style="11" customWidth="1"/>
    <col min="15" max="16" width="9.140625" style="11"/>
    <col min="17" max="17" width="11.7109375" style="11" bestFit="1" customWidth="1"/>
    <col min="18" max="19" width="9.140625" style="11"/>
    <col min="20" max="20" width="15" style="11" bestFit="1" customWidth="1"/>
    <col min="21" max="21" width="25.7109375" style="11" bestFit="1" customWidth="1"/>
    <col min="22" max="16384" width="9.140625" style="11"/>
  </cols>
  <sheetData>
    <row r="1" spans="1:21" ht="52.5" customHeight="1">
      <c r="C1" s="27" t="str">
        <f>_xll.HLV5r3.Financial.Cache.LoadExchangeConfigData(ExchangeData, SettlementData)</f>
        <v>Exchange data loaded!</v>
      </c>
      <c r="D1" s="28"/>
      <c r="E1" s="28"/>
      <c r="F1" s="28"/>
      <c r="G1" s="28"/>
    </row>
    <row r="2" spans="1:21" s="14" customFormat="1" ht="156">
      <c r="A2" s="12" t="s">
        <v>1829</v>
      </c>
      <c r="B2" s="12" t="s">
        <v>1830</v>
      </c>
      <c r="C2" s="12" t="s">
        <v>1831</v>
      </c>
      <c r="D2" s="12" t="s">
        <v>1824</v>
      </c>
      <c r="E2" s="12" t="s">
        <v>1832</v>
      </c>
      <c r="F2" s="12" t="s">
        <v>1833</v>
      </c>
      <c r="G2" s="12" t="s">
        <v>1834</v>
      </c>
      <c r="H2" s="12" t="s">
        <v>1835</v>
      </c>
      <c r="I2" s="12" t="s">
        <v>1836</v>
      </c>
      <c r="J2" s="12" t="s">
        <v>1837</v>
      </c>
      <c r="K2" s="12" t="s">
        <v>1838</v>
      </c>
      <c r="L2" s="12" t="s">
        <v>1839</v>
      </c>
      <c r="M2" s="12" t="s">
        <v>1840</v>
      </c>
      <c r="N2" s="12" t="s">
        <v>1841</v>
      </c>
      <c r="O2" s="13" t="s">
        <v>1842</v>
      </c>
      <c r="P2" s="13" t="s">
        <v>1843</v>
      </c>
      <c r="Q2" s="13" t="s">
        <v>1844</v>
      </c>
      <c r="R2" s="13" t="s">
        <v>1845</v>
      </c>
      <c r="T2" s="14" t="str">
        <f t="array" ref="T2:U26">_xll.HLV5r3.Financial.Cache.ViewExchangeConfigData(A3)</f>
        <v>Id</v>
      </c>
      <c r="U2" s="14" t="str">
        <v>XTIR</v>
      </c>
    </row>
    <row r="3" spans="1:21" ht="15" customHeight="1">
      <c r="A3" s="15" t="str">
        <f>Table1[[#This Row],[MIC]]</f>
        <v>XTIR</v>
      </c>
      <c r="B3" s="16" t="s">
        <v>1846</v>
      </c>
      <c r="C3" s="16" t="s">
        <v>1847</v>
      </c>
      <c r="D3" s="16" t="s">
        <v>1848</v>
      </c>
      <c r="E3" s="16" t="s">
        <v>1848</v>
      </c>
      <c r="F3" s="16" t="s">
        <v>1849</v>
      </c>
      <c r="G3" s="16" t="s">
        <v>1850</v>
      </c>
      <c r="H3" s="16" t="s">
        <v>1851</v>
      </c>
      <c r="I3" s="16" t="s">
        <v>1852</v>
      </c>
      <c r="J3" s="16" t="s">
        <v>1851</v>
      </c>
      <c r="K3" s="16" t="s">
        <v>1853</v>
      </c>
      <c r="L3" s="16" t="s">
        <v>1854</v>
      </c>
      <c r="M3" s="16" t="s">
        <v>1853</v>
      </c>
      <c r="N3" s="16" t="s">
        <v>1851</v>
      </c>
      <c r="O3" s="17" t="s">
        <v>1855</v>
      </c>
      <c r="P3" s="17" t="s">
        <v>1856</v>
      </c>
      <c r="Q3" s="17" t="s">
        <v>1857</v>
      </c>
      <c r="R3" s="15" t="str">
        <f t="shared" ref="R3:R66" si="0">MID(B3,1,2)&amp;MID(I3,1,2)</f>
        <v>ALTI</v>
      </c>
      <c r="T3" s="11" t="str">
        <v>MIC</v>
      </c>
      <c r="U3" s="11" t="str">
        <v>XTIR</v>
      </c>
    </row>
    <row r="4" spans="1:21" ht="15" customHeight="1">
      <c r="A4" s="18" t="str">
        <f>Table1[[#This Row],[MIC]]</f>
        <v>XALG</v>
      </c>
      <c r="B4" s="16" t="s">
        <v>1858</v>
      </c>
      <c r="C4" s="16" t="s">
        <v>1859</v>
      </c>
      <c r="D4" s="16" t="s">
        <v>1860</v>
      </c>
      <c r="E4" s="16" t="s">
        <v>1860</v>
      </c>
      <c r="F4" s="16" t="s">
        <v>1849</v>
      </c>
      <c r="G4" s="16" t="s">
        <v>1861</v>
      </c>
      <c r="H4" s="16" t="s">
        <v>1851</v>
      </c>
      <c r="I4" s="16" t="s">
        <v>1862</v>
      </c>
      <c r="J4" s="16" t="s">
        <v>1851</v>
      </c>
      <c r="K4" s="16" t="s">
        <v>1853</v>
      </c>
      <c r="L4" s="16" t="s">
        <v>1854</v>
      </c>
      <c r="M4" s="16" t="s">
        <v>1853</v>
      </c>
      <c r="N4" s="16" t="s">
        <v>1851</v>
      </c>
      <c r="O4" s="17" t="s">
        <v>1855</v>
      </c>
      <c r="P4" s="17" t="s">
        <v>1856</v>
      </c>
      <c r="Q4" s="17" t="s">
        <v>1857</v>
      </c>
      <c r="R4" s="18" t="str">
        <f t="shared" si="0"/>
        <v>ALAL</v>
      </c>
      <c r="T4" s="11" t="str">
        <v>Name</v>
      </c>
      <c r="U4" s="11" t="str">
        <v>TIRANA STOCK EXCHANGE</v>
      </c>
    </row>
    <row r="5" spans="1:21" ht="15" customHeight="1">
      <c r="A5" s="18" t="str">
        <f>Table1[[#This Row],[MIC]]</f>
        <v>BACE</v>
      </c>
      <c r="B5" s="16" t="s">
        <v>1863</v>
      </c>
      <c r="C5" s="16" t="s">
        <v>1864</v>
      </c>
      <c r="D5" s="16" t="s">
        <v>1865</v>
      </c>
      <c r="E5" s="16" t="s">
        <v>1865</v>
      </c>
      <c r="F5" s="16" t="s">
        <v>1849</v>
      </c>
      <c r="G5" s="16" t="s">
        <v>1866</v>
      </c>
      <c r="H5" s="16" t="s">
        <v>1851</v>
      </c>
      <c r="I5" s="16" t="s">
        <v>1867</v>
      </c>
      <c r="J5" s="16" t="s">
        <v>1868</v>
      </c>
      <c r="K5" s="16" t="s">
        <v>1869</v>
      </c>
      <c r="L5" s="16" t="s">
        <v>1854</v>
      </c>
      <c r="M5" s="16" t="s">
        <v>1869</v>
      </c>
      <c r="N5" s="16" t="s">
        <v>1870</v>
      </c>
      <c r="O5" s="17" t="s">
        <v>1855</v>
      </c>
      <c r="P5" s="17" t="s">
        <v>1856</v>
      </c>
      <c r="Q5" s="17" t="s">
        <v>1857</v>
      </c>
      <c r="R5" s="18" t="str">
        <f t="shared" si="0"/>
        <v>ARBU</v>
      </c>
      <c r="T5" s="11" t="str">
        <v>OperatingMIC</v>
      </c>
      <c r="U5" s="11" t="str">
        <v>XTIR</v>
      </c>
    </row>
    <row r="6" spans="1:21" ht="15" customHeight="1">
      <c r="A6" s="18" t="str">
        <f>Table1[[#This Row],[MIC]]</f>
        <v>BCFS</v>
      </c>
      <c r="B6" s="16" t="s">
        <v>1863</v>
      </c>
      <c r="C6" s="16" t="s">
        <v>1864</v>
      </c>
      <c r="D6" s="16" t="s">
        <v>1871</v>
      </c>
      <c r="E6" s="16" t="s">
        <v>1871</v>
      </c>
      <c r="F6" s="16" t="s">
        <v>1849</v>
      </c>
      <c r="G6" s="16" t="s">
        <v>1872</v>
      </c>
      <c r="H6" s="16" t="s">
        <v>1851</v>
      </c>
      <c r="I6" s="16" t="s">
        <v>1873</v>
      </c>
      <c r="J6" s="16" t="s">
        <v>1874</v>
      </c>
      <c r="K6" s="16" t="s">
        <v>1875</v>
      </c>
      <c r="L6" s="16" t="s">
        <v>1854</v>
      </c>
      <c r="M6" s="16" t="s">
        <v>1875</v>
      </c>
      <c r="N6" s="16" t="s">
        <v>1851</v>
      </c>
      <c r="O6" s="17" t="s">
        <v>1855</v>
      </c>
      <c r="P6" s="17" t="s">
        <v>1856</v>
      </c>
      <c r="Q6" s="17" t="s">
        <v>1857</v>
      </c>
      <c r="R6" s="18" t="str">
        <f t="shared" si="0"/>
        <v>ARSA</v>
      </c>
      <c r="T6" s="11" t="str">
        <v>OS</v>
      </c>
      <c r="U6" s="11" t="str">
        <v>O</v>
      </c>
    </row>
    <row r="7" spans="1:21" ht="15" customHeight="1">
      <c r="A7" s="18" t="str">
        <f>Table1[[#This Row],[MIC]]</f>
        <v>XMVL</v>
      </c>
      <c r="B7" s="16" t="s">
        <v>1863</v>
      </c>
      <c r="C7" s="16" t="s">
        <v>1864</v>
      </c>
      <c r="D7" s="16" t="s">
        <v>1876</v>
      </c>
      <c r="E7" s="16" t="s">
        <v>1871</v>
      </c>
      <c r="F7" s="16" t="s">
        <v>1877</v>
      </c>
      <c r="G7" s="16" t="s">
        <v>1878</v>
      </c>
      <c r="H7" s="16" t="s">
        <v>1851</v>
      </c>
      <c r="I7" s="16" t="s">
        <v>1873</v>
      </c>
      <c r="J7" s="16" t="s">
        <v>1879</v>
      </c>
      <c r="K7" s="16" t="s">
        <v>1869</v>
      </c>
      <c r="L7" s="16" t="s">
        <v>1854</v>
      </c>
      <c r="M7" s="16" t="s">
        <v>1869</v>
      </c>
      <c r="N7" s="16" t="s">
        <v>1851</v>
      </c>
      <c r="O7" s="17" t="s">
        <v>1855</v>
      </c>
      <c r="P7" s="17" t="s">
        <v>1856</v>
      </c>
      <c r="Q7" s="17" t="s">
        <v>1857</v>
      </c>
      <c r="R7" s="18" t="str">
        <f t="shared" si="0"/>
        <v>ARSA</v>
      </c>
      <c r="T7" s="11" t="str">
        <v>ISOCountryCode</v>
      </c>
      <c r="U7" s="11" t="str">
        <v>AL</v>
      </c>
    </row>
    <row r="8" spans="1:21" ht="15" customHeight="1">
      <c r="A8" s="18" t="str">
        <f>Table1[[#This Row],[MIC]]</f>
        <v>ROFX</v>
      </c>
      <c r="B8" s="16" t="s">
        <v>1863</v>
      </c>
      <c r="C8" s="16" t="s">
        <v>1864</v>
      </c>
      <c r="D8" s="16" t="s">
        <v>1880</v>
      </c>
      <c r="E8" s="16" t="s">
        <v>1880</v>
      </c>
      <c r="F8" s="16" t="s">
        <v>1849</v>
      </c>
      <c r="G8" s="16" t="s">
        <v>1881</v>
      </c>
      <c r="H8" s="16" t="s">
        <v>1882</v>
      </c>
      <c r="I8" s="16" t="s">
        <v>1883</v>
      </c>
      <c r="J8" s="16" t="s">
        <v>1884</v>
      </c>
      <c r="K8" s="16" t="s">
        <v>1885</v>
      </c>
      <c r="L8" s="16" t="s">
        <v>1854</v>
      </c>
      <c r="M8" s="16" t="s">
        <v>1885</v>
      </c>
      <c r="N8" s="16" t="s">
        <v>1886</v>
      </c>
      <c r="O8" s="17" t="s">
        <v>1855</v>
      </c>
      <c r="P8" s="17" t="s">
        <v>1856</v>
      </c>
      <c r="Q8" s="17" t="s">
        <v>1857</v>
      </c>
      <c r="R8" s="18" t="str">
        <f t="shared" si="0"/>
        <v>ARRO</v>
      </c>
      <c r="T8" s="11" t="str">
        <v>Country</v>
      </c>
      <c r="U8" s="11" t="str">
        <v>ALBANIA</v>
      </c>
    </row>
    <row r="9" spans="1:21" ht="15" customHeight="1">
      <c r="A9" s="18" t="str">
        <f>Table1[[#This Row],[MIC]]</f>
        <v>XBCC</v>
      </c>
      <c r="B9" s="16" t="s">
        <v>1863</v>
      </c>
      <c r="C9" s="16" t="s">
        <v>1864</v>
      </c>
      <c r="D9" s="16" t="s">
        <v>1887</v>
      </c>
      <c r="E9" s="16" t="s">
        <v>1887</v>
      </c>
      <c r="F9" s="16" t="s">
        <v>1849</v>
      </c>
      <c r="G9" s="16" t="s">
        <v>1888</v>
      </c>
      <c r="H9" s="16" t="s">
        <v>1851</v>
      </c>
      <c r="I9" s="16" t="s">
        <v>1889</v>
      </c>
      <c r="J9" s="16" t="s">
        <v>1890</v>
      </c>
      <c r="K9" s="16" t="s">
        <v>1869</v>
      </c>
      <c r="L9" s="16" t="s">
        <v>1854</v>
      </c>
      <c r="M9" s="16" t="s">
        <v>1869</v>
      </c>
      <c r="N9" s="16" t="s">
        <v>1851</v>
      </c>
      <c r="O9" s="17" t="s">
        <v>1855</v>
      </c>
      <c r="P9" s="17" t="s">
        <v>1856</v>
      </c>
      <c r="Q9" s="17" t="s">
        <v>1857</v>
      </c>
      <c r="R9" s="18" t="str">
        <f t="shared" si="0"/>
        <v>ARCO</v>
      </c>
      <c r="T9" s="11" t="str">
        <v>City</v>
      </c>
      <c r="U9" s="11" t="str">
        <v>TIRANA</v>
      </c>
    </row>
    <row r="10" spans="1:21" ht="15" customHeight="1">
      <c r="A10" s="18" t="str">
        <f>Table1[[#This Row],[MIC]]</f>
        <v>MVCX</v>
      </c>
      <c r="B10" s="16" t="s">
        <v>1863</v>
      </c>
      <c r="C10" s="16" t="s">
        <v>1864</v>
      </c>
      <c r="D10" s="16" t="s">
        <v>1891</v>
      </c>
      <c r="E10" s="16" t="s">
        <v>1887</v>
      </c>
      <c r="F10" s="16" t="s">
        <v>1877</v>
      </c>
      <c r="G10" s="16" t="s">
        <v>1892</v>
      </c>
      <c r="H10" s="16" t="s">
        <v>1851</v>
      </c>
      <c r="I10" s="16" t="s">
        <v>1889</v>
      </c>
      <c r="J10" s="16" t="s">
        <v>1893</v>
      </c>
      <c r="K10" s="16" t="s">
        <v>1869</v>
      </c>
      <c r="L10" s="16" t="s">
        <v>1854</v>
      </c>
      <c r="M10" s="16" t="s">
        <v>1869</v>
      </c>
      <c r="N10" s="16" t="s">
        <v>1851</v>
      </c>
      <c r="O10" s="17" t="s">
        <v>1855</v>
      </c>
      <c r="P10" s="17" t="s">
        <v>1856</v>
      </c>
      <c r="Q10" s="17" t="s">
        <v>1857</v>
      </c>
      <c r="R10" s="18" t="str">
        <f t="shared" si="0"/>
        <v>ARCO</v>
      </c>
      <c r="T10" s="11" t="str">
        <v>Acronym</v>
      </c>
      <c r="U10" s="11" t="str">
        <v/>
      </c>
    </row>
    <row r="11" spans="1:21" ht="15" customHeight="1">
      <c r="A11" s="18" t="str">
        <f>Table1[[#This Row],[MIC]]</f>
        <v>XBCM</v>
      </c>
      <c r="B11" s="16" t="s">
        <v>1863</v>
      </c>
      <c r="C11" s="16" t="s">
        <v>1864</v>
      </c>
      <c r="D11" s="16" t="s">
        <v>1894</v>
      </c>
      <c r="E11" s="16" t="s">
        <v>1894</v>
      </c>
      <c r="F11" s="16" t="s">
        <v>1849</v>
      </c>
      <c r="G11" s="16" t="s">
        <v>1895</v>
      </c>
      <c r="H11" s="16" t="s">
        <v>1851</v>
      </c>
      <c r="I11" s="16" t="s">
        <v>1896</v>
      </c>
      <c r="J11" s="16" t="s">
        <v>1897</v>
      </c>
      <c r="K11" s="16" t="s">
        <v>1869</v>
      </c>
      <c r="L11" s="16" t="s">
        <v>1854</v>
      </c>
      <c r="M11" s="16" t="s">
        <v>1869</v>
      </c>
      <c r="N11" s="16" t="s">
        <v>1851</v>
      </c>
      <c r="O11" s="17" t="s">
        <v>1855</v>
      </c>
      <c r="P11" s="17" t="s">
        <v>1856</v>
      </c>
      <c r="Q11" s="17" t="s">
        <v>1857</v>
      </c>
      <c r="R11" s="18" t="str">
        <f t="shared" si="0"/>
        <v>ARME</v>
      </c>
      <c r="T11" s="11" t="str">
        <v>CreationDate</v>
      </c>
      <c r="U11" s="11" t="str">
        <v>JUNE 2005</v>
      </c>
    </row>
    <row r="12" spans="1:21" ht="15" customHeight="1">
      <c r="A12" s="18" t="str">
        <f>Table1[[#This Row],[MIC]]</f>
        <v>XBCX</v>
      </c>
      <c r="B12" s="16" t="s">
        <v>1863</v>
      </c>
      <c r="C12" s="16" t="s">
        <v>1864</v>
      </c>
      <c r="D12" s="16" t="s">
        <v>1898</v>
      </c>
      <c r="E12" s="16" t="s">
        <v>1894</v>
      </c>
      <c r="F12" s="16" t="s">
        <v>1877</v>
      </c>
      <c r="G12" s="16" t="s">
        <v>1899</v>
      </c>
      <c r="H12" s="16" t="s">
        <v>1851</v>
      </c>
      <c r="I12" s="16" t="s">
        <v>1896</v>
      </c>
      <c r="J12" s="16" t="s">
        <v>1900</v>
      </c>
      <c r="K12" s="16" t="s">
        <v>1869</v>
      </c>
      <c r="L12" s="16" t="s">
        <v>1854</v>
      </c>
      <c r="M12" s="16" t="s">
        <v>1869</v>
      </c>
      <c r="N12" s="16" t="s">
        <v>1851</v>
      </c>
      <c r="O12" s="17" t="s">
        <v>1855</v>
      </c>
      <c r="P12" s="17" t="s">
        <v>1856</v>
      </c>
      <c r="Q12" s="17" t="s">
        <v>1857</v>
      </c>
      <c r="R12" s="18" t="str">
        <f t="shared" si="0"/>
        <v>ARME</v>
      </c>
      <c r="T12" s="11" t="str">
        <v>Status</v>
      </c>
      <c r="U12" s="11" t="str">
        <v>ACTIVE</v>
      </c>
    </row>
    <row r="13" spans="1:21" ht="15" customHeight="1">
      <c r="A13" s="18" t="str">
        <f>Table1[[#This Row],[MIC]]</f>
        <v>XBUE</v>
      </c>
      <c r="B13" s="16" t="s">
        <v>1863</v>
      </c>
      <c r="C13" s="16" t="s">
        <v>1864</v>
      </c>
      <c r="D13" s="16" t="s">
        <v>1901</v>
      </c>
      <c r="E13" s="16" t="s">
        <v>1901</v>
      </c>
      <c r="F13" s="16" t="s">
        <v>1849</v>
      </c>
      <c r="G13" s="16" t="s">
        <v>1902</v>
      </c>
      <c r="H13" s="16" t="s">
        <v>1903</v>
      </c>
      <c r="I13" s="16" t="s">
        <v>1867</v>
      </c>
      <c r="J13" s="16" t="s">
        <v>1904</v>
      </c>
      <c r="K13" s="16" t="s">
        <v>1869</v>
      </c>
      <c r="L13" s="16" t="s">
        <v>1854</v>
      </c>
      <c r="M13" s="16" t="s">
        <v>1869</v>
      </c>
      <c r="N13" s="16" t="s">
        <v>1851</v>
      </c>
      <c r="O13" s="17" t="s">
        <v>1855</v>
      </c>
      <c r="P13" s="17" t="s">
        <v>1856</v>
      </c>
      <c r="Q13" s="17" t="s">
        <v>1857</v>
      </c>
      <c r="R13" s="18" t="str">
        <f t="shared" si="0"/>
        <v>ARBU</v>
      </c>
      <c r="T13" s="11" t="str">
        <v>StatusDate</v>
      </c>
      <c r="U13" s="11" t="str">
        <v>JUNE 2005</v>
      </c>
    </row>
    <row r="14" spans="1:21" ht="15" customHeight="1">
      <c r="A14" s="18" t="str">
        <f>Table1[[#This Row],[MIC]]</f>
        <v>XMEV</v>
      </c>
      <c r="B14" s="16" t="s">
        <v>1863</v>
      </c>
      <c r="C14" s="16" t="s">
        <v>1864</v>
      </c>
      <c r="D14" s="16" t="s">
        <v>1905</v>
      </c>
      <c r="E14" s="16" t="s">
        <v>1901</v>
      </c>
      <c r="F14" s="16" t="s">
        <v>1877</v>
      </c>
      <c r="G14" s="16" t="s">
        <v>1906</v>
      </c>
      <c r="H14" s="16" t="s">
        <v>1907</v>
      </c>
      <c r="I14" s="16" t="s">
        <v>1867</v>
      </c>
      <c r="J14" s="16" t="s">
        <v>1908</v>
      </c>
      <c r="K14" s="16" t="s">
        <v>1853</v>
      </c>
      <c r="L14" s="16" t="s">
        <v>1854</v>
      </c>
      <c r="M14" s="16" t="s">
        <v>1853</v>
      </c>
      <c r="N14" s="16" t="s">
        <v>1851</v>
      </c>
      <c r="O14" s="17" t="s">
        <v>1855</v>
      </c>
      <c r="P14" s="17" t="s">
        <v>1856</v>
      </c>
      <c r="Q14" s="17" t="s">
        <v>1857</v>
      </c>
      <c r="R14" s="18" t="str">
        <f t="shared" si="0"/>
        <v>ARBU</v>
      </c>
      <c r="T14" s="11" t="str">
        <v>Website</v>
      </c>
      <c r="U14" s="11" t="str">
        <v/>
      </c>
    </row>
    <row r="15" spans="1:21" ht="15" customHeight="1">
      <c r="A15" s="18" t="str">
        <f>Table1[[#This Row],[MIC]]</f>
        <v>XCNF</v>
      </c>
      <c r="B15" s="16" t="s">
        <v>1863</v>
      </c>
      <c r="C15" s="16" t="s">
        <v>1864</v>
      </c>
      <c r="D15" s="16" t="s">
        <v>1909</v>
      </c>
      <c r="E15" s="16" t="s">
        <v>1909</v>
      </c>
      <c r="F15" s="16" t="s">
        <v>1849</v>
      </c>
      <c r="G15" s="16" t="s">
        <v>1910</v>
      </c>
      <c r="H15" s="16" t="s">
        <v>1911</v>
      </c>
      <c r="I15" s="16" t="s">
        <v>1912</v>
      </c>
      <c r="J15" s="16" t="s">
        <v>1913</v>
      </c>
      <c r="K15" s="16" t="s">
        <v>1875</v>
      </c>
      <c r="L15" s="16" t="s">
        <v>1854</v>
      </c>
      <c r="M15" s="16" t="s">
        <v>1875</v>
      </c>
      <c r="N15" s="16" t="s">
        <v>1851</v>
      </c>
      <c r="O15" s="17" t="s">
        <v>1855</v>
      </c>
      <c r="P15" s="17" t="s">
        <v>1856</v>
      </c>
      <c r="Q15" s="17" t="s">
        <v>1857</v>
      </c>
      <c r="R15" s="18" t="str">
        <f t="shared" si="0"/>
        <v>ARCO</v>
      </c>
      <c r="T15" s="11" t="e">
        <v>#N/A</v>
      </c>
      <c r="U15" s="11" t="e">
        <v>#N/A</v>
      </c>
    </row>
    <row r="16" spans="1:21" ht="15" customHeight="1">
      <c r="A16" s="18" t="str">
        <f>Table1[[#This Row],[MIC]]</f>
        <v>XMAB</v>
      </c>
      <c r="B16" s="16" t="s">
        <v>1863</v>
      </c>
      <c r="C16" s="16" t="s">
        <v>1864</v>
      </c>
      <c r="D16" s="16" t="s">
        <v>1914</v>
      </c>
      <c r="E16" s="16" t="s">
        <v>1914</v>
      </c>
      <c r="F16" s="16" t="s">
        <v>1849</v>
      </c>
      <c r="G16" s="16" t="s">
        <v>1915</v>
      </c>
      <c r="H16" s="16" t="s">
        <v>1916</v>
      </c>
      <c r="I16" s="16" t="s">
        <v>1867</v>
      </c>
      <c r="J16" s="16" t="s">
        <v>1917</v>
      </c>
      <c r="K16" s="16" t="s">
        <v>1853</v>
      </c>
      <c r="L16" s="16" t="s">
        <v>1854</v>
      </c>
      <c r="M16" s="16" t="s">
        <v>1853</v>
      </c>
      <c r="N16" s="16" t="s">
        <v>1851</v>
      </c>
      <c r="O16" s="17" t="s">
        <v>1855</v>
      </c>
      <c r="P16" s="17" t="s">
        <v>1856</v>
      </c>
      <c r="Q16" s="17" t="s">
        <v>1857</v>
      </c>
      <c r="R16" s="18" t="str">
        <f t="shared" si="0"/>
        <v>ARBU</v>
      </c>
      <c r="T16" s="11" t="e">
        <v>#N/A</v>
      </c>
      <c r="U16" s="11" t="e">
        <v>#N/A</v>
      </c>
    </row>
    <row r="17" spans="1:21" ht="15" customHeight="1">
      <c r="A17" s="18" t="str">
        <f>Table1[[#This Row],[MIC]]</f>
        <v>XMTB</v>
      </c>
      <c r="B17" s="16" t="s">
        <v>1863</v>
      </c>
      <c r="C17" s="16" t="s">
        <v>1864</v>
      </c>
      <c r="D17" s="16" t="s">
        <v>1918</v>
      </c>
      <c r="E17" s="16" t="s">
        <v>1918</v>
      </c>
      <c r="F17" s="16" t="s">
        <v>1849</v>
      </c>
      <c r="G17" s="16" t="s">
        <v>1919</v>
      </c>
      <c r="H17" s="16" t="s">
        <v>1920</v>
      </c>
      <c r="I17" s="16" t="s">
        <v>1867</v>
      </c>
      <c r="J17" s="16" t="s">
        <v>1921</v>
      </c>
      <c r="K17" s="16" t="s">
        <v>1853</v>
      </c>
      <c r="L17" s="16" t="s">
        <v>1854</v>
      </c>
      <c r="M17" s="16" t="s">
        <v>1853</v>
      </c>
      <c r="N17" s="16" t="s">
        <v>1851</v>
      </c>
      <c r="O17" s="17" t="s">
        <v>1855</v>
      </c>
      <c r="P17" s="17" t="s">
        <v>1856</v>
      </c>
      <c r="Q17" s="17" t="s">
        <v>1857</v>
      </c>
      <c r="R17" s="18" t="str">
        <f t="shared" si="0"/>
        <v>ARBU</v>
      </c>
      <c r="T17" s="11" t="e">
        <v>#N/A</v>
      </c>
      <c r="U17" s="11" t="e">
        <v>#N/A</v>
      </c>
    </row>
    <row r="18" spans="1:21" ht="15" customHeight="1">
      <c r="A18" s="18" t="str">
        <f>Table1[[#This Row],[MIC]]</f>
        <v>XROS</v>
      </c>
      <c r="B18" s="16" t="s">
        <v>1863</v>
      </c>
      <c r="C18" s="16" t="s">
        <v>1864</v>
      </c>
      <c r="D18" s="16" t="s">
        <v>1922</v>
      </c>
      <c r="E18" s="16" t="s">
        <v>1922</v>
      </c>
      <c r="F18" s="16" t="s">
        <v>1849</v>
      </c>
      <c r="G18" s="16" t="s">
        <v>1923</v>
      </c>
      <c r="H18" s="16" t="s">
        <v>1924</v>
      </c>
      <c r="I18" s="16" t="s">
        <v>1883</v>
      </c>
      <c r="J18" s="16" t="s">
        <v>1925</v>
      </c>
      <c r="K18" s="16" t="s">
        <v>1853</v>
      </c>
      <c r="L18" s="16" t="s">
        <v>1854</v>
      </c>
      <c r="M18" s="16" t="s">
        <v>1853</v>
      </c>
      <c r="N18" s="16" t="s">
        <v>1851</v>
      </c>
      <c r="O18" s="17" t="s">
        <v>1855</v>
      </c>
      <c r="P18" s="17" t="s">
        <v>1856</v>
      </c>
      <c r="Q18" s="17" t="s">
        <v>1857</v>
      </c>
      <c r="R18" s="18" t="str">
        <f t="shared" si="0"/>
        <v>ARRO</v>
      </c>
      <c r="T18" s="11" t="e">
        <v>#N/A</v>
      </c>
      <c r="U18" s="11" t="e">
        <v>#N/A</v>
      </c>
    </row>
    <row r="19" spans="1:21" ht="15" customHeight="1">
      <c r="A19" s="18" t="str">
        <f>Table1[[#This Row],[MIC]]</f>
        <v>XROX</v>
      </c>
      <c r="B19" s="16" t="s">
        <v>1863</v>
      </c>
      <c r="C19" s="16" t="s">
        <v>1864</v>
      </c>
      <c r="D19" s="16" t="s">
        <v>1926</v>
      </c>
      <c r="E19" s="16" t="s">
        <v>1922</v>
      </c>
      <c r="F19" s="16" t="s">
        <v>1877</v>
      </c>
      <c r="G19" s="16" t="s">
        <v>1927</v>
      </c>
      <c r="H19" s="16" t="s">
        <v>1928</v>
      </c>
      <c r="I19" s="16" t="s">
        <v>1883</v>
      </c>
      <c r="J19" s="16" t="s">
        <v>1929</v>
      </c>
      <c r="K19" s="16" t="s">
        <v>1869</v>
      </c>
      <c r="L19" s="16" t="s">
        <v>1854</v>
      </c>
      <c r="M19" s="16" t="s">
        <v>1869</v>
      </c>
      <c r="N19" s="16" t="s">
        <v>1851</v>
      </c>
      <c r="O19" s="17" t="s">
        <v>1855</v>
      </c>
      <c r="P19" s="17" t="s">
        <v>1856</v>
      </c>
      <c r="Q19" s="17" t="s">
        <v>1857</v>
      </c>
      <c r="R19" s="18" t="str">
        <f t="shared" si="0"/>
        <v>ARRO</v>
      </c>
      <c r="T19" s="11" t="e">
        <v>#N/A</v>
      </c>
      <c r="U19" s="11" t="e">
        <v>#N/A</v>
      </c>
    </row>
    <row r="20" spans="1:21" ht="15" customHeight="1">
      <c r="A20" s="18" t="str">
        <f>Table1[[#This Row],[MIC]]</f>
        <v>XTUC</v>
      </c>
      <c r="B20" s="16" t="s">
        <v>1863</v>
      </c>
      <c r="C20" s="16" t="s">
        <v>1864</v>
      </c>
      <c r="D20" s="16" t="s">
        <v>1930</v>
      </c>
      <c r="E20" s="16" t="s">
        <v>1922</v>
      </c>
      <c r="F20" s="16" t="s">
        <v>1877</v>
      </c>
      <c r="G20" s="16" t="s">
        <v>1931</v>
      </c>
      <c r="H20" s="16" t="s">
        <v>1932</v>
      </c>
      <c r="I20" s="16" t="s">
        <v>1933</v>
      </c>
      <c r="J20" s="16" t="s">
        <v>1934</v>
      </c>
      <c r="K20" s="16" t="s">
        <v>1875</v>
      </c>
      <c r="L20" s="16" t="s">
        <v>1854</v>
      </c>
      <c r="M20" s="16" t="s">
        <v>1875</v>
      </c>
      <c r="N20" s="16" t="s">
        <v>1851</v>
      </c>
      <c r="O20" s="17" t="s">
        <v>1855</v>
      </c>
      <c r="P20" s="17" t="s">
        <v>1856</v>
      </c>
      <c r="Q20" s="17" t="s">
        <v>1857</v>
      </c>
      <c r="R20" s="18" t="str">
        <f t="shared" si="0"/>
        <v>ARTU</v>
      </c>
      <c r="T20" s="11" t="e">
        <v>#N/A</v>
      </c>
      <c r="U20" s="11" t="e">
        <v>#N/A</v>
      </c>
    </row>
    <row r="21" spans="1:21" ht="15" customHeight="1">
      <c r="A21" s="18" t="str">
        <f>Table1[[#This Row],[MIC]]</f>
        <v>XARM</v>
      </c>
      <c r="B21" s="16" t="s">
        <v>1935</v>
      </c>
      <c r="C21" s="16" t="s">
        <v>1936</v>
      </c>
      <c r="D21" s="16" t="s">
        <v>1937</v>
      </c>
      <c r="E21" s="16" t="s">
        <v>1937</v>
      </c>
      <c r="F21" s="16" t="s">
        <v>1849</v>
      </c>
      <c r="G21" s="16" t="s">
        <v>1938</v>
      </c>
      <c r="H21" s="16" t="s">
        <v>1939</v>
      </c>
      <c r="I21" s="16" t="s">
        <v>1940</v>
      </c>
      <c r="J21" s="16" t="s">
        <v>1941</v>
      </c>
      <c r="K21" s="16" t="s">
        <v>1942</v>
      </c>
      <c r="L21" s="16" t="s">
        <v>1854</v>
      </c>
      <c r="M21" s="16" t="s">
        <v>1942</v>
      </c>
      <c r="N21" s="16" t="s">
        <v>1943</v>
      </c>
      <c r="O21" s="17" t="s">
        <v>1855</v>
      </c>
      <c r="P21" s="17" t="s">
        <v>1856</v>
      </c>
      <c r="Q21" s="17" t="s">
        <v>1857</v>
      </c>
      <c r="R21" s="18" t="str">
        <f t="shared" si="0"/>
        <v>ARYE</v>
      </c>
      <c r="T21" s="11" t="e">
        <v>#N/A</v>
      </c>
      <c r="U21" s="11" t="e">
        <v>#N/A</v>
      </c>
    </row>
    <row r="22" spans="1:21" ht="15" customHeight="1">
      <c r="A22" s="18" t="str">
        <f>Table1[[#This Row],[MIC]]</f>
        <v>APXL</v>
      </c>
      <c r="B22" s="16" t="s">
        <v>1944</v>
      </c>
      <c r="C22" s="16" t="s">
        <v>9</v>
      </c>
      <c r="D22" s="16" t="s">
        <v>1945</v>
      </c>
      <c r="E22" s="16" t="s">
        <v>1945</v>
      </c>
      <c r="F22" s="16" t="s">
        <v>1849</v>
      </c>
      <c r="G22" s="16" t="s">
        <v>1946</v>
      </c>
      <c r="H22" s="16" t="s">
        <v>1851</v>
      </c>
      <c r="I22" s="16" t="s">
        <v>1947</v>
      </c>
      <c r="J22" s="16" t="s">
        <v>1948</v>
      </c>
      <c r="K22" s="16" t="s">
        <v>1949</v>
      </c>
      <c r="L22" s="16" t="s">
        <v>1854</v>
      </c>
      <c r="M22" s="16" t="s">
        <v>1949</v>
      </c>
      <c r="N22" s="16" t="s">
        <v>1950</v>
      </c>
      <c r="O22" s="17" t="s">
        <v>1855</v>
      </c>
      <c r="P22" s="17" t="s">
        <v>1856</v>
      </c>
      <c r="Q22" s="17" t="s">
        <v>1857</v>
      </c>
      <c r="R22" s="18" t="str">
        <f t="shared" si="0"/>
        <v>AUSY</v>
      </c>
      <c r="T22" s="11" t="e">
        <v>#N/A</v>
      </c>
      <c r="U22" s="11" t="e">
        <v>#N/A</v>
      </c>
    </row>
    <row r="23" spans="1:21" ht="15" customHeight="1">
      <c r="A23" s="18" t="str">
        <f>Table1[[#This Row],[MIC]]</f>
        <v>AWBX</v>
      </c>
      <c r="B23" s="16" t="s">
        <v>1944</v>
      </c>
      <c r="C23" s="16" t="s">
        <v>9</v>
      </c>
      <c r="D23" s="16" t="s">
        <v>1951</v>
      </c>
      <c r="E23" s="16" t="s">
        <v>1951</v>
      </c>
      <c r="F23" s="16" t="s">
        <v>1849</v>
      </c>
      <c r="G23" s="16" t="s">
        <v>1952</v>
      </c>
      <c r="H23" s="16" t="s">
        <v>1953</v>
      </c>
      <c r="I23" s="16" t="s">
        <v>1954</v>
      </c>
      <c r="J23" s="16" t="s">
        <v>1955</v>
      </c>
      <c r="K23" s="16" t="s">
        <v>1956</v>
      </c>
      <c r="L23" s="16" t="s">
        <v>1854</v>
      </c>
      <c r="M23" s="16" t="s">
        <v>1956</v>
      </c>
      <c r="N23" s="16" t="s">
        <v>1851</v>
      </c>
      <c r="O23" s="17" t="s">
        <v>1855</v>
      </c>
      <c r="P23" s="17" t="s">
        <v>1856</v>
      </c>
      <c r="Q23" s="17" t="s">
        <v>1857</v>
      </c>
      <c r="R23" s="18" t="str">
        <f t="shared" si="0"/>
        <v>AUME</v>
      </c>
      <c r="T23" s="11" t="e">
        <v>#N/A</v>
      </c>
      <c r="U23" s="11" t="e">
        <v>#N/A</v>
      </c>
    </row>
    <row r="24" spans="1:21" ht="15" customHeight="1">
      <c r="A24" s="18" t="str">
        <f>Table1[[#This Row],[MIC]]</f>
        <v>AWEX</v>
      </c>
      <c r="B24" s="16" t="s">
        <v>1944</v>
      </c>
      <c r="C24" s="16" t="s">
        <v>9</v>
      </c>
      <c r="D24" s="16" t="s">
        <v>1957</v>
      </c>
      <c r="E24" s="16" t="s">
        <v>1957</v>
      </c>
      <c r="F24" s="16" t="s">
        <v>1849</v>
      </c>
      <c r="G24" s="16" t="s">
        <v>1958</v>
      </c>
      <c r="H24" s="16" t="s">
        <v>1957</v>
      </c>
      <c r="I24" s="16" t="s">
        <v>1959</v>
      </c>
      <c r="J24" s="16" t="s">
        <v>1960</v>
      </c>
      <c r="K24" s="16" t="s">
        <v>1956</v>
      </c>
      <c r="L24" s="16" t="s">
        <v>1854</v>
      </c>
      <c r="M24" s="16" t="s">
        <v>1956</v>
      </c>
      <c r="N24" s="16" t="s">
        <v>1851</v>
      </c>
      <c r="O24" s="17" t="s">
        <v>1855</v>
      </c>
      <c r="P24" s="17" t="s">
        <v>1856</v>
      </c>
      <c r="Q24" s="17" t="s">
        <v>1857</v>
      </c>
      <c r="R24" s="18" t="str">
        <f t="shared" si="0"/>
        <v>AULA</v>
      </c>
      <c r="T24" s="11" t="e">
        <v>#N/A</v>
      </c>
      <c r="U24" s="11" t="e">
        <v>#N/A</v>
      </c>
    </row>
    <row r="25" spans="1:21" ht="15" customHeight="1">
      <c r="A25" s="18" t="str">
        <f>Table1[[#This Row],[MIC]]</f>
        <v>CGMA</v>
      </c>
      <c r="B25" s="16" t="s">
        <v>1944</v>
      </c>
      <c r="C25" s="16" t="s">
        <v>9</v>
      </c>
      <c r="D25" s="16" t="s">
        <v>1961</v>
      </c>
      <c r="E25" s="16" t="s">
        <v>1961</v>
      </c>
      <c r="F25" s="16" t="s">
        <v>1849</v>
      </c>
      <c r="G25" s="16" t="s">
        <v>1962</v>
      </c>
      <c r="H25" s="16" t="s">
        <v>1851</v>
      </c>
      <c r="I25" s="16" t="s">
        <v>1947</v>
      </c>
      <c r="J25" s="16" t="s">
        <v>1963</v>
      </c>
      <c r="K25" s="16" t="s">
        <v>1964</v>
      </c>
      <c r="L25" s="16" t="s">
        <v>1854</v>
      </c>
      <c r="M25" s="16" t="s">
        <v>1964</v>
      </c>
      <c r="N25" s="16" t="s">
        <v>1851</v>
      </c>
      <c r="O25" s="17" t="s">
        <v>1855</v>
      </c>
      <c r="P25" s="17" t="s">
        <v>1856</v>
      </c>
      <c r="Q25" s="17" t="s">
        <v>1857</v>
      </c>
      <c r="R25" s="18" t="str">
        <f t="shared" si="0"/>
        <v>AUSY</v>
      </c>
      <c r="T25" s="11" t="e">
        <v>#N/A</v>
      </c>
      <c r="U25" s="11" t="e">
        <v>#N/A</v>
      </c>
    </row>
    <row r="26" spans="1:21" ht="15" customHeight="1">
      <c r="A26" s="18" t="str">
        <f>Table1[[#This Row],[MIC]]</f>
        <v>CHIA</v>
      </c>
      <c r="B26" s="16" t="s">
        <v>1944</v>
      </c>
      <c r="C26" s="16" t="s">
        <v>9</v>
      </c>
      <c r="D26" s="16" t="s">
        <v>1965</v>
      </c>
      <c r="E26" s="16" t="s">
        <v>1965</v>
      </c>
      <c r="F26" s="16" t="s">
        <v>1849</v>
      </c>
      <c r="G26" s="16" t="s">
        <v>1966</v>
      </c>
      <c r="H26" s="16" t="s">
        <v>1851</v>
      </c>
      <c r="I26" s="16" t="s">
        <v>1947</v>
      </c>
      <c r="J26" s="16" t="s">
        <v>1967</v>
      </c>
      <c r="K26" s="16" t="s">
        <v>1968</v>
      </c>
      <c r="L26" s="16" t="s">
        <v>1854</v>
      </c>
      <c r="M26" s="16" t="s">
        <v>1968</v>
      </c>
      <c r="N26" s="16" t="s">
        <v>1851</v>
      </c>
      <c r="O26" s="17" t="s">
        <v>1855</v>
      </c>
      <c r="P26" s="17" t="s">
        <v>1856</v>
      </c>
      <c r="Q26" s="17" t="s">
        <v>1857</v>
      </c>
      <c r="R26" s="18" t="str">
        <f t="shared" si="0"/>
        <v>AUSY</v>
      </c>
      <c r="T26" s="11" t="e">
        <v>#N/A</v>
      </c>
      <c r="U26" s="11" t="e">
        <v>#N/A</v>
      </c>
    </row>
    <row r="27" spans="1:21" ht="15" customHeight="1">
      <c r="A27" s="18" t="str">
        <f>Table1[[#This Row],[MIC]]</f>
        <v>CXAC</v>
      </c>
      <c r="B27" s="16" t="s">
        <v>1944</v>
      </c>
      <c r="C27" s="16" t="s">
        <v>9</v>
      </c>
      <c r="D27" s="16" t="s">
        <v>1969</v>
      </c>
      <c r="E27" s="16" t="s">
        <v>1965</v>
      </c>
      <c r="F27" s="16" t="s">
        <v>1877</v>
      </c>
      <c r="G27" s="16" t="s">
        <v>1970</v>
      </c>
      <c r="H27" s="16" t="s">
        <v>1851</v>
      </c>
      <c r="I27" s="16" t="s">
        <v>1947</v>
      </c>
      <c r="J27" s="16" t="s">
        <v>1971</v>
      </c>
      <c r="K27" s="16" t="s">
        <v>1972</v>
      </c>
      <c r="L27" s="16" t="s">
        <v>1854</v>
      </c>
      <c r="M27" s="16" t="s">
        <v>1972</v>
      </c>
      <c r="N27" s="16" t="s">
        <v>1973</v>
      </c>
      <c r="O27" s="17" t="s">
        <v>1855</v>
      </c>
      <c r="P27" s="17" t="s">
        <v>1856</v>
      </c>
      <c r="Q27" s="17" t="s">
        <v>1857</v>
      </c>
      <c r="R27" s="18" t="str">
        <f t="shared" si="0"/>
        <v>AUSY</v>
      </c>
    </row>
    <row r="28" spans="1:21" ht="15" customHeight="1">
      <c r="A28" s="18" t="str">
        <f>Table1[[#This Row],[MIC]]</f>
        <v>CXAM</v>
      </c>
      <c r="B28" s="16" t="s">
        <v>1944</v>
      </c>
      <c r="C28" s="16" t="s">
        <v>9</v>
      </c>
      <c r="D28" s="16" t="s">
        <v>1974</v>
      </c>
      <c r="E28" s="16" t="s">
        <v>1965</v>
      </c>
      <c r="F28" s="16" t="s">
        <v>1877</v>
      </c>
      <c r="G28" s="16" t="s">
        <v>1975</v>
      </c>
      <c r="H28" s="16" t="s">
        <v>1851</v>
      </c>
      <c r="I28" s="16" t="s">
        <v>1947</v>
      </c>
      <c r="J28" s="16" t="s">
        <v>1971</v>
      </c>
      <c r="K28" s="16" t="s">
        <v>1976</v>
      </c>
      <c r="L28" s="16" t="s">
        <v>1854</v>
      </c>
      <c r="M28" s="16" t="s">
        <v>1976</v>
      </c>
      <c r="N28" s="16" t="s">
        <v>1977</v>
      </c>
      <c r="O28" s="17" t="s">
        <v>1855</v>
      </c>
      <c r="P28" s="17" t="s">
        <v>1856</v>
      </c>
      <c r="Q28" s="17" t="s">
        <v>1857</v>
      </c>
      <c r="R28" s="18" t="str">
        <f t="shared" si="0"/>
        <v>AUSY</v>
      </c>
    </row>
    <row r="29" spans="1:21" ht="15" customHeight="1">
      <c r="A29" s="18" t="str">
        <f>Table1[[#This Row],[MIC]]</f>
        <v>CXAV</v>
      </c>
      <c r="B29" s="16" t="s">
        <v>1944</v>
      </c>
      <c r="C29" s="16" t="s">
        <v>9</v>
      </c>
      <c r="D29" s="16" t="s">
        <v>1978</v>
      </c>
      <c r="E29" s="16" t="s">
        <v>1965</v>
      </c>
      <c r="F29" s="16" t="s">
        <v>1877</v>
      </c>
      <c r="G29" s="16" t="s">
        <v>1979</v>
      </c>
      <c r="H29" s="16" t="s">
        <v>1851</v>
      </c>
      <c r="I29" s="16" t="s">
        <v>1947</v>
      </c>
      <c r="J29" s="16" t="s">
        <v>1971</v>
      </c>
      <c r="K29" s="16" t="s">
        <v>1976</v>
      </c>
      <c r="L29" s="16" t="s">
        <v>1854</v>
      </c>
      <c r="M29" s="16" t="s">
        <v>1976</v>
      </c>
      <c r="N29" s="16" t="s">
        <v>1980</v>
      </c>
      <c r="O29" s="17" t="s">
        <v>1855</v>
      </c>
      <c r="P29" s="17" t="s">
        <v>1856</v>
      </c>
      <c r="Q29" s="17" t="s">
        <v>1857</v>
      </c>
      <c r="R29" s="18" t="str">
        <f t="shared" si="0"/>
        <v>AUSY</v>
      </c>
    </row>
    <row r="30" spans="1:21" ht="15" customHeight="1">
      <c r="A30" s="18" t="str">
        <f>Table1[[#This Row],[MIC]]</f>
        <v>MAQX</v>
      </c>
      <c r="B30" s="16" t="s">
        <v>1944</v>
      </c>
      <c r="C30" s="16" t="s">
        <v>9</v>
      </c>
      <c r="D30" s="16" t="s">
        <v>1981</v>
      </c>
      <c r="E30" s="16" t="s">
        <v>1981</v>
      </c>
      <c r="F30" s="16" t="s">
        <v>1849</v>
      </c>
      <c r="G30" s="16" t="s">
        <v>1982</v>
      </c>
      <c r="H30" s="16" t="s">
        <v>1851</v>
      </c>
      <c r="I30" s="16" t="s">
        <v>1947</v>
      </c>
      <c r="J30" s="16" t="s">
        <v>1983</v>
      </c>
      <c r="K30" s="16" t="s">
        <v>1984</v>
      </c>
      <c r="L30" s="16" t="s">
        <v>1854</v>
      </c>
      <c r="M30" s="16" t="s">
        <v>1985</v>
      </c>
      <c r="N30" s="16" t="s">
        <v>1986</v>
      </c>
      <c r="O30" s="17" t="s">
        <v>1855</v>
      </c>
      <c r="P30" s="17" t="s">
        <v>1856</v>
      </c>
      <c r="Q30" s="17" t="s">
        <v>1857</v>
      </c>
      <c r="R30" s="18" t="str">
        <f t="shared" si="0"/>
        <v>AUSY</v>
      </c>
    </row>
    <row r="31" spans="1:21" ht="15" customHeight="1">
      <c r="A31" s="18" t="str">
        <f>Table1[[#This Row],[MIC]]</f>
        <v>NSXB</v>
      </c>
      <c r="B31" s="16" t="s">
        <v>1944</v>
      </c>
      <c r="C31" s="16" t="s">
        <v>9</v>
      </c>
      <c r="D31" s="16" t="s">
        <v>1987</v>
      </c>
      <c r="E31" s="16" t="s">
        <v>1987</v>
      </c>
      <c r="F31" s="16" t="s">
        <v>1849</v>
      </c>
      <c r="G31" s="16" t="s">
        <v>1988</v>
      </c>
      <c r="H31" s="16" t="s">
        <v>1989</v>
      </c>
      <c r="I31" s="16" t="s">
        <v>1954</v>
      </c>
      <c r="J31" s="16" t="s">
        <v>1990</v>
      </c>
      <c r="K31" s="16" t="s">
        <v>1991</v>
      </c>
      <c r="L31" s="16" t="s">
        <v>1854</v>
      </c>
      <c r="M31" s="16" t="s">
        <v>1991</v>
      </c>
      <c r="N31" s="16" t="s">
        <v>1851</v>
      </c>
      <c r="O31" s="17" t="s">
        <v>1855</v>
      </c>
      <c r="P31" s="17" t="s">
        <v>1856</v>
      </c>
      <c r="Q31" s="17" t="s">
        <v>1857</v>
      </c>
      <c r="R31" s="18" t="str">
        <f t="shared" si="0"/>
        <v>AUME</v>
      </c>
    </row>
    <row r="32" spans="1:21" ht="15" customHeight="1">
      <c r="A32" s="18" t="str">
        <f>Table1[[#This Row],[MIC]]</f>
        <v>SIGA</v>
      </c>
      <c r="B32" s="16" t="s">
        <v>1944</v>
      </c>
      <c r="C32" s="16" t="s">
        <v>9</v>
      </c>
      <c r="D32" s="16" t="s">
        <v>1992</v>
      </c>
      <c r="E32" s="16" t="s">
        <v>1992</v>
      </c>
      <c r="F32" s="16" t="s">
        <v>1849</v>
      </c>
      <c r="G32" s="16" t="s">
        <v>1993</v>
      </c>
      <c r="H32" s="16" t="s">
        <v>1851</v>
      </c>
      <c r="I32" s="16" t="s">
        <v>1947</v>
      </c>
      <c r="J32" s="16" t="s">
        <v>1994</v>
      </c>
      <c r="K32" s="16" t="s">
        <v>1995</v>
      </c>
      <c r="L32" s="16" t="s">
        <v>1854</v>
      </c>
      <c r="M32" s="16" t="s">
        <v>1995</v>
      </c>
      <c r="N32" s="16" t="s">
        <v>1996</v>
      </c>
      <c r="O32" s="17" t="s">
        <v>1855</v>
      </c>
      <c r="P32" s="17" t="s">
        <v>1856</v>
      </c>
      <c r="Q32" s="17" t="s">
        <v>1857</v>
      </c>
      <c r="R32" s="18" t="str">
        <f t="shared" si="0"/>
        <v>AUSY</v>
      </c>
    </row>
    <row r="33" spans="1:18" ht="15" customHeight="1">
      <c r="A33" s="18" t="str">
        <f>Table1[[#This Row],[MIC]]</f>
        <v>SIMV</v>
      </c>
      <c r="B33" s="16" t="s">
        <v>1944</v>
      </c>
      <c r="C33" s="16" t="s">
        <v>9</v>
      </c>
      <c r="D33" s="16" t="s">
        <v>1997</v>
      </c>
      <c r="E33" s="16" t="s">
        <v>1997</v>
      </c>
      <c r="F33" s="16" t="s">
        <v>1849</v>
      </c>
      <c r="G33" s="16" t="s">
        <v>1998</v>
      </c>
      <c r="H33" s="16" t="s">
        <v>1851</v>
      </c>
      <c r="I33" s="16" t="s">
        <v>1947</v>
      </c>
      <c r="J33" s="16" t="s">
        <v>1999</v>
      </c>
      <c r="K33" s="16" t="s">
        <v>2000</v>
      </c>
      <c r="L33" s="16" t="s">
        <v>1854</v>
      </c>
      <c r="M33" s="16" t="s">
        <v>2000</v>
      </c>
      <c r="N33" s="16" t="s">
        <v>1851</v>
      </c>
      <c r="O33" s="17" t="s">
        <v>1855</v>
      </c>
      <c r="P33" s="17" t="s">
        <v>1856</v>
      </c>
      <c r="Q33" s="17" t="s">
        <v>1857</v>
      </c>
      <c r="R33" s="18" t="str">
        <f t="shared" si="0"/>
        <v>AUSY</v>
      </c>
    </row>
    <row r="34" spans="1:18" ht="15" customHeight="1">
      <c r="A34" s="18" t="str">
        <f>Table1[[#This Row],[MIC]]</f>
        <v>XASX</v>
      </c>
      <c r="B34" s="16" t="s">
        <v>1944</v>
      </c>
      <c r="C34" s="16" t="s">
        <v>9</v>
      </c>
      <c r="D34" s="16" t="s">
        <v>78</v>
      </c>
      <c r="E34" s="16" t="s">
        <v>78</v>
      </c>
      <c r="F34" s="16" t="s">
        <v>1849</v>
      </c>
      <c r="G34" s="16" t="s">
        <v>2001</v>
      </c>
      <c r="H34" s="16" t="s">
        <v>22</v>
      </c>
      <c r="I34" s="16" t="s">
        <v>1947</v>
      </c>
      <c r="J34" s="16" t="s">
        <v>2002</v>
      </c>
      <c r="K34" s="16" t="s">
        <v>2003</v>
      </c>
      <c r="L34" s="16" t="s">
        <v>1854</v>
      </c>
      <c r="M34" s="16" t="s">
        <v>2004</v>
      </c>
      <c r="N34" s="16" t="s">
        <v>1851</v>
      </c>
      <c r="O34" s="17" t="s">
        <v>1855</v>
      </c>
      <c r="P34" s="17" t="s">
        <v>1856</v>
      </c>
      <c r="Q34" s="17" t="s">
        <v>1857</v>
      </c>
      <c r="R34" s="18" t="str">
        <f t="shared" si="0"/>
        <v>AUSY</v>
      </c>
    </row>
    <row r="35" spans="1:18" ht="15" customHeight="1">
      <c r="A35" s="18" t="str">
        <f>Table1[[#This Row],[MIC]]</f>
        <v>ASXB</v>
      </c>
      <c r="B35" s="16" t="s">
        <v>1944</v>
      </c>
      <c r="C35" s="16" t="s">
        <v>9</v>
      </c>
      <c r="D35" s="16" t="s">
        <v>2005</v>
      </c>
      <c r="E35" s="16" t="s">
        <v>78</v>
      </c>
      <c r="F35" s="16" t="s">
        <v>1877</v>
      </c>
      <c r="G35" s="16" t="s">
        <v>2006</v>
      </c>
      <c r="H35" s="16" t="s">
        <v>22</v>
      </c>
      <c r="I35" s="16" t="s">
        <v>1947</v>
      </c>
      <c r="J35" s="16" t="s">
        <v>2002</v>
      </c>
      <c r="K35" s="16" t="s">
        <v>2007</v>
      </c>
      <c r="L35" s="16" t="s">
        <v>1854</v>
      </c>
      <c r="M35" s="16" t="s">
        <v>2007</v>
      </c>
      <c r="N35" s="16" t="s">
        <v>2008</v>
      </c>
      <c r="O35" s="17" t="s">
        <v>1855</v>
      </c>
      <c r="P35" s="17" t="s">
        <v>1856</v>
      </c>
      <c r="Q35" s="17" t="s">
        <v>1857</v>
      </c>
      <c r="R35" s="18" t="str">
        <f t="shared" si="0"/>
        <v>AUSY</v>
      </c>
    </row>
    <row r="36" spans="1:18" ht="15" customHeight="1">
      <c r="A36" s="18" t="str">
        <f>Table1[[#This Row],[MIC]]</f>
        <v>ASXC</v>
      </c>
      <c r="B36" s="16" t="s">
        <v>1944</v>
      </c>
      <c r="C36" s="16" t="s">
        <v>9</v>
      </c>
      <c r="D36" s="16" t="s">
        <v>2009</v>
      </c>
      <c r="E36" s="16" t="s">
        <v>78</v>
      </c>
      <c r="F36" s="16" t="s">
        <v>1877</v>
      </c>
      <c r="G36" s="16" t="s">
        <v>2010</v>
      </c>
      <c r="H36" s="16" t="s">
        <v>22</v>
      </c>
      <c r="I36" s="16" t="s">
        <v>1947</v>
      </c>
      <c r="J36" s="16" t="s">
        <v>2011</v>
      </c>
      <c r="K36" s="16" t="s">
        <v>1949</v>
      </c>
      <c r="L36" s="16" t="s">
        <v>1854</v>
      </c>
      <c r="M36" s="16" t="s">
        <v>1949</v>
      </c>
      <c r="N36" s="16" t="s">
        <v>2012</v>
      </c>
      <c r="O36" s="17" t="s">
        <v>1855</v>
      </c>
      <c r="P36" s="17" t="s">
        <v>1856</v>
      </c>
      <c r="Q36" s="17" t="s">
        <v>1857</v>
      </c>
      <c r="R36" s="18" t="str">
        <f t="shared" si="0"/>
        <v>AUSY</v>
      </c>
    </row>
    <row r="37" spans="1:18" ht="15" customHeight="1">
      <c r="A37" s="18" t="str">
        <f>Table1[[#This Row],[MIC]]</f>
        <v>ASXP</v>
      </c>
      <c r="B37" s="16" t="s">
        <v>1944</v>
      </c>
      <c r="C37" s="16" t="s">
        <v>9</v>
      </c>
      <c r="D37" s="16" t="s">
        <v>2013</v>
      </c>
      <c r="E37" s="16" t="s">
        <v>78</v>
      </c>
      <c r="F37" s="16" t="s">
        <v>1877</v>
      </c>
      <c r="G37" s="16" t="s">
        <v>2014</v>
      </c>
      <c r="H37" s="16" t="s">
        <v>22</v>
      </c>
      <c r="I37" s="16" t="s">
        <v>1947</v>
      </c>
      <c r="J37" s="16" t="s">
        <v>2011</v>
      </c>
      <c r="K37" s="16" t="s">
        <v>1949</v>
      </c>
      <c r="L37" s="16" t="s">
        <v>1854</v>
      </c>
      <c r="M37" s="16" t="s">
        <v>1949</v>
      </c>
      <c r="N37" s="16" t="s">
        <v>2015</v>
      </c>
      <c r="O37" s="17" t="s">
        <v>1855</v>
      </c>
      <c r="P37" s="17" t="s">
        <v>1856</v>
      </c>
      <c r="Q37" s="17" t="s">
        <v>1857</v>
      </c>
      <c r="R37" s="18" t="str">
        <f t="shared" si="0"/>
        <v>AUSY</v>
      </c>
    </row>
    <row r="38" spans="1:18" ht="15" customHeight="1">
      <c r="A38" s="18" t="str">
        <f>Table1[[#This Row],[MIC]]</f>
        <v>ASXT</v>
      </c>
      <c r="B38" s="16" t="s">
        <v>1944</v>
      </c>
      <c r="C38" s="16" t="s">
        <v>9</v>
      </c>
      <c r="D38" s="16" t="s">
        <v>2016</v>
      </c>
      <c r="E38" s="16" t="s">
        <v>78</v>
      </c>
      <c r="F38" s="16" t="s">
        <v>1877</v>
      </c>
      <c r="G38" s="16" t="s">
        <v>2017</v>
      </c>
      <c r="H38" s="16" t="s">
        <v>22</v>
      </c>
      <c r="I38" s="16" t="s">
        <v>1947</v>
      </c>
      <c r="J38" s="16" t="s">
        <v>2002</v>
      </c>
      <c r="K38" s="16" t="s">
        <v>2004</v>
      </c>
      <c r="L38" s="16" t="s">
        <v>1854</v>
      </c>
      <c r="M38" s="16" t="s">
        <v>2018</v>
      </c>
      <c r="N38" s="16" t="s">
        <v>2019</v>
      </c>
      <c r="O38" s="17" t="s">
        <v>1855</v>
      </c>
      <c r="P38" s="17" t="s">
        <v>1856</v>
      </c>
      <c r="Q38" s="17" t="s">
        <v>1857</v>
      </c>
      <c r="R38" s="18" t="str">
        <f t="shared" si="0"/>
        <v>AUSY</v>
      </c>
    </row>
    <row r="39" spans="1:18" ht="15" customHeight="1">
      <c r="A39" s="18" t="str">
        <f>Table1[[#This Row],[MIC]]</f>
        <v>ASXV</v>
      </c>
      <c r="B39" s="16" t="s">
        <v>1944</v>
      </c>
      <c r="C39" s="16" t="s">
        <v>9</v>
      </c>
      <c r="D39" s="16" t="s">
        <v>2020</v>
      </c>
      <c r="E39" s="16" t="s">
        <v>78</v>
      </c>
      <c r="F39" s="16" t="s">
        <v>1877</v>
      </c>
      <c r="G39" s="16" t="s">
        <v>2021</v>
      </c>
      <c r="H39" s="16" t="s">
        <v>22</v>
      </c>
      <c r="I39" s="16" t="s">
        <v>1947</v>
      </c>
      <c r="J39" s="16" t="s">
        <v>2011</v>
      </c>
      <c r="K39" s="16" t="s">
        <v>1949</v>
      </c>
      <c r="L39" s="16" t="s">
        <v>1854</v>
      </c>
      <c r="M39" s="16" t="s">
        <v>1949</v>
      </c>
      <c r="N39" s="16" t="s">
        <v>2022</v>
      </c>
      <c r="O39" s="17" t="s">
        <v>1855</v>
      </c>
      <c r="P39" s="17" t="s">
        <v>1856</v>
      </c>
      <c r="Q39" s="17" t="s">
        <v>1857</v>
      </c>
      <c r="R39" s="18" t="str">
        <f t="shared" si="0"/>
        <v>AUSY</v>
      </c>
    </row>
    <row r="40" spans="1:18" ht="15" customHeight="1">
      <c r="A40" s="18" t="str">
        <f>Table1[[#This Row],[MIC]]</f>
        <v>XSFE</v>
      </c>
      <c r="B40" s="16" t="s">
        <v>1944</v>
      </c>
      <c r="C40" s="16" t="s">
        <v>9</v>
      </c>
      <c r="D40" s="16" t="s">
        <v>2023</v>
      </c>
      <c r="E40" s="16" t="s">
        <v>78</v>
      </c>
      <c r="F40" s="16" t="s">
        <v>1877</v>
      </c>
      <c r="G40" s="16" t="s">
        <v>2024</v>
      </c>
      <c r="H40" s="16" t="s">
        <v>2025</v>
      </c>
      <c r="I40" s="16" t="s">
        <v>1947</v>
      </c>
      <c r="J40" s="16" t="s">
        <v>2026</v>
      </c>
      <c r="K40" s="16" t="s">
        <v>2004</v>
      </c>
      <c r="L40" s="16" t="s">
        <v>1854</v>
      </c>
      <c r="M40" s="16" t="s">
        <v>2027</v>
      </c>
      <c r="N40" s="16" t="s">
        <v>1851</v>
      </c>
      <c r="O40" s="17" t="s">
        <v>1855</v>
      </c>
      <c r="P40" s="17" t="s">
        <v>1856</v>
      </c>
      <c r="Q40" s="17" t="s">
        <v>1857</v>
      </c>
      <c r="R40" s="18" t="str">
        <f t="shared" si="0"/>
        <v>AUSY</v>
      </c>
    </row>
    <row r="41" spans="1:18" ht="15" customHeight="1">
      <c r="A41" s="18" t="str">
        <f>Table1[[#This Row],[MIC]]</f>
        <v>XNEC</v>
      </c>
      <c r="B41" s="16" t="s">
        <v>1944</v>
      </c>
      <c r="C41" s="16" t="s">
        <v>9</v>
      </c>
      <c r="D41" s="16" t="s">
        <v>2028</v>
      </c>
      <c r="E41" s="16" t="s">
        <v>2028</v>
      </c>
      <c r="F41" s="16" t="s">
        <v>1849</v>
      </c>
      <c r="G41" s="16" t="s">
        <v>2029</v>
      </c>
      <c r="H41" s="16" t="s">
        <v>2030</v>
      </c>
      <c r="I41" s="16" t="s">
        <v>2031</v>
      </c>
      <c r="J41" s="16" t="s">
        <v>2032</v>
      </c>
      <c r="K41" s="16" t="s">
        <v>1991</v>
      </c>
      <c r="L41" s="16" t="s">
        <v>1854</v>
      </c>
      <c r="M41" s="16" t="s">
        <v>1991</v>
      </c>
      <c r="N41" s="16" t="s">
        <v>1851</v>
      </c>
      <c r="O41" s="17" t="s">
        <v>1855</v>
      </c>
      <c r="P41" s="17" t="s">
        <v>1856</v>
      </c>
      <c r="Q41" s="17" t="s">
        <v>1857</v>
      </c>
      <c r="R41" s="18" t="str">
        <f t="shared" si="0"/>
        <v>AUNE</v>
      </c>
    </row>
    <row r="42" spans="1:18" ht="15" customHeight="1">
      <c r="A42" s="18" t="str">
        <f>Table1[[#This Row],[MIC]]</f>
        <v>XYIE</v>
      </c>
      <c r="B42" s="16" t="s">
        <v>1944</v>
      </c>
      <c r="C42" s="16" t="s">
        <v>9</v>
      </c>
      <c r="D42" s="16" t="s">
        <v>2033</v>
      </c>
      <c r="E42" s="16" t="s">
        <v>2033</v>
      </c>
      <c r="F42" s="16" t="s">
        <v>1849</v>
      </c>
      <c r="G42" s="16" t="s">
        <v>2034</v>
      </c>
      <c r="H42" s="16" t="s">
        <v>1851</v>
      </c>
      <c r="I42" s="16" t="s">
        <v>1947</v>
      </c>
      <c r="J42" s="16" t="s">
        <v>2035</v>
      </c>
      <c r="K42" s="16" t="s">
        <v>1853</v>
      </c>
      <c r="L42" s="16" t="s">
        <v>1854</v>
      </c>
      <c r="M42" s="16" t="s">
        <v>1853</v>
      </c>
      <c r="N42" s="16" t="s">
        <v>1851</v>
      </c>
      <c r="O42" s="17" t="s">
        <v>1855</v>
      </c>
      <c r="P42" s="17" t="s">
        <v>1856</v>
      </c>
      <c r="Q42" s="17" t="s">
        <v>1857</v>
      </c>
      <c r="R42" s="18" t="str">
        <f t="shared" si="0"/>
        <v>AUSY</v>
      </c>
    </row>
    <row r="43" spans="1:18" ht="15" customHeight="1">
      <c r="A43" s="18" t="str">
        <f>Table1[[#This Row],[MIC]]</f>
        <v>EXAA</v>
      </c>
      <c r="B43" s="16" t="s">
        <v>2036</v>
      </c>
      <c r="C43" s="16" t="s">
        <v>2037</v>
      </c>
      <c r="D43" s="16" t="s">
        <v>2038</v>
      </c>
      <c r="E43" s="16" t="s">
        <v>2038</v>
      </c>
      <c r="F43" s="16" t="s">
        <v>1849</v>
      </c>
      <c r="G43" s="16" t="s">
        <v>2039</v>
      </c>
      <c r="H43" s="16" t="s">
        <v>2038</v>
      </c>
      <c r="I43" s="16" t="s">
        <v>2040</v>
      </c>
      <c r="J43" s="16" t="s">
        <v>2041</v>
      </c>
      <c r="K43" s="16" t="s">
        <v>2042</v>
      </c>
      <c r="L43" s="16" t="s">
        <v>1854</v>
      </c>
      <c r="M43" s="16" t="s">
        <v>2042</v>
      </c>
      <c r="N43" s="16" t="s">
        <v>1851</v>
      </c>
      <c r="O43" s="17" t="s">
        <v>1855</v>
      </c>
      <c r="P43" s="17" t="s">
        <v>1856</v>
      </c>
      <c r="Q43" s="17" t="s">
        <v>1857</v>
      </c>
      <c r="R43" s="18" t="str">
        <f t="shared" si="0"/>
        <v>AUVI</v>
      </c>
    </row>
    <row r="44" spans="1:18" ht="15" customHeight="1">
      <c r="A44" s="18" t="str">
        <f>Table1[[#This Row],[MIC]]</f>
        <v>XWBO</v>
      </c>
      <c r="B44" s="16" t="s">
        <v>2036</v>
      </c>
      <c r="C44" s="16" t="s">
        <v>2037</v>
      </c>
      <c r="D44" s="16" t="s">
        <v>2043</v>
      </c>
      <c r="E44" s="16" t="s">
        <v>2043</v>
      </c>
      <c r="F44" s="16" t="s">
        <v>1849</v>
      </c>
      <c r="G44" s="16" t="s">
        <v>2044</v>
      </c>
      <c r="H44" s="16" t="s">
        <v>1851</v>
      </c>
      <c r="I44" s="16" t="s">
        <v>2040</v>
      </c>
      <c r="J44" s="16" t="s">
        <v>2045</v>
      </c>
      <c r="K44" s="16" t="s">
        <v>2046</v>
      </c>
      <c r="L44" s="16" t="s">
        <v>1854</v>
      </c>
      <c r="M44" s="16" t="s">
        <v>2046</v>
      </c>
      <c r="N44" s="16" t="s">
        <v>1851</v>
      </c>
      <c r="O44" s="17" t="s">
        <v>1855</v>
      </c>
      <c r="P44" s="17" t="s">
        <v>1856</v>
      </c>
      <c r="Q44" s="17" t="s">
        <v>1857</v>
      </c>
      <c r="R44" s="18" t="str">
        <f t="shared" si="0"/>
        <v>AUVI</v>
      </c>
    </row>
    <row r="45" spans="1:18" ht="15" customHeight="1">
      <c r="A45" s="18" t="str">
        <f>Table1[[#This Row],[MIC]]</f>
        <v>WBAH</v>
      </c>
      <c r="B45" s="16" t="s">
        <v>2036</v>
      </c>
      <c r="C45" s="16" t="s">
        <v>2037</v>
      </c>
      <c r="D45" s="16" t="s">
        <v>2047</v>
      </c>
      <c r="E45" s="16" t="s">
        <v>2043</v>
      </c>
      <c r="F45" s="16" t="s">
        <v>1877</v>
      </c>
      <c r="G45" s="16" t="s">
        <v>2048</v>
      </c>
      <c r="H45" s="16" t="s">
        <v>1851</v>
      </c>
      <c r="I45" s="16" t="s">
        <v>2040</v>
      </c>
      <c r="J45" s="16" t="s">
        <v>2045</v>
      </c>
      <c r="K45" s="16" t="s">
        <v>2049</v>
      </c>
      <c r="L45" s="16" t="s">
        <v>1854</v>
      </c>
      <c r="M45" s="16" t="s">
        <v>2049</v>
      </c>
      <c r="N45" s="16" t="s">
        <v>1851</v>
      </c>
      <c r="O45" s="17" t="s">
        <v>1855</v>
      </c>
      <c r="P45" s="17" t="s">
        <v>1856</v>
      </c>
      <c r="Q45" s="17" t="s">
        <v>1857</v>
      </c>
      <c r="R45" s="18" t="str">
        <f t="shared" si="0"/>
        <v>AUVI</v>
      </c>
    </row>
    <row r="46" spans="1:18" ht="15" customHeight="1">
      <c r="A46" s="18" t="str">
        <f>Table1[[#This Row],[MIC]]</f>
        <v>WBDM</v>
      </c>
      <c r="B46" s="16" t="s">
        <v>2036</v>
      </c>
      <c r="C46" s="16" t="s">
        <v>2037</v>
      </c>
      <c r="D46" s="16" t="s">
        <v>2050</v>
      </c>
      <c r="E46" s="16" t="s">
        <v>2043</v>
      </c>
      <c r="F46" s="16" t="s">
        <v>1877</v>
      </c>
      <c r="G46" s="16" t="s">
        <v>2051</v>
      </c>
      <c r="H46" s="16" t="s">
        <v>1851</v>
      </c>
      <c r="I46" s="16" t="s">
        <v>2040</v>
      </c>
      <c r="J46" s="16" t="s">
        <v>2045</v>
      </c>
      <c r="K46" s="16" t="s">
        <v>2049</v>
      </c>
      <c r="L46" s="16" t="s">
        <v>1854</v>
      </c>
      <c r="M46" s="16" t="s">
        <v>2049</v>
      </c>
      <c r="N46" s="16" t="s">
        <v>1851</v>
      </c>
      <c r="O46" s="17" t="s">
        <v>1855</v>
      </c>
      <c r="P46" s="17" t="s">
        <v>1856</v>
      </c>
      <c r="Q46" s="17" t="s">
        <v>1857</v>
      </c>
      <c r="R46" s="18" t="str">
        <f t="shared" si="0"/>
        <v>AUVI</v>
      </c>
    </row>
    <row r="47" spans="1:18" ht="15" customHeight="1">
      <c r="A47" s="18" t="str">
        <f>Table1[[#This Row],[MIC]]</f>
        <v>WBGF</v>
      </c>
      <c r="B47" s="16" t="s">
        <v>2036</v>
      </c>
      <c r="C47" s="16" t="s">
        <v>2037</v>
      </c>
      <c r="D47" s="16" t="s">
        <v>2052</v>
      </c>
      <c r="E47" s="16" t="s">
        <v>2043</v>
      </c>
      <c r="F47" s="16" t="s">
        <v>1877</v>
      </c>
      <c r="G47" s="16" t="s">
        <v>2053</v>
      </c>
      <c r="H47" s="16" t="s">
        <v>1851</v>
      </c>
      <c r="I47" s="16" t="s">
        <v>2040</v>
      </c>
      <c r="J47" s="16" t="s">
        <v>2045</v>
      </c>
      <c r="K47" s="16" t="s">
        <v>2049</v>
      </c>
      <c r="L47" s="16" t="s">
        <v>1854</v>
      </c>
      <c r="M47" s="16" t="s">
        <v>2049</v>
      </c>
      <c r="N47" s="16" t="s">
        <v>1851</v>
      </c>
      <c r="O47" s="17" t="s">
        <v>1855</v>
      </c>
      <c r="P47" s="17" t="s">
        <v>1856</v>
      </c>
      <c r="Q47" s="17" t="s">
        <v>1857</v>
      </c>
      <c r="R47" s="18" t="str">
        <f t="shared" si="0"/>
        <v>AUVI</v>
      </c>
    </row>
    <row r="48" spans="1:18" ht="15" customHeight="1">
      <c r="A48" s="18" t="str">
        <f>Table1[[#This Row],[MIC]]</f>
        <v>XCEG</v>
      </c>
      <c r="B48" s="16" t="s">
        <v>2036</v>
      </c>
      <c r="C48" s="16" t="s">
        <v>2037</v>
      </c>
      <c r="D48" s="16" t="s">
        <v>2054</v>
      </c>
      <c r="E48" s="16" t="s">
        <v>2043</v>
      </c>
      <c r="F48" s="16" t="s">
        <v>1877</v>
      </c>
      <c r="G48" s="16" t="s">
        <v>2055</v>
      </c>
      <c r="H48" s="16" t="s">
        <v>1851</v>
      </c>
      <c r="I48" s="16" t="s">
        <v>2040</v>
      </c>
      <c r="J48" s="16" t="s">
        <v>2056</v>
      </c>
      <c r="K48" s="16" t="s">
        <v>2057</v>
      </c>
      <c r="L48" s="16" t="s">
        <v>1854</v>
      </c>
      <c r="M48" s="16" t="s">
        <v>2057</v>
      </c>
      <c r="N48" s="16" t="s">
        <v>2058</v>
      </c>
      <c r="O48" s="17" t="s">
        <v>1855</v>
      </c>
      <c r="P48" s="17" t="s">
        <v>1856</v>
      </c>
      <c r="Q48" s="17" t="s">
        <v>1857</v>
      </c>
      <c r="R48" s="18" t="str">
        <f t="shared" si="0"/>
        <v>AUVI</v>
      </c>
    </row>
    <row r="49" spans="1:18" ht="15" customHeight="1">
      <c r="A49" s="18" t="str">
        <f>Table1[[#This Row],[MIC]]</f>
        <v>XVIE</v>
      </c>
      <c r="B49" s="16" t="s">
        <v>2036</v>
      </c>
      <c r="C49" s="16" t="s">
        <v>2037</v>
      </c>
      <c r="D49" s="16" t="s">
        <v>2059</v>
      </c>
      <c r="E49" s="16" t="s">
        <v>2043</v>
      </c>
      <c r="F49" s="16" t="s">
        <v>1877</v>
      </c>
      <c r="G49" s="16" t="s">
        <v>2060</v>
      </c>
      <c r="H49" s="16" t="s">
        <v>1851</v>
      </c>
      <c r="I49" s="16" t="s">
        <v>2040</v>
      </c>
      <c r="J49" s="16" t="s">
        <v>2061</v>
      </c>
      <c r="K49" s="16" t="s">
        <v>2057</v>
      </c>
      <c r="L49" s="16" t="s">
        <v>1854</v>
      </c>
      <c r="M49" s="16" t="s">
        <v>2057</v>
      </c>
      <c r="N49" s="16" t="s">
        <v>1851</v>
      </c>
      <c r="O49" s="17" t="s">
        <v>1855</v>
      </c>
      <c r="P49" s="17" t="s">
        <v>1856</v>
      </c>
      <c r="Q49" s="17" t="s">
        <v>1857</v>
      </c>
      <c r="R49" s="18" t="str">
        <f t="shared" si="0"/>
        <v>AUVI</v>
      </c>
    </row>
    <row r="50" spans="1:18" ht="15" customHeight="1">
      <c r="A50" s="18" t="str">
        <f>Table1[[#This Row],[MIC]]</f>
        <v>BSEX</v>
      </c>
      <c r="B50" s="16" t="s">
        <v>2062</v>
      </c>
      <c r="C50" s="16" t="s">
        <v>2063</v>
      </c>
      <c r="D50" s="16" t="s">
        <v>2064</v>
      </c>
      <c r="E50" s="16" t="s">
        <v>2064</v>
      </c>
      <c r="F50" s="16" t="s">
        <v>1849</v>
      </c>
      <c r="G50" s="16" t="s">
        <v>2065</v>
      </c>
      <c r="H50" s="16" t="s">
        <v>1851</v>
      </c>
      <c r="I50" s="16" t="s">
        <v>2066</v>
      </c>
      <c r="J50" s="16" t="s">
        <v>2067</v>
      </c>
      <c r="K50" s="16" t="s">
        <v>2068</v>
      </c>
      <c r="L50" s="16" t="s">
        <v>1854</v>
      </c>
      <c r="M50" s="16" t="s">
        <v>2068</v>
      </c>
      <c r="N50" s="16" t="s">
        <v>1851</v>
      </c>
      <c r="O50" s="17" t="s">
        <v>1855</v>
      </c>
      <c r="P50" s="17" t="s">
        <v>1856</v>
      </c>
      <c r="Q50" s="17" t="s">
        <v>1857</v>
      </c>
      <c r="R50" s="18" t="str">
        <f t="shared" si="0"/>
        <v>AZBA</v>
      </c>
    </row>
    <row r="51" spans="1:18" ht="15" customHeight="1">
      <c r="A51" s="18" t="str">
        <f>Table1[[#This Row],[MIC]]</f>
        <v>XIBE</v>
      </c>
      <c r="B51" s="16" t="s">
        <v>2062</v>
      </c>
      <c r="C51" s="16" t="s">
        <v>2063</v>
      </c>
      <c r="D51" s="16" t="s">
        <v>2069</v>
      </c>
      <c r="E51" s="16" t="s">
        <v>2069</v>
      </c>
      <c r="F51" s="16" t="s">
        <v>1849</v>
      </c>
      <c r="G51" s="16" t="s">
        <v>2070</v>
      </c>
      <c r="H51" s="16" t="s">
        <v>1851</v>
      </c>
      <c r="I51" s="16" t="s">
        <v>2066</v>
      </c>
      <c r="J51" s="16" t="s">
        <v>2071</v>
      </c>
      <c r="K51" s="16" t="s">
        <v>1853</v>
      </c>
      <c r="L51" s="16" t="s">
        <v>1854</v>
      </c>
      <c r="M51" s="16" t="s">
        <v>1853</v>
      </c>
      <c r="N51" s="16" t="s">
        <v>1851</v>
      </c>
      <c r="O51" s="17" t="s">
        <v>1855</v>
      </c>
      <c r="P51" s="17" t="s">
        <v>1856</v>
      </c>
      <c r="Q51" s="17" t="s">
        <v>1857</v>
      </c>
      <c r="R51" s="18" t="str">
        <f t="shared" si="0"/>
        <v>AZBA</v>
      </c>
    </row>
    <row r="52" spans="1:18" ht="15" customHeight="1">
      <c r="A52" s="18" t="str">
        <f>Table1[[#This Row],[MIC]]</f>
        <v>XBAA</v>
      </c>
      <c r="B52" s="16" t="s">
        <v>2072</v>
      </c>
      <c r="C52" s="16" t="s">
        <v>2073</v>
      </c>
      <c r="D52" s="16" t="s">
        <v>2074</v>
      </c>
      <c r="E52" s="16" t="s">
        <v>2074</v>
      </c>
      <c r="F52" s="16" t="s">
        <v>1849</v>
      </c>
      <c r="G52" s="16" t="s">
        <v>2075</v>
      </c>
      <c r="H52" s="16" t="s">
        <v>2076</v>
      </c>
      <c r="I52" s="16" t="s">
        <v>2077</v>
      </c>
      <c r="J52" s="16" t="s">
        <v>2078</v>
      </c>
      <c r="K52" s="16" t="s">
        <v>1853</v>
      </c>
      <c r="L52" s="16" t="s">
        <v>1854</v>
      </c>
      <c r="M52" s="16" t="s">
        <v>1853</v>
      </c>
      <c r="N52" s="16" t="s">
        <v>1851</v>
      </c>
      <c r="O52" s="17" t="s">
        <v>1855</v>
      </c>
      <c r="P52" s="17" t="s">
        <v>1856</v>
      </c>
      <c r="Q52" s="17" t="s">
        <v>1857</v>
      </c>
      <c r="R52" s="18" t="str">
        <f t="shared" si="0"/>
        <v>BANA</v>
      </c>
    </row>
    <row r="53" spans="1:18" ht="15" customHeight="1">
      <c r="A53" s="18" t="str">
        <f>Table1[[#This Row],[MIC]]</f>
        <v>BFEX</v>
      </c>
      <c r="B53" s="16" t="s">
        <v>2079</v>
      </c>
      <c r="C53" s="16" t="s">
        <v>2080</v>
      </c>
      <c r="D53" s="16" t="s">
        <v>2081</v>
      </c>
      <c r="E53" s="16" t="s">
        <v>2081</v>
      </c>
      <c r="F53" s="16" t="s">
        <v>1849</v>
      </c>
      <c r="G53" s="16" t="s">
        <v>2082</v>
      </c>
      <c r="H53" s="16" t="s">
        <v>1851</v>
      </c>
      <c r="I53" s="16" t="s">
        <v>2083</v>
      </c>
      <c r="J53" s="16" t="s">
        <v>2084</v>
      </c>
      <c r="K53" s="16" t="s">
        <v>2085</v>
      </c>
      <c r="L53" s="16" t="s">
        <v>1854</v>
      </c>
      <c r="M53" s="16" t="s">
        <v>2085</v>
      </c>
      <c r="N53" s="16" t="s">
        <v>2086</v>
      </c>
      <c r="O53" s="17" t="s">
        <v>1855</v>
      </c>
      <c r="P53" s="17" t="s">
        <v>1856</v>
      </c>
      <c r="Q53" s="17" t="s">
        <v>1857</v>
      </c>
      <c r="R53" s="18" t="str">
        <f t="shared" si="0"/>
        <v>BAMA</v>
      </c>
    </row>
    <row r="54" spans="1:18" ht="15" customHeight="1">
      <c r="A54" s="18" t="str">
        <f>Table1[[#This Row],[MIC]]</f>
        <v>XBAH</v>
      </c>
      <c r="B54" s="16" t="s">
        <v>2079</v>
      </c>
      <c r="C54" s="16" t="s">
        <v>2080</v>
      </c>
      <c r="D54" s="16" t="s">
        <v>2087</v>
      </c>
      <c r="E54" s="16" t="s">
        <v>2087</v>
      </c>
      <c r="F54" s="16" t="s">
        <v>1849</v>
      </c>
      <c r="G54" s="16" t="s">
        <v>2088</v>
      </c>
      <c r="H54" s="16" t="s">
        <v>2089</v>
      </c>
      <c r="I54" s="16" t="s">
        <v>2083</v>
      </c>
      <c r="J54" s="16" t="s">
        <v>2090</v>
      </c>
      <c r="K54" s="16" t="s">
        <v>2091</v>
      </c>
      <c r="L54" s="16" t="s">
        <v>1854</v>
      </c>
      <c r="M54" s="16" t="s">
        <v>2091</v>
      </c>
      <c r="N54" s="16" t="s">
        <v>1851</v>
      </c>
      <c r="O54" s="17" t="s">
        <v>1855</v>
      </c>
      <c r="P54" s="17" t="s">
        <v>1856</v>
      </c>
      <c r="Q54" s="17" t="s">
        <v>1857</v>
      </c>
      <c r="R54" s="18" t="str">
        <f t="shared" si="0"/>
        <v>BAMA</v>
      </c>
    </row>
    <row r="55" spans="1:18" ht="15" customHeight="1">
      <c r="A55" s="18" t="str">
        <f>Table1[[#This Row],[MIC]]</f>
        <v>XCHG</v>
      </c>
      <c r="B55" s="16" t="s">
        <v>2092</v>
      </c>
      <c r="C55" s="16" t="s">
        <v>2093</v>
      </c>
      <c r="D55" s="16" t="s">
        <v>2094</v>
      </c>
      <c r="E55" s="16" t="s">
        <v>2094</v>
      </c>
      <c r="F55" s="16" t="s">
        <v>1849</v>
      </c>
      <c r="G55" s="16" t="s">
        <v>2095</v>
      </c>
      <c r="H55" s="16" t="s">
        <v>2096</v>
      </c>
      <c r="I55" s="16" t="s">
        <v>2097</v>
      </c>
      <c r="J55" s="16" t="s">
        <v>2098</v>
      </c>
      <c r="K55" s="16" t="s">
        <v>1853</v>
      </c>
      <c r="L55" s="16" t="s">
        <v>1854</v>
      </c>
      <c r="M55" s="16" t="s">
        <v>1853</v>
      </c>
      <c r="N55" s="16" t="s">
        <v>1851</v>
      </c>
      <c r="O55" s="17" t="s">
        <v>1855</v>
      </c>
      <c r="P55" s="17" t="s">
        <v>1856</v>
      </c>
      <c r="Q55" s="17" t="s">
        <v>1857</v>
      </c>
      <c r="R55" s="18" t="str">
        <f t="shared" si="0"/>
        <v>BACH</v>
      </c>
    </row>
    <row r="56" spans="1:18" ht="15" customHeight="1">
      <c r="A56" s="18" t="str">
        <f>Table1[[#This Row],[MIC]]</f>
        <v>XDHA</v>
      </c>
      <c r="B56" s="16" t="s">
        <v>2092</v>
      </c>
      <c r="C56" s="16" t="s">
        <v>2093</v>
      </c>
      <c r="D56" s="16" t="s">
        <v>2099</v>
      </c>
      <c r="E56" s="16" t="s">
        <v>2099</v>
      </c>
      <c r="F56" s="16" t="s">
        <v>1849</v>
      </c>
      <c r="G56" s="16" t="s">
        <v>2100</v>
      </c>
      <c r="H56" s="16" t="s">
        <v>2101</v>
      </c>
      <c r="I56" s="16" t="s">
        <v>2102</v>
      </c>
      <c r="J56" s="16" t="s">
        <v>2103</v>
      </c>
      <c r="K56" s="16" t="s">
        <v>1853</v>
      </c>
      <c r="L56" s="16" t="s">
        <v>1854</v>
      </c>
      <c r="M56" s="16" t="s">
        <v>1853</v>
      </c>
      <c r="N56" s="16" t="s">
        <v>1851</v>
      </c>
      <c r="O56" s="17" t="s">
        <v>1855</v>
      </c>
      <c r="P56" s="17" t="s">
        <v>1856</v>
      </c>
      <c r="Q56" s="17" t="s">
        <v>1857</v>
      </c>
      <c r="R56" s="18" t="str">
        <f t="shared" si="0"/>
        <v>BADH</v>
      </c>
    </row>
    <row r="57" spans="1:18" ht="15" customHeight="1">
      <c r="A57" s="18" t="str">
        <f>Table1[[#This Row],[MIC]]</f>
        <v>XBAB</v>
      </c>
      <c r="B57" s="16" t="s">
        <v>2104</v>
      </c>
      <c r="C57" s="16" t="s">
        <v>2105</v>
      </c>
      <c r="D57" s="16" t="s">
        <v>2106</v>
      </c>
      <c r="E57" s="16" t="s">
        <v>2106</v>
      </c>
      <c r="F57" s="16" t="s">
        <v>1849</v>
      </c>
      <c r="G57" s="16" t="s">
        <v>2107</v>
      </c>
      <c r="H57" s="16" t="s">
        <v>2089</v>
      </c>
      <c r="I57" s="16" t="s">
        <v>2108</v>
      </c>
      <c r="J57" s="16" t="s">
        <v>2109</v>
      </c>
      <c r="K57" s="16" t="s">
        <v>1853</v>
      </c>
      <c r="L57" s="16" t="s">
        <v>1854</v>
      </c>
      <c r="M57" s="16" t="s">
        <v>1853</v>
      </c>
      <c r="N57" s="16" t="s">
        <v>2110</v>
      </c>
      <c r="O57" s="17" t="s">
        <v>1855</v>
      </c>
      <c r="P57" s="17" t="s">
        <v>1856</v>
      </c>
      <c r="Q57" s="17" t="s">
        <v>1857</v>
      </c>
      <c r="R57" s="18" t="str">
        <f t="shared" si="0"/>
        <v>BABR</v>
      </c>
    </row>
    <row r="58" spans="1:18" ht="15" customHeight="1">
      <c r="A58" s="18" t="str">
        <f>Table1[[#This Row],[MIC]]</f>
        <v>BAJM</v>
      </c>
      <c r="B58" s="16" t="s">
        <v>2104</v>
      </c>
      <c r="C58" s="16" t="s">
        <v>2105</v>
      </c>
      <c r="D58" s="16" t="s">
        <v>2111</v>
      </c>
      <c r="E58" s="16" t="s">
        <v>2106</v>
      </c>
      <c r="F58" s="16" t="s">
        <v>1877</v>
      </c>
      <c r="G58" s="16" t="s">
        <v>2112</v>
      </c>
      <c r="H58" s="16" t="s">
        <v>2089</v>
      </c>
      <c r="I58" s="16" t="s">
        <v>2108</v>
      </c>
      <c r="J58" s="16" t="s">
        <v>2109</v>
      </c>
      <c r="K58" s="16" t="s">
        <v>2113</v>
      </c>
      <c r="L58" s="16" t="s">
        <v>1854</v>
      </c>
      <c r="M58" s="16" t="s">
        <v>2113</v>
      </c>
      <c r="N58" s="16" t="s">
        <v>2114</v>
      </c>
      <c r="O58" s="17" t="s">
        <v>1855</v>
      </c>
      <c r="P58" s="17" t="s">
        <v>1856</v>
      </c>
      <c r="Q58" s="17" t="s">
        <v>1857</v>
      </c>
      <c r="R58" s="18" t="str">
        <f t="shared" si="0"/>
        <v>BABR</v>
      </c>
    </row>
    <row r="59" spans="1:18" ht="15" customHeight="1">
      <c r="A59" s="18" t="str">
        <f>Table1[[#This Row],[MIC]]</f>
        <v>BCSE</v>
      </c>
      <c r="B59" s="16" t="s">
        <v>2115</v>
      </c>
      <c r="C59" s="16" t="s">
        <v>2116</v>
      </c>
      <c r="D59" s="16" t="s">
        <v>2117</v>
      </c>
      <c r="E59" s="16" t="s">
        <v>2117</v>
      </c>
      <c r="F59" s="16" t="s">
        <v>1849</v>
      </c>
      <c r="G59" s="16" t="s">
        <v>2118</v>
      </c>
      <c r="H59" s="16" t="s">
        <v>2117</v>
      </c>
      <c r="I59" s="16" t="s">
        <v>2119</v>
      </c>
      <c r="J59" s="16" t="s">
        <v>2120</v>
      </c>
      <c r="K59" s="16" t="s">
        <v>2121</v>
      </c>
      <c r="L59" s="16" t="s">
        <v>1854</v>
      </c>
      <c r="M59" s="16" t="s">
        <v>2121</v>
      </c>
      <c r="N59" s="16" t="s">
        <v>1851</v>
      </c>
      <c r="O59" s="17" t="s">
        <v>1855</v>
      </c>
      <c r="P59" s="17" t="s">
        <v>1856</v>
      </c>
      <c r="Q59" s="17" t="s">
        <v>1857</v>
      </c>
      <c r="R59" s="18" t="str">
        <f t="shared" si="0"/>
        <v>BEMI</v>
      </c>
    </row>
    <row r="60" spans="1:18" ht="15" customHeight="1">
      <c r="A60" s="18" t="str">
        <f>Table1[[#This Row],[MIC]]</f>
        <v>BLPX</v>
      </c>
      <c r="B60" s="16" t="s">
        <v>2122</v>
      </c>
      <c r="C60" s="16" t="s">
        <v>2123</v>
      </c>
      <c r="D60" s="16" t="s">
        <v>2124</v>
      </c>
      <c r="E60" s="16" t="s">
        <v>2124</v>
      </c>
      <c r="F60" s="16" t="s">
        <v>1849</v>
      </c>
      <c r="G60" s="16" t="s">
        <v>2125</v>
      </c>
      <c r="H60" s="16" t="s">
        <v>2124</v>
      </c>
      <c r="I60" s="16" t="s">
        <v>2126</v>
      </c>
      <c r="J60" s="16" t="s">
        <v>2127</v>
      </c>
      <c r="K60" s="16" t="s">
        <v>1875</v>
      </c>
      <c r="L60" s="16" t="s">
        <v>1854</v>
      </c>
      <c r="M60" s="16" t="s">
        <v>1875</v>
      </c>
      <c r="N60" s="16" t="s">
        <v>1851</v>
      </c>
      <c r="O60" s="17" t="s">
        <v>1855</v>
      </c>
      <c r="P60" s="17" t="s">
        <v>1856</v>
      </c>
      <c r="Q60" s="17" t="s">
        <v>1857</v>
      </c>
      <c r="R60" s="18" t="str">
        <f t="shared" si="0"/>
        <v>BEBR</v>
      </c>
    </row>
    <row r="61" spans="1:18" ht="15" customHeight="1">
      <c r="A61" s="18" t="str">
        <f>Table1[[#This Row],[MIC]]</f>
        <v>BMTS</v>
      </c>
      <c r="B61" s="16" t="s">
        <v>2122</v>
      </c>
      <c r="C61" s="16" t="s">
        <v>2123</v>
      </c>
      <c r="D61" s="16" t="s">
        <v>2128</v>
      </c>
      <c r="E61" s="16" t="s">
        <v>2128</v>
      </c>
      <c r="F61" s="16" t="s">
        <v>1849</v>
      </c>
      <c r="G61" s="16" t="s">
        <v>2129</v>
      </c>
      <c r="H61" s="16" t="s">
        <v>1851</v>
      </c>
      <c r="I61" s="16" t="s">
        <v>2126</v>
      </c>
      <c r="J61" s="16" t="s">
        <v>2130</v>
      </c>
      <c r="K61" s="16" t="s">
        <v>2131</v>
      </c>
      <c r="L61" s="16" t="s">
        <v>1854</v>
      </c>
      <c r="M61" s="16" t="s">
        <v>2131</v>
      </c>
      <c r="N61" s="16" t="s">
        <v>1851</v>
      </c>
      <c r="O61" s="17" t="s">
        <v>1855</v>
      </c>
      <c r="P61" s="17" t="s">
        <v>1856</v>
      </c>
      <c r="Q61" s="17" t="s">
        <v>1857</v>
      </c>
      <c r="R61" s="18" t="str">
        <f t="shared" si="0"/>
        <v>BEBR</v>
      </c>
    </row>
    <row r="62" spans="1:18" ht="15" customHeight="1">
      <c r="A62" s="18" t="str">
        <f>Table1[[#This Row],[MIC]]</f>
        <v>MTSD</v>
      </c>
      <c r="B62" s="16" t="s">
        <v>2122</v>
      </c>
      <c r="C62" s="16" t="s">
        <v>2123</v>
      </c>
      <c r="D62" s="16" t="s">
        <v>2132</v>
      </c>
      <c r="E62" s="16" t="s">
        <v>2128</v>
      </c>
      <c r="F62" s="16" t="s">
        <v>1877</v>
      </c>
      <c r="G62" s="16" t="s">
        <v>2133</v>
      </c>
      <c r="H62" s="16" t="s">
        <v>1851</v>
      </c>
      <c r="I62" s="16" t="s">
        <v>2126</v>
      </c>
      <c r="J62" s="16" t="s">
        <v>2134</v>
      </c>
      <c r="K62" s="16" t="s">
        <v>2131</v>
      </c>
      <c r="L62" s="16" t="s">
        <v>1854</v>
      </c>
      <c r="M62" s="16" t="s">
        <v>2131</v>
      </c>
      <c r="N62" s="16" t="s">
        <v>1851</v>
      </c>
      <c r="O62" s="17" t="s">
        <v>1855</v>
      </c>
      <c r="P62" s="17" t="s">
        <v>1856</v>
      </c>
      <c r="Q62" s="17" t="s">
        <v>1857</v>
      </c>
      <c r="R62" s="18" t="str">
        <f t="shared" si="0"/>
        <v>BEBR</v>
      </c>
    </row>
    <row r="63" spans="1:18" ht="15" customHeight="1">
      <c r="A63" s="18" t="str">
        <f>Table1[[#This Row],[MIC]]</f>
        <v>MTSF</v>
      </c>
      <c r="B63" s="16" t="s">
        <v>2122</v>
      </c>
      <c r="C63" s="16" t="s">
        <v>2123</v>
      </c>
      <c r="D63" s="16" t="s">
        <v>2135</v>
      </c>
      <c r="E63" s="16" t="s">
        <v>2128</v>
      </c>
      <c r="F63" s="16" t="s">
        <v>1877</v>
      </c>
      <c r="G63" s="16" t="s">
        <v>2136</v>
      </c>
      <c r="H63" s="16" t="s">
        <v>1851</v>
      </c>
      <c r="I63" s="16" t="s">
        <v>2126</v>
      </c>
      <c r="J63" s="16" t="s">
        <v>2137</v>
      </c>
      <c r="K63" s="16" t="s">
        <v>2131</v>
      </c>
      <c r="L63" s="16" t="s">
        <v>1854</v>
      </c>
      <c r="M63" s="16" t="s">
        <v>2131</v>
      </c>
      <c r="N63" s="16" t="s">
        <v>1851</v>
      </c>
      <c r="O63" s="17" t="s">
        <v>1855</v>
      </c>
      <c r="P63" s="17" t="s">
        <v>1856</v>
      </c>
      <c r="Q63" s="17" t="s">
        <v>1857</v>
      </c>
      <c r="R63" s="18" t="str">
        <f t="shared" si="0"/>
        <v>BEBR</v>
      </c>
    </row>
    <row r="64" spans="1:18" ht="15" customHeight="1">
      <c r="A64" s="18" t="str">
        <f>Table1[[#This Row],[MIC]]</f>
        <v>XBRU</v>
      </c>
      <c r="B64" s="16" t="s">
        <v>2122</v>
      </c>
      <c r="C64" s="16" t="s">
        <v>2123</v>
      </c>
      <c r="D64" s="16" t="s">
        <v>2138</v>
      </c>
      <c r="E64" s="16" t="s">
        <v>2138</v>
      </c>
      <c r="F64" s="16" t="s">
        <v>1849</v>
      </c>
      <c r="G64" s="16" t="s">
        <v>2139</v>
      </c>
      <c r="H64" s="16" t="s">
        <v>1851</v>
      </c>
      <c r="I64" s="16" t="s">
        <v>2126</v>
      </c>
      <c r="J64" s="16" t="s">
        <v>2140</v>
      </c>
      <c r="K64" s="16" t="s">
        <v>1853</v>
      </c>
      <c r="L64" s="16" t="s">
        <v>1854</v>
      </c>
      <c r="M64" s="16" t="s">
        <v>1853</v>
      </c>
      <c r="N64" s="16" t="s">
        <v>1851</v>
      </c>
      <c r="O64" s="17" t="s">
        <v>1855</v>
      </c>
      <c r="P64" s="17" t="s">
        <v>1856</v>
      </c>
      <c r="Q64" s="17" t="s">
        <v>1857</v>
      </c>
      <c r="R64" s="18" t="str">
        <f t="shared" si="0"/>
        <v>BEBR</v>
      </c>
    </row>
    <row r="65" spans="1:18" ht="15" customHeight="1">
      <c r="A65" s="18" t="str">
        <f>Table1[[#This Row],[MIC]]</f>
        <v>ALXB</v>
      </c>
      <c r="B65" s="16" t="s">
        <v>2122</v>
      </c>
      <c r="C65" s="16" t="s">
        <v>2123</v>
      </c>
      <c r="D65" s="16" t="s">
        <v>2141</v>
      </c>
      <c r="E65" s="16" t="s">
        <v>2138</v>
      </c>
      <c r="F65" s="16" t="s">
        <v>1877</v>
      </c>
      <c r="G65" s="16" t="s">
        <v>2142</v>
      </c>
      <c r="H65" s="16" t="s">
        <v>1851</v>
      </c>
      <c r="I65" s="16" t="s">
        <v>2126</v>
      </c>
      <c r="J65" s="16" t="s">
        <v>2140</v>
      </c>
      <c r="K65" s="16" t="s">
        <v>2143</v>
      </c>
      <c r="L65" s="16" t="s">
        <v>1854</v>
      </c>
      <c r="M65" s="16" t="s">
        <v>2143</v>
      </c>
      <c r="N65" s="16" t="s">
        <v>1851</v>
      </c>
      <c r="O65" s="17" t="s">
        <v>1855</v>
      </c>
      <c r="P65" s="17" t="s">
        <v>1856</v>
      </c>
      <c r="Q65" s="17" t="s">
        <v>1857</v>
      </c>
      <c r="R65" s="18" t="str">
        <f t="shared" si="0"/>
        <v>BEBR</v>
      </c>
    </row>
    <row r="66" spans="1:18" ht="15" customHeight="1">
      <c r="A66" s="18" t="str">
        <f>Table1[[#This Row],[MIC]]</f>
        <v>ENXB</v>
      </c>
      <c r="B66" s="16" t="s">
        <v>2122</v>
      </c>
      <c r="C66" s="16" t="s">
        <v>2123</v>
      </c>
      <c r="D66" s="16" t="s">
        <v>2144</v>
      </c>
      <c r="E66" s="16" t="s">
        <v>2138</v>
      </c>
      <c r="F66" s="16" t="s">
        <v>1877</v>
      </c>
      <c r="G66" s="16" t="s">
        <v>2145</v>
      </c>
      <c r="H66" s="16" t="s">
        <v>1851</v>
      </c>
      <c r="I66" s="16" t="s">
        <v>2126</v>
      </c>
      <c r="J66" s="16" t="s">
        <v>2140</v>
      </c>
      <c r="K66" s="16" t="s">
        <v>2146</v>
      </c>
      <c r="L66" s="16" t="s">
        <v>1854</v>
      </c>
      <c r="M66" s="16" t="s">
        <v>2146</v>
      </c>
      <c r="N66" s="16" t="s">
        <v>2147</v>
      </c>
      <c r="O66" s="17" t="s">
        <v>1855</v>
      </c>
      <c r="P66" s="17" t="s">
        <v>1856</v>
      </c>
      <c r="Q66" s="17" t="s">
        <v>1857</v>
      </c>
      <c r="R66" s="18" t="str">
        <f t="shared" si="0"/>
        <v>BEBR</v>
      </c>
    </row>
    <row r="67" spans="1:18" ht="15" customHeight="1">
      <c r="A67" s="18" t="str">
        <f>Table1[[#This Row],[MIC]]</f>
        <v>MLXB</v>
      </c>
      <c r="B67" s="16" t="s">
        <v>2122</v>
      </c>
      <c r="C67" s="16" t="s">
        <v>2123</v>
      </c>
      <c r="D67" s="16" t="s">
        <v>2148</v>
      </c>
      <c r="E67" s="16" t="s">
        <v>2138</v>
      </c>
      <c r="F67" s="16" t="s">
        <v>1877</v>
      </c>
      <c r="G67" s="16" t="s">
        <v>2149</v>
      </c>
      <c r="H67" s="16" t="s">
        <v>1851</v>
      </c>
      <c r="I67" s="16" t="s">
        <v>2126</v>
      </c>
      <c r="J67" s="16" t="s">
        <v>2140</v>
      </c>
      <c r="K67" s="16" t="s">
        <v>2143</v>
      </c>
      <c r="L67" s="16" t="s">
        <v>1854</v>
      </c>
      <c r="M67" s="16" t="s">
        <v>2143</v>
      </c>
      <c r="N67" s="16" t="s">
        <v>1851</v>
      </c>
      <c r="O67" s="17" t="s">
        <v>1855</v>
      </c>
      <c r="P67" s="17" t="s">
        <v>1856</v>
      </c>
      <c r="Q67" s="17" t="s">
        <v>1857</v>
      </c>
      <c r="R67" s="18" t="str">
        <f t="shared" ref="R67:R130" si="1">MID(B67,1,2)&amp;MID(I67,1,2)</f>
        <v>BEBR</v>
      </c>
    </row>
    <row r="68" spans="1:18" ht="15" customHeight="1">
      <c r="A68" s="18" t="str">
        <f>Table1[[#This Row],[MIC]]</f>
        <v>TNLB</v>
      </c>
      <c r="B68" s="16" t="s">
        <v>2122</v>
      </c>
      <c r="C68" s="16" t="s">
        <v>2123</v>
      </c>
      <c r="D68" s="16" t="s">
        <v>2150</v>
      </c>
      <c r="E68" s="16" t="s">
        <v>2138</v>
      </c>
      <c r="F68" s="16" t="s">
        <v>1877</v>
      </c>
      <c r="G68" s="16" t="s">
        <v>2151</v>
      </c>
      <c r="H68" s="16" t="s">
        <v>1851</v>
      </c>
      <c r="I68" s="16" t="s">
        <v>2126</v>
      </c>
      <c r="J68" s="16" t="s">
        <v>2140</v>
      </c>
      <c r="K68" s="16" t="s">
        <v>2143</v>
      </c>
      <c r="L68" s="16" t="s">
        <v>1854</v>
      </c>
      <c r="M68" s="16" t="s">
        <v>2143</v>
      </c>
      <c r="N68" s="16" t="s">
        <v>1851</v>
      </c>
      <c r="O68" s="17" t="s">
        <v>1855</v>
      </c>
      <c r="P68" s="17" t="s">
        <v>1856</v>
      </c>
      <c r="Q68" s="17" t="s">
        <v>1857</v>
      </c>
      <c r="R68" s="18" t="str">
        <f t="shared" si="1"/>
        <v>BEBR</v>
      </c>
    </row>
    <row r="69" spans="1:18" ht="15" customHeight="1">
      <c r="A69" s="18" t="str">
        <f>Table1[[#This Row],[MIC]]</f>
        <v>VPXB</v>
      </c>
      <c r="B69" s="16" t="s">
        <v>2122</v>
      </c>
      <c r="C69" s="16" t="s">
        <v>2123</v>
      </c>
      <c r="D69" s="16" t="s">
        <v>2152</v>
      </c>
      <c r="E69" s="16" t="s">
        <v>2138</v>
      </c>
      <c r="F69" s="16" t="s">
        <v>1877</v>
      </c>
      <c r="G69" s="16" t="s">
        <v>2153</v>
      </c>
      <c r="H69" s="16" t="s">
        <v>1851</v>
      </c>
      <c r="I69" s="16" t="s">
        <v>2126</v>
      </c>
      <c r="J69" s="16" t="s">
        <v>2140</v>
      </c>
      <c r="K69" s="16" t="s">
        <v>2143</v>
      </c>
      <c r="L69" s="16" t="s">
        <v>1854</v>
      </c>
      <c r="M69" s="16" t="s">
        <v>2143</v>
      </c>
      <c r="N69" s="16" t="s">
        <v>1851</v>
      </c>
      <c r="O69" s="17" t="s">
        <v>1855</v>
      </c>
      <c r="P69" s="17" t="s">
        <v>1856</v>
      </c>
      <c r="Q69" s="17" t="s">
        <v>1857</v>
      </c>
      <c r="R69" s="18" t="str">
        <f t="shared" si="1"/>
        <v>BEBR</v>
      </c>
    </row>
    <row r="70" spans="1:18" ht="15" customHeight="1">
      <c r="A70" s="18" t="str">
        <f>Table1[[#This Row],[MIC]]</f>
        <v>XBRD</v>
      </c>
      <c r="B70" s="16" t="s">
        <v>2122</v>
      </c>
      <c r="C70" s="16" t="s">
        <v>2123</v>
      </c>
      <c r="D70" s="16" t="s">
        <v>2154</v>
      </c>
      <c r="E70" s="16" t="s">
        <v>2138</v>
      </c>
      <c r="F70" s="16" t="s">
        <v>1877</v>
      </c>
      <c r="G70" s="16" t="s">
        <v>2155</v>
      </c>
      <c r="H70" s="16" t="s">
        <v>1851</v>
      </c>
      <c r="I70" s="16" t="s">
        <v>2126</v>
      </c>
      <c r="J70" s="16" t="s">
        <v>2140</v>
      </c>
      <c r="K70" s="16" t="s">
        <v>1875</v>
      </c>
      <c r="L70" s="16" t="s">
        <v>1854</v>
      </c>
      <c r="M70" s="16" t="s">
        <v>1875</v>
      </c>
      <c r="N70" s="16" t="s">
        <v>1851</v>
      </c>
      <c r="O70" s="17" t="s">
        <v>1855</v>
      </c>
      <c r="P70" s="17" t="s">
        <v>1856</v>
      </c>
      <c r="Q70" s="17" t="s">
        <v>1857</v>
      </c>
      <c r="R70" s="18" t="str">
        <f t="shared" si="1"/>
        <v>BEBR</v>
      </c>
    </row>
    <row r="71" spans="1:18" ht="15" customHeight="1">
      <c r="A71" s="18" t="str">
        <f>Table1[[#This Row],[MIC]]</f>
        <v>XBDA</v>
      </c>
      <c r="B71" s="16" t="s">
        <v>2156</v>
      </c>
      <c r="C71" s="16" t="s">
        <v>2157</v>
      </c>
      <c r="D71" s="16" t="s">
        <v>2158</v>
      </c>
      <c r="E71" s="16" t="s">
        <v>2158</v>
      </c>
      <c r="F71" s="16" t="s">
        <v>1849</v>
      </c>
      <c r="G71" s="16" t="s">
        <v>2159</v>
      </c>
      <c r="H71" s="16" t="s">
        <v>1989</v>
      </c>
      <c r="I71" s="16" t="s">
        <v>2160</v>
      </c>
      <c r="J71" s="16" t="s">
        <v>2161</v>
      </c>
      <c r="K71" s="16" t="s">
        <v>1853</v>
      </c>
      <c r="L71" s="16" t="s">
        <v>1854</v>
      </c>
      <c r="M71" s="16" t="s">
        <v>1853</v>
      </c>
      <c r="N71" s="16" t="s">
        <v>1851</v>
      </c>
      <c r="O71" s="17" t="s">
        <v>1855</v>
      </c>
      <c r="P71" s="17" t="s">
        <v>1856</v>
      </c>
      <c r="Q71" s="17" t="s">
        <v>1857</v>
      </c>
      <c r="R71" s="18" t="str">
        <f t="shared" si="1"/>
        <v>BEHA</v>
      </c>
    </row>
    <row r="72" spans="1:18" ht="15" customHeight="1">
      <c r="A72" s="18" t="str">
        <f>Table1[[#This Row],[MIC]]</f>
        <v>XBOL</v>
      </c>
      <c r="B72" s="16" t="s">
        <v>2162</v>
      </c>
      <c r="C72" s="16" t="s">
        <v>2163</v>
      </c>
      <c r="D72" s="16" t="s">
        <v>2164</v>
      </c>
      <c r="E72" s="16" t="s">
        <v>2164</v>
      </c>
      <c r="F72" s="16" t="s">
        <v>1849</v>
      </c>
      <c r="G72" s="16" t="s">
        <v>2165</v>
      </c>
      <c r="H72" s="16" t="s">
        <v>1851</v>
      </c>
      <c r="I72" s="16" t="s">
        <v>2166</v>
      </c>
      <c r="J72" s="16" t="s">
        <v>2167</v>
      </c>
      <c r="K72" s="16" t="s">
        <v>1853</v>
      </c>
      <c r="L72" s="16" t="s">
        <v>1854</v>
      </c>
      <c r="M72" s="16" t="s">
        <v>1853</v>
      </c>
      <c r="N72" s="16" t="s">
        <v>1851</v>
      </c>
      <c r="O72" s="17" t="s">
        <v>1855</v>
      </c>
      <c r="P72" s="17" t="s">
        <v>1856</v>
      </c>
      <c r="Q72" s="17" t="s">
        <v>1857</v>
      </c>
      <c r="R72" s="18" t="str">
        <f t="shared" si="1"/>
        <v>BOLA</v>
      </c>
    </row>
    <row r="73" spans="1:18" ht="15" customHeight="1">
      <c r="A73" s="18" t="str">
        <f>Table1[[#This Row],[MIC]]</f>
        <v>XBLB</v>
      </c>
      <c r="B73" s="16" t="s">
        <v>2168</v>
      </c>
      <c r="C73" s="16" t="s">
        <v>2169</v>
      </c>
      <c r="D73" s="16" t="s">
        <v>2170</v>
      </c>
      <c r="E73" s="16" t="s">
        <v>2170</v>
      </c>
      <c r="F73" s="16" t="s">
        <v>1849</v>
      </c>
      <c r="G73" s="16" t="s">
        <v>2171</v>
      </c>
      <c r="H73" s="16" t="s">
        <v>1851</v>
      </c>
      <c r="I73" s="16" t="s">
        <v>2172</v>
      </c>
      <c r="J73" s="16" t="s">
        <v>2173</v>
      </c>
      <c r="K73" s="16" t="s">
        <v>2174</v>
      </c>
      <c r="L73" s="16" t="s">
        <v>1854</v>
      </c>
      <c r="M73" s="16" t="s">
        <v>2174</v>
      </c>
      <c r="N73" s="16" t="s">
        <v>1851</v>
      </c>
      <c r="O73" s="17" t="s">
        <v>1855</v>
      </c>
      <c r="P73" s="17" t="s">
        <v>1856</v>
      </c>
      <c r="Q73" s="17" t="s">
        <v>1857</v>
      </c>
      <c r="R73" s="18" t="str">
        <f t="shared" si="1"/>
        <v>BOBA</v>
      </c>
    </row>
    <row r="74" spans="1:18" ht="15" customHeight="1">
      <c r="A74" s="18" t="str">
        <f>Table1[[#This Row],[MIC]]</f>
        <v>BLBF</v>
      </c>
      <c r="B74" s="16" t="s">
        <v>2168</v>
      </c>
      <c r="C74" s="16" t="s">
        <v>2169</v>
      </c>
      <c r="D74" s="16" t="s">
        <v>2175</v>
      </c>
      <c r="E74" s="16" t="s">
        <v>2170</v>
      </c>
      <c r="F74" s="16" t="s">
        <v>1877</v>
      </c>
      <c r="G74" s="16" t="s">
        <v>2176</v>
      </c>
      <c r="H74" s="16" t="s">
        <v>2177</v>
      </c>
      <c r="I74" s="16" t="s">
        <v>2172</v>
      </c>
      <c r="J74" s="16" t="s">
        <v>2173</v>
      </c>
      <c r="K74" s="16" t="s">
        <v>2113</v>
      </c>
      <c r="L74" s="16" t="s">
        <v>1854</v>
      </c>
      <c r="M74" s="16" t="s">
        <v>2113</v>
      </c>
      <c r="N74" s="16" t="s">
        <v>1851</v>
      </c>
      <c r="O74" s="17" t="s">
        <v>1855</v>
      </c>
      <c r="P74" s="17" t="s">
        <v>1856</v>
      </c>
      <c r="Q74" s="17" t="s">
        <v>1857</v>
      </c>
      <c r="R74" s="18" t="str">
        <f t="shared" si="1"/>
        <v>BOBA</v>
      </c>
    </row>
    <row r="75" spans="1:18" ht="15" customHeight="1">
      <c r="A75" s="18" t="str">
        <f>Table1[[#This Row],[MIC]]</f>
        <v>XSSE</v>
      </c>
      <c r="B75" s="16" t="s">
        <v>2168</v>
      </c>
      <c r="C75" s="16" t="s">
        <v>2169</v>
      </c>
      <c r="D75" s="16" t="s">
        <v>2178</v>
      </c>
      <c r="E75" s="16" t="s">
        <v>2178</v>
      </c>
      <c r="F75" s="16" t="s">
        <v>1849</v>
      </c>
      <c r="G75" s="16" t="s">
        <v>2179</v>
      </c>
      <c r="H75" s="16" t="s">
        <v>2180</v>
      </c>
      <c r="I75" s="16" t="s">
        <v>2181</v>
      </c>
      <c r="J75" s="16" t="s">
        <v>2182</v>
      </c>
      <c r="K75" s="16" t="s">
        <v>1991</v>
      </c>
      <c r="L75" s="16" t="s">
        <v>1854</v>
      </c>
      <c r="M75" s="16" t="s">
        <v>1991</v>
      </c>
      <c r="N75" s="16" t="s">
        <v>1851</v>
      </c>
      <c r="O75" s="17" t="s">
        <v>1855</v>
      </c>
      <c r="P75" s="17" t="s">
        <v>1856</v>
      </c>
      <c r="Q75" s="17" t="s">
        <v>1857</v>
      </c>
      <c r="R75" s="18" t="str">
        <f t="shared" si="1"/>
        <v>BOSA</v>
      </c>
    </row>
    <row r="76" spans="1:18" ht="15" customHeight="1">
      <c r="A76" s="18" t="str">
        <f>Table1[[#This Row],[MIC]]</f>
        <v>XBOT</v>
      </c>
      <c r="B76" s="16" t="s">
        <v>2183</v>
      </c>
      <c r="C76" s="16" t="s">
        <v>2184</v>
      </c>
      <c r="D76" s="16" t="s">
        <v>2185</v>
      </c>
      <c r="E76" s="16" t="s">
        <v>2185</v>
      </c>
      <c r="F76" s="16" t="s">
        <v>1849</v>
      </c>
      <c r="G76" s="16" t="s">
        <v>2186</v>
      </c>
      <c r="H76" s="16" t="s">
        <v>1851</v>
      </c>
      <c r="I76" s="16" t="s">
        <v>2187</v>
      </c>
      <c r="J76" s="16" t="s">
        <v>2188</v>
      </c>
      <c r="K76" s="16" t="s">
        <v>1853</v>
      </c>
      <c r="L76" s="16" t="s">
        <v>1854</v>
      </c>
      <c r="M76" s="16" t="s">
        <v>1853</v>
      </c>
      <c r="N76" s="16" t="s">
        <v>1851</v>
      </c>
      <c r="O76" s="17" t="s">
        <v>1855</v>
      </c>
      <c r="P76" s="17" t="s">
        <v>1856</v>
      </c>
      <c r="Q76" s="17" t="s">
        <v>1857</v>
      </c>
      <c r="R76" s="18" t="str">
        <f t="shared" si="1"/>
        <v>BOGA</v>
      </c>
    </row>
    <row r="77" spans="1:18" ht="15" customHeight="1">
      <c r="A77" s="18" t="str">
        <f>Table1[[#This Row],[MIC]]</f>
        <v>BOTE</v>
      </c>
      <c r="B77" s="16" t="s">
        <v>2183</v>
      </c>
      <c r="C77" s="16" t="s">
        <v>2184</v>
      </c>
      <c r="D77" s="16" t="s">
        <v>2189</v>
      </c>
      <c r="E77" s="16" t="s">
        <v>2185</v>
      </c>
      <c r="F77" s="16" t="s">
        <v>1877</v>
      </c>
      <c r="G77" s="16" t="s">
        <v>2190</v>
      </c>
      <c r="H77" s="16" t="s">
        <v>2191</v>
      </c>
      <c r="I77" s="16" t="s">
        <v>2187</v>
      </c>
      <c r="J77" s="16" t="s">
        <v>2188</v>
      </c>
      <c r="K77" s="16" t="s">
        <v>2113</v>
      </c>
      <c r="L77" s="16" t="s">
        <v>1854</v>
      </c>
      <c r="M77" s="16" t="s">
        <v>2113</v>
      </c>
      <c r="N77" s="16" t="s">
        <v>1851</v>
      </c>
      <c r="O77" s="17" t="s">
        <v>1855</v>
      </c>
      <c r="P77" s="17" t="s">
        <v>1856</v>
      </c>
      <c r="Q77" s="17" t="s">
        <v>1857</v>
      </c>
      <c r="R77" s="18" t="str">
        <f t="shared" si="1"/>
        <v>BOGA</v>
      </c>
    </row>
    <row r="78" spans="1:18" ht="15" customHeight="1">
      <c r="A78" s="18" t="str">
        <f>Table1[[#This Row],[MIC]]</f>
        <v>BOTV</v>
      </c>
      <c r="B78" s="16" t="s">
        <v>2183</v>
      </c>
      <c r="C78" s="16" t="s">
        <v>2184</v>
      </c>
      <c r="D78" s="16" t="s">
        <v>2192</v>
      </c>
      <c r="E78" s="16" t="s">
        <v>2185</v>
      </c>
      <c r="F78" s="16" t="s">
        <v>1877</v>
      </c>
      <c r="G78" s="16" t="s">
        <v>2193</v>
      </c>
      <c r="H78" s="16" t="s">
        <v>2191</v>
      </c>
      <c r="I78" s="16" t="s">
        <v>2187</v>
      </c>
      <c r="J78" s="16" t="s">
        <v>2188</v>
      </c>
      <c r="K78" s="16" t="s">
        <v>2113</v>
      </c>
      <c r="L78" s="16" t="s">
        <v>1854</v>
      </c>
      <c r="M78" s="16" t="s">
        <v>2113</v>
      </c>
      <c r="N78" s="16" t="s">
        <v>1851</v>
      </c>
      <c r="O78" s="17" t="s">
        <v>1855</v>
      </c>
      <c r="P78" s="17" t="s">
        <v>1856</v>
      </c>
      <c r="Q78" s="17" t="s">
        <v>1857</v>
      </c>
      <c r="R78" s="18" t="str">
        <f t="shared" si="1"/>
        <v>BOGA</v>
      </c>
    </row>
    <row r="79" spans="1:18" ht="15" customHeight="1">
      <c r="A79" s="18" t="str">
        <f>Table1[[#This Row],[MIC]]</f>
        <v>BCMM</v>
      </c>
      <c r="B79" s="16" t="s">
        <v>2194</v>
      </c>
      <c r="C79" s="16" t="s">
        <v>2195</v>
      </c>
      <c r="D79" s="16" t="s">
        <v>2196</v>
      </c>
      <c r="E79" s="16" t="s">
        <v>2196</v>
      </c>
      <c r="F79" s="16" t="s">
        <v>1849</v>
      </c>
      <c r="G79" s="16" t="s">
        <v>2197</v>
      </c>
      <c r="H79" s="16" t="s">
        <v>1851</v>
      </c>
      <c r="I79" s="16" t="s">
        <v>2198</v>
      </c>
      <c r="J79" s="16" t="s">
        <v>2199</v>
      </c>
      <c r="K79" s="16" t="s">
        <v>2113</v>
      </c>
      <c r="L79" s="16" t="s">
        <v>1854</v>
      </c>
      <c r="M79" s="16" t="s">
        <v>2200</v>
      </c>
      <c r="N79" s="16" t="s">
        <v>2201</v>
      </c>
      <c r="O79" s="17" t="s">
        <v>1855</v>
      </c>
      <c r="P79" s="17" t="s">
        <v>1856</v>
      </c>
      <c r="Q79" s="17" t="s">
        <v>1857</v>
      </c>
      <c r="R79" s="18" t="str">
        <f t="shared" si="1"/>
        <v>BRMA</v>
      </c>
    </row>
    <row r="80" spans="1:18" ht="15" customHeight="1">
      <c r="A80" s="18" t="str">
        <f>Table1[[#This Row],[MIC]]</f>
        <v>BOVM</v>
      </c>
      <c r="B80" s="16" t="s">
        <v>2194</v>
      </c>
      <c r="C80" s="16" t="s">
        <v>2195</v>
      </c>
      <c r="D80" s="16" t="s">
        <v>2202</v>
      </c>
      <c r="E80" s="16" t="s">
        <v>2202</v>
      </c>
      <c r="F80" s="16" t="s">
        <v>1849</v>
      </c>
      <c r="G80" s="16" t="s">
        <v>2203</v>
      </c>
      <c r="H80" s="16" t="s">
        <v>1851</v>
      </c>
      <c r="I80" s="16" t="s">
        <v>2204</v>
      </c>
      <c r="J80" s="16" t="s">
        <v>2205</v>
      </c>
      <c r="K80" s="16" t="s">
        <v>2113</v>
      </c>
      <c r="L80" s="16" t="s">
        <v>1854</v>
      </c>
      <c r="M80" s="16" t="s">
        <v>2200</v>
      </c>
      <c r="N80" s="16" t="s">
        <v>2201</v>
      </c>
      <c r="O80" s="17" t="s">
        <v>1855</v>
      </c>
      <c r="P80" s="17" t="s">
        <v>1856</v>
      </c>
      <c r="Q80" s="17" t="s">
        <v>1857</v>
      </c>
      <c r="R80" s="18" t="str">
        <f t="shared" si="1"/>
        <v>BRES</v>
      </c>
    </row>
    <row r="81" spans="1:18" ht="15" customHeight="1">
      <c r="A81" s="18" t="str">
        <f>Table1[[#This Row],[MIC]]</f>
        <v>BRIX</v>
      </c>
      <c r="B81" s="16" t="s">
        <v>2194</v>
      </c>
      <c r="C81" s="16" t="s">
        <v>2195</v>
      </c>
      <c r="D81" s="16" t="s">
        <v>2206</v>
      </c>
      <c r="E81" s="16" t="s">
        <v>2206</v>
      </c>
      <c r="F81" s="16" t="s">
        <v>1849</v>
      </c>
      <c r="G81" s="16" t="s">
        <v>2207</v>
      </c>
      <c r="H81" s="16" t="s">
        <v>1851</v>
      </c>
      <c r="I81" s="16" t="s">
        <v>2208</v>
      </c>
      <c r="J81" s="16" t="s">
        <v>1851</v>
      </c>
      <c r="K81" s="16" t="s">
        <v>2209</v>
      </c>
      <c r="L81" s="16" t="s">
        <v>1854</v>
      </c>
      <c r="M81" s="16" t="s">
        <v>2209</v>
      </c>
      <c r="N81" s="16" t="s">
        <v>2210</v>
      </c>
      <c r="O81" s="17" t="s">
        <v>1855</v>
      </c>
      <c r="P81" s="17" t="s">
        <v>1856</v>
      </c>
      <c r="Q81" s="17" t="s">
        <v>1857</v>
      </c>
      <c r="R81" s="18" t="str">
        <f t="shared" si="1"/>
        <v>BRSA</v>
      </c>
    </row>
    <row r="82" spans="1:18" ht="15" customHeight="1">
      <c r="A82" s="18" t="str">
        <f>Table1[[#This Row],[MIC]]</f>
        <v>BVMF</v>
      </c>
      <c r="B82" s="16" t="s">
        <v>2194</v>
      </c>
      <c r="C82" s="16" t="s">
        <v>2195</v>
      </c>
      <c r="D82" s="16" t="s">
        <v>2211</v>
      </c>
      <c r="E82" s="16" t="s">
        <v>2211</v>
      </c>
      <c r="F82" s="16" t="s">
        <v>1849</v>
      </c>
      <c r="G82" s="16" t="s">
        <v>2212</v>
      </c>
      <c r="H82" s="16" t="s">
        <v>1851</v>
      </c>
      <c r="I82" s="16" t="s">
        <v>2208</v>
      </c>
      <c r="J82" s="16" t="s">
        <v>2213</v>
      </c>
      <c r="K82" s="16" t="s">
        <v>1968</v>
      </c>
      <c r="L82" s="16" t="s">
        <v>1854</v>
      </c>
      <c r="M82" s="16" t="s">
        <v>1968</v>
      </c>
      <c r="N82" s="16" t="s">
        <v>2214</v>
      </c>
      <c r="O82" s="17" t="s">
        <v>1855</v>
      </c>
      <c r="P82" s="17" t="s">
        <v>1856</v>
      </c>
      <c r="Q82" s="17" t="s">
        <v>1857</v>
      </c>
      <c r="R82" s="18" t="str">
        <f t="shared" si="1"/>
        <v>BRSA</v>
      </c>
    </row>
    <row r="83" spans="1:18" ht="15" customHeight="1">
      <c r="A83" s="18" t="str">
        <f>Table1[[#This Row],[MIC]]</f>
        <v>CETI</v>
      </c>
      <c r="B83" s="16" t="s">
        <v>2194</v>
      </c>
      <c r="C83" s="16" t="s">
        <v>2195</v>
      </c>
      <c r="D83" s="16" t="s">
        <v>2215</v>
      </c>
      <c r="E83" s="16" t="s">
        <v>2215</v>
      </c>
      <c r="F83" s="16" t="s">
        <v>1849</v>
      </c>
      <c r="G83" s="16" t="s">
        <v>2216</v>
      </c>
      <c r="H83" s="16" t="s">
        <v>1851</v>
      </c>
      <c r="I83" s="16" t="s">
        <v>2217</v>
      </c>
      <c r="J83" s="16" t="s">
        <v>2218</v>
      </c>
      <c r="K83" s="16" t="s">
        <v>2113</v>
      </c>
      <c r="L83" s="16" t="s">
        <v>1854</v>
      </c>
      <c r="M83" s="16" t="s">
        <v>2219</v>
      </c>
      <c r="N83" s="16" t="s">
        <v>2220</v>
      </c>
      <c r="O83" s="17" t="s">
        <v>1855</v>
      </c>
      <c r="P83" s="17" t="s">
        <v>1856</v>
      </c>
      <c r="Q83" s="17" t="s">
        <v>1857</v>
      </c>
      <c r="R83" s="18" t="str">
        <f t="shared" si="1"/>
        <v>BRRI</v>
      </c>
    </row>
    <row r="84" spans="1:18" ht="15" customHeight="1">
      <c r="A84" s="18" t="str">
        <f>Table1[[#This Row],[MIC]]</f>
        <v>SELC</v>
      </c>
      <c r="B84" s="16" t="s">
        <v>2194</v>
      </c>
      <c r="C84" s="16" t="s">
        <v>2195</v>
      </c>
      <c r="D84" s="16" t="s">
        <v>2221</v>
      </c>
      <c r="E84" s="16" t="s">
        <v>2221</v>
      </c>
      <c r="F84" s="16" t="s">
        <v>1849</v>
      </c>
      <c r="G84" s="16" t="s">
        <v>2222</v>
      </c>
      <c r="H84" s="16" t="s">
        <v>1851</v>
      </c>
      <c r="I84" s="16" t="s">
        <v>2217</v>
      </c>
      <c r="J84" s="16" t="s">
        <v>2223</v>
      </c>
      <c r="K84" s="16" t="s">
        <v>1869</v>
      </c>
      <c r="L84" s="16" t="s">
        <v>1854</v>
      </c>
      <c r="M84" s="16" t="s">
        <v>1869</v>
      </c>
      <c r="N84" s="16" t="s">
        <v>2224</v>
      </c>
      <c r="O84" s="17" t="s">
        <v>1855</v>
      </c>
      <c r="P84" s="17" t="s">
        <v>1856</v>
      </c>
      <c r="Q84" s="17" t="s">
        <v>1857</v>
      </c>
      <c r="R84" s="18" t="str">
        <f t="shared" si="1"/>
        <v>BRRI</v>
      </c>
    </row>
    <row r="85" spans="1:18" ht="15" customHeight="1">
      <c r="A85" s="18" t="str">
        <f>Table1[[#This Row],[MIC]]</f>
        <v>XBUL</v>
      </c>
      <c r="B85" s="16" t="s">
        <v>2225</v>
      </c>
      <c r="C85" s="16" t="s">
        <v>2226</v>
      </c>
      <c r="D85" s="16" t="s">
        <v>2227</v>
      </c>
      <c r="E85" s="16" t="s">
        <v>2227</v>
      </c>
      <c r="F85" s="16" t="s">
        <v>1849</v>
      </c>
      <c r="G85" s="16" t="s">
        <v>2228</v>
      </c>
      <c r="H85" s="16" t="s">
        <v>2089</v>
      </c>
      <c r="I85" s="16" t="s">
        <v>2229</v>
      </c>
      <c r="J85" s="16" t="s">
        <v>2230</v>
      </c>
      <c r="K85" s="16" t="s">
        <v>1853</v>
      </c>
      <c r="L85" s="16" t="s">
        <v>1854</v>
      </c>
      <c r="M85" s="16" t="s">
        <v>1853</v>
      </c>
      <c r="N85" s="16" t="s">
        <v>1851</v>
      </c>
      <c r="O85" s="17" t="s">
        <v>1855</v>
      </c>
      <c r="P85" s="17" t="s">
        <v>1856</v>
      </c>
      <c r="Q85" s="17" t="s">
        <v>1857</v>
      </c>
      <c r="R85" s="18" t="str">
        <f t="shared" si="1"/>
        <v>BUSO</v>
      </c>
    </row>
    <row r="86" spans="1:18" ht="15" customHeight="1">
      <c r="A86" s="18" t="str">
        <f>Table1[[#This Row],[MIC]]</f>
        <v>XCSX</v>
      </c>
      <c r="B86" s="16" t="s">
        <v>2231</v>
      </c>
      <c r="C86" s="16" t="s">
        <v>2232</v>
      </c>
      <c r="D86" s="16" t="s">
        <v>2233</v>
      </c>
      <c r="E86" s="16" t="s">
        <v>2233</v>
      </c>
      <c r="F86" s="16" t="s">
        <v>1849</v>
      </c>
      <c r="G86" s="16" t="s">
        <v>2234</v>
      </c>
      <c r="H86" s="16" t="s">
        <v>2235</v>
      </c>
      <c r="I86" s="16" t="s">
        <v>2236</v>
      </c>
      <c r="J86" s="16" t="s">
        <v>2237</v>
      </c>
      <c r="K86" s="16" t="s">
        <v>2004</v>
      </c>
      <c r="L86" s="16" t="s">
        <v>1854</v>
      </c>
      <c r="M86" s="16" t="s">
        <v>2004</v>
      </c>
      <c r="N86" s="16" t="s">
        <v>1851</v>
      </c>
      <c r="O86" s="17" t="s">
        <v>1855</v>
      </c>
      <c r="P86" s="17" t="s">
        <v>1856</v>
      </c>
      <c r="Q86" s="17" t="s">
        <v>1857</v>
      </c>
      <c r="R86" s="18" t="str">
        <f t="shared" si="1"/>
        <v>CAPH</v>
      </c>
    </row>
    <row r="87" spans="1:18" ht="15" customHeight="1">
      <c r="A87" s="18" t="str">
        <f>Table1[[#This Row],[MIC]]</f>
        <v>XDSX</v>
      </c>
      <c r="B87" s="16" t="s">
        <v>2238</v>
      </c>
      <c r="C87" s="16" t="s">
        <v>2239</v>
      </c>
      <c r="D87" s="16" t="s">
        <v>2240</v>
      </c>
      <c r="E87" s="16" t="s">
        <v>2240</v>
      </c>
      <c r="F87" s="16" t="s">
        <v>1849</v>
      </c>
      <c r="G87" s="16" t="s">
        <v>2241</v>
      </c>
      <c r="H87" s="16" t="s">
        <v>1851</v>
      </c>
      <c r="I87" s="16" t="s">
        <v>2242</v>
      </c>
      <c r="J87" s="16" t="s">
        <v>2243</v>
      </c>
      <c r="K87" s="16" t="s">
        <v>2244</v>
      </c>
      <c r="L87" s="16" t="s">
        <v>1854</v>
      </c>
      <c r="M87" s="16" t="s">
        <v>2244</v>
      </c>
      <c r="N87" s="16" t="s">
        <v>2245</v>
      </c>
      <c r="O87" s="17" t="s">
        <v>1855</v>
      </c>
      <c r="P87" s="17" t="s">
        <v>1856</v>
      </c>
      <c r="Q87" s="17" t="s">
        <v>1857</v>
      </c>
      <c r="R87" s="18" t="str">
        <f t="shared" si="1"/>
        <v>CADO</v>
      </c>
    </row>
    <row r="88" spans="1:18" ht="15" customHeight="1">
      <c r="A88" s="18" t="str">
        <f>Table1[[#This Row],[MIC]]</f>
        <v>CANX</v>
      </c>
      <c r="B88" s="16" t="s">
        <v>2246</v>
      </c>
      <c r="C88" s="16" t="s">
        <v>2247</v>
      </c>
      <c r="D88" s="16" t="s">
        <v>2248</v>
      </c>
      <c r="E88" s="16" t="s">
        <v>2248</v>
      </c>
      <c r="F88" s="16" t="s">
        <v>1849</v>
      </c>
      <c r="G88" s="16" t="s">
        <v>2249</v>
      </c>
      <c r="H88" s="16" t="s">
        <v>2250</v>
      </c>
      <c r="I88" s="16" t="s">
        <v>2251</v>
      </c>
      <c r="J88" s="16" t="s">
        <v>2252</v>
      </c>
      <c r="K88" s="16" t="s">
        <v>1853</v>
      </c>
      <c r="L88" s="16" t="s">
        <v>1854</v>
      </c>
      <c r="M88" s="16" t="s">
        <v>1853</v>
      </c>
      <c r="N88" s="16" t="s">
        <v>1851</v>
      </c>
      <c r="O88" s="17" t="s">
        <v>1855</v>
      </c>
      <c r="P88" s="17" t="s">
        <v>1856</v>
      </c>
      <c r="Q88" s="17" t="s">
        <v>1857</v>
      </c>
      <c r="R88" s="18" t="str">
        <f t="shared" si="1"/>
        <v>CATO</v>
      </c>
    </row>
    <row r="89" spans="1:18" ht="15" customHeight="1">
      <c r="A89" s="18" t="str">
        <f>Table1[[#This Row],[MIC]]</f>
        <v>CHIC</v>
      </c>
      <c r="B89" s="16" t="s">
        <v>2246</v>
      </c>
      <c r="C89" s="16" t="s">
        <v>2247</v>
      </c>
      <c r="D89" s="16" t="s">
        <v>2253</v>
      </c>
      <c r="E89" s="16" t="s">
        <v>2253</v>
      </c>
      <c r="F89" s="16" t="s">
        <v>1849</v>
      </c>
      <c r="G89" s="16" t="s">
        <v>2254</v>
      </c>
      <c r="H89" s="16" t="s">
        <v>1851</v>
      </c>
      <c r="I89" s="16" t="s">
        <v>2251</v>
      </c>
      <c r="J89" s="16" t="s">
        <v>2255</v>
      </c>
      <c r="K89" s="16" t="s">
        <v>2256</v>
      </c>
      <c r="L89" s="16" t="s">
        <v>1854</v>
      </c>
      <c r="M89" s="16" t="s">
        <v>2256</v>
      </c>
      <c r="N89" s="16" t="s">
        <v>2257</v>
      </c>
      <c r="O89" s="17" t="s">
        <v>1855</v>
      </c>
      <c r="P89" s="17" t="s">
        <v>1856</v>
      </c>
      <c r="Q89" s="17" t="s">
        <v>1857</v>
      </c>
      <c r="R89" s="18" t="str">
        <f t="shared" si="1"/>
        <v>CATO</v>
      </c>
    </row>
    <row r="90" spans="1:18" ht="15" customHeight="1">
      <c r="A90" s="18" t="str">
        <f>Table1[[#This Row],[MIC]]</f>
        <v>XCX2</v>
      </c>
      <c r="B90" s="16" t="s">
        <v>2246</v>
      </c>
      <c r="C90" s="16" t="s">
        <v>2247</v>
      </c>
      <c r="D90" s="16" t="s">
        <v>2258</v>
      </c>
      <c r="E90" s="16" t="s">
        <v>2253</v>
      </c>
      <c r="F90" s="16" t="s">
        <v>1877</v>
      </c>
      <c r="G90" s="16" t="s">
        <v>2259</v>
      </c>
      <c r="H90" s="16" t="s">
        <v>1851</v>
      </c>
      <c r="I90" s="16" t="s">
        <v>2251</v>
      </c>
      <c r="J90" s="16" t="s">
        <v>2260</v>
      </c>
      <c r="K90" s="16" t="s">
        <v>2261</v>
      </c>
      <c r="L90" s="16" t="s">
        <v>1854</v>
      </c>
      <c r="M90" s="16" t="s">
        <v>2261</v>
      </c>
      <c r="N90" s="16" t="s">
        <v>2245</v>
      </c>
      <c r="O90" s="17" t="s">
        <v>1855</v>
      </c>
      <c r="P90" s="17" t="s">
        <v>1856</v>
      </c>
      <c r="Q90" s="17" t="s">
        <v>1857</v>
      </c>
      <c r="R90" s="18" t="str">
        <f t="shared" si="1"/>
        <v>CATO</v>
      </c>
    </row>
    <row r="91" spans="1:18" ht="15" customHeight="1">
      <c r="A91" s="18" t="str">
        <f>Table1[[#This Row],[MIC]]</f>
        <v>COTC</v>
      </c>
      <c r="B91" s="16" t="s">
        <v>2246</v>
      </c>
      <c r="C91" s="16" t="s">
        <v>2247</v>
      </c>
      <c r="D91" s="16" t="s">
        <v>2262</v>
      </c>
      <c r="E91" s="16" t="s">
        <v>2262</v>
      </c>
      <c r="F91" s="16" t="s">
        <v>1849</v>
      </c>
      <c r="G91" s="16" t="s">
        <v>2263</v>
      </c>
      <c r="H91" s="16" t="s">
        <v>1851</v>
      </c>
      <c r="I91" s="16" t="s">
        <v>2251</v>
      </c>
      <c r="J91" s="16" t="s">
        <v>2264</v>
      </c>
      <c r="K91" s="16" t="s">
        <v>1976</v>
      </c>
      <c r="L91" s="16" t="s">
        <v>1854</v>
      </c>
      <c r="M91" s="16" t="s">
        <v>1976</v>
      </c>
      <c r="N91" s="16" t="s">
        <v>2265</v>
      </c>
      <c r="O91" s="17" t="s">
        <v>1855</v>
      </c>
      <c r="P91" s="17" t="s">
        <v>1856</v>
      </c>
      <c r="Q91" s="17" t="s">
        <v>1857</v>
      </c>
      <c r="R91" s="18" t="str">
        <f t="shared" si="1"/>
        <v>CATO</v>
      </c>
    </row>
    <row r="92" spans="1:18" ht="15" customHeight="1">
      <c r="A92" s="18" t="str">
        <f>Table1[[#This Row],[MIC]]</f>
        <v>IFCA</v>
      </c>
      <c r="B92" s="16" t="s">
        <v>2246</v>
      </c>
      <c r="C92" s="16" t="s">
        <v>2247</v>
      </c>
      <c r="D92" s="16" t="s">
        <v>2266</v>
      </c>
      <c r="E92" s="16" t="s">
        <v>2266</v>
      </c>
      <c r="F92" s="16" t="s">
        <v>1849</v>
      </c>
      <c r="G92" s="16" t="s">
        <v>2267</v>
      </c>
      <c r="H92" s="16" t="s">
        <v>1851</v>
      </c>
      <c r="I92" s="16" t="s">
        <v>2268</v>
      </c>
      <c r="J92" s="16" t="s">
        <v>2269</v>
      </c>
      <c r="K92" s="16" t="s">
        <v>2270</v>
      </c>
      <c r="L92" s="16" t="s">
        <v>1854</v>
      </c>
      <c r="M92" s="16" t="s">
        <v>2270</v>
      </c>
      <c r="N92" s="16" t="s">
        <v>2271</v>
      </c>
      <c r="O92" s="17" t="s">
        <v>1855</v>
      </c>
      <c r="P92" s="17" t="s">
        <v>1856</v>
      </c>
      <c r="Q92" s="17" t="s">
        <v>1857</v>
      </c>
      <c r="R92" s="18" t="str">
        <f t="shared" si="1"/>
        <v>CAWI</v>
      </c>
    </row>
    <row r="93" spans="1:18" ht="15" customHeight="1">
      <c r="A93" s="18" t="str">
        <f>Table1[[#This Row],[MIC]]</f>
        <v>LICA</v>
      </c>
      <c r="B93" s="16" t="s">
        <v>2246</v>
      </c>
      <c r="C93" s="16" t="s">
        <v>2247</v>
      </c>
      <c r="D93" s="16" t="s">
        <v>2272</v>
      </c>
      <c r="E93" s="16" t="s">
        <v>2272</v>
      </c>
      <c r="F93" s="16" t="s">
        <v>1849</v>
      </c>
      <c r="G93" s="16" t="s">
        <v>2273</v>
      </c>
      <c r="H93" s="16" t="s">
        <v>1851</v>
      </c>
      <c r="I93" s="16" t="s">
        <v>2251</v>
      </c>
      <c r="J93" s="16" t="s">
        <v>2274</v>
      </c>
      <c r="K93" s="16" t="s">
        <v>2027</v>
      </c>
      <c r="L93" s="16" t="s">
        <v>1854</v>
      </c>
      <c r="M93" s="16" t="s">
        <v>2027</v>
      </c>
      <c r="N93" s="16" t="s">
        <v>2275</v>
      </c>
      <c r="O93" s="17" t="s">
        <v>1855</v>
      </c>
      <c r="P93" s="17" t="s">
        <v>1856</v>
      </c>
      <c r="Q93" s="17" t="s">
        <v>1857</v>
      </c>
      <c r="R93" s="18" t="str">
        <f t="shared" si="1"/>
        <v>CATO</v>
      </c>
    </row>
    <row r="94" spans="1:18" ht="15" customHeight="1">
      <c r="A94" s="18" t="str">
        <f>Table1[[#This Row],[MIC]]</f>
        <v>MATN</v>
      </c>
      <c r="B94" s="16" t="s">
        <v>2246</v>
      </c>
      <c r="C94" s="16" t="s">
        <v>2247</v>
      </c>
      <c r="D94" s="16" t="s">
        <v>2276</v>
      </c>
      <c r="E94" s="16" t="s">
        <v>2276</v>
      </c>
      <c r="F94" s="16" t="s">
        <v>1849</v>
      </c>
      <c r="G94" s="16" t="s">
        <v>2277</v>
      </c>
      <c r="H94" s="16" t="s">
        <v>1851</v>
      </c>
      <c r="I94" s="16" t="s">
        <v>2251</v>
      </c>
      <c r="J94" s="16" t="s">
        <v>2278</v>
      </c>
      <c r="K94" s="16" t="s">
        <v>2279</v>
      </c>
      <c r="L94" s="16" t="s">
        <v>1854</v>
      </c>
      <c r="M94" s="16" t="s">
        <v>2279</v>
      </c>
      <c r="N94" s="16" t="s">
        <v>2280</v>
      </c>
      <c r="O94" s="17" t="s">
        <v>1855</v>
      </c>
      <c r="P94" s="17" t="s">
        <v>1856</v>
      </c>
      <c r="Q94" s="17" t="s">
        <v>1857</v>
      </c>
      <c r="R94" s="18" t="str">
        <f t="shared" si="1"/>
        <v>CATO</v>
      </c>
    </row>
    <row r="95" spans="1:18" ht="15" customHeight="1">
      <c r="A95" s="18" t="str">
        <f>Table1[[#This Row],[MIC]]</f>
        <v>NGXC</v>
      </c>
      <c r="B95" s="16" t="s">
        <v>2246</v>
      </c>
      <c r="C95" s="16" t="s">
        <v>2247</v>
      </c>
      <c r="D95" s="16" t="s">
        <v>2281</v>
      </c>
      <c r="E95" s="16" t="s">
        <v>2281</v>
      </c>
      <c r="F95" s="16" t="s">
        <v>1849</v>
      </c>
      <c r="G95" s="16" t="s">
        <v>2282</v>
      </c>
      <c r="H95" s="16" t="s">
        <v>2283</v>
      </c>
      <c r="I95" s="16" t="s">
        <v>2284</v>
      </c>
      <c r="J95" s="16" t="s">
        <v>2285</v>
      </c>
      <c r="K95" s="16" t="s">
        <v>2286</v>
      </c>
      <c r="L95" s="16" t="s">
        <v>1854</v>
      </c>
      <c r="M95" s="16" t="s">
        <v>2286</v>
      </c>
      <c r="N95" s="16" t="s">
        <v>2287</v>
      </c>
      <c r="O95" s="17" t="s">
        <v>1855</v>
      </c>
      <c r="P95" s="17" t="s">
        <v>1856</v>
      </c>
      <c r="Q95" s="17" t="s">
        <v>1857</v>
      </c>
      <c r="R95" s="18" t="str">
        <f t="shared" si="1"/>
        <v>CACA</v>
      </c>
    </row>
    <row r="96" spans="1:18" ht="15" customHeight="1">
      <c r="A96" s="18" t="str">
        <f>Table1[[#This Row],[MIC]]</f>
        <v>OMGA</v>
      </c>
      <c r="B96" s="16" t="s">
        <v>2246</v>
      </c>
      <c r="C96" s="16" t="s">
        <v>2247</v>
      </c>
      <c r="D96" s="16" t="s">
        <v>2288</v>
      </c>
      <c r="E96" s="16" t="s">
        <v>2288</v>
      </c>
      <c r="F96" s="16" t="s">
        <v>1849</v>
      </c>
      <c r="G96" s="16" t="s">
        <v>2289</v>
      </c>
      <c r="H96" s="16" t="s">
        <v>1851</v>
      </c>
      <c r="I96" s="16" t="s">
        <v>2251</v>
      </c>
      <c r="J96" s="16" t="s">
        <v>2290</v>
      </c>
      <c r="K96" s="16" t="s">
        <v>2279</v>
      </c>
      <c r="L96" s="16" t="s">
        <v>1854</v>
      </c>
      <c r="M96" s="16" t="s">
        <v>2279</v>
      </c>
      <c r="N96" s="16" t="s">
        <v>1851</v>
      </c>
      <c r="O96" s="17" t="s">
        <v>1855</v>
      </c>
      <c r="P96" s="17" t="s">
        <v>1856</v>
      </c>
      <c r="Q96" s="17" t="s">
        <v>1857</v>
      </c>
      <c r="R96" s="18" t="str">
        <f t="shared" si="1"/>
        <v>CATO</v>
      </c>
    </row>
    <row r="97" spans="1:18" ht="15" customHeight="1">
      <c r="A97" s="18" t="str">
        <f>Table1[[#This Row],[MIC]]</f>
        <v>LYNX</v>
      </c>
      <c r="B97" s="16" t="s">
        <v>2246</v>
      </c>
      <c r="C97" s="16" t="s">
        <v>2247</v>
      </c>
      <c r="D97" s="16" t="s">
        <v>2291</v>
      </c>
      <c r="E97" s="16" t="s">
        <v>2288</v>
      </c>
      <c r="F97" s="16" t="s">
        <v>1877</v>
      </c>
      <c r="G97" s="16" t="s">
        <v>2292</v>
      </c>
      <c r="H97" s="16" t="s">
        <v>1851</v>
      </c>
      <c r="I97" s="16" t="s">
        <v>2251</v>
      </c>
      <c r="J97" s="16" t="s">
        <v>2290</v>
      </c>
      <c r="K97" s="16" t="s">
        <v>2293</v>
      </c>
      <c r="L97" s="16" t="s">
        <v>1854</v>
      </c>
      <c r="M97" s="16" t="s">
        <v>2293</v>
      </c>
      <c r="N97" s="16" t="s">
        <v>2294</v>
      </c>
      <c r="O97" s="17" t="s">
        <v>1855</v>
      </c>
      <c r="P97" s="17" t="s">
        <v>1856</v>
      </c>
      <c r="Q97" s="17" t="s">
        <v>1857</v>
      </c>
      <c r="R97" s="18" t="str">
        <f t="shared" si="1"/>
        <v>CATO</v>
      </c>
    </row>
    <row r="98" spans="1:18" ht="15" customHeight="1">
      <c r="A98" s="18" t="str">
        <f>Table1[[#This Row],[MIC]]</f>
        <v>TMXS</v>
      </c>
      <c r="B98" s="16" t="s">
        <v>2246</v>
      </c>
      <c r="C98" s="16" t="s">
        <v>2247</v>
      </c>
      <c r="D98" s="16" t="s">
        <v>2295</v>
      </c>
      <c r="E98" s="16" t="s">
        <v>2295</v>
      </c>
      <c r="F98" s="16" t="s">
        <v>1849</v>
      </c>
      <c r="G98" s="16" t="s">
        <v>2296</v>
      </c>
      <c r="H98" s="16" t="s">
        <v>1851</v>
      </c>
      <c r="I98" s="16" t="s">
        <v>2251</v>
      </c>
      <c r="J98" s="16" t="s">
        <v>2297</v>
      </c>
      <c r="K98" s="16" t="s">
        <v>2200</v>
      </c>
      <c r="L98" s="16" t="s">
        <v>1854</v>
      </c>
      <c r="M98" s="16" t="s">
        <v>2200</v>
      </c>
      <c r="N98" s="16" t="s">
        <v>2298</v>
      </c>
      <c r="O98" s="17" t="s">
        <v>1855</v>
      </c>
      <c r="P98" s="17" t="s">
        <v>1856</v>
      </c>
      <c r="Q98" s="17" t="s">
        <v>1857</v>
      </c>
      <c r="R98" s="18" t="str">
        <f t="shared" si="1"/>
        <v>CATO</v>
      </c>
    </row>
    <row r="99" spans="1:18" ht="15" customHeight="1">
      <c r="A99" s="18" t="str">
        <f>Table1[[#This Row],[MIC]]</f>
        <v>XATS</v>
      </c>
      <c r="B99" s="16" t="s">
        <v>2246</v>
      </c>
      <c r="C99" s="16" t="s">
        <v>2247</v>
      </c>
      <c r="D99" s="16" t="s">
        <v>2299</v>
      </c>
      <c r="E99" s="16" t="s">
        <v>2299</v>
      </c>
      <c r="F99" s="16" t="s">
        <v>1849</v>
      </c>
      <c r="G99" s="16" t="s">
        <v>2300</v>
      </c>
      <c r="H99" s="16" t="s">
        <v>1851</v>
      </c>
      <c r="I99" s="16" t="s">
        <v>2251</v>
      </c>
      <c r="J99" s="16" t="s">
        <v>2301</v>
      </c>
      <c r="K99" s="16" t="s">
        <v>2004</v>
      </c>
      <c r="L99" s="16" t="s">
        <v>1854</v>
      </c>
      <c r="M99" s="16" t="s">
        <v>2004</v>
      </c>
      <c r="N99" s="16" t="s">
        <v>2302</v>
      </c>
      <c r="O99" s="17" t="s">
        <v>1855</v>
      </c>
      <c r="P99" s="17" t="s">
        <v>1856</v>
      </c>
      <c r="Q99" s="17" t="s">
        <v>1857</v>
      </c>
      <c r="R99" s="18" t="str">
        <f t="shared" si="1"/>
        <v>CATO</v>
      </c>
    </row>
    <row r="100" spans="1:18" ht="15" customHeight="1">
      <c r="A100" s="18" t="str">
        <f>Table1[[#This Row],[MIC]]</f>
        <v>XBBK</v>
      </c>
      <c r="B100" s="16" t="s">
        <v>2246</v>
      </c>
      <c r="C100" s="16" t="s">
        <v>2247</v>
      </c>
      <c r="D100" s="16" t="s">
        <v>2303</v>
      </c>
      <c r="E100" s="16" t="s">
        <v>2303</v>
      </c>
      <c r="F100" s="16" t="s">
        <v>1849</v>
      </c>
      <c r="G100" s="16" t="s">
        <v>2304</v>
      </c>
      <c r="H100" s="16" t="s">
        <v>1851</v>
      </c>
      <c r="I100" s="16" t="s">
        <v>2251</v>
      </c>
      <c r="J100" s="16" t="s">
        <v>2305</v>
      </c>
      <c r="K100" s="16" t="s">
        <v>2244</v>
      </c>
      <c r="L100" s="16" t="s">
        <v>1854</v>
      </c>
      <c r="M100" s="16" t="s">
        <v>2244</v>
      </c>
      <c r="N100" s="16" t="s">
        <v>2306</v>
      </c>
      <c r="O100" s="17" t="s">
        <v>1855</v>
      </c>
      <c r="P100" s="17" t="s">
        <v>1856</v>
      </c>
      <c r="Q100" s="17" t="s">
        <v>1857</v>
      </c>
      <c r="R100" s="18" t="str">
        <f t="shared" si="1"/>
        <v>CATO</v>
      </c>
    </row>
    <row r="101" spans="1:18" ht="15" customHeight="1">
      <c r="A101" s="18" t="str">
        <f>Table1[[#This Row],[MIC]]</f>
        <v>XCNQ</v>
      </c>
      <c r="B101" s="16" t="s">
        <v>2246</v>
      </c>
      <c r="C101" s="16" t="s">
        <v>2247</v>
      </c>
      <c r="D101" s="16" t="s">
        <v>2307</v>
      </c>
      <c r="E101" s="16" t="s">
        <v>2307</v>
      </c>
      <c r="F101" s="16" t="s">
        <v>1849</v>
      </c>
      <c r="G101" s="16" t="s">
        <v>2308</v>
      </c>
      <c r="H101" s="16" t="s">
        <v>2309</v>
      </c>
      <c r="I101" s="16" t="s">
        <v>2251</v>
      </c>
      <c r="J101" s="16" t="s">
        <v>2310</v>
      </c>
      <c r="K101" s="16" t="s">
        <v>2311</v>
      </c>
      <c r="L101" s="16" t="s">
        <v>1854</v>
      </c>
      <c r="M101" s="16" t="s">
        <v>2311</v>
      </c>
      <c r="N101" s="16" t="s">
        <v>2312</v>
      </c>
      <c r="O101" s="17" t="s">
        <v>1855</v>
      </c>
      <c r="P101" s="17" t="s">
        <v>1856</v>
      </c>
      <c r="Q101" s="17" t="s">
        <v>1857</v>
      </c>
      <c r="R101" s="18" t="str">
        <f t="shared" si="1"/>
        <v>CATO</v>
      </c>
    </row>
    <row r="102" spans="1:18" ht="15" customHeight="1">
      <c r="A102" s="18" t="str">
        <f>Table1[[#This Row],[MIC]]</f>
        <v>PURE</v>
      </c>
      <c r="B102" s="16" t="s">
        <v>2246</v>
      </c>
      <c r="C102" s="16" t="s">
        <v>2247</v>
      </c>
      <c r="D102" s="16" t="s">
        <v>2313</v>
      </c>
      <c r="E102" s="16" t="s">
        <v>2307</v>
      </c>
      <c r="F102" s="16" t="s">
        <v>1877</v>
      </c>
      <c r="G102" s="16" t="s">
        <v>2314</v>
      </c>
      <c r="H102" s="16" t="s">
        <v>1851</v>
      </c>
      <c r="I102" s="16" t="s">
        <v>2251</v>
      </c>
      <c r="J102" s="16" t="s">
        <v>2315</v>
      </c>
      <c r="K102" s="16" t="s">
        <v>2316</v>
      </c>
      <c r="L102" s="16" t="s">
        <v>1854</v>
      </c>
      <c r="M102" s="16" t="s">
        <v>2316</v>
      </c>
      <c r="N102" s="16" t="s">
        <v>1851</v>
      </c>
      <c r="O102" s="17" t="s">
        <v>1855</v>
      </c>
      <c r="P102" s="17" t="s">
        <v>1856</v>
      </c>
      <c r="Q102" s="17" t="s">
        <v>1857</v>
      </c>
      <c r="R102" s="18" t="str">
        <f t="shared" si="1"/>
        <v>CATO</v>
      </c>
    </row>
    <row r="103" spans="1:18" ht="15" customHeight="1">
      <c r="A103" s="18" t="str">
        <f>Table1[[#This Row],[MIC]]</f>
        <v>XICX</v>
      </c>
      <c r="B103" s="16" t="s">
        <v>2246</v>
      </c>
      <c r="C103" s="16" t="s">
        <v>2247</v>
      </c>
      <c r="D103" s="16" t="s">
        <v>2317</v>
      </c>
      <c r="E103" s="16" t="s">
        <v>2317</v>
      </c>
      <c r="F103" s="16" t="s">
        <v>1849</v>
      </c>
      <c r="G103" s="16" t="s">
        <v>2318</v>
      </c>
      <c r="H103" s="16" t="s">
        <v>1851</v>
      </c>
      <c r="I103" s="16" t="s">
        <v>2251</v>
      </c>
      <c r="J103" s="16" t="s">
        <v>2319</v>
      </c>
      <c r="K103" s="16" t="s">
        <v>2320</v>
      </c>
      <c r="L103" s="16" t="s">
        <v>1854</v>
      </c>
      <c r="M103" s="16" t="s">
        <v>2320</v>
      </c>
      <c r="N103" s="16" t="s">
        <v>2321</v>
      </c>
      <c r="O103" s="17" t="s">
        <v>1855</v>
      </c>
      <c r="P103" s="17" t="s">
        <v>1856</v>
      </c>
      <c r="Q103" s="17" t="s">
        <v>1857</v>
      </c>
      <c r="R103" s="18" t="str">
        <f t="shared" si="1"/>
        <v>CATO</v>
      </c>
    </row>
    <row r="104" spans="1:18" ht="15" customHeight="1">
      <c r="A104" s="18" t="str">
        <f>Table1[[#This Row],[MIC]]</f>
        <v>XMOC</v>
      </c>
      <c r="B104" s="16" t="s">
        <v>2246</v>
      </c>
      <c r="C104" s="16" t="s">
        <v>2247</v>
      </c>
      <c r="D104" s="16" t="s">
        <v>2322</v>
      </c>
      <c r="E104" s="16" t="s">
        <v>2322</v>
      </c>
      <c r="F104" s="16" t="s">
        <v>1849</v>
      </c>
      <c r="G104" s="16" t="s">
        <v>2323</v>
      </c>
      <c r="H104" s="16" t="s">
        <v>1851</v>
      </c>
      <c r="I104" s="16" t="s">
        <v>2324</v>
      </c>
      <c r="J104" s="16" t="s">
        <v>2325</v>
      </c>
      <c r="K104" s="16" t="s">
        <v>2326</v>
      </c>
      <c r="L104" s="16" t="s">
        <v>1854</v>
      </c>
      <c r="M104" s="16" t="s">
        <v>2326</v>
      </c>
      <c r="N104" s="16" t="s">
        <v>1851</v>
      </c>
      <c r="O104" s="17" t="s">
        <v>1855</v>
      </c>
      <c r="P104" s="17" t="s">
        <v>1856</v>
      </c>
      <c r="Q104" s="17" t="s">
        <v>1857</v>
      </c>
      <c r="R104" s="18" t="str">
        <f t="shared" si="1"/>
        <v>CAMO</v>
      </c>
    </row>
    <row r="105" spans="1:18" ht="15" customHeight="1">
      <c r="A105" s="18" t="str">
        <f>Table1[[#This Row],[MIC]]</f>
        <v>XMOD</v>
      </c>
      <c r="B105" s="16" t="s">
        <v>2246</v>
      </c>
      <c r="C105" s="16" t="s">
        <v>2247</v>
      </c>
      <c r="D105" s="16" t="s">
        <v>2327</v>
      </c>
      <c r="E105" s="16" t="s">
        <v>2327</v>
      </c>
      <c r="F105" s="16" t="s">
        <v>1849</v>
      </c>
      <c r="G105" s="16" t="s">
        <v>2328</v>
      </c>
      <c r="H105" s="16" t="s">
        <v>2329</v>
      </c>
      <c r="I105" s="16" t="s">
        <v>2324</v>
      </c>
      <c r="J105" s="16" t="s">
        <v>2325</v>
      </c>
      <c r="K105" s="16" t="s">
        <v>1853</v>
      </c>
      <c r="L105" s="16" t="s">
        <v>1854</v>
      </c>
      <c r="M105" s="16" t="s">
        <v>1853</v>
      </c>
      <c r="N105" s="16" t="s">
        <v>1851</v>
      </c>
      <c r="O105" s="17" t="s">
        <v>1855</v>
      </c>
      <c r="P105" s="17" t="s">
        <v>1856</v>
      </c>
      <c r="Q105" s="17" t="s">
        <v>1857</v>
      </c>
      <c r="R105" s="18" t="str">
        <f t="shared" si="1"/>
        <v>CAMO</v>
      </c>
    </row>
    <row r="106" spans="1:18" ht="15" customHeight="1">
      <c r="A106" s="18" t="str">
        <f>Table1[[#This Row],[MIC]]</f>
        <v>XTSE</v>
      </c>
      <c r="B106" s="16" t="s">
        <v>2246</v>
      </c>
      <c r="C106" s="16" t="s">
        <v>2247</v>
      </c>
      <c r="D106" s="16" t="s">
        <v>2330</v>
      </c>
      <c r="E106" s="16" t="s">
        <v>2330</v>
      </c>
      <c r="F106" s="16" t="s">
        <v>1849</v>
      </c>
      <c r="G106" s="16" t="s">
        <v>2331</v>
      </c>
      <c r="H106" s="16" t="s">
        <v>2332</v>
      </c>
      <c r="I106" s="16" t="s">
        <v>2251</v>
      </c>
      <c r="J106" s="16" t="s">
        <v>2333</v>
      </c>
      <c r="K106" s="16" t="s">
        <v>1853</v>
      </c>
      <c r="L106" s="16" t="s">
        <v>1854</v>
      </c>
      <c r="M106" s="16" t="s">
        <v>1853</v>
      </c>
      <c r="N106" s="16" t="s">
        <v>1851</v>
      </c>
      <c r="O106" s="17" t="s">
        <v>1855</v>
      </c>
      <c r="P106" s="17" t="s">
        <v>1856</v>
      </c>
      <c r="Q106" s="17" t="s">
        <v>1857</v>
      </c>
      <c r="R106" s="18" t="str">
        <f t="shared" si="1"/>
        <v>CATO</v>
      </c>
    </row>
    <row r="107" spans="1:18" ht="15" customHeight="1">
      <c r="A107" s="18" t="str">
        <f>Table1[[#This Row],[MIC]]</f>
        <v>XTSX</v>
      </c>
      <c r="B107" s="16" t="s">
        <v>2246</v>
      </c>
      <c r="C107" s="16" t="s">
        <v>2247</v>
      </c>
      <c r="D107" s="16" t="s">
        <v>2334</v>
      </c>
      <c r="E107" s="16" t="s">
        <v>2334</v>
      </c>
      <c r="F107" s="16" t="s">
        <v>1849</v>
      </c>
      <c r="G107" s="16" t="s">
        <v>2335</v>
      </c>
      <c r="H107" s="16" t="s">
        <v>2336</v>
      </c>
      <c r="I107" s="16" t="s">
        <v>2251</v>
      </c>
      <c r="J107" s="16" t="s">
        <v>2337</v>
      </c>
      <c r="K107" s="16" t="s">
        <v>1853</v>
      </c>
      <c r="L107" s="16" t="s">
        <v>1854</v>
      </c>
      <c r="M107" s="16" t="s">
        <v>1853</v>
      </c>
      <c r="N107" s="16" t="s">
        <v>1851</v>
      </c>
      <c r="O107" s="17" t="s">
        <v>1855</v>
      </c>
      <c r="P107" s="17" t="s">
        <v>1856</v>
      </c>
      <c r="Q107" s="17" t="s">
        <v>1857</v>
      </c>
      <c r="R107" s="18" t="str">
        <f t="shared" si="1"/>
        <v>CATO</v>
      </c>
    </row>
    <row r="108" spans="1:18" ht="15" customHeight="1">
      <c r="A108" s="18" t="str">
        <f>Table1[[#This Row],[MIC]]</f>
        <v>XTNX</v>
      </c>
      <c r="B108" s="16" t="s">
        <v>2246</v>
      </c>
      <c r="C108" s="16" t="s">
        <v>2247</v>
      </c>
      <c r="D108" s="16" t="s">
        <v>2338</v>
      </c>
      <c r="E108" s="16" t="s">
        <v>2334</v>
      </c>
      <c r="F108" s="16" t="s">
        <v>1877</v>
      </c>
      <c r="G108" s="16" t="s">
        <v>2339</v>
      </c>
      <c r="H108" s="16" t="s">
        <v>2340</v>
      </c>
      <c r="I108" s="16" t="s">
        <v>2341</v>
      </c>
      <c r="J108" s="16" t="s">
        <v>2342</v>
      </c>
      <c r="K108" s="16" t="s">
        <v>1853</v>
      </c>
      <c r="L108" s="16" t="s">
        <v>1854</v>
      </c>
      <c r="M108" s="16" t="s">
        <v>1853</v>
      </c>
      <c r="N108" s="16" t="s">
        <v>1851</v>
      </c>
      <c r="O108" s="17" t="s">
        <v>1855</v>
      </c>
      <c r="P108" s="17" t="s">
        <v>1856</v>
      </c>
      <c r="Q108" s="17" t="s">
        <v>1857</v>
      </c>
      <c r="R108" s="18" t="str">
        <f t="shared" si="1"/>
        <v>CAVA</v>
      </c>
    </row>
    <row r="109" spans="1:18" ht="15" customHeight="1">
      <c r="A109" s="18" t="str">
        <f>Table1[[#This Row],[MIC]]</f>
        <v>XBVC</v>
      </c>
      <c r="B109" s="16" t="s">
        <v>2343</v>
      </c>
      <c r="C109" s="16" t="s">
        <v>2344</v>
      </c>
      <c r="D109" s="16" t="s">
        <v>2345</v>
      </c>
      <c r="E109" s="16" t="s">
        <v>2345</v>
      </c>
      <c r="F109" s="16" t="s">
        <v>1849</v>
      </c>
      <c r="G109" s="16" t="s">
        <v>2346</v>
      </c>
      <c r="H109" s="16" t="s">
        <v>2347</v>
      </c>
      <c r="I109" s="16" t="s">
        <v>2348</v>
      </c>
      <c r="J109" s="16" t="s">
        <v>2349</v>
      </c>
      <c r="K109" s="16" t="s">
        <v>2131</v>
      </c>
      <c r="L109" s="16" t="s">
        <v>1854</v>
      </c>
      <c r="M109" s="16" t="s">
        <v>2131</v>
      </c>
      <c r="N109" s="16" t="s">
        <v>1851</v>
      </c>
      <c r="O109" s="17" t="s">
        <v>1855</v>
      </c>
      <c r="P109" s="17" t="s">
        <v>1856</v>
      </c>
      <c r="Q109" s="17" t="s">
        <v>1857</v>
      </c>
      <c r="R109" s="18" t="str">
        <f t="shared" si="1"/>
        <v>CAPR</v>
      </c>
    </row>
    <row r="110" spans="1:18" ht="15" customHeight="1">
      <c r="A110" s="18" t="str">
        <f>Table1[[#This Row],[MIC]]</f>
        <v>XCAY</v>
      </c>
      <c r="B110" s="16" t="s">
        <v>2350</v>
      </c>
      <c r="C110" s="16" t="s">
        <v>2351</v>
      </c>
      <c r="D110" s="16" t="s">
        <v>2352</v>
      </c>
      <c r="E110" s="16" t="s">
        <v>2352</v>
      </c>
      <c r="F110" s="16" t="s">
        <v>1849</v>
      </c>
      <c r="G110" s="16" t="s">
        <v>2353</v>
      </c>
      <c r="H110" s="16" t="s">
        <v>1851</v>
      </c>
      <c r="I110" s="16" t="s">
        <v>2354</v>
      </c>
      <c r="J110" s="16" t="s">
        <v>2355</v>
      </c>
      <c r="K110" s="16" t="s">
        <v>1853</v>
      </c>
      <c r="L110" s="16" t="s">
        <v>1854</v>
      </c>
      <c r="M110" s="16" t="s">
        <v>1853</v>
      </c>
      <c r="N110" s="16" t="s">
        <v>1851</v>
      </c>
      <c r="O110" s="17" t="s">
        <v>1855</v>
      </c>
      <c r="P110" s="17" t="s">
        <v>1856</v>
      </c>
      <c r="Q110" s="17" t="s">
        <v>1857</v>
      </c>
      <c r="R110" s="18" t="str">
        <f t="shared" si="1"/>
        <v>CAGE</v>
      </c>
    </row>
    <row r="111" spans="1:18" ht="15" customHeight="1">
      <c r="A111" s="18" t="str">
        <f>Table1[[#This Row],[MIC]]</f>
        <v>BOVA</v>
      </c>
      <c r="B111" s="16" t="s">
        <v>2356</v>
      </c>
      <c r="C111" s="16" t="s">
        <v>2357</v>
      </c>
      <c r="D111" s="16" t="s">
        <v>2358</v>
      </c>
      <c r="E111" s="16" t="s">
        <v>2358</v>
      </c>
      <c r="F111" s="16" t="s">
        <v>1849</v>
      </c>
      <c r="G111" s="16" t="s">
        <v>2359</v>
      </c>
      <c r="H111" s="16" t="s">
        <v>1851</v>
      </c>
      <c r="I111" s="16" t="s">
        <v>2360</v>
      </c>
      <c r="J111" s="16" t="s">
        <v>2361</v>
      </c>
      <c r="K111" s="16" t="s">
        <v>2200</v>
      </c>
      <c r="L111" s="16" t="s">
        <v>1854</v>
      </c>
      <c r="M111" s="16" t="s">
        <v>2200</v>
      </c>
      <c r="N111" s="16" t="s">
        <v>2362</v>
      </c>
      <c r="O111" s="17" t="s">
        <v>1855</v>
      </c>
      <c r="P111" s="17" t="s">
        <v>1856</v>
      </c>
      <c r="Q111" s="17" t="s">
        <v>1857</v>
      </c>
      <c r="R111" s="18" t="str">
        <f t="shared" si="1"/>
        <v>CHVA</v>
      </c>
    </row>
    <row r="112" spans="1:18" ht="15" customHeight="1">
      <c r="A112" s="18" t="str">
        <f>Table1[[#This Row],[MIC]]</f>
        <v>XBCL</v>
      </c>
      <c r="B112" s="16" t="s">
        <v>2356</v>
      </c>
      <c r="C112" s="16" t="s">
        <v>2357</v>
      </c>
      <c r="D112" s="16" t="s">
        <v>2363</v>
      </c>
      <c r="E112" s="16" t="s">
        <v>2363</v>
      </c>
      <c r="F112" s="16" t="s">
        <v>1849</v>
      </c>
      <c r="G112" s="16" t="s">
        <v>2364</v>
      </c>
      <c r="H112" s="16" t="s">
        <v>2365</v>
      </c>
      <c r="I112" s="16" t="s">
        <v>2366</v>
      </c>
      <c r="J112" s="16" t="s">
        <v>2367</v>
      </c>
      <c r="K112" s="16" t="s">
        <v>1853</v>
      </c>
      <c r="L112" s="16" t="s">
        <v>1854</v>
      </c>
      <c r="M112" s="16" t="s">
        <v>1853</v>
      </c>
      <c r="N112" s="16" t="s">
        <v>1851</v>
      </c>
      <c r="O112" s="17" t="s">
        <v>1855</v>
      </c>
      <c r="P112" s="17" t="s">
        <v>1856</v>
      </c>
      <c r="Q112" s="17" t="s">
        <v>1857</v>
      </c>
      <c r="R112" s="18" t="str">
        <f t="shared" si="1"/>
        <v>CHSA</v>
      </c>
    </row>
    <row r="113" spans="1:18" ht="15" customHeight="1">
      <c r="A113" s="18" t="str">
        <f>Table1[[#This Row],[MIC]]</f>
        <v>XSGO</v>
      </c>
      <c r="B113" s="16" t="s">
        <v>2356</v>
      </c>
      <c r="C113" s="16" t="s">
        <v>2357</v>
      </c>
      <c r="D113" s="16" t="s">
        <v>2368</v>
      </c>
      <c r="E113" s="16" t="s">
        <v>2368</v>
      </c>
      <c r="F113" s="16" t="s">
        <v>1849</v>
      </c>
      <c r="G113" s="16" t="s">
        <v>2369</v>
      </c>
      <c r="H113" s="16" t="s">
        <v>1851</v>
      </c>
      <c r="I113" s="16" t="s">
        <v>2366</v>
      </c>
      <c r="J113" s="16" t="s">
        <v>2370</v>
      </c>
      <c r="K113" s="16" t="s">
        <v>1853</v>
      </c>
      <c r="L113" s="16" t="s">
        <v>1854</v>
      </c>
      <c r="M113" s="16" t="s">
        <v>1853</v>
      </c>
      <c r="N113" s="16" t="s">
        <v>1851</v>
      </c>
      <c r="O113" s="17" t="s">
        <v>1855</v>
      </c>
      <c r="P113" s="17" t="s">
        <v>1856</v>
      </c>
      <c r="Q113" s="17" t="s">
        <v>1857</v>
      </c>
      <c r="R113" s="18" t="str">
        <f t="shared" si="1"/>
        <v>CHSA</v>
      </c>
    </row>
    <row r="114" spans="1:18" ht="15" customHeight="1">
      <c r="A114" s="18" t="str">
        <f>Table1[[#This Row],[MIC]]</f>
        <v>CCFX</v>
      </c>
      <c r="B114" s="16" t="s">
        <v>2371</v>
      </c>
      <c r="C114" s="16" t="s">
        <v>2372</v>
      </c>
      <c r="D114" s="16" t="s">
        <v>2373</v>
      </c>
      <c r="E114" s="16" t="s">
        <v>2373</v>
      </c>
      <c r="F114" s="16" t="s">
        <v>1849</v>
      </c>
      <c r="G114" s="16" t="s">
        <v>2374</v>
      </c>
      <c r="H114" s="16" t="s">
        <v>1851</v>
      </c>
      <c r="I114" s="16" t="s">
        <v>2375</v>
      </c>
      <c r="J114" s="16" t="s">
        <v>2376</v>
      </c>
      <c r="K114" s="16" t="s">
        <v>2068</v>
      </c>
      <c r="L114" s="16" t="s">
        <v>1854</v>
      </c>
      <c r="M114" s="16" t="s">
        <v>2068</v>
      </c>
      <c r="N114" s="16" t="s">
        <v>1851</v>
      </c>
      <c r="O114" s="17" t="s">
        <v>1855</v>
      </c>
      <c r="P114" s="17" t="s">
        <v>1856</v>
      </c>
      <c r="Q114" s="17" t="s">
        <v>1857</v>
      </c>
      <c r="R114" s="18" t="str">
        <f t="shared" si="1"/>
        <v>CHSH</v>
      </c>
    </row>
    <row r="115" spans="1:18" ht="15" customHeight="1">
      <c r="A115" s="18" t="str">
        <f>Table1[[#This Row],[MIC]]</f>
        <v>CSSX</v>
      </c>
      <c r="B115" s="16" t="s">
        <v>2371</v>
      </c>
      <c r="C115" s="16" t="s">
        <v>2372</v>
      </c>
      <c r="D115" s="16" t="s">
        <v>2377</v>
      </c>
      <c r="E115" s="16" t="s">
        <v>2377</v>
      </c>
      <c r="F115" s="16" t="s">
        <v>1849</v>
      </c>
      <c r="G115" s="16" t="s">
        <v>2378</v>
      </c>
      <c r="H115" s="16" t="s">
        <v>1851</v>
      </c>
      <c r="I115" s="16" t="s">
        <v>2379</v>
      </c>
      <c r="J115" s="16" t="s">
        <v>2380</v>
      </c>
      <c r="K115" s="16" t="s">
        <v>1995</v>
      </c>
      <c r="L115" s="16" t="s">
        <v>1854</v>
      </c>
      <c r="M115" s="16" t="s">
        <v>1995</v>
      </c>
      <c r="N115" s="16" t="s">
        <v>1851</v>
      </c>
      <c r="O115" s="17" t="s">
        <v>1855</v>
      </c>
      <c r="P115" s="17" t="s">
        <v>1856</v>
      </c>
      <c r="Q115" s="17" t="s">
        <v>1857</v>
      </c>
      <c r="R115" s="18" t="str">
        <f t="shared" si="1"/>
        <v>CHWU</v>
      </c>
    </row>
    <row r="116" spans="1:18" ht="15" customHeight="1">
      <c r="A116" s="18" t="str">
        <f>Table1[[#This Row],[MIC]]</f>
        <v>SGEX</v>
      </c>
      <c r="B116" s="16" t="s">
        <v>2371</v>
      </c>
      <c r="C116" s="16" t="s">
        <v>2372</v>
      </c>
      <c r="D116" s="16" t="s">
        <v>2381</v>
      </c>
      <c r="E116" s="16" t="s">
        <v>2381</v>
      </c>
      <c r="F116" s="16" t="s">
        <v>1849</v>
      </c>
      <c r="G116" s="16" t="s">
        <v>2382</v>
      </c>
      <c r="H116" s="16" t="s">
        <v>2383</v>
      </c>
      <c r="I116" s="16" t="s">
        <v>2375</v>
      </c>
      <c r="J116" s="16" t="s">
        <v>2384</v>
      </c>
      <c r="K116" s="16" t="s">
        <v>2385</v>
      </c>
      <c r="L116" s="16" t="s">
        <v>1854</v>
      </c>
      <c r="M116" s="16" t="s">
        <v>2385</v>
      </c>
      <c r="N116" s="16" t="s">
        <v>1851</v>
      </c>
      <c r="O116" s="17" t="s">
        <v>1855</v>
      </c>
      <c r="P116" s="17" t="s">
        <v>1856</v>
      </c>
      <c r="Q116" s="17" t="s">
        <v>1857</v>
      </c>
      <c r="R116" s="18" t="str">
        <f t="shared" si="1"/>
        <v>CHSH</v>
      </c>
    </row>
    <row r="117" spans="1:18" ht="15" customHeight="1">
      <c r="A117" s="18" t="str">
        <f>Table1[[#This Row],[MIC]]</f>
        <v>XCFE</v>
      </c>
      <c r="B117" s="16" t="s">
        <v>2371</v>
      </c>
      <c r="C117" s="16" t="s">
        <v>2372</v>
      </c>
      <c r="D117" s="16" t="s">
        <v>2386</v>
      </c>
      <c r="E117" s="16" t="s">
        <v>2386</v>
      </c>
      <c r="F117" s="16" t="s">
        <v>1849</v>
      </c>
      <c r="G117" s="16" t="s">
        <v>2387</v>
      </c>
      <c r="H117" s="16" t="s">
        <v>2388</v>
      </c>
      <c r="I117" s="16" t="s">
        <v>2375</v>
      </c>
      <c r="J117" s="16" t="s">
        <v>2389</v>
      </c>
      <c r="K117" s="16" t="s">
        <v>1853</v>
      </c>
      <c r="L117" s="16" t="s">
        <v>1854</v>
      </c>
      <c r="M117" s="16" t="s">
        <v>1853</v>
      </c>
      <c r="N117" s="16" t="s">
        <v>1851</v>
      </c>
      <c r="O117" s="17" t="s">
        <v>1855</v>
      </c>
      <c r="P117" s="17" t="s">
        <v>1856</v>
      </c>
      <c r="Q117" s="17" t="s">
        <v>1857</v>
      </c>
      <c r="R117" s="18" t="str">
        <f t="shared" si="1"/>
        <v>CHSH</v>
      </c>
    </row>
    <row r="118" spans="1:18" ht="15" customHeight="1">
      <c r="A118" s="18" t="str">
        <f>Table1[[#This Row],[MIC]]</f>
        <v>XDCE</v>
      </c>
      <c r="B118" s="16" t="s">
        <v>2371</v>
      </c>
      <c r="C118" s="16" t="s">
        <v>2372</v>
      </c>
      <c r="D118" s="16" t="s">
        <v>2390</v>
      </c>
      <c r="E118" s="16" t="s">
        <v>2390</v>
      </c>
      <c r="F118" s="16" t="s">
        <v>1849</v>
      </c>
      <c r="G118" s="16" t="s">
        <v>2391</v>
      </c>
      <c r="H118" s="16" t="s">
        <v>2392</v>
      </c>
      <c r="I118" s="16" t="s">
        <v>2393</v>
      </c>
      <c r="J118" s="16" t="s">
        <v>2394</v>
      </c>
      <c r="K118" s="16" t="s">
        <v>1853</v>
      </c>
      <c r="L118" s="16" t="s">
        <v>1854</v>
      </c>
      <c r="M118" s="16" t="s">
        <v>1853</v>
      </c>
      <c r="N118" s="16" t="s">
        <v>1851</v>
      </c>
      <c r="O118" s="17" t="s">
        <v>1855</v>
      </c>
      <c r="P118" s="17" t="s">
        <v>1856</v>
      </c>
      <c r="Q118" s="17" t="s">
        <v>1857</v>
      </c>
      <c r="R118" s="18" t="str">
        <f t="shared" si="1"/>
        <v>CHDA</v>
      </c>
    </row>
    <row r="119" spans="1:18" ht="15" customHeight="1">
      <c r="A119" s="18" t="str">
        <f>Table1[[#This Row],[MIC]]</f>
        <v>XSGE</v>
      </c>
      <c r="B119" s="16" t="s">
        <v>2371</v>
      </c>
      <c r="C119" s="16" t="s">
        <v>2372</v>
      </c>
      <c r="D119" s="16" t="s">
        <v>2395</v>
      </c>
      <c r="E119" s="16" t="s">
        <v>2395</v>
      </c>
      <c r="F119" s="16" t="s">
        <v>1849</v>
      </c>
      <c r="G119" s="16" t="s">
        <v>2396</v>
      </c>
      <c r="H119" s="16" t="s">
        <v>2397</v>
      </c>
      <c r="I119" s="16" t="s">
        <v>2375</v>
      </c>
      <c r="J119" s="16" t="s">
        <v>2398</v>
      </c>
      <c r="K119" s="16" t="s">
        <v>1853</v>
      </c>
      <c r="L119" s="16" t="s">
        <v>1854</v>
      </c>
      <c r="M119" s="16" t="s">
        <v>1853</v>
      </c>
      <c r="N119" s="16" t="s">
        <v>1851</v>
      </c>
      <c r="O119" s="17" t="s">
        <v>1855</v>
      </c>
      <c r="P119" s="17" t="s">
        <v>1856</v>
      </c>
      <c r="Q119" s="17" t="s">
        <v>1857</v>
      </c>
      <c r="R119" s="18" t="str">
        <f t="shared" si="1"/>
        <v>CHSH</v>
      </c>
    </row>
    <row r="120" spans="1:18" ht="15" customHeight="1">
      <c r="A120" s="18" t="str">
        <f>Table1[[#This Row],[MIC]]</f>
        <v>XSHE</v>
      </c>
      <c r="B120" s="16" t="s">
        <v>2371</v>
      </c>
      <c r="C120" s="16" t="s">
        <v>2372</v>
      </c>
      <c r="D120" s="16" t="s">
        <v>2399</v>
      </c>
      <c r="E120" s="16" t="s">
        <v>2399</v>
      </c>
      <c r="F120" s="16" t="s">
        <v>1849</v>
      </c>
      <c r="G120" s="16" t="s">
        <v>2400</v>
      </c>
      <c r="H120" s="16" t="s">
        <v>1851</v>
      </c>
      <c r="I120" s="16" t="s">
        <v>2401</v>
      </c>
      <c r="J120" s="16" t="s">
        <v>2402</v>
      </c>
      <c r="K120" s="16" t="s">
        <v>1853</v>
      </c>
      <c r="L120" s="16" t="s">
        <v>1854</v>
      </c>
      <c r="M120" s="16" t="s">
        <v>1853</v>
      </c>
      <c r="N120" s="16" t="s">
        <v>1851</v>
      </c>
      <c r="O120" s="17" t="s">
        <v>1855</v>
      </c>
      <c r="P120" s="17" t="s">
        <v>1856</v>
      </c>
      <c r="Q120" s="17" t="s">
        <v>1857</v>
      </c>
      <c r="R120" s="18" t="str">
        <f t="shared" si="1"/>
        <v>CHSH</v>
      </c>
    </row>
    <row r="121" spans="1:18" ht="15" customHeight="1">
      <c r="A121" s="18" t="str">
        <f>Table1[[#This Row],[MIC]]</f>
        <v>XSHG</v>
      </c>
      <c r="B121" s="16" t="s">
        <v>2371</v>
      </c>
      <c r="C121" s="16" t="s">
        <v>2372</v>
      </c>
      <c r="D121" s="16" t="s">
        <v>2403</v>
      </c>
      <c r="E121" s="16" t="s">
        <v>2403</v>
      </c>
      <c r="F121" s="16" t="s">
        <v>1849</v>
      </c>
      <c r="G121" s="16" t="s">
        <v>2404</v>
      </c>
      <c r="H121" s="16" t="s">
        <v>1851</v>
      </c>
      <c r="I121" s="16" t="s">
        <v>2375</v>
      </c>
      <c r="J121" s="16" t="s">
        <v>2405</v>
      </c>
      <c r="K121" s="16" t="s">
        <v>1853</v>
      </c>
      <c r="L121" s="16" t="s">
        <v>1854</v>
      </c>
      <c r="M121" s="16" t="s">
        <v>1853</v>
      </c>
      <c r="N121" s="16" t="s">
        <v>1851</v>
      </c>
      <c r="O121" s="17" t="s">
        <v>1855</v>
      </c>
      <c r="P121" s="17" t="s">
        <v>1856</v>
      </c>
      <c r="Q121" s="17" t="s">
        <v>1857</v>
      </c>
      <c r="R121" s="18" t="str">
        <f t="shared" si="1"/>
        <v>CHSH</v>
      </c>
    </row>
    <row r="122" spans="1:18" ht="15" customHeight="1">
      <c r="A122" s="18" t="str">
        <f>Table1[[#This Row],[MIC]]</f>
        <v>XZCE</v>
      </c>
      <c r="B122" s="16" t="s">
        <v>2371</v>
      </c>
      <c r="C122" s="16" t="s">
        <v>2372</v>
      </c>
      <c r="D122" s="16" t="s">
        <v>2406</v>
      </c>
      <c r="E122" s="16" t="s">
        <v>2406</v>
      </c>
      <c r="F122" s="16" t="s">
        <v>1849</v>
      </c>
      <c r="G122" s="16" t="s">
        <v>2407</v>
      </c>
      <c r="H122" s="16" t="s">
        <v>2408</v>
      </c>
      <c r="I122" s="16" t="s">
        <v>2409</v>
      </c>
      <c r="J122" s="16" t="s">
        <v>2410</v>
      </c>
      <c r="K122" s="16" t="s">
        <v>1853</v>
      </c>
      <c r="L122" s="16" t="s">
        <v>1854</v>
      </c>
      <c r="M122" s="16" t="s">
        <v>1853</v>
      </c>
      <c r="N122" s="16" t="s">
        <v>1851</v>
      </c>
      <c r="O122" s="17" t="s">
        <v>1855</v>
      </c>
      <c r="P122" s="17" t="s">
        <v>1856</v>
      </c>
      <c r="Q122" s="17" t="s">
        <v>1857</v>
      </c>
      <c r="R122" s="18" t="str">
        <f t="shared" si="1"/>
        <v>CHZH</v>
      </c>
    </row>
    <row r="123" spans="1:18" ht="15" customHeight="1">
      <c r="A123" s="18" t="str">
        <f>Table1[[#This Row],[MIC]]</f>
        <v>XBOG</v>
      </c>
      <c r="B123" s="16" t="s">
        <v>2411</v>
      </c>
      <c r="C123" s="16" t="s">
        <v>2412</v>
      </c>
      <c r="D123" s="16" t="s">
        <v>2413</v>
      </c>
      <c r="E123" s="16" t="s">
        <v>2413</v>
      </c>
      <c r="F123" s="16" t="s">
        <v>1849</v>
      </c>
      <c r="G123" s="16" t="s">
        <v>2414</v>
      </c>
      <c r="H123" s="16" t="s">
        <v>2347</v>
      </c>
      <c r="I123" s="16" t="s">
        <v>2415</v>
      </c>
      <c r="J123" s="16" t="s">
        <v>2416</v>
      </c>
      <c r="K123" s="16" t="s">
        <v>1853</v>
      </c>
      <c r="L123" s="16" t="s">
        <v>1854</v>
      </c>
      <c r="M123" s="16" t="s">
        <v>1853</v>
      </c>
      <c r="N123" s="16" t="s">
        <v>1851</v>
      </c>
      <c r="O123" s="17" t="s">
        <v>1855</v>
      </c>
      <c r="P123" s="17" t="s">
        <v>1856</v>
      </c>
      <c r="Q123" s="17" t="s">
        <v>1857</v>
      </c>
      <c r="R123" s="18" t="str">
        <f t="shared" si="1"/>
        <v>COBO</v>
      </c>
    </row>
    <row r="124" spans="1:18" ht="15" customHeight="1">
      <c r="A124" s="18" t="str">
        <f>Table1[[#This Row],[MIC]]</f>
        <v>XBNV</v>
      </c>
      <c r="B124" s="16" t="s">
        <v>2417</v>
      </c>
      <c r="C124" s="16" t="s">
        <v>2418</v>
      </c>
      <c r="D124" s="16" t="s">
        <v>2419</v>
      </c>
      <c r="E124" s="16" t="s">
        <v>2419</v>
      </c>
      <c r="F124" s="16" t="s">
        <v>1849</v>
      </c>
      <c r="G124" s="16" t="s">
        <v>2420</v>
      </c>
      <c r="H124" s="16" t="s">
        <v>2421</v>
      </c>
      <c r="I124" s="16" t="s">
        <v>2422</v>
      </c>
      <c r="J124" s="16" t="s">
        <v>2423</v>
      </c>
      <c r="K124" s="16" t="s">
        <v>1853</v>
      </c>
      <c r="L124" s="16" t="s">
        <v>1854</v>
      </c>
      <c r="M124" s="16" t="s">
        <v>1853</v>
      </c>
      <c r="N124" s="16" t="s">
        <v>1851</v>
      </c>
      <c r="O124" s="17" t="s">
        <v>1855</v>
      </c>
      <c r="P124" s="17" t="s">
        <v>1856</v>
      </c>
      <c r="Q124" s="17" t="s">
        <v>1857</v>
      </c>
      <c r="R124" s="18" t="str">
        <f t="shared" si="1"/>
        <v>COSA</v>
      </c>
    </row>
    <row r="125" spans="1:18" ht="15" customHeight="1">
      <c r="A125" s="18" t="str">
        <f>Table1[[#This Row],[MIC]]</f>
        <v>XTRZ</v>
      </c>
      <c r="B125" s="16" t="s">
        <v>2424</v>
      </c>
      <c r="C125" s="16" t="s">
        <v>2425</v>
      </c>
      <c r="D125" s="16" t="s">
        <v>2426</v>
      </c>
      <c r="E125" s="16" t="s">
        <v>2426</v>
      </c>
      <c r="F125" s="16" t="s">
        <v>1849</v>
      </c>
      <c r="G125" s="16" t="s">
        <v>2427</v>
      </c>
      <c r="H125" s="16" t="s">
        <v>1851</v>
      </c>
      <c r="I125" s="16" t="s">
        <v>2428</v>
      </c>
      <c r="J125" s="16" t="s">
        <v>2429</v>
      </c>
      <c r="K125" s="16" t="s">
        <v>2430</v>
      </c>
      <c r="L125" s="16" t="s">
        <v>1854</v>
      </c>
      <c r="M125" s="16" t="s">
        <v>2430</v>
      </c>
      <c r="N125" s="16" t="s">
        <v>1851</v>
      </c>
      <c r="O125" s="17" t="s">
        <v>1855</v>
      </c>
      <c r="P125" s="17" t="s">
        <v>1856</v>
      </c>
      <c r="Q125" s="17" t="s">
        <v>1857</v>
      </c>
      <c r="R125" s="18" t="str">
        <f t="shared" si="1"/>
        <v>CRZA</v>
      </c>
    </row>
    <row r="126" spans="1:18" ht="15" customHeight="1">
      <c r="A126" s="18" t="str">
        <f>Table1[[#This Row],[MIC]]</f>
        <v>XZAG</v>
      </c>
      <c r="B126" s="16" t="s">
        <v>2424</v>
      </c>
      <c r="C126" s="16" t="s">
        <v>2425</v>
      </c>
      <c r="D126" s="16" t="s">
        <v>2431</v>
      </c>
      <c r="E126" s="16" t="s">
        <v>2431</v>
      </c>
      <c r="F126" s="16" t="s">
        <v>1849</v>
      </c>
      <c r="G126" s="16" t="s">
        <v>2432</v>
      </c>
      <c r="H126" s="16" t="s">
        <v>1851</v>
      </c>
      <c r="I126" s="16" t="s">
        <v>2428</v>
      </c>
      <c r="J126" s="16" t="s">
        <v>2433</v>
      </c>
      <c r="K126" s="16" t="s">
        <v>1853</v>
      </c>
      <c r="L126" s="16" t="s">
        <v>1854</v>
      </c>
      <c r="M126" s="16" t="s">
        <v>1853</v>
      </c>
      <c r="N126" s="16" t="s">
        <v>1851</v>
      </c>
      <c r="O126" s="17" t="s">
        <v>1855</v>
      </c>
      <c r="P126" s="17" t="s">
        <v>1856</v>
      </c>
      <c r="Q126" s="17" t="s">
        <v>1857</v>
      </c>
      <c r="R126" s="18" t="str">
        <f t="shared" si="1"/>
        <v>CRZA</v>
      </c>
    </row>
    <row r="127" spans="1:18" ht="15" customHeight="1">
      <c r="A127" s="18" t="str">
        <f>Table1[[#This Row],[MIC]]</f>
        <v>XZAM</v>
      </c>
      <c r="B127" s="16" t="s">
        <v>2424</v>
      </c>
      <c r="C127" s="16" t="s">
        <v>2425</v>
      </c>
      <c r="D127" s="16" t="s">
        <v>2434</v>
      </c>
      <c r="E127" s="16" t="s">
        <v>2431</v>
      </c>
      <c r="F127" s="16" t="s">
        <v>1877</v>
      </c>
      <c r="G127" s="16" t="s">
        <v>2435</v>
      </c>
      <c r="H127" s="16" t="s">
        <v>1851</v>
      </c>
      <c r="I127" s="16" t="s">
        <v>2428</v>
      </c>
      <c r="J127" s="16" t="s">
        <v>2433</v>
      </c>
      <c r="K127" s="16" t="s">
        <v>2219</v>
      </c>
      <c r="L127" s="16" t="s">
        <v>1854</v>
      </c>
      <c r="M127" s="16" t="s">
        <v>2219</v>
      </c>
      <c r="N127" s="16" t="s">
        <v>2436</v>
      </c>
      <c r="O127" s="17" t="s">
        <v>1855</v>
      </c>
      <c r="P127" s="17" t="s">
        <v>1856</v>
      </c>
      <c r="Q127" s="17" t="s">
        <v>1857</v>
      </c>
      <c r="R127" s="18" t="str">
        <f t="shared" si="1"/>
        <v>CRZA</v>
      </c>
    </row>
    <row r="128" spans="1:18" ht="15" customHeight="1">
      <c r="A128" s="18" t="str">
        <f>Table1[[#This Row],[MIC]]</f>
        <v>DCSX</v>
      </c>
      <c r="B128" s="16" t="s">
        <v>2437</v>
      </c>
      <c r="C128" s="16" t="s">
        <v>2438</v>
      </c>
      <c r="D128" s="16" t="s">
        <v>2439</v>
      </c>
      <c r="E128" s="16" t="s">
        <v>2439</v>
      </c>
      <c r="F128" s="16" t="s">
        <v>1849</v>
      </c>
      <c r="G128" s="16" t="s">
        <v>2440</v>
      </c>
      <c r="H128" s="16" t="s">
        <v>2439</v>
      </c>
      <c r="I128" s="16" t="s">
        <v>2441</v>
      </c>
      <c r="J128" s="16" t="s">
        <v>2442</v>
      </c>
      <c r="K128" s="16" t="s">
        <v>2443</v>
      </c>
      <c r="L128" s="16" t="s">
        <v>1854</v>
      </c>
      <c r="M128" s="16" t="s">
        <v>2443</v>
      </c>
      <c r="N128" s="16" t="s">
        <v>2444</v>
      </c>
      <c r="O128" s="17" t="s">
        <v>1855</v>
      </c>
      <c r="P128" s="17" t="s">
        <v>1856</v>
      </c>
      <c r="Q128" s="17" t="s">
        <v>1857</v>
      </c>
      <c r="R128" s="18" t="str">
        <f t="shared" si="1"/>
        <v>CUWI</v>
      </c>
    </row>
    <row r="129" spans="1:18" ht="15" customHeight="1">
      <c r="A129" s="18" t="str">
        <f>Table1[[#This Row],[MIC]]</f>
        <v>XCYS</v>
      </c>
      <c r="B129" s="16" t="s">
        <v>2445</v>
      </c>
      <c r="C129" s="16" t="s">
        <v>2446</v>
      </c>
      <c r="D129" s="16" t="s">
        <v>2447</v>
      </c>
      <c r="E129" s="16" t="s">
        <v>2447</v>
      </c>
      <c r="F129" s="16" t="s">
        <v>1849</v>
      </c>
      <c r="G129" s="16" t="s">
        <v>2448</v>
      </c>
      <c r="H129" s="16" t="s">
        <v>2096</v>
      </c>
      <c r="I129" s="16" t="s">
        <v>2449</v>
      </c>
      <c r="J129" s="16" t="s">
        <v>2450</v>
      </c>
      <c r="K129" s="16" t="s">
        <v>1853</v>
      </c>
      <c r="L129" s="16" t="s">
        <v>1854</v>
      </c>
      <c r="M129" s="16" t="s">
        <v>1853</v>
      </c>
      <c r="N129" s="16" t="s">
        <v>1851</v>
      </c>
      <c r="O129" s="17" t="s">
        <v>1855</v>
      </c>
      <c r="P129" s="17" t="s">
        <v>1856</v>
      </c>
      <c r="Q129" s="17" t="s">
        <v>1857</v>
      </c>
      <c r="R129" s="18" t="str">
        <f t="shared" si="1"/>
        <v>CYNI</v>
      </c>
    </row>
    <row r="130" spans="1:18" ht="15" customHeight="1">
      <c r="A130" s="18" t="str">
        <f>Table1[[#This Row],[MIC]]</f>
        <v>XCYO</v>
      </c>
      <c r="B130" s="16" t="s">
        <v>2445</v>
      </c>
      <c r="C130" s="16" t="s">
        <v>2446</v>
      </c>
      <c r="D130" s="16" t="s">
        <v>2451</v>
      </c>
      <c r="E130" s="16" t="s">
        <v>2447</v>
      </c>
      <c r="F130" s="16" t="s">
        <v>1877</v>
      </c>
      <c r="G130" s="16" t="s">
        <v>2452</v>
      </c>
      <c r="H130" s="16" t="s">
        <v>1851</v>
      </c>
      <c r="I130" s="16" t="s">
        <v>2449</v>
      </c>
      <c r="J130" s="16" t="s">
        <v>2450</v>
      </c>
      <c r="K130" s="16" t="s">
        <v>1885</v>
      </c>
      <c r="L130" s="16" t="s">
        <v>1854</v>
      </c>
      <c r="M130" s="16" t="s">
        <v>1885</v>
      </c>
      <c r="N130" s="16" t="s">
        <v>2453</v>
      </c>
      <c r="O130" s="17" t="s">
        <v>1855</v>
      </c>
      <c r="P130" s="17" t="s">
        <v>1856</v>
      </c>
      <c r="Q130" s="17" t="s">
        <v>1857</v>
      </c>
      <c r="R130" s="18" t="str">
        <f t="shared" si="1"/>
        <v>CYNI</v>
      </c>
    </row>
    <row r="131" spans="1:18" ht="15" customHeight="1">
      <c r="A131" s="18" t="str">
        <f>Table1[[#This Row],[MIC]]</f>
        <v>XECM</v>
      </c>
      <c r="B131" s="16" t="s">
        <v>2445</v>
      </c>
      <c r="C131" s="16" t="s">
        <v>2446</v>
      </c>
      <c r="D131" s="16" t="s">
        <v>2454</v>
      </c>
      <c r="E131" s="16" t="s">
        <v>2447</v>
      </c>
      <c r="F131" s="16" t="s">
        <v>1877</v>
      </c>
      <c r="G131" s="16" t="s">
        <v>2455</v>
      </c>
      <c r="H131" s="16" t="s">
        <v>1851</v>
      </c>
      <c r="I131" s="16" t="s">
        <v>2456</v>
      </c>
      <c r="J131" s="16" t="s">
        <v>2457</v>
      </c>
      <c r="K131" s="16" t="s">
        <v>2458</v>
      </c>
      <c r="L131" s="16" t="s">
        <v>1854</v>
      </c>
      <c r="M131" s="16" t="s">
        <v>2458</v>
      </c>
      <c r="N131" s="16" t="s">
        <v>1851</v>
      </c>
      <c r="O131" s="17" t="s">
        <v>1855</v>
      </c>
      <c r="P131" s="17" t="s">
        <v>1856</v>
      </c>
      <c r="Q131" s="17" t="s">
        <v>1857</v>
      </c>
      <c r="R131" s="18" t="str">
        <f t="shared" ref="R131:R194" si="2">MID(B131,1,2)&amp;MID(I131,1,2)</f>
        <v>CYNI</v>
      </c>
    </row>
    <row r="132" spans="1:18" ht="15" customHeight="1">
      <c r="A132" s="18" t="str">
        <f>Table1[[#This Row],[MIC]]</f>
        <v>XPRA</v>
      </c>
      <c r="B132" s="16" t="s">
        <v>2459</v>
      </c>
      <c r="C132" s="16" t="s">
        <v>2460</v>
      </c>
      <c r="D132" s="16" t="s">
        <v>2461</v>
      </c>
      <c r="E132" s="16" t="s">
        <v>2461</v>
      </c>
      <c r="F132" s="16" t="s">
        <v>1849</v>
      </c>
      <c r="G132" s="16" t="s">
        <v>2462</v>
      </c>
      <c r="H132" s="16" t="s">
        <v>2463</v>
      </c>
      <c r="I132" s="16" t="s">
        <v>2464</v>
      </c>
      <c r="J132" s="16" t="s">
        <v>2465</v>
      </c>
      <c r="K132" s="16" t="s">
        <v>2286</v>
      </c>
      <c r="L132" s="16" t="s">
        <v>1854</v>
      </c>
      <c r="M132" s="16" t="s">
        <v>2286</v>
      </c>
      <c r="N132" s="16" t="s">
        <v>1851</v>
      </c>
      <c r="O132" s="17" t="s">
        <v>1855</v>
      </c>
      <c r="P132" s="17" t="s">
        <v>1856</v>
      </c>
      <c r="Q132" s="17" t="s">
        <v>1857</v>
      </c>
      <c r="R132" s="18" t="str">
        <f t="shared" si="2"/>
        <v>CZPR</v>
      </c>
    </row>
    <row r="133" spans="1:18" ht="15" customHeight="1">
      <c r="A133" s="18" t="str">
        <f>Table1[[#This Row],[MIC]]</f>
        <v>XPXE</v>
      </c>
      <c r="B133" s="16" t="s">
        <v>2459</v>
      </c>
      <c r="C133" s="16" t="s">
        <v>2460</v>
      </c>
      <c r="D133" s="16" t="s">
        <v>2466</v>
      </c>
      <c r="E133" s="16" t="s">
        <v>2466</v>
      </c>
      <c r="F133" s="16" t="s">
        <v>1849</v>
      </c>
      <c r="G133" s="16" t="s">
        <v>2467</v>
      </c>
      <c r="H133" s="16" t="s">
        <v>2468</v>
      </c>
      <c r="I133" s="16" t="s">
        <v>2464</v>
      </c>
      <c r="J133" s="16" t="s">
        <v>2469</v>
      </c>
      <c r="K133" s="16" t="s">
        <v>2286</v>
      </c>
      <c r="L133" s="16" t="s">
        <v>1854</v>
      </c>
      <c r="M133" s="16" t="s">
        <v>2286</v>
      </c>
      <c r="N133" s="16" t="s">
        <v>1851</v>
      </c>
      <c r="O133" s="17" t="s">
        <v>1855</v>
      </c>
      <c r="P133" s="17" t="s">
        <v>1856</v>
      </c>
      <c r="Q133" s="17" t="s">
        <v>1857</v>
      </c>
      <c r="R133" s="18" t="str">
        <f t="shared" si="2"/>
        <v>CZPR</v>
      </c>
    </row>
    <row r="134" spans="1:18" ht="15" customHeight="1">
      <c r="A134" s="18" t="str">
        <f>Table1[[#This Row],[MIC]]</f>
        <v>XRMZ</v>
      </c>
      <c r="B134" s="16" t="s">
        <v>2459</v>
      </c>
      <c r="C134" s="16" t="s">
        <v>2460</v>
      </c>
      <c r="D134" s="16" t="s">
        <v>2470</v>
      </c>
      <c r="E134" s="16" t="s">
        <v>2470</v>
      </c>
      <c r="F134" s="16" t="s">
        <v>1849</v>
      </c>
      <c r="G134" s="16" t="s">
        <v>2471</v>
      </c>
      <c r="H134" s="16" t="s">
        <v>2472</v>
      </c>
      <c r="I134" s="16" t="s">
        <v>2464</v>
      </c>
      <c r="J134" s="16" t="s">
        <v>2473</v>
      </c>
      <c r="K134" s="16" t="s">
        <v>2286</v>
      </c>
      <c r="L134" s="16" t="s">
        <v>1854</v>
      </c>
      <c r="M134" s="16" t="s">
        <v>2286</v>
      </c>
      <c r="N134" s="16" t="s">
        <v>1851</v>
      </c>
      <c r="O134" s="17" t="s">
        <v>1855</v>
      </c>
      <c r="P134" s="17" t="s">
        <v>1856</v>
      </c>
      <c r="Q134" s="17" t="s">
        <v>1857</v>
      </c>
      <c r="R134" s="18" t="str">
        <f t="shared" si="2"/>
        <v>CZPR</v>
      </c>
    </row>
    <row r="135" spans="1:18" ht="15" customHeight="1">
      <c r="A135" s="18" t="str">
        <f>Table1[[#This Row],[MIC]]</f>
        <v>XRMO</v>
      </c>
      <c r="B135" s="16" t="s">
        <v>2459</v>
      </c>
      <c r="C135" s="16" t="s">
        <v>2460</v>
      </c>
      <c r="D135" s="16" t="s">
        <v>2474</v>
      </c>
      <c r="E135" s="16" t="s">
        <v>2470</v>
      </c>
      <c r="F135" s="16" t="s">
        <v>1877</v>
      </c>
      <c r="G135" s="16" t="s">
        <v>2475</v>
      </c>
      <c r="H135" s="16" t="s">
        <v>2472</v>
      </c>
      <c r="I135" s="16" t="s">
        <v>2464</v>
      </c>
      <c r="J135" s="16" t="s">
        <v>2473</v>
      </c>
      <c r="K135" s="16" t="s">
        <v>2286</v>
      </c>
      <c r="L135" s="16" t="s">
        <v>1854</v>
      </c>
      <c r="M135" s="16" t="s">
        <v>2286</v>
      </c>
      <c r="N135" s="16" t="s">
        <v>2476</v>
      </c>
      <c r="O135" s="17" t="s">
        <v>1855</v>
      </c>
      <c r="P135" s="17" t="s">
        <v>1856</v>
      </c>
      <c r="Q135" s="17" t="s">
        <v>1857</v>
      </c>
      <c r="R135" s="18" t="str">
        <f t="shared" si="2"/>
        <v>CZPR</v>
      </c>
    </row>
    <row r="136" spans="1:18" ht="15" customHeight="1">
      <c r="A136" s="18" t="str">
        <f>Table1[[#This Row],[MIC]]</f>
        <v>DKTC</v>
      </c>
      <c r="B136" s="16" t="s">
        <v>2477</v>
      </c>
      <c r="C136" s="16" t="s">
        <v>2478</v>
      </c>
      <c r="D136" s="16" t="s">
        <v>2479</v>
      </c>
      <c r="E136" s="16" t="s">
        <v>2479</v>
      </c>
      <c r="F136" s="16" t="s">
        <v>1849</v>
      </c>
      <c r="G136" s="16" t="s">
        <v>2480</v>
      </c>
      <c r="H136" s="16" t="s">
        <v>1851</v>
      </c>
      <c r="I136" s="16" t="s">
        <v>2481</v>
      </c>
      <c r="J136" s="16" t="s">
        <v>2482</v>
      </c>
      <c r="K136" s="16" t="s">
        <v>2068</v>
      </c>
      <c r="L136" s="16" t="s">
        <v>1854</v>
      </c>
      <c r="M136" s="16" t="s">
        <v>2068</v>
      </c>
      <c r="N136" s="16" t="s">
        <v>1851</v>
      </c>
      <c r="O136" s="17" t="s">
        <v>1855</v>
      </c>
      <c r="P136" s="17" t="s">
        <v>1856</v>
      </c>
      <c r="Q136" s="17" t="s">
        <v>1857</v>
      </c>
      <c r="R136" s="18" t="str">
        <f t="shared" si="2"/>
        <v>DEHO</v>
      </c>
    </row>
    <row r="137" spans="1:18" ht="15" customHeight="1">
      <c r="A137" s="18" t="str">
        <f>Table1[[#This Row],[MIC]]</f>
        <v>GXGR</v>
      </c>
      <c r="B137" s="16" t="s">
        <v>2477</v>
      </c>
      <c r="C137" s="16" t="s">
        <v>2478</v>
      </c>
      <c r="D137" s="16" t="s">
        <v>2483</v>
      </c>
      <c r="E137" s="16" t="s">
        <v>2483</v>
      </c>
      <c r="F137" s="16" t="s">
        <v>1849</v>
      </c>
      <c r="G137" s="16" t="s">
        <v>2484</v>
      </c>
      <c r="H137" s="16" t="s">
        <v>2485</v>
      </c>
      <c r="I137" s="16" t="s">
        <v>2481</v>
      </c>
      <c r="J137" s="16" t="s">
        <v>2486</v>
      </c>
      <c r="K137" s="16" t="s">
        <v>2004</v>
      </c>
      <c r="L137" s="16" t="s">
        <v>1854</v>
      </c>
      <c r="M137" s="16" t="s">
        <v>2004</v>
      </c>
      <c r="N137" s="16" t="s">
        <v>1851</v>
      </c>
      <c r="O137" s="17" t="s">
        <v>1855</v>
      </c>
      <c r="P137" s="17" t="s">
        <v>1856</v>
      </c>
      <c r="Q137" s="17" t="s">
        <v>1857</v>
      </c>
      <c r="R137" s="18" t="str">
        <f t="shared" si="2"/>
        <v>DEHO</v>
      </c>
    </row>
    <row r="138" spans="1:18" ht="15" customHeight="1">
      <c r="A138" s="18" t="str">
        <f>Table1[[#This Row],[MIC]]</f>
        <v>GXGF</v>
      </c>
      <c r="B138" s="16" t="s">
        <v>2477</v>
      </c>
      <c r="C138" s="16" t="s">
        <v>2478</v>
      </c>
      <c r="D138" s="16" t="s">
        <v>2487</v>
      </c>
      <c r="E138" s="16" t="s">
        <v>2483</v>
      </c>
      <c r="F138" s="16" t="s">
        <v>1877</v>
      </c>
      <c r="G138" s="16" t="s">
        <v>2488</v>
      </c>
      <c r="H138" s="16" t="s">
        <v>1851</v>
      </c>
      <c r="I138" s="16" t="s">
        <v>2481</v>
      </c>
      <c r="J138" s="16" t="s">
        <v>2486</v>
      </c>
      <c r="K138" s="16" t="s">
        <v>2489</v>
      </c>
      <c r="L138" s="16" t="s">
        <v>1854</v>
      </c>
      <c r="M138" s="16" t="s">
        <v>2489</v>
      </c>
      <c r="N138" s="16" t="s">
        <v>1851</v>
      </c>
      <c r="O138" s="17" t="s">
        <v>1855</v>
      </c>
      <c r="P138" s="17" t="s">
        <v>1856</v>
      </c>
      <c r="Q138" s="17" t="s">
        <v>1857</v>
      </c>
      <c r="R138" s="18" t="str">
        <f t="shared" si="2"/>
        <v>DEHO</v>
      </c>
    </row>
    <row r="139" spans="1:18" ht="15" customHeight="1">
      <c r="A139" s="18" t="str">
        <f>Table1[[#This Row],[MIC]]</f>
        <v>GXGM</v>
      </c>
      <c r="B139" s="16" t="s">
        <v>2477</v>
      </c>
      <c r="C139" s="16" t="s">
        <v>2478</v>
      </c>
      <c r="D139" s="16" t="s">
        <v>2490</v>
      </c>
      <c r="E139" s="16" t="s">
        <v>2483</v>
      </c>
      <c r="F139" s="16" t="s">
        <v>1877</v>
      </c>
      <c r="G139" s="16" t="s">
        <v>2491</v>
      </c>
      <c r="H139" s="16" t="s">
        <v>1851</v>
      </c>
      <c r="I139" s="16" t="s">
        <v>2481</v>
      </c>
      <c r="J139" s="16" t="s">
        <v>2486</v>
      </c>
      <c r="K139" s="16" t="s">
        <v>2270</v>
      </c>
      <c r="L139" s="16" t="s">
        <v>1854</v>
      </c>
      <c r="M139" s="16" t="s">
        <v>2270</v>
      </c>
      <c r="N139" s="16" t="s">
        <v>2492</v>
      </c>
      <c r="O139" s="17" t="s">
        <v>1855</v>
      </c>
      <c r="P139" s="17" t="s">
        <v>1856</v>
      </c>
      <c r="Q139" s="17" t="s">
        <v>1857</v>
      </c>
      <c r="R139" s="18" t="str">
        <f t="shared" si="2"/>
        <v>DEHO</v>
      </c>
    </row>
    <row r="140" spans="1:18" ht="15" customHeight="1">
      <c r="A140" s="18" t="str">
        <f>Table1[[#This Row],[MIC]]</f>
        <v>NPGA</v>
      </c>
      <c r="B140" s="16" t="s">
        <v>2477</v>
      </c>
      <c r="C140" s="16" t="s">
        <v>2478</v>
      </c>
      <c r="D140" s="16" t="s">
        <v>2493</v>
      </c>
      <c r="E140" s="16" t="s">
        <v>2493</v>
      </c>
      <c r="F140" s="16" t="s">
        <v>1849</v>
      </c>
      <c r="G140" s="16" t="s">
        <v>2494</v>
      </c>
      <c r="H140" s="16" t="s">
        <v>1851</v>
      </c>
      <c r="I140" s="16" t="s">
        <v>2495</v>
      </c>
      <c r="J140" s="16" t="s">
        <v>2496</v>
      </c>
      <c r="K140" s="16" t="s">
        <v>2091</v>
      </c>
      <c r="L140" s="16" t="s">
        <v>1854</v>
      </c>
      <c r="M140" s="16" t="s">
        <v>2091</v>
      </c>
      <c r="N140" s="16" t="s">
        <v>2497</v>
      </c>
      <c r="O140" s="17" t="s">
        <v>1855</v>
      </c>
      <c r="P140" s="17" t="s">
        <v>1856</v>
      </c>
      <c r="Q140" s="17" t="s">
        <v>1857</v>
      </c>
      <c r="R140" s="18" t="str">
        <f t="shared" si="2"/>
        <v>DECO</v>
      </c>
    </row>
    <row r="141" spans="1:18" ht="15" customHeight="1">
      <c r="A141" s="18" t="str">
        <f>Table1[[#This Row],[MIC]]</f>
        <v>XCSE</v>
      </c>
      <c r="B141" s="16" t="s">
        <v>2477</v>
      </c>
      <c r="C141" s="16" t="s">
        <v>2478</v>
      </c>
      <c r="D141" s="16" t="s">
        <v>2498</v>
      </c>
      <c r="E141" s="16" t="s">
        <v>2498</v>
      </c>
      <c r="F141" s="16" t="s">
        <v>1849</v>
      </c>
      <c r="G141" s="16" t="s">
        <v>2499</v>
      </c>
      <c r="H141" s="16" t="s">
        <v>1851</v>
      </c>
      <c r="I141" s="16" t="s">
        <v>2495</v>
      </c>
      <c r="J141" s="16" t="s">
        <v>2500</v>
      </c>
      <c r="K141" s="16" t="s">
        <v>2068</v>
      </c>
      <c r="L141" s="16" t="s">
        <v>1854</v>
      </c>
      <c r="M141" s="16" t="s">
        <v>2068</v>
      </c>
      <c r="N141" s="16" t="s">
        <v>1851</v>
      </c>
      <c r="O141" s="17" t="s">
        <v>1855</v>
      </c>
      <c r="P141" s="17" t="s">
        <v>1856</v>
      </c>
      <c r="Q141" s="17" t="s">
        <v>1857</v>
      </c>
      <c r="R141" s="18" t="str">
        <f t="shared" si="2"/>
        <v>DECO</v>
      </c>
    </row>
    <row r="142" spans="1:18" ht="15" customHeight="1">
      <c r="A142" s="18" t="str">
        <f>Table1[[#This Row],[MIC]]</f>
        <v>XFND</v>
      </c>
      <c r="B142" s="16" t="s">
        <v>2477</v>
      </c>
      <c r="C142" s="16" t="s">
        <v>2478</v>
      </c>
      <c r="D142" s="16" t="s">
        <v>2501</v>
      </c>
      <c r="E142" s="16" t="s">
        <v>2498</v>
      </c>
      <c r="F142" s="16" t="s">
        <v>1877</v>
      </c>
      <c r="G142" s="16" t="s">
        <v>2502</v>
      </c>
      <c r="H142" s="16" t="s">
        <v>1851</v>
      </c>
      <c r="I142" s="16" t="s">
        <v>2495</v>
      </c>
      <c r="J142" s="16" t="s">
        <v>2500</v>
      </c>
      <c r="K142" s="16" t="s">
        <v>1875</v>
      </c>
      <c r="L142" s="16" t="s">
        <v>1854</v>
      </c>
      <c r="M142" s="16" t="s">
        <v>1875</v>
      </c>
      <c r="N142" s="16" t="s">
        <v>1851</v>
      </c>
      <c r="O142" s="17" t="s">
        <v>1855</v>
      </c>
      <c r="P142" s="17" t="s">
        <v>1856</v>
      </c>
      <c r="Q142" s="17" t="s">
        <v>1857</v>
      </c>
      <c r="R142" s="18" t="str">
        <f t="shared" si="2"/>
        <v>DECO</v>
      </c>
    </row>
    <row r="143" spans="1:18" ht="15" customHeight="1">
      <c r="A143" s="18" t="str">
        <f>Table1[[#This Row],[MIC]]</f>
        <v>XBVR</v>
      </c>
      <c r="B143" s="16" t="s">
        <v>2503</v>
      </c>
      <c r="C143" s="16" t="s">
        <v>2504</v>
      </c>
      <c r="D143" s="16" t="s">
        <v>2505</v>
      </c>
      <c r="E143" s="16" t="s">
        <v>2505</v>
      </c>
      <c r="F143" s="16" t="s">
        <v>1849</v>
      </c>
      <c r="G143" s="16" t="s">
        <v>2506</v>
      </c>
      <c r="H143" s="16" t="s">
        <v>2507</v>
      </c>
      <c r="I143" s="16" t="s">
        <v>2508</v>
      </c>
      <c r="J143" s="16" t="s">
        <v>2509</v>
      </c>
      <c r="K143" s="16" t="s">
        <v>1853</v>
      </c>
      <c r="L143" s="16" t="s">
        <v>1854</v>
      </c>
      <c r="M143" s="16" t="s">
        <v>1853</v>
      </c>
      <c r="N143" s="16" t="s">
        <v>1851</v>
      </c>
      <c r="O143" s="17" t="s">
        <v>1855</v>
      </c>
      <c r="P143" s="17" t="s">
        <v>1856</v>
      </c>
      <c r="Q143" s="17" t="s">
        <v>1857</v>
      </c>
      <c r="R143" s="18" t="str">
        <f t="shared" si="2"/>
        <v>DOSA</v>
      </c>
    </row>
    <row r="144" spans="1:18" ht="15" customHeight="1">
      <c r="A144" s="18" t="str">
        <f>Table1[[#This Row],[MIC]]</f>
        <v>XGUA</v>
      </c>
      <c r="B144" s="16" t="s">
        <v>2510</v>
      </c>
      <c r="C144" s="16" t="s">
        <v>2511</v>
      </c>
      <c r="D144" s="16" t="s">
        <v>2512</v>
      </c>
      <c r="E144" s="16" t="s">
        <v>2512</v>
      </c>
      <c r="F144" s="16" t="s">
        <v>1849</v>
      </c>
      <c r="G144" s="16" t="s">
        <v>2513</v>
      </c>
      <c r="H144" s="16" t="s">
        <v>1851</v>
      </c>
      <c r="I144" s="16" t="s">
        <v>2514</v>
      </c>
      <c r="J144" s="16" t="s">
        <v>2515</v>
      </c>
      <c r="K144" s="16" t="s">
        <v>2091</v>
      </c>
      <c r="L144" s="16" t="s">
        <v>1854</v>
      </c>
      <c r="M144" s="16" t="s">
        <v>2091</v>
      </c>
      <c r="N144" s="16" t="s">
        <v>1851</v>
      </c>
      <c r="O144" s="17" t="s">
        <v>1855</v>
      </c>
      <c r="P144" s="17" t="s">
        <v>1856</v>
      </c>
      <c r="Q144" s="17" t="s">
        <v>1857</v>
      </c>
      <c r="R144" s="18" t="str">
        <f t="shared" si="2"/>
        <v>ECGU</v>
      </c>
    </row>
    <row r="145" spans="1:18" ht="15" customHeight="1">
      <c r="A145" s="18" t="str">
        <f>Table1[[#This Row],[MIC]]</f>
        <v>XQUI</v>
      </c>
      <c r="B145" s="16" t="s">
        <v>2510</v>
      </c>
      <c r="C145" s="16" t="s">
        <v>2511</v>
      </c>
      <c r="D145" s="16" t="s">
        <v>2516</v>
      </c>
      <c r="E145" s="16" t="s">
        <v>2516</v>
      </c>
      <c r="F145" s="16" t="s">
        <v>1849</v>
      </c>
      <c r="G145" s="16" t="s">
        <v>2517</v>
      </c>
      <c r="H145" s="16" t="s">
        <v>1851</v>
      </c>
      <c r="I145" s="16" t="s">
        <v>2518</v>
      </c>
      <c r="J145" s="16" t="s">
        <v>2519</v>
      </c>
      <c r="K145" s="16" t="s">
        <v>2091</v>
      </c>
      <c r="L145" s="16" t="s">
        <v>1854</v>
      </c>
      <c r="M145" s="16" t="s">
        <v>2091</v>
      </c>
      <c r="N145" s="16" t="s">
        <v>1851</v>
      </c>
      <c r="O145" s="17" t="s">
        <v>1855</v>
      </c>
      <c r="P145" s="17" t="s">
        <v>1856</v>
      </c>
      <c r="Q145" s="17" t="s">
        <v>1857</v>
      </c>
      <c r="R145" s="18" t="str">
        <f t="shared" si="2"/>
        <v>ECQU</v>
      </c>
    </row>
    <row r="146" spans="1:18" ht="15" customHeight="1">
      <c r="A146" s="18" t="str">
        <f>Table1[[#This Row],[MIC]]</f>
        <v>NILX</v>
      </c>
      <c r="B146" s="16" t="s">
        <v>2520</v>
      </c>
      <c r="C146" s="16" t="s">
        <v>2521</v>
      </c>
      <c r="D146" s="16" t="s">
        <v>2522</v>
      </c>
      <c r="E146" s="16" t="s">
        <v>2522</v>
      </c>
      <c r="F146" s="16" t="s">
        <v>1849</v>
      </c>
      <c r="G146" s="16" t="s">
        <v>2523</v>
      </c>
      <c r="H146" s="16" t="s">
        <v>1851</v>
      </c>
      <c r="I146" s="16" t="s">
        <v>2524</v>
      </c>
      <c r="J146" s="16" t="s">
        <v>2525</v>
      </c>
      <c r="K146" s="16" t="s">
        <v>1869</v>
      </c>
      <c r="L146" s="16" t="s">
        <v>1854</v>
      </c>
      <c r="M146" s="16" t="s">
        <v>1869</v>
      </c>
      <c r="N146" s="16" t="s">
        <v>2526</v>
      </c>
      <c r="O146" s="17" t="s">
        <v>1855</v>
      </c>
      <c r="P146" s="17" t="s">
        <v>1856</v>
      </c>
      <c r="Q146" s="17" t="s">
        <v>1857</v>
      </c>
      <c r="R146" s="18" t="str">
        <f t="shared" si="2"/>
        <v>EGCA</v>
      </c>
    </row>
    <row r="147" spans="1:18" ht="15" customHeight="1">
      <c r="A147" s="18" t="str">
        <f>Table1[[#This Row],[MIC]]</f>
        <v>XCAI</v>
      </c>
      <c r="B147" s="16" t="s">
        <v>2520</v>
      </c>
      <c r="C147" s="16" t="s">
        <v>2521</v>
      </c>
      <c r="D147" s="16" t="s">
        <v>2527</v>
      </c>
      <c r="E147" s="16" t="s">
        <v>2527</v>
      </c>
      <c r="F147" s="16" t="s">
        <v>1849</v>
      </c>
      <c r="G147" s="16" t="s">
        <v>2528</v>
      </c>
      <c r="H147" s="16" t="s">
        <v>2529</v>
      </c>
      <c r="I147" s="16" t="s">
        <v>2524</v>
      </c>
      <c r="J147" s="16" t="s">
        <v>2530</v>
      </c>
      <c r="K147" s="16" t="s">
        <v>2531</v>
      </c>
      <c r="L147" s="16" t="s">
        <v>1854</v>
      </c>
      <c r="M147" s="16" t="s">
        <v>2531</v>
      </c>
      <c r="N147" s="16" t="s">
        <v>2532</v>
      </c>
      <c r="O147" s="17" t="s">
        <v>1855</v>
      </c>
      <c r="P147" s="17" t="s">
        <v>1856</v>
      </c>
      <c r="Q147" s="17" t="s">
        <v>1857</v>
      </c>
      <c r="R147" s="18" t="str">
        <f t="shared" si="2"/>
        <v>EGCA</v>
      </c>
    </row>
    <row r="148" spans="1:18" ht="15" customHeight="1">
      <c r="A148" s="18" t="str">
        <f>Table1[[#This Row],[MIC]]</f>
        <v>XSVA</v>
      </c>
      <c r="B148" s="16" t="s">
        <v>2533</v>
      </c>
      <c r="C148" s="16" t="s">
        <v>2534</v>
      </c>
      <c r="D148" s="16" t="s">
        <v>2535</v>
      </c>
      <c r="E148" s="16" t="s">
        <v>2535</v>
      </c>
      <c r="F148" s="16" t="s">
        <v>1849</v>
      </c>
      <c r="G148" s="16" t="s">
        <v>2536</v>
      </c>
      <c r="H148" s="16" t="s">
        <v>1851</v>
      </c>
      <c r="I148" s="16" t="s">
        <v>2533</v>
      </c>
      <c r="J148" s="16" t="s">
        <v>2537</v>
      </c>
      <c r="K148" s="16" t="s">
        <v>1853</v>
      </c>
      <c r="L148" s="16" t="s">
        <v>1854</v>
      </c>
      <c r="M148" s="16" t="s">
        <v>1853</v>
      </c>
      <c r="N148" s="16" t="s">
        <v>1851</v>
      </c>
      <c r="O148" s="17" t="s">
        <v>1855</v>
      </c>
      <c r="P148" s="17" t="s">
        <v>1856</v>
      </c>
      <c r="Q148" s="17" t="s">
        <v>1857</v>
      </c>
      <c r="R148" s="18" t="str">
        <f t="shared" si="2"/>
        <v>ELEL</v>
      </c>
    </row>
    <row r="149" spans="1:18" ht="15" customHeight="1">
      <c r="A149" s="18" t="str">
        <f>Table1[[#This Row],[MIC]]</f>
        <v>XTAL</v>
      </c>
      <c r="B149" s="16" t="s">
        <v>2538</v>
      </c>
      <c r="C149" s="16" t="s">
        <v>2539</v>
      </c>
      <c r="D149" s="16" t="s">
        <v>2540</v>
      </c>
      <c r="E149" s="16" t="s">
        <v>2540</v>
      </c>
      <c r="F149" s="16" t="s">
        <v>1849</v>
      </c>
      <c r="G149" s="16" t="s">
        <v>2541</v>
      </c>
      <c r="H149" s="16" t="s">
        <v>1851</v>
      </c>
      <c r="I149" s="16" t="s">
        <v>2542</v>
      </c>
      <c r="J149" s="16" t="s">
        <v>2543</v>
      </c>
      <c r="K149" s="16" t="s">
        <v>2544</v>
      </c>
      <c r="L149" s="16" t="s">
        <v>1854</v>
      </c>
      <c r="M149" s="16" t="s">
        <v>2544</v>
      </c>
      <c r="N149" s="16" t="s">
        <v>1851</v>
      </c>
      <c r="O149" s="17" t="s">
        <v>1855</v>
      </c>
      <c r="P149" s="17" t="s">
        <v>1856</v>
      </c>
      <c r="Q149" s="17" t="s">
        <v>1857</v>
      </c>
      <c r="R149" s="18" t="str">
        <f t="shared" si="2"/>
        <v>ESTA</v>
      </c>
    </row>
    <row r="150" spans="1:18" ht="15" customHeight="1">
      <c r="A150" s="18" t="str">
        <f>Table1[[#This Row],[MIC]]</f>
        <v>FNEE</v>
      </c>
      <c r="B150" s="16" t="s">
        <v>2538</v>
      </c>
      <c r="C150" s="16" t="s">
        <v>2539</v>
      </c>
      <c r="D150" s="16" t="s">
        <v>2545</v>
      </c>
      <c r="E150" s="16" t="s">
        <v>2540</v>
      </c>
      <c r="F150" s="16" t="s">
        <v>1877</v>
      </c>
      <c r="G150" s="16" t="s">
        <v>2546</v>
      </c>
      <c r="H150" s="16" t="s">
        <v>1851</v>
      </c>
      <c r="I150" s="16" t="s">
        <v>2542</v>
      </c>
      <c r="J150" s="16" t="s">
        <v>2547</v>
      </c>
      <c r="K150" s="16" t="s">
        <v>2548</v>
      </c>
      <c r="L150" s="16" t="s">
        <v>1854</v>
      </c>
      <c r="M150" s="16" t="s">
        <v>2548</v>
      </c>
      <c r="N150" s="16" t="s">
        <v>2549</v>
      </c>
      <c r="O150" s="17" t="s">
        <v>1855</v>
      </c>
      <c r="P150" s="17" t="s">
        <v>1856</v>
      </c>
      <c r="Q150" s="17" t="s">
        <v>1857</v>
      </c>
      <c r="R150" s="18" t="str">
        <f t="shared" si="2"/>
        <v>ESTA</v>
      </c>
    </row>
    <row r="151" spans="1:18" ht="15" customHeight="1">
      <c r="A151" s="18" t="str">
        <f>Table1[[#This Row],[MIC]]</f>
        <v>VMFX</v>
      </c>
      <c r="B151" s="16" t="s">
        <v>2550</v>
      </c>
      <c r="C151" s="16" t="s">
        <v>2551</v>
      </c>
      <c r="D151" s="16" t="s">
        <v>2552</v>
      </c>
      <c r="E151" s="16" t="s">
        <v>2552</v>
      </c>
      <c r="F151" s="16" t="s">
        <v>1849</v>
      </c>
      <c r="G151" s="16" t="s">
        <v>2553</v>
      </c>
      <c r="H151" s="16" t="s">
        <v>1851</v>
      </c>
      <c r="I151" s="16" t="s">
        <v>2554</v>
      </c>
      <c r="J151" s="16" t="s">
        <v>2555</v>
      </c>
      <c r="K151" s="16" t="s">
        <v>1949</v>
      </c>
      <c r="L151" s="16" t="s">
        <v>1854</v>
      </c>
      <c r="M151" s="16" t="s">
        <v>1949</v>
      </c>
      <c r="N151" s="16" t="s">
        <v>2556</v>
      </c>
      <c r="O151" s="17" t="s">
        <v>1855</v>
      </c>
      <c r="P151" s="17" t="s">
        <v>1856</v>
      </c>
      <c r="Q151" s="17" t="s">
        <v>1857</v>
      </c>
      <c r="R151" s="18" t="str">
        <f t="shared" si="2"/>
        <v>FATO</v>
      </c>
    </row>
    <row r="152" spans="1:18" ht="15" customHeight="1">
      <c r="A152" s="18" t="str">
        <f>Table1[[#This Row],[MIC]]</f>
        <v>XSPS</v>
      </c>
      <c r="B152" s="16" t="s">
        <v>2557</v>
      </c>
      <c r="C152" s="16" t="s">
        <v>2558</v>
      </c>
      <c r="D152" s="16" t="s">
        <v>2559</v>
      </c>
      <c r="E152" s="16" t="s">
        <v>2559</v>
      </c>
      <c r="F152" s="16" t="s">
        <v>1849</v>
      </c>
      <c r="G152" s="16" t="s">
        <v>2560</v>
      </c>
      <c r="H152" s="16" t="s">
        <v>2561</v>
      </c>
      <c r="I152" s="16" t="s">
        <v>2562</v>
      </c>
      <c r="J152" s="16" t="s">
        <v>2563</v>
      </c>
      <c r="K152" s="16" t="s">
        <v>1853</v>
      </c>
      <c r="L152" s="16" t="s">
        <v>1854</v>
      </c>
      <c r="M152" s="16" t="s">
        <v>1853</v>
      </c>
      <c r="N152" s="16" t="s">
        <v>1851</v>
      </c>
      <c r="O152" s="17" t="s">
        <v>1855</v>
      </c>
      <c r="P152" s="17" t="s">
        <v>1856</v>
      </c>
      <c r="Q152" s="17" t="s">
        <v>1857</v>
      </c>
      <c r="R152" s="18" t="str">
        <f t="shared" si="2"/>
        <v>FISU</v>
      </c>
    </row>
    <row r="153" spans="1:18" ht="15" customHeight="1">
      <c r="A153" s="18" t="str">
        <f>Table1[[#This Row],[MIC]]</f>
        <v>XHEL</v>
      </c>
      <c r="B153" s="16" t="s">
        <v>2564</v>
      </c>
      <c r="C153" s="16" t="s">
        <v>2565</v>
      </c>
      <c r="D153" s="16" t="s">
        <v>2566</v>
      </c>
      <c r="E153" s="16" t="s">
        <v>2566</v>
      </c>
      <c r="F153" s="16" t="s">
        <v>1849</v>
      </c>
      <c r="G153" s="16" t="s">
        <v>2567</v>
      </c>
      <c r="H153" s="16" t="s">
        <v>1851</v>
      </c>
      <c r="I153" s="16" t="s">
        <v>2568</v>
      </c>
      <c r="J153" s="16" t="s">
        <v>2500</v>
      </c>
      <c r="K153" s="16" t="s">
        <v>1869</v>
      </c>
      <c r="L153" s="16" t="s">
        <v>1854</v>
      </c>
      <c r="M153" s="16" t="s">
        <v>1869</v>
      </c>
      <c r="N153" s="16" t="s">
        <v>1851</v>
      </c>
      <c r="O153" s="17" t="s">
        <v>1855</v>
      </c>
      <c r="P153" s="17" t="s">
        <v>1856</v>
      </c>
      <c r="Q153" s="17" t="s">
        <v>1857</v>
      </c>
      <c r="R153" s="18" t="str">
        <f t="shared" si="2"/>
        <v>FIHE</v>
      </c>
    </row>
    <row r="154" spans="1:18" ht="15" customHeight="1">
      <c r="A154" s="18" t="str">
        <f>Table1[[#This Row],[MIC]]</f>
        <v>FNFI</v>
      </c>
      <c r="B154" s="16" t="s">
        <v>2564</v>
      </c>
      <c r="C154" s="16" t="s">
        <v>2565</v>
      </c>
      <c r="D154" s="16" t="s">
        <v>2569</v>
      </c>
      <c r="E154" s="16" t="s">
        <v>2566</v>
      </c>
      <c r="F154" s="16" t="s">
        <v>1877</v>
      </c>
      <c r="G154" s="16" t="s">
        <v>2570</v>
      </c>
      <c r="H154" s="16" t="s">
        <v>1851</v>
      </c>
      <c r="I154" s="16" t="s">
        <v>2568</v>
      </c>
      <c r="J154" s="16" t="s">
        <v>2571</v>
      </c>
      <c r="K154" s="16" t="s">
        <v>2572</v>
      </c>
      <c r="L154" s="16" t="s">
        <v>1854</v>
      </c>
      <c r="M154" s="16" t="s">
        <v>2572</v>
      </c>
      <c r="N154" s="16" t="s">
        <v>1851</v>
      </c>
      <c r="O154" s="17" t="s">
        <v>1855</v>
      </c>
      <c r="P154" s="17" t="s">
        <v>1856</v>
      </c>
      <c r="Q154" s="17" t="s">
        <v>1857</v>
      </c>
      <c r="R154" s="18" t="str">
        <f t="shared" si="2"/>
        <v>FIHE</v>
      </c>
    </row>
    <row r="155" spans="1:18" ht="15" customHeight="1">
      <c r="A155" s="18" t="str">
        <f>Table1[[#This Row],[MIC]]</f>
        <v>COAL</v>
      </c>
      <c r="B155" s="16" t="s">
        <v>2573</v>
      </c>
      <c r="C155" s="16" t="s">
        <v>2574</v>
      </c>
      <c r="D155" s="16" t="s">
        <v>2575</v>
      </c>
      <c r="E155" s="16" t="s">
        <v>2575</v>
      </c>
      <c r="F155" s="16" t="s">
        <v>1849</v>
      </c>
      <c r="G155" s="16" t="s">
        <v>2576</v>
      </c>
      <c r="H155" s="16" t="s">
        <v>1851</v>
      </c>
      <c r="I155" s="16" t="s">
        <v>2577</v>
      </c>
      <c r="J155" s="16" t="s">
        <v>2578</v>
      </c>
      <c r="K155" s="16" t="s">
        <v>2018</v>
      </c>
      <c r="L155" s="16" t="s">
        <v>1854</v>
      </c>
      <c r="M155" s="16" t="s">
        <v>2018</v>
      </c>
      <c r="N155" s="16" t="s">
        <v>2579</v>
      </c>
      <c r="O155" s="17" t="s">
        <v>1855</v>
      </c>
      <c r="P155" s="17" t="s">
        <v>1856</v>
      </c>
      <c r="Q155" s="17" t="s">
        <v>1857</v>
      </c>
      <c r="R155" s="18" t="str">
        <f t="shared" si="2"/>
        <v>FRPA</v>
      </c>
    </row>
    <row r="156" spans="1:18" ht="15" customHeight="1">
      <c r="A156" s="18" t="str">
        <f>Table1[[#This Row],[MIC]]</f>
        <v>EPEX</v>
      </c>
      <c r="B156" s="16" t="s">
        <v>2573</v>
      </c>
      <c r="C156" s="16" t="s">
        <v>2574</v>
      </c>
      <c r="D156" s="16" t="s">
        <v>2580</v>
      </c>
      <c r="E156" s="16" t="s">
        <v>2580</v>
      </c>
      <c r="F156" s="16" t="s">
        <v>1849</v>
      </c>
      <c r="G156" s="16" t="s">
        <v>2581</v>
      </c>
      <c r="H156" s="16" t="s">
        <v>1851</v>
      </c>
      <c r="I156" s="16" t="s">
        <v>2577</v>
      </c>
      <c r="J156" s="16" t="s">
        <v>2582</v>
      </c>
      <c r="K156" s="16" t="s">
        <v>2219</v>
      </c>
      <c r="L156" s="16" t="s">
        <v>1854</v>
      </c>
      <c r="M156" s="16" t="s">
        <v>2219</v>
      </c>
      <c r="N156" s="16" t="s">
        <v>2583</v>
      </c>
      <c r="O156" s="17" t="s">
        <v>1855</v>
      </c>
      <c r="P156" s="17" t="s">
        <v>1856</v>
      </c>
      <c r="Q156" s="17" t="s">
        <v>1857</v>
      </c>
      <c r="R156" s="18" t="str">
        <f t="shared" si="2"/>
        <v>FRPA</v>
      </c>
    </row>
    <row r="157" spans="1:18" ht="15" customHeight="1">
      <c r="A157" s="18" t="str">
        <f>Table1[[#This Row],[MIC]]</f>
        <v>FMTS</v>
      </c>
      <c r="B157" s="16" t="s">
        <v>2573</v>
      </c>
      <c r="C157" s="16" t="s">
        <v>2574</v>
      </c>
      <c r="D157" s="16" t="s">
        <v>2584</v>
      </c>
      <c r="E157" s="16" t="s">
        <v>2584</v>
      </c>
      <c r="F157" s="16" t="s">
        <v>1849</v>
      </c>
      <c r="G157" s="16" t="s">
        <v>2585</v>
      </c>
      <c r="H157" s="16" t="s">
        <v>1851</v>
      </c>
      <c r="I157" s="16" t="s">
        <v>2577</v>
      </c>
      <c r="J157" s="16" t="s">
        <v>2586</v>
      </c>
      <c r="K157" s="16" t="s">
        <v>2131</v>
      </c>
      <c r="L157" s="16" t="s">
        <v>1854</v>
      </c>
      <c r="M157" s="16" t="s">
        <v>2131</v>
      </c>
      <c r="N157" s="16" t="s">
        <v>1851</v>
      </c>
      <c r="O157" s="17" t="s">
        <v>1855</v>
      </c>
      <c r="P157" s="17" t="s">
        <v>1856</v>
      </c>
      <c r="Q157" s="17" t="s">
        <v>1857</v>
      </c>
      <c r="R157" s="18" t="str">
        <f t="shared" si="2"/>
        <v>FRPA</v>
      </c>
    </row>
    <row r="158" spans="1:18" ht="15" customHeight="1">
      <c r="A158" s="18" t="str">
        <f>Table1[[#This Row],[MIC]]</f>
        <v>GMTF</v>
      </c>
      <c r="B158" s="16" t="s">
        <v>2573</v>
      </c>
      <c r="C158" s="16" t="s">
        <v>2574</v>
      </c>
      <c r="D158" s="16" t="s">
        <v>2587</v>
      </c>
      <c r="E158" s="16" t="s">
        <v>2587</v>
      </c>
      <c r="F158" s="16" t="s">
        <v>1849</v>
      </c>
      <c r="G158" s="16" t="s">
        <v>2588</v>
      </c>
      <c r="H158" s="16" t="s">
        <v>1851</v>
      </c>
      <c r="I158" s="16" t="s">
        <v>2577</v>
      </c>
      <c r="J158" s="16" t="s">
        <v>2589</v>
      </c>
      <c r="K158" s="16" t="s">
        <v>2057</v>
      </c>
      <c r="L158" s="16" t="s">
        <v>1854</v>
      </c>
      <c r="M158" s="16" t="s">
        <v>2057</v>
      </c>
      <c r="N158" s="16" t="s">
        <v>2590</v>
      </c>
      <c r="O158" s="17" t="s">
        <v>1855</v>
      </c>
      <c r="P158" s="17" t="s">
        <v>1856</v>
      </c>
      <c r="Q158" s="17" t="s">
        <v>1857</v>
      </c>
      <c r="R158" s="18" t="str">
        <f t="shared" si="2"/>
        <v>FRPA</v>
      </c>
    </row>
    <row r="159" spans="1:18" ht="15" customHeight="1">
      <c r="A159" s="18" t="str">
        <f>Table1[[#This Row],[MIC]]</f>
        <v>XAFR</v>
      </c>
      <c r="B159" s="16" t="s">
        <v>2573</v>
      </c>
      <c r="C159" s="16" t="s">
        <v>2574</v>
      </c>
      <c r="D159" s="16" t="s">
        <v>2591</v>
      </c>
      <c r="E159" s="16" t="s">
        <v>2591</v>
      </c>
      <c r="F159" s="16" t="s">
        <v>1849</v>
      </c>
      <c r="G159" s="16" t="s">
        <v>2592</v>
      </c>
      <c r="H159" s="16" t="s">
        <v>1851</v>
      </c>
      <c r="I159" s="16" t="s">
        <v>2577</v>
      </c>
      <c r="J159" s="16" t="s">
        <v>2593</v>
      </c>
      <c r="K159" s="16" t="s">
        <v>2146</v>
      </c>
      <c r="L159" s="16" t="s">
        <v>1854</v>
      </c>
      <c r="M159" s="16" t="s">
        <v>2146</v>
      </c>
      <c r="N159" s="16" t="s">
        <v>2594</v>
      </c>
      <c r="O159" s="17" t="s">
        <v>1855</v>
      </c>
      <c r="P159" s="17" t="s">
        <v>1856</v>
      </c>
      <c r="Q159" s="17" t="s">
        <v>1857</v>
      </c>
      <c r="R159" s="18" t="str">
        <f t="shared" si="2"/>
        <v>FRPA</v>
      </c>
    </row>
    <row r="160" spans="1:18" ht="15" customHeight="1">
      <c r="A160" s="18" t="str">
        <f>Table1[[#This Row],[MIC]]</f>
        <v>XBLN</v>
      </c>
      <c r="B160" s="16" t="s">
        <v>2573</v>
      </c>
      <c r="C160" s="16" t="s">
        <v>2574</v>
      </c>
      <c r="D160" s="16" t="s">
        <v>2595</v>
      </c>
      <c r="E160" s="16" t="s">
        <v>2595</v>
      </c>
      <c r="F160" s="16" t="s">
        <v>1849</v>
      </c>
      <c r="G160" s="16" t="s">
        <v>2596</v>
      </c>
      <c r="H160" s="16" t="s">
        <v>1851</v>
      </c>
      <c r="I160" s="16" t="s">
        <v>2577</v>
      </c>
      <c r="J160" s="16" t="s">
        <v>2597</v>
      </c>
      <c r="K160" s="16" t="s">
        <v>2057</v>
      </c>
      <c r="L160" s="16" t="s">
        <v>1854</v>
      </c>
      <c r="M160" s="16" t="s">
        <v>2057</v>
      </c>
      <c r="N160" s="16" t="s">
        <v>2598</v>
      </c>
      <c r="O160" s="17" t="s">
        <v>1855</v>
      </c>
      <c r="P160" s="17" t="s">
        <v>1856</v>
      </c>
      <c r="Q160" s="17" t="s">
        <v>1857</v>
      </c>
      <c r="R160" s="18" t="str">
        <f t="shared" si="2"/>
        <v>FRPA</v>
      </c>
    </row>
    <row r="161" spans="1:18" ht="15" customHeight="1">
      <c r="A161" s="18" t="str">
        <f>Table1[[#This Row],[MIC]]</f>
        <v>XPAR</v>
      </c>
      <c r="B161" s="16" t="s">
        <v>2573</v>
      </c>
      <c r="C161" s="16" t="s">
        <v>2574</v>
      </c>
      <c r="D161" s="16" t="s">
        <v>2599</v>
      </c>
      <c r="E161" s="16" t="s">
        <v>2599</v>
      </c>
      <c r="F161" s="16" t="s">
        <v>1849</v>
      </c>
      <c r="G161" s="16" t="s">
        <v>2600</v>
      </c>
      <c r="H161" s="16" t="s">
        <v>1851</v>
      </c>
      <c r="I161" s="16" t="s">
        <v>2577</v>
      </c>
      <c r="J161" s="16" t="s">
        <v>2140</v>
      </c>
      <c r="K161" s="16" t="s">
        <v>1853</v>
      </c>
      <c r="L161" s="16" t="s">
        <v>1854</v>
      </c>
      <c r="M161" s="16" t="s">
        <v>1853</v>
      </c>
      <c r="N161" s="16" t="s">
        <v>1851</v>
      </c>
      <c r="O161" s="17" t="s">
        <v>1855</v>
      </c>
      <c r="P161" s="17" t="s">
        <v>1856</v>
      </c>
      <c r="Q161" s="17" t="s">
        <v>1857</v>
      </c>
      <c r="R161" s="18" t="str">
        <f t="shared" si="2"/>
        <v>FRPA</v>
      </c>
    </row>
    <row r="162" spans="1:18" ht="15" customHeight="1">
      <c r="A162" s="18" t="str">
        <f>Table1[[#This Row],[MIC]]</f>
        <v>ALXP</v>
      </c>
      <c r="B162" s="16" t="s">
        <v>2573</v>
      </c>
      <c r="C162" s="16" t="s">
        <v>2574</v>
      </c>
      <c r="D162" s="16" t="s">
        <v>2601</v>
      </c>
      <c r="E162" s="16" t="s">
        <v>2599</v>
      </c>
      <c r="F162" s="16" t="s">
        <v>1877</v>
      </c>
      <c r="G162" s="16" t="s">
        <v>2602</v>
      </c>
      <c r="H162" s="16" t="s">
        <v>1851</v>
      </c>
      <c r="I162" s="16" t="s">
        <v>2577</v>
      </c>
      <c r="J162" s="16" t="s">
        <v>2140</v>
      </c>
      <c r="K162" s="16" t="s">
        <v>2143</v>
      </c>
      <c r="L162" s="16" t="s">
        <v>1854</v>
      </c>
      <c r="M162" s="16" t="s">
        <v>2143</v>
      </c>
      <c r="N162" s="16" t="s">
        <v>1851</v>
      </c>
      <c r="O162" s="17" t="s">
        <v>1855</v>
      </c>
      <c r="P162" s="17" t="s">
        <v>1856</v>
      </c>
      <c r="Q162" s="17" t="s">
        <v>1857</v>
      </c>
      <c r="R162" s="18" t="str">
        <f t="shared" si="2"/>
        <v>FRPA</v>
      </c>
    </row>
    <row r="163" spans="1:18" ht="15" customHeight="1">
      <c r="A163" s="18" t="str">
        <f>Table1[[#This Row],[MIC]]</f>
        <v>MTCH</v>
      </c>
      <c r="B163" s="16" t="s">
        <v>2573</v>
      </c>
      <c r="C163" s="16" t="s">
        <v>2574</v>
      </c>
      <c r="D163" s="16" t="s">
        <v>2603</v>
      </c>
      <c r="E163" s="16" t="s">
        <v>2599</v>
      </c>
      <c r="F163" s="16" t="s">
        <v>1877</v>
      </c>
      <c r="G163" s="16" t="s">
        <v>2604</v>
      </c>
      <c r="H163" s="16" t="s">
        <v>1851</v>
      </c>
      <c r="I163" s="16" t="s">
        <v>2577</v>
      </c>
      <c r="J163" s="16" t="s">
        <v>2140</v>
      </c>
      <c r="K163" s="16" t="s">
        <v>2320</v>
      </c>
      <c r="L163" s="16" t="s">
        <v>1854</v>
      </c>
      <c r="M163" s="16" t="s">
        <v>2320</v>
      </c>
      <c r="N163" s="16" t="s">
        <v>2605</v>
      </c>
      <c r="O163" s="17" t="s">
        <v>1855</v>
      </c>
      <c r="P163" s="17" t="s">
        <v>1856</v>
      </c>
      <c r="Q163" s="17" t="s">
        <v>1857</v>
      </c>
      <c r="R163" s="18" t="str">
        <f t="shared" si="2"/>
        <v>FRPA</v>
      </c>
    </row>
    <row r="164" spans="1:18" ht="15" customHeight="1">
      <c r="A164" s="18" t="str">
        <f>Table1[[#This Row],[MIC]]</f>
        <v>XMAT</v>
      </c>
      <c r="B164" s="16" t="s">
        <v>2573</v>
      </c>
      <c r="C164" s="16" t="s">
        <v>2574</v>
      </c>
      <c r="D164" s="16" t="s">
        <v>2606</v>
      </c>
      <c r="E164" s="16" t="s">
        <v>2599</v>
      </c>
      <c r="F164" s="16" t="s">
        <v>1877</v>
      </c>
      <c r="G164" s="16" t="s">
        <v>2607</v>
      </c>
      <c r="H164" s="16" t="s">
        <v>1851</v>
      </c>
      <c r="I164" s="16" t="s">
        <v>2577</v>
      </c>
      <c r="J164" s="16" t="s">
        <v>2140</v>
      </c>
      <c r="K164" s="16" t="s">
        <v>1853</v>
      </c>
      <c r="L164" s="16" t="s">
        <v>1854</v>
      </c>
      <c r="M164" s="16" t="s">
        <v>1853</v>
      </c>
      <c r="N164" s="16" t="s">
        <v>1851</v>
      </c>
      <c r="O164" s="17" t="s">
        <v>1855</v>
      </c>
      <c r="P164" s="17" t="s">
        <v>1856</v>
      </c>
      <c r="Q164" s="17" t="s">
        <v>1857</v>
      </c>
      <c r="R164" s="18" t="str">
        <f t="shared" si="2"/>
        <v>FRPA</v>
      </c>
    </row>
    <row r="165" spans="1:18" ht="15" customHeight="1">
      <c r="A165" s="18" t="str">
        <f>Table1[[#This Row],[MIC]]</f>
        <v>XMLI</v>
      </c>
      <c r="B165" s="16" t="s">
        <v>2573</v>
      </c>
      <c r="C165" s="16" t="s">
        <v>2574</v>
      </c>
      <c r="D165" s="16" t="s">
        <v>2608</v>
      </c>
      <c r="E165" s="16" t="s">
        <v>2599</v>
      </c>
      <c r="F165" s="16" t="s">
        <v>1877</v>
      </c>
      <c r="G165" s="16" t="s">
        <v>2609</v>
      </c>
      <c r="H165" s="16" t="s">
        <v>1851</v>
      </c>
      <c r="I165" s="16" t="s">
        <v>2577</v>
      </c>
      <c r="J165" s="16" t="s">
        <v>2140</v>
      </c>
      <c r="K165" s="16" t="s">
        <v>2385</v>
      </c>
      <c r="L165" s="16" t="s">
        <v>1854</v>
      </c>
      <c r="M165" s="16" t="s">
        <v>2385</v>
      </c>
      <c r="N165" s="16" t="s">
        <v>1851</v>
      </c>
      <c r="O165" s="17" t="s">
        <v>1855</v>
      </c>
      <c r="P165" s="17" t="s">
        <v>1856</v>
      </c>
      <c r="Q165" s="17" t="s">
        <v>1857</v>
      </c>
      <c r="R165" s="18" t="str">
        <f t="shared" si="2"/>
        <v>FRPA</v>
      </c>
    </row>
    <row r="166" spans="1:18" ht="15" customHeight="1">
      <c r="A166" s="18" t="str">
        <f>Table1[[#This Row],[MIC]]</f>
        <v>XMON</v>
      </c>
      <c r="B166" s="16" t="s">
        <v>2573</v>
      </c>
      <c r="C166" s="16" t="s">
        <v>2574</v>
      </c>
      <c r="D166" s="16" t="s">
        <v>2610</v>
      </c>
      <c r="E166" s="16" t="s">
        <v>2599</v>
      </c>
      <c r="F166" s="16" t="s">
        <v>1877</v>
      </c>
      <c r="G166" s="16" t="s">
        <v>2611</v>
      </c>
      <c r="H166" s="16" t="s">
        <v>1851</v>
      </c>
      <c r="I166" s="16" t="s">
        <v>2577</v>
      </c>
      <c r="J166" s="16" t="s">
        <v>2140</v>
      </c>
      <c r="K166" s="16" t="s">
        <v>1853</v>
      </c>
      <c r="L166" s="16" t="s">
        <v>1854</v>
      </c>
      <c r="M166" s="16" t="s">
        <v>1853</v>
      </c>
      <c r="N166" s="16" t="s">
        <v>1851</v>
      </c>
      <c r="O166" s="17" t="s">
        <v>1855</v>
      </c>
      <c r="P166" s="17" t="s">
        <v>1856</v>
      </c>
      <c r="Q166" s="17" t="s">
        <v>1857</v>
      </c>
      <c r="R166" s="18" t="str">
        <f t="shared" si="2"/>
        <v>FRPA</v>
      </c>
    </row>
    <row r="167" spans="1:18" ht="15" customHeight="1">
      <c r="A167" s="18" t="str">
        <f>Table1[[#This Row],[MIC]]</f>
        <v>XPOW</v>
      </c>
      <c r="B167" s="16" t="s">
        <v>2573</v>
      </c>
      <c r="C167" s="16" t="s">
        <v>2574</v>
      </c>
      <c r="D167" s="16" t="s">
        <v>2612</v>
      </c>
      <c r="E167" s="16" t="s">
        <v>2612</v>
      </c>
      <c r="F167" s="16" t="s">
        <v>1849</v>
      </c>
      <c r="G167" s="16" t="s">
        <v>2613</v>
      </c>
      <c r="H167" s="16" t="s">
        <v>1851</v>
      </c>
      <c r="I167" s="16" t="s">
        <v>2577</v>
      </c>
      <c r="J167" s="16" t="s">
        <v>2614</v>
      </c>
      <c r="K167" s="16" t="s">
        <v>1853</v>
      </c>
      <c r="L167" s="16" t="s">
        <v>1854</v>
      </c>
      <c r="M167" s="16" t="s">
        <v>1853</v>
      </c>
      <c r="N167" s="16" t="s">
        <v>1851</v>
      </c>
      <c r="O167" s="17" t="s">
        <v>1855</v>
      </c>
      <c r="P167" s="17" t="s">
        <v>1856</v>
      </c>
      <c r="Q167" s="17" t="s">
        <v>1857</v>
      </c>
      <c r="R167" s="18" t="str">
        <f t="shared" si="2"/>
        <v>FRPA</v>
      </c>
    </row>
    <row r="168" spans="1:18" ht="15" customHeight="1">
      <c r="A168" s="18" t="str">
        <f>Table1[[#This Row],[MIC]]</f>
        <v>XGSE</v>
      </c>
      <c r="B168" s="16" t="s">
        <v>2615</v>
      </c>
      <c r="C168" s="16" t="s">
        <v>2616</v>
      </c>
      <c r="D168" s="16" t="s">
        <v>2617</v>
      </c>
      <c r="E168" s="16" t="s">
        <v>2617</v>
      </c>
      <c r="F168" s="16" t="s">
        <v>1849</v>
      </c>
      <c r="G168" s="16" t="s">
        <v>2618</v>
      </c>
      <c r="H168" s="16" t="s">
        <v>2619</v>
      </c>
      <c r="I168" s="16" t="s">
        <v>2620</v>
      </c>
      <c r="J168" s="16" t="s">
        <v>2621</v>
      </c>
      <c r="K168" s="16" t="s">
        <v>1853</v>
      </c>
      <c r="L168" s="16" t="s">
        <v>1854</v>
      </c>
      <c r="M168" s="16" t="s">
        <v>1853</v>
      </c>
      <c r="N168" s="16" t="s">
        <v>1851</v>
      </c>
      <c r="O168" s="17" t="s">
        <v>1855</v>
      </c>
      <c r="P168" s="17" t="s">
        <v>1856</v>
      </c>
      <c r="Q168" s="17" t="s">
        <v>1857</v>
      </c>
      <c r="R168" s="18" t="str">
        <f t="shared" si="2"/>
        <v>GETB</v>
      </c>
    </row>
    <row r="169" spans="1:18" ht="15" customHeight="1">
      <c r="A169" s="18" t="str">
        <f>Table1[[#This Row],[MIC]]</f>
        <v>360T</v>
      </c>
      <c r="B169" s="16" t="s">
        <v>2622</v>
      </c>
      <c r="C169" s="16" t="s">
        <v>2623</v>
      </c>
      <c r="D169" s="16" t="s">
        <v>2624</v>
      </c>
      <c r="E169" s="16" t="s">
        <v>2624</v>
      </c>
      <c r="F169" s="16" t="s">
        <v>1849</v>
      </c>
      <c r="G169" s="16" t="s">
        <v>2624</v>
      </c>
      <c r="H169" s="16" t="s">
        <v>1851</v>
      </c>
      <c r="I169" s="16" t="s">
        <v>2625</v>
      </c>
      <c r="J169" s="16" t="s">
        <v>2626</v>
      </c>
      <c r="K169" s="16" t="s">
        <v>2068</v>
      </c>
      <c r="L169" s="16" t="s">
        <v>1854</v>
      </c>
      <c r="M169" s="16" t="s">
        <v>2068</v>
      </c>
      <c r="N169" s="16" t="s">
        <v>1851</v>
      </c>
      <c r="O169" s="17" t="s">
        <v>1855</v>
      </c>
      <c r="P169" s="17" t="s">
        <v>1856</v>
      </c>
      <c r="Q169" s="17" t="s">
        <v>1857</v>
      </c>
      <c r="R169" s="18" t="str">
        <f t="shared" si="2"/>
        <v>GEFR</v>
      </c>
    </row>
    <row r="170" spans="1:18" ht="15" customHeight="1">
      <c r="A170" s="18" t="str">
        <f>Table1[[#This Row],[MIC]]</f>
        <v>CATS</v>
      </c>
      <c r="B170" s="16" t="s">
        <v>2622</v>
      </c>
      <c r="C170" s="16" t="s">
        <v>2623</v>
      </c>
      <c r="D170" s="16" t="s">
        <v>2627</v>
      </c>
      <c r="E170" s="16" t="s">
        <v>2627</v>
      </c>
      <c r="F170" s="16" t="s">
        <v>1849</v>
      </c>
      <c r="G170" s="16" t="s">
        <v>2627</v>
      </c>
      <c r="H170" s="16" t="s">
        <v>1851</v>
      </c>
      <c r="I170" s="16" t="s">
        <v>2625</v>
      </c>
      <c r="J170" s="16" t="s">
        <v>2628</v>
      </c>
      <c r="K170" s="16" t="s">
        <v>2320</v>
      </c>
      <c r="L170" s="16" t="s">
        <v>1854</v>
      </c>
      <c r="M170" s="16" t="s">
        <v>2320</v>
      </c>
      <c r="N170" s="16" t="s">
        <v>2629</v>
      </c>
      <c r="O170" s="17" t="s">
        <v>1855</v>
      </c>
      <c r="P170" s="17" t="s">
        <v>1856</v>
      </c>
      <c r="Q170" s="17" t="s">
        <v>1857</v>
      </c>
      <c r="R170" s="18" t="str">
        <f t="shared" si="2"/>
        <v>GEFR</v>
      </c>
    </row>
    <row r="171" spans="1:18" ht="15" customHeight="1">
      <c r="A171" s="18" t="str">
        <f>Table1[[#This Row],[MIC]]</f>
        <v>DBOX</v>
      </c>
      <c r="B171" s="16" t="s">
        <v>2622</v>
      </c>
      <c r="C171" s="16" t="s">
        <v>2623</v>
      </c>
      <c r="D171" s="16" t="s">
        <v>2630</v>
      </c>
      <c r="E171" s="16" t="s">
        <v>2630</v>
      </c>
      <c r="F171" s="16" t="s">
        <v>1849</v>
      </c>
      <c r="G171" s="16" t="s">
        <v>2631</v>
      </c>
      <c r="H171" s="16" t="s">
        <v>1851</v>
      </c>
      <c r="I171" s="16" t="s">
        <v>2625</v>
      </c>
      <c r="J171" s="16" t="s">
        <v>2632</v>
      </c>
      <c r="K171" s="16" t="s">
        <v>2633</v>
      </c>
      <c r="L171" s="16" t="s">
        <v>1854</v>
      </c>
      <c r="M171" s="16" t="s">
        <v>2633</v>
      </c>
      <c r="N171" s="16" t="s">
        <v>2634</v>
      </c>
      <c r="O171" s="17" t="s">
        <v>1855</v>
      </c>
      <c r="P171" s="17" t="s">
        <v>1856</v>
      </c>
      <c r="Q171" s="17" t="s">
        <v>1857</v>
      </c>
      <c r="R171" s="18" t="str">
        <f t="shared" si="2"/>
        <v>GEFR</v>
      </c>
    </row>
    <row r="172" spans="1:18" ht="15" customHeight="1">
      <c r="A172" s="18" t="str">
        <f>Table1[[#This Row],[MIC]]</f>
        <v>AUTO</v>
      </c>
      <c r="B172" s="16" t="s">
        <v>2622</v>
      </c>
      <c r="C172" s="16" t="s">
        <v>2623</v>
      </c>
      <c r="D172" s="16" t="s">
        <v>2635</v>
      </c>
      <c r="E172" s="16" t="s">
        <v>2630</v>
      </c>
      <c r="F172" s="16" t="s">
        <v>1877</v>
      </c>
      <c r="G172" s="16" t="s">
        <v>2636</v>
      </c>
      <c r="H172" s="16" t="s">
        <v>1851</v>
      </c>
      <c r="I172" s="16" t="s">
        <v>2625</v>
      </c>
      <c r="J172" s="16" t="s">
        <v>2637</v>
      </c>
      <c r="K172" s="19" t="s">
        <v>2638</v>
      </c>
      <c r="L172" s="16" t="s">
        <v>2639</v>
      </c>
      <c r="M172" s="16" t="s">
        <v>2007</v>
      </c>
      <c r="N172" s="16" t="s">
        <v>2640</v>
      </c>
      <c r="O172" s="17" t="s">
        <v>1855</v>
      </c>
      <c r="P172" s="17" t="s">
        <v>1856</v>
      </c>
      <c r="Q172" s="17" t="s">
        <v>1857</v>
      </c>
      <c r="R172" s="18" t="str">
        <f t="shared" si="2"/>
        <v>GEFR</v>
      </c>
    </row>
    <row r="173" spans="1:18" ht="15" customHeight="1">
      <c r="A173" s="18" t="str">
        <f>Table1[[#This Row],[MIC]]</f>
        <v>EFTP</v>
      </c>
      <c r="B173" s="16" t="s">
        <v>2622</v>
      </c>
      <c r="C173" s="16" t="s">
        <v>2623</v>
      </c>
      <c r="D173" s="16" t="s">
        <v>2641</v>
      </c>
      <c r="E173" s="16" t="s">
        <v>2641</v>
      </c>
      <c r="F173" s="16" t="s">
        <v>1849</v>
      </c>
      <c r="G173" s="16" t="s">
        <v>2642</v>
      </c>
      <c r="H173" s="16" t="s">
        <v>2643</v>
      </c>
      <c r="I173" s="16" t="s">
        <v>2644</v>
      </c>
      <c r="J173" s="16" t="s">
        <v>2645</v>
      </c>
      <c r="K173" s="16" t="s">
        <v>2646</v>
      </c>
      <c r="L173" s="16" t="s">
        <v>1854</v>
      </c>
      <c r="M173" s="16" t="s">
        <v>2646</v>
      </c>
      <c r="N173" s="16" t="s">
        <v>2647</v>
      </c>
      <c r="O173" s="17" t="s">
        <v>1855</v>
      </c>
      <c r="P173" s="17" t="s">
        <v>1856</v>
      </c>
      <c r="Q173" s="17" t="s">
        <v>1857</v>
      </c>
      <c r="R173" s="18" t="str">
        <f t="shared" si="2"/>
        <v>GESC</v>
      </c>
    </row>
    <row r="174" spans="1:18" ht="15" customHeight="1">
      <c r="A174" s="18" t="str">
        <f>Table1[[#This Row],[MIC]]</f>
        <v>GMEX</v>
      </c>
      <c r="B174" s="16" t="s">
        <v>2622</v>
      </c>
      <c r="C174" s="16" t="s">
        <v>2623</v>
      </c>
      <c r="D174" s="16" t="s">
        <v>2648</v>
      </c>
      <c r="E174" s="16" t="s">
        <v>2648</v>
      </c>
      <c r="F174" s="16" t="s">
        <v>1849</v>
      </c>
      <c r="G174" s="16" t="s">
        <v>2649</v>
      </c>
      <c r="H174" s="16" t="s">
        <v>1851</v>
      </c>
      <c r="I174" s="16" t="s">
        <v>2650</v>
      </c>
      <c r="J174" s="16" t="s">
        <v>2651</v>
      </c>
      <c r="K174" s="16" t="s">
        <v>2091</v>
      </c>
      <c r="L174" s="16" t="s">
        <v>1854</v>
      </c>
      <c r="M174" s="16" t="s">
        <v>2091</v>
      </c>
      <c r="N174" s="16" t="s">
        <v>1851</v>
      </c>
      <c r="O174" s="17" t="s">
        <v>1855</v>
      </c>
      <c r="P174" s="17" t="s">
        <v>1856</v>
      </c>
      <c r="Q174" s="17" t="s">
        <v>1857</v>
      </c>
      <c r="R174" s="18" t="str">
        <f t="shared" si="2"/>
        <v>GEMU</v>
      </c>
    </row>
    <row r="175" spans="1:18" ht="15" customHeight="1">
      <c r="A175" s="18" t="str">
        <f>Table1[[#This Row],[MIC]]</f>
        <v>TGAT</v>
      </c>
      <c r="B175" s="16" t="s">
        <v>2622</v>
      </c>
      <c r="C175" s="16" t="s">
        <v>2623</v>
      </c>
      <c r="D175" s="16" t="s">
        <v>2652</v>
      </c>
      <c r="E175" s="16" t="s">
        <v>2652</v>
      </c>
      <c r="F175" s="16" t="s">
        <v>1849</v>
      </c>
      <c r="G175" s="16" t="s">
        <v>2653</v>
      </c>
      <c r="H175" s="16" t="s">
        <v>1851</v>
      </c>
      <c r="I175" s="16" t="s">
        <v>2654</v>
      </c>
      <c r="J175" s="16" t="s">
        <v>2655</v>
      </c>
      <c r="K175" s="16" t="s">
        <v>2656</v>
      </c>
      <c r="L175" s="16" t="s">
        <v>1854</v>
      </c>
      <c r="M175" s="16" t="s">
        <v>2656</v>
      </c>
      <c r="N175" s="16" t="s">
        <v>1851</v>
      </c>
      <c r="O175" s="17" t="s">
        <v>1855</v>
      </c>
      <c r="P175" s="17" t="s">
        <v>1856</v>
      </c>
      <c r="Q175" s="17" t="s">
        <v>1857</v>
      </c>
      <c r="R175" s="18" t="str">
        <f t="shared" si="2"/>
        <v>GEBE</v>
      </c>
    </row>
    <row r="176" spans="1:18" ht="15" customHeight="1">
      <c r="A176" s="18" t="str">
        <f>Table1[[#This Row],[MIC]]</f>
        <v>XGAT</v>
      </c>
      <c r="B176" s="16" t="s">
        <v>2622</v>
      </c>
      <c r="C176" s="16" t="s">
        <v>2623</v>
      </c>
      <c r="D176" s="16" t="s">
        <v>2657</v>
      </c>
      <c r="E176" s="16" t="s">
        <v>2652</v>
      </c>
      <c r="F176" s="16" t="s">
        <v>1877</v>
      </c>
      <c r="G176" s="16" t="s">
        <v>2658</v>
      </c>
      <c r="H176" s="16" t="s">
        <v>1851</v>
      </c>
      <c r="I176" s="16" t="s">
        <v>2654</v>
      </c>
      <c r="J176" s="16" t="s">
        <v>2655</v>
      </c>
      <c r="K176" s="16" t="s">
        <v>2286</v>
      </c>
      <c r="L176" s="16" t="s">
        <v>1854</v>
      </c>
      <c r="M176" s="16" t="s">
        <v>2286</v>
      </c>
      <c r="N176" s="16" t="s">
        <v>1851</v>
      </c>
      <c r="O176" s="17" t="s">
        <v>1855</v>
      </c>
      <c r="P176" s="17" t="s">
        <v>1856</v>
      </c>
      <c r="Q176" s="17" t="s">
        <v>1857</v>
      </c>
      <c r="R176" s="18" t="str">
        <f t="shared" si="2"/>
        <v>GEBE</v>
      </c>
    </row>
    <row r="177" spans="1:18" ht="15" customHeight="1">
      <c r="A177" s="18" t="str">
        <f>Table1[[#This Row],[MIC]]</f>
        <v>XGRM</v>
      </c>
      <c r="B177" s="16" t="s">
        <v>2622</v>
      </c>
      <c r="C177" s="16" t="s">
        <v>2623</v>
      </c>
      <c r="D177" s="16" t="s">
        <v>2659</v>
      </c>
      <c r="E177" s="16" t="s">
        <v>2652</v>
      </c>
      <c r="F177" s="16" t="s">
        <v>1877</v>
      </c>
      <c r="G177" s="16" t="s">
        <v>2660</v>
      </c>
      <c r="H177" s="16" t="s">
        <v>1851</v>
      </c>
      <c r="I177" s="16" t="s">
        <v>2654</v>
      </c>
      <c r="J177" s="16" t="s">
        <v>2655</v>
      </c>
      <c r="K177" s="16" t="s">
        <v>2286</v>
      </c>
      <c r="L177" s="16" t="s">
        <v>1854</v>
      </c>
      <c r="M177" s="16" t="s">
        <v>2286</v>
      </c>
      <c r="N177" s="16" t="s">
        <v>2661</v>
      </c>
      <c r="O177" s="17" t="s">
        <v>1855</v>
      </c>
      <c r="P177" s="17" t="s">
        <v>1856</v>
      </c>
      <c r="Q177" s="17" t="s">
        <v>1857</v>
      </c>
      <c r="R177" s="18" t="str">
        <f t="shared" si="2"/>
        <v>GEBE</v>
      </c>
    </row>
    <row r="178" spans="1:18" ht="15" customHeight="1">
      <c r="A178" s="18" t="str">
        <f>Table1[[#This Row],[MIC]]</f>
        <v>XBER</v>
      </c>
      <c r="B178" s="16" t="s">
        <v>2622</v>
      </c>
      <c r="C178" s="16" t="s">
        <v>2623</v>
      </c>
      <c r="D178" s="16" t="s">
        <v>2662</v>
      </c>
      <c r="E178" s="16" t="s">
        <v>2662</v>
      </c>
      <c r="F178" s="16" t="s">
        <v>1849</v>
      </c>
      <c r="G178" s="16" t="s">
        <v>2663</v>
      </c>
      <c r="H178" s="16" t="s">
        <v>1851</v>
      </c>
      <c r="I178" s="16" t="s">
        <v>2654</v>
      </c>
      <c r="J178" s="16" t="s">
        <v>2664</v>
      </c>
      <c r="K178" s="16" t="s">
        <v>2068</v>
      </c>
      <c r="L178" s="16" t="s">
        <v>1854</v>
      </c>
      <c r="M178" s="16" t="s">
        <v>2068</v>
      </c>
      <c r="N178" s="16" t="s">
        <v>1851</v>
      </c>
      <c r="O178" s="17" t="s">
        <v>1855</v>
      </c>
      <c r="P178" s="17" t="s">
        <v>1856</v>
      </c>
      <c r="Q178" s="17" t="s">
        <v>1857</v>
      </c>
      <c r="R178" s="18" t="str">
        <f t="shared" si="2"/>
        <v>GEBE</v>
      </c>
    </row>
    <row r="179" spans="1:18" ht="15" customHeight="1">
      <c r="A179" s="18" t="str">
        <f>Table1[[#This Row],[MIC]]</f>
        <v>BERA</v>
      </c>
      <c r="B179" s="16" t="s">
        <v>2622</v>
      </c>
      <c r="C179" s="16" t="s">
        <v>2623</v>
      </c>
      <c r="D179" s="16" t="s">
        <v>2665</v>
      </c>
      <c r="E179" s="16" t="s">
        <v>2662</v>
      </c>
      <c r="F179" s="16" t="s">
        <v>1877</v>
      </c>
      <c r="G179" s="16" t="s">
        <v>2666</v>
      </c>
      <c r="H179" s="16" t="s">
        <v>1851</v>
      </c>
      <c r="I179" s="16" t="s">
        <v>2654</v>
      </c>
      <c r="J179" s="16" t="s">
        <v>2667</v>
      </c>
      <c r="K179" s="16" t="s">
        <v>2256</v>
      </c>
      <c r="L179" s="16" t="s">
        <v>1854</v>
      </c>
      <c r="M179" s="16" t="s">
        <v>2256</v>
      </c>
      <c r="N179" s="16" t="s">
        <v>1851</v>
      </c>
      <c r="O179" s="17" t="s">
        <v>1855</v>
      </c>
      <c r="P179" s="17" t="s">
        <v>1856</v>
      </c>
      <c r="Q179" s="17" t="s">
        <v>1857</v>
      </c>
      <c r="R179" s="18" t="str">
        <f t="shared" si="2"/>
        <v>GEBE</v>
      </c>
    </row>
    <row r="180" spans="1:18" ht="15" customHeight="1">
      <c r="A180" s="18" t="str">
        <f>Table1[[#This Row],[MIC]]</f>
        <v>BERB</v>
      </c>
      <c r="B180" s="16" t="s">
        <v>2622</v>
      </c>
      <c r="C180" s="16" t="s">
        <v>2623</v>
      </c>
      <c r="D180" s="16" t="s">
        <v>2668</v>
      </c>
      <c r="E180" s="16" t="s">
        <v>2662</v>
      </c>
      <c r="F180" s="16" t="s">
        <v>1877</v>
      </c>
      <c r="G180" s="16" t="s">
        <v>2669</v>
      </c>
      <c r="H180" s="16" t="s">
        <v>1851</v>
      </c>
      <c r="I180" s="16" t="s">
        <v>2654</v>
      </c>
      <c r="J180" s="16" t="s">
        <v>2667</v>
      </c>
      <c r="K180" s="16" t="s">
        <v>2256</v>
      </c>
      <c r="L180" s="16" t="s">
        <v>1854</v>
      </c>
      <c r="M180" s="16" t="s">
        <v>2256</v>
      </c>
      <c r="N180" s="16" t="s">
        <v>1851</v>
      </c>
      <c r="O180" s="17" t="s">
        <v>1855</v>
      </c>
      <c r="P180" s="17" t="s">
        <v>1856</v>
      </c>
      <c r="Q180" s="17" t="s">
        <v>1857</v>
      </c>
      <c r="R180" s="18" t="str">
        <f t="shared" si="2"/>
        <v>GEBE</v>
      </c>
    </row>
    <row r="181" spans="1:18" ht="15" customHeight="1">
      <c r="A181" s="18" t="str">
        <f>Table1[[#This Row],[MIC]]</f>
        <v>BERC</v>
      </c>
      <c r="B181" s="16" t="s">
        <v>2622</v>
      </c>
      <c r="C181" s="16" t="s">
        <v>2623</v>
      </c>
      <c r="D181" s="16" t="s">
        <v>2670</v>
      </c>
      <c r="E181" s="16" t="s">
        <v>2662</v>
      </c>
      <c r="F181" s="16" t="s">
        <v>1877</v>
      </c>
      <c r="G181" s="16" t="s">
        <v>2671</v>
      </c>
      <c r="H181" s="16" t="s">
        <v>1851</v>
      </c>
      <c r="I181" s="16" t="s">
        <v>2654</v>
      </c>
      <c r="J181" s="16" t="s">
        <v>2667</v>
      </c>
      <c r="K181" s="16" t="s">
        <v>2672</v>
      </c>
      <c r="L181" s="16" t="s">
        <v>1854</v>
      </c>
      <c r="M181" s="16" t="s">
        <v>2672</v>
      </c>
      <c r="N181" s="16" t="s">
        <v>1851</v>
      </c>
      <c r="O181" s="17" t="s">
        <v>1855</v>
      </c>
      <c r="P181" s="17" t="s">
        <v>1856</v>
      </c>
      <c r="Q181" s="17" t="s">
        <v>1857</v>
      </c>
      <c r="R181" s="18" t="str">
        <f t="shared" si="2"/>
        <v>GEBE</v>
      </c>
    </row>
    <row r="182" spans="1:18" ht="15" customHeight="1">
      <c r="A182" s="18" t="str">
        <f>Table1[[#This Row],[MIC]]</f>
        <v>EQTA</v>
      </c>
      <c r="B182" s="16" t="s">
        <v>2622</v>
      </c>
      <c r="C182" s="16" t="s">
        <v>2623</v>
      </c>
      <c r="D182" s="16" t="s">
        <v>2673</v>
      </c>
      <c r="E182" s="16" t="s">
        <v>2662</v>
      </c>
      <c r="F182" s="16" t="s">
        <v>1877</v>
      </c>
      <c r="G182" s="16" t="s">
        <v>2674</v>
      </c>
      <c r="H182" s="16" t="s">
        <v>1851</v>
      </c>
      <c r="I182" s="16" t="s">
        <v>2654</v>
      </c>
      <c r="J182" s="16" t="s">
        <v>2675</v>
      </c>
      <c r="K182" s="16" t="s">
        <v>2244</v>
      </c>
      <c r="L182" s="16" t="s">
        <v>1854</v>
      </c>
      <c r="M182" s="16" t="s">
        <v>2244</v>
      </c>
      <c r="N182" s="16" t="s">
        <v>2676</v>
      </c>
      <c r="O182" s="17" t="s">
        <v>1855</v>
      </c>
      <c r="P182" s="17" t="s">
        <v>1856</v>
      </c>
      <c r="Q182" s="17" t="s">
        <v>1857</v>
      </c>
      <c r="R182" s="18" t="str">
        <f t="shared" si="2"/>
        <v>GEBE</v>
      </c>
    </row>
    <row r="183" spans="1:18" ht="15" customHeight="1">
      <c r="A183" s="18" t="str">
        <f>Table1[[#This Row],[MIC]]</f>
        <v>EQTB</v>
      </c>
      <c r="B183" s="16" t="s">
        <v>2622</v>
      </c>
      <c r="C183" s="16" t="s">
        <v>2623</v>
      </c>
      <c r="D183" s="16" t="s">
        <v>2677</v>
      </c>
      <c r="E183" s="16" t="s">
        <v>2662</v>
      </c>
      <c r="F183" s="16" t="s">
        <v>1877</v>
      </c>
      <c r="G183" s="16" t="s">
        <v>2678</v>
      </c>
      <c r="H183" s="16" t="s">
        <v>1851</v>
      </c>
      <c r="I183" s="16" t="s">
        <v>2654</v>
      </c>
      <c r="J183" s="16" t="s">
        <v>2675</v>
      </c>
      <c r="K183" s="16" t="s">
        <v>2679</v>
      </c>
      <c r="L183" s="16" t="s">
        <v>1854</v>
      </c>
      <c r="M183" s="16" t="s">
        <v>2679</v>
      </c>
      <c r="N183" s="16" t="s">
        <v>2676</v>
      </c>
      <c r="O183" s="17" t="s">
        <v>1855</v>
      </c>
      <c r="P183" s="17" t="s">
        <v>1856</v>
      </c>
      <c r="Q183" s="17" t="s">
        <v>1857</v>
      </c>
      <c r="R183" s="18" t="str">
        <f t="shared" si="2"/>
        <v>GEBE</v>
      </c>
    </row>
    <row r="184" spans="1:18" ht="15" customHeight="1">
      <c r="A184" s="18" t="str">
        <f>Table1[[#This Row],[MIC]]</f>
        <v>EQTC</v>
      </c>
      <c r="B184" s="16" t="s">
        <v>2622</v>
      </c>
      <c r="C184" s="16" t="s">
        <v>2623</v>
      </c>
      <c r="D184" s="16" t="s">
        <v>2680</v>
      </c>
      <c r="E184" s="16" t="s">
        <v>2662</v>
      </c>
      <c r="F184" s="16" t="s">
        <v>1877</v>
      </c>
      <c r="G184" s="16" t="s">
        <v>2681</v>
      </c>
      <c r="H184" s="16" t="s">
        <v>1851</v>
      </c>
      <c r="I184" s="16" t="s">
        <v>2654</v>
      </c>
      <c r="J184" s="16" t="s">
        <v>2675</v>
      </c>
      <c r="K184" s="16" t="s">
        <v>2672</v>
      </c>
      <c r="L184" s="16" t="s">
        <v>1854</v>
      </c>
      <c r="M184" s="16" t="s">
        <v>2672</v>
      </c>
      <c r="N184" s="16" t="s">
        <v>2676</v>
      </c>
      <c r="O184" s="17" t="s">
        <v>1855</v>
      </c>
      <c r="P184" s="17" t="s">
        <v>1856</v>
      </c>
      <c r="Q184" s="17" t="s">
        <v>1857</v>
      </c>
      <c r="R184" s="18" t="str">
        <f t="shared" si="2"/>
        <v>GEBE</v>
      </c>
    </row>
    <row r="185" spans="1:18" ht="15" customHeight="1">
      <c r="A185" s="18" t="str">
        <f>Table1[[#This Row],[MIC]]</f>
        <v>EQTD</v>
      </c>
      <c r="B185" s="16" t="s">
        <v>2622</v>
      </c>
      <c r="C185" s="16" t="s">
        <v>2623</v>
      </c>
      <c r="D185" s="16" t="s">
        <v>2682</v>
      </c>
      <c r="E185" s="16" t="s">
        <v>2662</v>
      </c>
      <c r="F185" s="16" t="s">
        <v>1877</v>
      </c>
      <c r="G185" s="16" t="s">
        <v>2683</v>
      </c>
      <c r="H185" s="16" t="s">
        <v>1851</v>
      </c>
      <c r="I185" s="16" t="s">
        <v>2654</v>
      </c>
      <c r="J185" s="16" t="s">
        <v>2675</v>
      </c>
      <c r="K185" s="16" t="s">
        <v>1869</v>
      </c>
      <c r="L185" s="16" t="s">
        <v>1854</v>
      </c>
      <c r="M185" s="16" t="s">
        <v>1869</v>
      </c>
      <c r="N185" s="16" t="s">
        <v>2676</v>
      </c>
      <c r="O185" s="17" t="s">
        <v>1855</v>
      </c>
      <c r="P185" s="17" t="s">
        <v>1856</v>
      </c>
      <c r="Q185" s="17" t="s">
        <v>1857</v>
      </c>
      <c r="R185" s="18" t="str">
        <f t="shared" si="2"/>
        <v>GEBE</v>
      </c>
    </row>
    <row r="186" spans="1:18" ht="15" customHeight="1">
      <c r="A186" s="18" t="str">
        <f>Table1[[#This Row],[MIC]]</f>
        <v>XEQT</v>
      </c>
      <c r="B186" s="16" t="s">
        <v>2622</v>
      </c>
      <c r="C186" s="16" t="s">
        <v>2623</v>
      </c>
      <c r="D186" s="16" t="s">
        <v>2684</v>
      </c>
      <c r="E186" s="16" t="s">
        <v>2662</v>
      </c>
      <c r="F186" s="16" t="s">
        <v>1877</v>
      </c>
      <c r="G186" s="16" t="s">
        <v>2685</v>
      </c>
      <c r="H186" s="16" t="s">
        <v>1851</v>
      </c>
      <c r="I186" s="16" t="s">
        <v>2654</v>
      </c>
      <c r="J186" s="16" t="s">
        <v>2675</v>
      </c>
      <c r="K186" s="16" t="s">
        <v>2244</v>
      </c>
      <c r="L186" s="16" t="s">
        <v>1854</v>
      </c>
      <c r="M186" s="16" t="s">
        <v>2244</v>
      </c>
      <c r="N186" s="16" t="s">
        <v>2676</v>
      </c>
      <c r="O186" s="17" t="s">
        <v>1855</v>
      </c>
      <c r="P186" s="17" t="s">
        <v>1856</v>
      </c>
      <c r="Q186" s="17" t="s">
        <v>1857</v>
      </c>
      <c r="R186" s="18" t="str">
        <f t="shared" si="2"/>
        <v>GEBE</v>
      </c>
    </row>
    <row r="187" spans="1:18" ht="15" customHeight="1">
      <c r="A187" s="18" t="str">
        <f>Table1[[#This Row],[MIC]]</f>
        <v>ZOBX</v>
      </c>
      <c r="B187" s="16" t="s">
        <v>2622</v>
      </c>
      <c r="C187" s="16" t="s">
        <v>2623</v>
      </c>
      <c r="D187" s="16" t="s">
        <v>2686</v>
      </c>
      <c r="E187" s="16" t="s">
        <v>2662</v>
      </c>
      <c r="F187" s="16" t="s">
        <v>1877</v>
      </c>
      <c r="G187" s="16" t="s">
        <v>2687</v>
      </c>
      <c r="H187" s="16" t="s">
        <v>2687</v>
      </c>
      <c r="I187" s="16" t="s">
        <v>2654</v>
      </c>
      <c r="J187" s="16" t="s">
        <v>2664</v>
      </c>
      <c r="K187" s="16" t="s">
        <v>1853</v>
      </c>
      <c r="L187" s="16" t="s">
        <v>1854</v>
      </c>
      <c r="M187" s="16" t="s">
        <v>1853</v>
      </c>
      <c r="N187" s="16" t="s">
        <v>1851</v>
      </c>
      <c r="O187" s="17" t="s">
        <v>1855</v>
      </c>
      <c r="P187" s="17" t="s">
        <v>1856</v>
      </c>
      <c r="Q187" s="17" t="s">
        <v>1857</v>
      </c>
      <c r="R187" s="18" t="str">
        <f t="shared" si="2"/>
        <v>GEBE</v>
      </c>
    </row>
    <row r="188" spans="1:18" ht="15" customHeight="1">
      <c r="A188" s="18" t="str">
        <f>Table1[[#This Row],[MIC]]</f>
        <v>XDUS</v>
      </c>
      <c r="B188" s="16" t="s">
        <v>2622</v>
      </c>
      <c r="C188" s="16" t="s">
        <v>2623</v>
      </c>
      <c r="D188" s="16" t="s">
        <v>2688</v>
      </c>
      <c r="E188" s="16" t="s">
        <v>2688</v>
      </c>
      <c r="F188" s="16" t="s">
        <v>1849</v>
      </c>
      <c r="G188" s="16" t="s">
        <v>2689</v>
      </c>
      <c r="H188" s="16" t="s">
        <v>1851</v>
      </c>
      <c r="I188" s="16" t="s">
        <v>2690</v>
      </c>
      <c r="J188" s="16" t="s">
        <v>2691</v>
      </c>
      <c r="K188" s="16" t="s">
        <v>2068</v>
      </c>
      <c r="L188" s="16" t="s">
        <v>1854</v>
      </c>
      <c r="M188" s="16" t="s">
        <v>2068</v>
      </c>
      <c r="N188" s="16" t="s">
        <v>1851</v>
      </c>
      <c r="O188" s="17" t="s">
        <v>1855</v>
      </c>
      <c r="P188" s="17" t="s">
        <v>1856</v>
      </c>
      <c r="Q188" s="17" t="s">
        <v>1857</v>
      </c>
      <c r="R188" s="18" t="str">
        <f t="shared" si="2"/>
        <v>GEDU</v>
      </c>
    </row>
    <row r="189" spans="1:18" ht="15" customHeight="1">
      <c r="A189" s="18" t="str">
        <f>Table1[[#This Row],[MIC]]</f>
        <v>DUSA</v>
      </c>
      <c r="B189" s="16" t="s">
        <v>2622</v>
      </c>
      <c r="C189" s="16" t="s">
        <v>2623</v>
      </c>
      <c r="D189" s="16" t="s">
        <v>2692</v>
      </c>
      <c r="E189" s="16" t="s">
        <v>2688</v>
      </c>
      <c r="F189" s="16" t="s">
        <v>1877</v>
      </c>
      <c r="G189" s="16" t="s">
        <v>2693</v>
      </c>
      <c r="H189" s="16" t="s">
        <v>1851</v>
      </c>
      <c r="I189" s="16" t="s">
        <v>2690</v>
      </c>
      <c r="J189" s="16" t="s">
        <v>1851</v>
      </c>
      <c r="K189" s="16" t="s">
        <v>2256</v>
      </c>
      <c r="L189" s="16" t="s">
        <v>1854</v>
      </c>
      <c r="M189" s="16" t="s">
        <v>2256</v>
      </c>
      <c r="N189" s="16" t="s">
        <v>1851</v>
      </c>
      <c r="O189" s="17" t="s">
        <v>1855</v>
      </c>
      <c r="P189" s="17" t="s">
        <v>1856</v>
      </c>
      <c r="Q189" s="17" t="s">
        <v>1857</v>
      </c>
      <c r="R189" s="18" t="str">
        <f t="shared" si="2"/>
        <v>GEDU</v>
      </c>
    </row>
    <row r="190" spans="1:18" ht="15" customHeight="1">
      <c r="A190" s="18" t="str">
        <f>Table1[[#This Row],[MIC]]</f>
        <v>DUSB</v>
      </c>
      <c r="B190" s="16" t="s">
        <v>2622</v>
      </c>
      <c r="C190" s="16" t="s">
        <v>2623</v>
      </c>
      <c r="D190" s="16" t="s">
        <v>2694</v>
      </c>
      <c r="E190" s="16" t="s">
        <v>2688</v>
      </c>
      <c r="F190" s="16" t="s">
        <v>1877</v>
      </c>
      <c r="G190" s="16" t="s">
        <v>2695</v>
      </c>
      <c r="H190" s="16" t="s">
        <v>1851</v>
      </c>
      <c r="I190" s="16" t="s">
        <v>2690</v>
      </c>
      <c r="J190" s="16" t="s">
        <v>1851</v>
      </c>
      <c r="K190" s="16" t="s">
        <v>2256</v>
      </c>
      <c r="L190" s="16" t="s">
        <v>1854</v>
      </c>
      <c r="M190" s="16" t="s">
        <v>2256</v>
      </c>
      <c r="N190" s="16" t="s">
        <v>1851</v>
      </c>
      <c r="O190" s="17" t="s">
        <v>1855</v>
      </c>
      <c r="P190" s="17" t="s">
        <v>1856</v>
      </c>
      <c r="Q190" s="17" t="s">
        <v>1857</v>
      </c>
      <c r="R190" s="18" t="str">
        <f t="shared" si="2"/>
        <v>GEDU</v>
      </c>
    </row>
    <row r="191" spans="1:18" ht="15" customHeight="1">
      <c r="A191" s="18" t="str">
        <f>Table1[[#This Row],[MIC]]</f>
        <v>DUSC</v>
      </c>
      <c r="B191" s="16" t="s">
        <v>2622</v>
      </c>
      <c r="C191" s="16" t="s">
        <v>2623</v>
      </c>
      <c r="D191" s="16" t="s">
        <v>2696</v>
      </c>
      <c r="E191" s="16" t="s">
        <v>2688</v>
      </c>
      <c r="F191" s="16" t="s">
        <v>1877</v>
      </c>
      <c r="G191" s="16" t="s">
        <v>2697</v>
      </c>
      <c r="H191" s="16" t="s">
        <v>1851</v>
      </c>
      <c r="I191" s="16" t="s">
        <v>2690</v>
      </c>
      <c r="J191" s="16" t="s">
        <v>1851</v>
      </c>
      <c r="K191" s="16" t="s">
        <v>2531</v>
      </c>
      <c r="L191" s="16" t="s">
        <v>1854</v>
      </c>
      <c r="M191" s="16" t="s">
        <v>2531</v>
      </c>
      <c r="N191" s="16" t="s">
        <v>1851</v>
      </c>
      <c r="O191" s="17" t="s">
        <v>1855</v>
      </c>
      <c r="P191" s="17" t="s">
        <v>1856</v>
      </c>
      <c r="Q191" s="17" t="s">
        <v>1857</v>
      </c>
      <c r="R191" s="18" t="str">
        <f t="shared" si="2"/>
        <v>GEDU</v>
      </c>
    </row>
    <row r="192" spans="1:18" ht="15" customHeight="1">
      <c r="A192" s="18" t="str">
        <f>Table1[[#This Row],[MIC]]</f>
        <v>DUSD</v>
      </c>
      <c r="B192" s="16" t="s">
        <v>2622</v>
      </c>
      <c r="C192" s="16" t="s">
        <v>2623</v>
      </c>
      <c r="D192" s="16" t="s">
        <v>2698</v>
      </c>
      <c r="E192" s="16" t="s">
        <v>2688</v>
      </c>
      <c r="F192" s="16" t="s">
        <v>1877</v>
      </c>
      <c r="G192" s="16" t="s">
        <v>2699</v>
      </c>
      <c r="H192" s="16" t="s">
        <v>1851</v>
      </c>
      <c r="I192" s="16" t="s">
        <v>2690</v>
      </c>
      <c r="J192" s="16" t="s">
        <v>1851</v>
      </c>
      <c r="K192" s="16" t="s">
        <v>2531</v>
      </c>
      <c r="L192" s="16" t="s">
        <v>1854</v>
      </c>
      <c r="M192" s="16" t="s">
        <v>2531</v>
      </c>
      <c r="N192" s="16" t="s">
        <v>1851</v>
      </c>
      <c r="O192" s="17" t="s">
        <v>1855</v>
      </c>
      <c r="P192" s="17" t="s">
        <v>1856</v>
      </c>
      <c r="Q192" s="17" t="s">
        <v>1857</v>
      </c>
      <c r="R192" s="18" t="str">
        <f t="shared" si="2"/>
        <v>GEDU</v>
      </c>
    </row>
    <row r="193" spans="1:18" ht="15" customHeight="1">
      <c r="A193" s="18" t="str">
        <f>Table1[[#This Row],[MIC]]</f>
        <v>XQTX</v>
      </c>
      <c r="B193" s="16" t="s">
        <v>2622</v>
      </c>
      <c r="C193" s="16" t="s">
        <v>2623</v>
      </c>
      <c r="D193" s="16" t="s">
        <v>2700</v>
      </c>
      <c r="E193" s="16" t="s">
        <v>2688</v>
      </c>
      <c r="F193" s="16" t="s">
        <v>1877</v>
      </c>
      <c r="G193" s="16" t="s">
        <v>2701</v>
      </c>
      <c r="H193" s="16" t="s">
        <v>1851</v>
      </c>
      <c r="I193" s="16" t="s">
        <v>2690</v>
      </c>
      <c r="J193" s="16" t="s">
        <v>2691</v>
      </c>
      <c r="K193" s="16" t="s">
        <v>1976</v>
      </c>
      <c r="L193" s="16" t="s">
        <v>1854</v>
      </c>
      <c r="M193" s="16" t="s">
        <v>1976</v>
      </c>
      <c r="N193" s="16" t="s">
        <v>2702</v>
      </c>
      <c r="O193" s="17" t="s">
        <v>1855</v>
      </c>
      <c r="P193" s="17" t="s">
        <v>1856</v>
      </c>
      <c r="Q193" s="17" t="s">
        <v>1857</v>
      </c>
      <c r="R193" s="18" t="str">
        <f t="shared" si="2"/>
        <v>GEDU</v>
      </c>
    </row>
    <row r="194" spans="1:18" ht="15" customHeight="1">
      <c r="A194" s="18" t="str">
        <f>Table1[[#This Row],[MIC]]</f>
        <v>XECB</v>
      </c>
      <c r="B194" s="16" t="s">
        <v>2622</v>
      </c>
      <c r="C194" s="16" t="s">
        <v>2623</v>
      </c>
      <c r="D194" s="16" t="s">
        <v>2703</v>
      </c>
      <c r="E194" s="16" t="s">
        <v>2703</v>
      </c>
      <c r="F194" s="16" t="s">
        <v>1849</v>
      </c>
      <c r="G194" s="16" t="s">
        <v>2704</v>
      </c>
      <c r="H194" s="16" t="s">
        <v>1851</v>
      </c>
      <c r="I194" s="16" t="s">
        <v>2625</v>
      </c>
      <c r="J194" s="16" t="s">
        <v>2705</v>
      </c>
      <c r="K194" s="16" t="s">
        <v>2293</v>
      </c>
      <c r="L194" s="16" t="s">
        <v>1854</v>
      </c>
      <c r="M194" s="16" t="s">
        <v>2293</v>
      </c>
      <c r="N194" s="16" t="s">
        <v>2706</v>
      </c>
      <c r="O194" s="17" t="s">
        <v>1855</v>
      </c>
      <c r="P194" s="17" t="s">
        <v>1856</v>
      </c>
      <c r="Q194" s="17" t="s">
        <v>1857</v>
      </c>
      <c r="R194" s="18" t="str">
        <f t="shared" si="2"/>
        <v>GEFR</v>
      </c>
    </row>
    <row r="195" spans="1:18" ht="15" customHeight="1">
      <c r="A195" s="18" t="str">
        <f>Table1[[#This Row],[MIC]]</f>
        <v>XECC</v>
      </c>
      <c r="B195" s="16" t="s">
        <v>2622</v>
      </c>
      <c r="C195" s="16" t="s">
        <v>2623</v>
      </c>
      <c r="D195" s="16" t="s">
        <v>2707</v>
      </c>
      <c r="E195" s="16" t="s">
        <v>2707</v>
      </c>
      <c r="F195" s="16" t="s">
        <v>1849</v>
      </c>
      <c r="G195" s="16" t="s">
        <v>2708</v>
      </c>
      <c r="H195" s="16" t="s">
        <v>2709</v>
      </c>
      <c r="I195" s="16" t="s">
        <v>2710</v>
      </c>
      <c r="J195" s="16" t="s">
        <v>2711</v>
      </c>
      <c r="K195" s="16" t="s">
        <v>2004</v>
      </c>
      <c r="L195" s="16" t="s">
        <v>1854</v>
      </c>
      <c r="M195" s="16" t="s">
        <v>2004</v>
      </c>
      <c r="N195" s="16" t="s">
        <v>1851</v>
      </c>
      <c r="O195" s="17" t="s">
        <v>1855</v>
      </c>
      <c r="P195" s="17" t="s">
        <v>1856</v>
      </c>
      <c r="Q195" s="17" t="s">
        <v>1857</v>
      </c>
      <c r="R195" s="18" t="str">
        <f t="shared" ref="R195:R258" si="3">MID(B195,1,2)&amp;MID(I195,1,2)</f>
        <v>GELE</v>
      </c>
    </row>
    <row r="196" spans="1:18" ht="15" customHeight="1">
      <c r="A196" s="18" t="str">
        <f>Table1[[#This Row],[MIC]]</f>
        <v>XEEE</v>
      </c>
      <c r="B196" s="16" t="s">
        <v>2622</v>
      </c>
      <c r="C196" s="16" t="s">
        <v>2623</v>
      </c>
      <c r="D196" s="16" t="s">
        <v>2712</v>
      </c>
      <c r="E196" s="16" t="s">
        <v>2712</v>
      </c>
      <c r="F196" s="16" t="s">
        <v>1849</v>
      </c>
      <c r="G196" s="16" t="s">
        <v>2713</v>
      </c>
      <c r="H196" s="16" t="s">
        <v>1851</v>
      </c>
      <c r="I196" s="16" t="s">
        <v>2625</v>
      </c>
      <c r="J196" s="16" t="s">
        <v>2714</v>
      </c>
      <c r="K196" s="16" t="s">
        <v>1853</v>
      </c>
      <c r="L196" s="16" t="s">
        <v>1854</v>
      </c>
      <c r="M196" s="16" t="s">
        <v>1853</v>
      </c>
      <c r="N196" s="16" t="s">
        <v>1851</v>
      </c>
      <c r="O196" s="17" t="s">
        <v>1855</v>
      </c>
      <c r="P196" s="17" t="s">
        <v>1856</v>
      </c>
      <c r="Q196" s="17" t="s">
        <v>1857</v>
      </c>
      <c r="R196" s="18" t="str">
        <f t="shared" si="3"/>
        <v>GEFR</v>
      </c>
    </row>
    <row r="197" spans="1:18" ht="15" customHeight="1">
      <c r="A197" s="18" t="str">
        <f>Table1[[#This Row],[MIC]]</f>
        <v>XETI</v>
      </c>
      <c r="B197" s="16" t="s">
        <v>2622</v>
      </c>
      <c r="C197" s="16" t="s">
        <v>2623</v>
      </c>
      <c r="D197" s="16" t="s">
        <v>2715</v>
      </c>
      <c r="E197" s="16" t="s">
        <v>2715</v>
      </c>
      <c r="F197" s="16" t="s">
        <v>1849</v>
      </c>
      <c r="G197" s="16" t="s">
        <v>2716</v>
      </c>
      <c r="H197" s="16" t="s">
        <v>1851</v>
      </c>
      <c r="I197" s="16" t="s">
        <v>2625</v>
      </c>
      <c r="J197" s="16" t="s">
        <v>2717</v>
      </c>
      <c r="K197" s="16" t="s">
        <v>2718</v>
      </c>
      <c r="L197" s="16" t="s">
        <v>1854</v>
      </c>
      <c r="M197" s="16" t="s">
        <v>2718</v>
      </c>
      <c r="N197" s="16" t="s">
        <v>2719</v>
      </c>
      <c r="O197" s="17" t="s">
        <v>1855</v>
      </c>
      <c r="P197" s="17" t="s">
        <v>1856</v>
      </c>
      <c r="Q197" s="17" t="s">
        <v>1857</v>
      </c>
      <c r="R197" s="18" t="str">
        <f t="shared" si="3"/>
        <v>GEFR</v>
      </c>
    </row>
    <row r="198" spans="1:18" ht="15" customHeight="1">
      <c r="A198" s="18" t="str">
        <f>Table1[[#This Row],[MIC]]</f>
        <v>XETC</v>
      </c>
      <c r="B198" s="16" t="s">
        <v>2622</v>
      </c>
      <c r="C198" s="16" t="s">
        <v>2623</v>
      </c>
      <c r="D198" s="16" t="s">
        <v>2720</v>
      </c>
      <c r="E198" s="16" t="s">
        <v>2715</v>
      </c>
      <c r="F198" s="16" t="s">
        <v>1877</v>
      </c>
      <c r="G198" s="16" t="s">
        <v>2721</v>
      </c>
      <c r="H198" s="16" t="s">
        <v>1851</v>
      </c>
      <c r="I198" s="16" t="s">
        <v>2625</v>
      </c>
      <c r="J198" s="16" t="s">
        <v>2717</v>
      </c>
      <c r="K198" s="16" t="s">
        <v>2718</v>
      </c>
      <c r="L198" s="16" t="s">
        <v>1854</v>
      </c>
      <c r="M198" s="16" t="s">
        <v>2718</v>
      </c>
      <c r="N198" s="16" t="s">
        <v>2722</v>
      </c>
      <c r="O198" s="17" t="s">
        <v>1855</v>
      </c>
      <c r="P198" s="17" t="s">
        <v>1856</v>
      </c>
      <c r="Q198" s="17" t="s">
        <v>1857</v>
      </c>
      <c r="R198" s="18" t="str">
        <f t="shared" si="3"/>
        <v>GEFR</v>
      </c>
    </row>
    <row r="199" spans="1:18" ht="15" customHeight="1">
      <c r="A199" s="18" t="str">
        <f>Table1[[#This Row],[MIC]]</f>
        <v>XETD</v>
      </c>
      <c r="B199" s="16" t="s">
        <v>2622</v>
      </c>
      <c r="C199" s="16" t="s">
        <v>2623</v>
      </c>
      <c r="D199" s="16" t="s">
        <v>2723</v>
      </c>
      <c r="E199" s="16" t="s">
        <v>2715</v>
      </c>
      <c r="F199" s="16" t="s">
        <v>1877</v>
      </c>
      <c r="G199" s="16" t="s">
        <v>2724</v>
      </c>
      <c r="H199" s="16" t="s">
        <v>1851</v>
      </c>
      <c r="I199" s="16" t="s">
        <v>2625</v>
      </c>
      <c r="J199" s="16" t="s">
        <v>2717</v>
      </c>
      <c r="K199" s="16" t="s">
        <v>2718</v>
      </c>
      <c r="L199" s="16" t="s">
        <v>1854</v>
      </c>
      <c r="M199" s="16" t="s">
        <v>2718</v>
      </c>
      <c r="N199" s="16" t="s">
        <v>2725</v>
      </c>
      <c r="O199" s="17" t="s">
        <v>1855</v>
      </c>
      <c r="P199" s="17" t="s">
        <v>1856</v>
      </c>
      <c r="Q199" s="17" t="s">
        <v>1857</v>
      </c>
      <c r="R199" s="18" t="str">
        <f t="shared" si="3"/>
        <v>GEFR</v>
      </c>
    </row>
    <row r="200" spans="1:18" ht="15" customHeight="1">
      <c r="A200" s="18" t="str">
        <f>Table1[[#This Row],[MIC]]</f>
        <v>XEUM</v>
      </c>
      <c r="B200" s="16" t="s">
        <v>2622</v>
      </c>
      <c r="C200" s="16" t="s">
        <v>2623</v>
      </c>
      <c r="D200" s="16" t="s">
        <v>2726</v>
      </c>
      <c r="E200" s="16" t="s">
        <v>2726</v>
      </c>
      <c r="F200" s="16" t="s">
        <v>1849</v>
      </c>
      <c r="G200" s="16" t="s">
        <v>2727</v>
      </c>
      <c r="H200" s="16" t="s">
        <v>1851</v>
      </c>
      <c r="I200" s="16" t="s">
        <v>2625</v>
      </c>
      <c r="J200" s="16" t="s">
        <v>2728</v>
      </c>
      <c r="K200" s="16" t="s">
        <v>2443</v>
      </c>
      <c r="L200" s="16" t="s">
        <v>1854</v>
      </c>
      <c r="M200" s="16" t="s">
        <v>2443</v>
      </c>
      <c r="N200" s="16" t="s">
        <v>2729</v>
      </c>
      <c r="O200" s="17" t="s">
        <v>1855</v>
      </c>
      <c r="P200" s="17" t="s">
        <v>1856</v>
      </c>
      <c r="Q200" s="17" t="s">
        <v>1857</v>
      </c>
      <c r="R200" s="18" t="str">
        <f t="shared" si="3"/>
        <v>GEFR</v>
      </c>
    </row>
    <row r="201" spans="1:18" ht="15" customHeight="1">
      <c r="A201" s="18" t="str">
        <f>Table1[[#This Row],[MIC]]</f>
        <v>XEUR</v>
      </c>
      <c r="B201" s="16" t="s">
        <v>2622</v>
      </c>
      <c r="C201" s="16" t="s">
        <v>2623</v>
      </c>
      <c r="D201" s="16" t="s">
        <v>2730</v>
      </c>
      <c r="E201" s="16" t="s">
        <v>2730</v>
      </c>
      <c r="F201" s="16" t="s">
        <v>1849</v>
      </c>
      <c r="G201" s="16" t="s">
        <v>2731</v>
      </c>
      <c r="H201" s="16" t="s">
        <v>1851</v>
      </c>
      <c r="I201" s="16" t="s">
        <v>2625</v>
      </c>
      <c r="J201" s="16" t="s">
        <v>2732</v>
      </c>
      <c r="K201" s="16" t="s">
        <v>1853</v>
      </c>
      <c r="L201" s="16" t="s">
        <v>1854</v>
      </c>
      <c r="M201" s="16" t="s">
        <v>1853</v>
      </c>
      <c r="N201" s="16" t="s">
        <v>1851</v>
      </c>
      <c r="O201" s="17" t="s">
        <v>1855</v>
      </c>
      <c r="P201" s="17" t="s">
        <v>1856</v>
      </c>
      <c r="Q201" s="17" t="s">
        <v>1857</v>
      </c>
      <c r="R201" s="18" t="str">
        <f t="shared" si="3"/>
        <v>GEFR</v>
      </c>
    </row>
    <row r="202" spans="1:18" ht="15" customHeight="1">
      <c r="A202" s="18" t="str">
        <f>Table1[[#This Row],[MIC]]</f>
        <v>ECAG</v>
      </c>
      <c r="B202" s="16" t="s">
        <v>2622</v>
      </c>
      <c r="C202" s="16" t="s">
        <v>2623</v>
      </c>
      <c r="D202" s="16" t="s">
        <v>2733</v>
      </c>
      <c r="E202" s="16" t="s">
        <v>2730</v>
      </c>
      <c r="F202" s="16" t="s">
        <v>1877</v>
      </c>
      <c r="G202" s="16" t="s">
        <v>2734</v>
      </c>
      <c r="H202" s="16" t="s">
        <v>1851</v>
      </c>
      <c r="I202" s="16" t="s">
        <v>2625</v>
      </c>
      <c r="J202" s="16" t="s">
        <v>2735</v>
      </c>
      <c r="K202" s="16" t="s">
        <v>2131</v>
      </c>
      <c r="L202" s="16" t="s">
        <v>1854</v>
      </c>
      <c r="M202" s="16" t="s">
        <v>2131</v>
      </c>
      <c r="N202" s="16" t="s">
        <v>1851</v>
      </c>
      <c r="O202" s="17" t="s">
        <v>1855</v>
      </c>
      <c r="P202" s="17" t="s">
        <v>1856</v>
      </c>
      <c r="Q202" s="17" t="s">
        <v>1857</v>
      </c>
      <c r="R202" s="18" t="str">
        <f t="shared" si="3"/>
        <v>GEFR</v>
      </c>
    </row>
    <row r="203" spans="1:18" ht="15" customHeight="1">
      <c r="A203" s="18" t="str">
        <f>Table1[[#This Row],[MIC]]</f>
        <v>XEUB</v>
      </c>
      <c r="B203" s="16" t="s">
        <v>2622</v>
      </c>
      <c r="C203" s="16" t="s">
        <v>2623</v>
      </c>
      <c r="D203" s="16" t="s">
        <v>2736</v>
      </c>
      <c r="E203" s="16" t="s">
        <v>2730</v>
      </c>
      <c r="F203" s="16" t="s">
        <v>1877</v>
      </c>
      <c r="G203" s="16" t="s">
        <v>2737</v>
      </c>
      <c r="H203" s="16" t="s">
        <v>1851</v>
      </c>
      <c r="I203" s="16" t="s">
        <v>2625</v>
      </c>
      <c r="J203" s="16" t="s">
        <v>2738</v>
      </c>
      <c r="K203" s="16" t="s">
        <v>1853</v>
      </c>
      <c r="L203" s="16" t="s">
        <v>1854</v>
      </c>
      <c r="M203" s="16" t="s">
        <v>1853</v>
      </c>
      <c r="N203" s="16" t="s">
        <v>1851</v>
      </c>
      <c r="O203" s="17" t="s">
        <v>1855</v>
      </c>
      <c r="P203" s="17" t="s">
        <v>1856</v>
      </c>
      <c r="Q203" s="17" t="s">
        <v>1857</v>
      </c>
      <c r="R203" s="18" t="str">
        <f t="shared" si="3"/>
        <v>GEFR</v>
      </c>
    </row>
    <row r="204" spans="1:18" ht="15" customHeight="1">
      <c r="A204" s="18" t="str">
        <f>Table1[[#This Row],[MIC]]</f>
        <v>XEUP</v>
      </c>
      <c r="B204" s="16" t="s">
        <v>2622</v>
      </c>
      <c r="C204" s="16" t="s">
        <v>2623</v>
      </c>
      <c r="D204" s="16" t="s">
        <v>2739</v>
      </c>
      <c r="E204" s="16" t="s">
        <v>2730</v>
      </c>
      <c r="F204" s="16" t="s">
        <v>1877</v>
      </c>
      <c r="G204" s="16" t="s">
        <v>2740</v>
      </c>
      <c r="H204" s="16" t="s">
        <v>1851</v>
      </c>
      <c r="I204" s="16" t="s">
        <v>2625</v>
      </c>
      <c r="J204" s="16" t="s">
        <v>2728</v>
      </c>
      <c r="K204" s="16" t="s">
        <v>2131</v>
      </c>
      <c r="L204" s="16" t="s">
        <v>1854</v>
      </c>
      <c r="M204" s="16" t="s">
        <v>2131</v>
      </c>
      <c r="N204" s="16" t="s">
        <v>1851</v>
      </c>
      <c r="O204" s="17" t="s">
        <v>1855</v>
      </c>
      <c r="P204" s="17" t="s">
        <v>1856</v>
      </c>
      <c r="Q204" s="17" t="s">
        <v>1857</v>
      </c>
      <c r="R204" s="18" t="str">
        <f t="shared" si="3"/>
        <v>GEFR</v>
      </c>
    </row>
    <row r="205" spans="1:18" ht="15" customHeight="1">
      <c r="A205" s="18" t="str">
        <f>Table1[[#This Row],[MIC]]</f>
        <v>XFRA</v>
      </c>
      <c r="B205" s="16" t="s">
        <v>2622</v>
      </c>
      <c r="C205" s="16" t="s">
        <v>2623</v>
      </c>
      <c r="D205" s="16" t="s">
        <v>2741</v>
      </c>
      <c r="E205" s="16" t="s">
        <v>2741</v>
      </c>
      <c r="F205" s="16" t="s">
        <v>1849</v>
      </c>
      <c r="G205" s="16" t="s">
        <v>2742</v>
      </c>
      <c r="H205" s="16" t="s">
        <v>1851</v>
      </c>
      <c r="I205" s="16" t="s">
        <v>2625</v>
      </c>
      <c r="J205" s="16" t="s">
        <v>2717</v>
      </c>
      <c r="K205" s="16" t="s">
        <v>1853</v>
      </c>
      <c r="L205" s="16" t="s">
        <v>1854</v>
      </c>
      <c r="M205" s="16" t="s">
        <v>1853</v>
      </c>
      <c r="N205" s="16" t="s">
        <v>1851</v>
      </c>
      <c r="O205" s="17" t="s">
        <v>1855</v>
      </c>
      <c r="P205" s="17" t="s">
        <v>1856</v>
      </c>
      <c r="Q205" s="17" t="s">
        <v>1857</v>
      </c>
      <c r="R205" s="18" t="str">
        <f t="shared" si="3"/>
        <v>GEFR</v>
      </c>
    </row>
    <row r="206" spans="1:18" ht="15" customHeight="1">
      <c r="A206" s="18" t="str">
        <f>Table1[[#This Row],[MIC]]</f>
        <v>FRAA</v>
      </c>
      <c r="B206" s="16" t="s">
        <v>2622</v>
      </c>
      <c r="C206" s="16" t="s">
        <v>2623</v>
      </c>
      <c r="D206" s="16" t="s">
        <v>2743</v>
      </c>
      <c r="E206" s="16" t="s">
        <v>2741</v>
      </c>
      <c r="F206" s="16" t="s">
        <v>1877</v>
      </c>
      <c r="G206" s="16" t="s">
        <v>2744</v>
      </c>
      <c r="H206" s="16" t="s">
        <v>1851</v>
      </c>
      <c r="I206" s="16" t="s">
        <v>2625</v>
      </c>
      <c r="J206" s="16" t="s">
        <v>2717</v>
      </c>
      <c r="K206" s="16" t="s">
        <v>2572</v>
      </c>
      <c r="L206" s="16" t="s">
        <v>1854</v>
      </c>
      <c r="M206" s="16" t="s">
        <v>2572</v>
      </c>
      <c r="N206" s="16" t="s">
        <v>1851</v>
      </c>
      <c r="O206" s="17" t="s">
        <v>1855</v>
      </c>
      <c r="P206" s="17" t="s">
        <v>1856</v>
      </c>
      <c r="Q206" s="17" t="s">
        <v>1857</v>
      </c>
      <c r="R206" s="18" t="str">
        <f t="shared" si="3"/>
        <v>GEFR</v>
      </c>
    </row>
    <row r="207" spans="1:18" ht="15" customHeight="1">
      <c r="A207" s="18" t="str">
        <f>Table1[[#This Row],[MIC]]</f>
        <v>FRAB</v>
      </c>
      <c r="B207" s="16" t="s">
        <v>2622</v>
      </c>
      <c r="C207" s="16" t="s">
        <v>2623</v>
      </c>
      <c r="D207" s="16" t="s">
        <v>2745</v>
      </c>
      <c r="E207" s="16" t="s">
        <v>2741</v>
      </c>
      <c r="F207" s="16" t="s">
        <v>1877</v>
      </c>
      <c r="G207" s="16" t="s">
        <v>2746</v>
      </c>
      <c r="H207" s="16" t="s">
        <v>1851</v>
      </c>
      <c r="I207" s="16" t="s">
        <v>2625</v>
      </c>
      <c r="J207" s="16" t="s">
        <v>2717</v>
      </c>
      <c r="K207" s="16" t="s">
        <v>2572</v>
      </c>
      <c r="L207" s="16" t="s">
        <v>1854</v>
      </c>
      <c r="M207" s="16" t="s">
        <v>2572</v>
      </c>
      <c r="N207" s="16" t="s">
        <v>1851</v>
      </c>
      <c r="O207" s="17" t="s">
        <v>1855</v>
      </c>
      <c r="P207" s="17" t="s">
        <v>1856</v>
      </c>
      <c r="Q207" s="17" t="s">
        <v>1857</v>
      </c>
      <c r="R207" s="18" t="str">
        <f t="shared" si="3"/>
        <v>GEFR</v>
      </c>
    </row>
    <row r="208" spans="1:18" ht="15" customHeight="1">
      <c r="A208" s="18" t="str">
        <f>Table1[[#This Row],[MIC]]</f>
        <v>FRAD</v>
      </c>
      <c r="B208" s="16" t="s">
        <v>2622</v>
      </c>
      <c r="C208" s="16" t="s">
        <v>2623</v>
      </c>
      <c r="D208" s="16" t="s">
        <v>2747</v>
      </c>
      <c r="E208" s="16" t="s">
        <v>2741</v>
      </c>
      <c r="F208" s="16" t="s">
        <v>1877</v>
      </c>
      <c r="G208" s="16" t="s">
        <v>2748</v>
      </c>
      <c r="H208" s="16" t="s">
        <v>2749</v>
      </c>
      <c r="I208" s="16" t="s">
        <v>2625</v>
      </c>
      <c r="J208" s="16" t="s">
        <v>2717</v>
      </c>
      <c r="K208" s="16" t="s">
        <v>2209</v>
      </c>
      <c r="L208" s="16" t="s">
        <v>1854</v>
      </c>
      <c r="M208" s="16" t="s">
        <v>2209</v>
      </c>
      <c r="N208" s="16" t="s">
        <v>2750</v>
      </c>
      <c r="O208" s="17" t="s">
        <v>1855</v>
      </c>
      <c r="P208" s="17" t="s">
        <v>1856</v>
      </c>
      <c r="Q208" s="17" t="s">
        <v>1857</v>
      </c>
      <c r="R208" s="18" t="str">
        <f t="shared" si="3"/>
        <v>GEFR</v>
      </c>
    </row>
    <row r="209" spans="1:18" ht="15" customHeight="1">
      <c r="A209" s="18" t="str">
        <f>Table1[[#This Row],[MIC]]</f>
        <v>XDBC</v>
      </c>
      <c r="B209" s="16" t="s">
        <v>2622</v>
      </c>
      <c r="C209" s="16" t="s">
        <v>2623</v>
      </c>
      <c r="D209" s="16" t="s">
        <v>2751</v>
      </c>
      <c r="E209" s="16" t="s">
        <v>2741</v>
      </c>
      <c r="F209" s="16" t="s">
        <v>1877</v>
      </c>
      <c r="G209" s="16" t="s">
        <v>2752</v>
      </c>
      <c r="H209" s="16" t="s">
        <v>1851</v>
      </c>
      <c r="I209" s="16" t="s">
        <v>2625</v>
      </c>
      <c r="J209" s="16" t="s">
        <v>2717</v>
      </c>
      <c r="K209" s="16" t="s">
        <v>2753</v>
      </c>
      <c r="L209" s="16" t="s">
        <v>1854</v>
      </c>
      <c r="M209" s="16" t="s">
        <v>2753</v>
      </c>
      <c r="N209" s="16" t="s">
        <v>1851</v>
      </c>
      <c r="O209" s="17" t="s">
        <v>1855</v>
      </c>
      <c r="P209" s="17" t="s">
        <v>1856</v>
      </c>
      <c r="Q209" s="17" t="s">
        <v>1857</v>
      </c>
      <c r="R209" s="18" t="str">
        <f t="shared" si="3"/>
        <v>GEFR</v>
      </c>
    </row>
    <row r="210" spans="1:18" ht="15" customHeight="1">
      <c r="A210" s="18" t="str">
        <f>Table1[[#This Row],[MIC]]</f>
        <v>XDBV</v>
      </c>
      <c r="B210" s="16" t="s">
        <v>2622</v>
      </c>
      <c r="C210" s="16" t="s">
        <v>2623</v>
      </c>
      <c r="D210" s="16" t="s">
        <v>2754</v>
      </c>
      <c r="E210" s="16" t="s">
        <v>2741</v>
      </c>
      <c r="F210" s="16" t="s">
        <v>1877</v>
      </c>
      <c r="G210" s="16" t="s">
        <v>2755</v>
      </c>
      <c r="H210" s="16" t="s">
        <v>1851</v>
      </c>
      <c r="I210" s="16" t="s">
        <v>2625</v>
      </c>
      <c r="J210" s="16" t="s">
        <v>2717</v>
      </c>
      <c r="K210" s="16" t="s">
        <v>2753</v>
      </c>
      <c r="L210" s="16" t="s">
        <v>1854</v>
      </c>
      <c r="M210" s="16" t="s">
        <v>2753</v>
      </c>
      <c r="N210" s="16" t="s">
        <v>1851</v>
      </c>
      <c r="O210" s="17" t="s">
        <v>1855</v>
      </c>
      <c r="P210" s="17" t="s">
        <v>1856</v>
      </c>
      <c r="Q210" s="17" t="s">
        <v>1857</v>
      </c>
      <c r="R210" s="18" t="str">
        <f t="shared" si="3"/>
        <v>GEFR</v>
      </c>
    </row>
    <row r="211" spans="1:18" ht="15" customHeight="1">
      <c r="A211" s="18" t="str">
        <f>Table1[[#This Row],[MIC]]</f>
        <v>XDBX</v>
      </c>
      <c r="B211" s="16" t="s">
        <v>2622</v>
      </c>
      <c r="C211" s="16" t="s">
        <v>2623</v>
      </c>
      <c r="D211" s="16" t="s">
        <v>2756</v>
      </c>
      <c r="E211" s="16" t="s">
        <v>2741</v>
      </c>
      <c r="F211" s="16" t="s">
        <v>1877</v>
      </c>
      <c r="G211" s="16" t="s">
        <v>2757</v>
      </c>
      <c r="H211" s="16" t="s">
        <v>1851</v>
      </c>
      <c r="I211" s="16" t="s">
        <v>2625</v>
      </c>
      <c r="J211" s="16" t="s">
        <v>2717</v>
      </c>
      <c r="K211" s="16" t="s">
        <v>2753</v>
      </c>
      <c r="L211" s="16" t="s">
        <v>1854</v>
      </c>
      <c r="M211" s="16" t="s">
        <v>2753</v>
      </c>
      <c r="N211" s="16" t="s">
        <v>1851</v>
      </c>
      <c r="O211" s="17" t="s">
        <v>1855</v>
      </c>
      <c r="P211" s="17" t="s">
        <v>1856</v>
      </c>
      <c r="Q211" s="17" t="s">
        <v>1857</v>
      </c>
      <c r="R211" s="18" t="str">
        <f t="shared" si="3"/>
        <v>GEFR</v>
      </c>
    </row>
    <row r="212" spans="1:18" ht="15" customHeight="1">
      <c r="A212" s="18" t="str">
        <f>Table1[[#This Row],[MIC]]</f>
        <v>XETA</v>
      </c>
      <c r="B212" s="16" t="s">
        <v>2622</v>
      </c>
      <c r="C212" s="16" t="s">
        <v>2623</v>
      </c>
      <c r="D212" s="16" t="s">
        <v>2758</v>
      </c>
      <c r="E212" s="16" t="s">
        <v>2741</v>
      </c>
      <c r="F212" s="16" t="s">
        <v>1877</v>
      </c>
      <c r="G212" s="16" t="s">
        <v>2759</v>
      </c>
      <c r="H212" s="16" t="s">
        <v>2760</v>
      </c>
      <c r="I212" s="16" t="s">
        <v>2625</v>
      </c>
      <c r="J212" s="16" t="s">
        <v>2717</v>
      </c>
      <c r="K212" s="16" t="s">
        <v>2572</v>
      </c>
      <c r="L212" s="16" t="s">
        <v>1854</v>
      </c>
      <c r="M212" s="16" t="s">
        <v>2572</v>
      </c>
      <c r="N212" s="16" t="s">
        <v>1851</v>
      </c>
      <c r="O212" s="17" t="s">
        <v>1855</v>
      </c>
      <c r="P212" s="17" t="s">
        <v>1856</v>
      </c>
      <c r="Q212" s="17" t="s">
        <v>1857</v>
      </c>
      <c r="R212" s="18" t="str">
        <f t="shared" si="3"/>
        <v>GEFR</v>
      </c>
    </row>
    <row r="213" spans="1:18" ht="15" customHeight="1">
      <c r="A213" s="18" t="str">
        <f>Table1[[#This Row],[MIC]]</f>
        <v>XETB</v>
      </c>
      <c r="B213" s="16" t="s">
        <v>2622</v>
      </c>
      <c r="C213" s="16" t="s">
        <v>2623</v>
      </c>
      <c r="D213" s="16" t="s">
        <v>2761</v>
      </c>
      <c r="E213" s="16" t="s">
        <v>2741</v>
      </c>
      <c r="F213" s="16" t="s">
        <v>1877</v>
      </c>
      <c r="G213" s="16" t="s">
        <v>2762</v>
      </c>
      <c r="H213" s="16" t="s">
        <v>2760</v>
      </c>
      <c r="I213" s="16" t="s">
        <v>2625</v>
      </c>
      <c r="J213" s="16" t="s">
        <v>2717</v>
      </c>
      <c r="K213" s="16" t="s">
        <v>2572</v>
      </c>
      <c r="L213" s="16" t="s">
        <v>1854</v>
      </c>
      <c r="M213" s="16" t="s">
        <v>2572</v>
      </c>
      <c r="N213" s="16" t="s">
        <v>1851</v>
      </c>
      <c r="O213" s="17" t="s">
        <v>1855</v>
      </c>
      <c r="P213" s="17" t="s">
        <v>1856</v>
      </c>
      <c r="Q213" s="17" t="s">
        <v>1857</v>
      </c>
      <c r="R213" s="18" t="str">
        <f t="shared" si="3"/>
        <v>GEFR</v>
      </c>
    </row>
    <row r="214" spans="1:18" ht="15" customHeight="1">
      <c r="A214" s="18" t="str">
        <f>Table1[[#This Row],[MIC]]</f>
        <v>XETR</v>
      </c>
      <c r="B214" s="16" t="s">
        <v>2622</v>
      </c>
      <c r="C214" s="16" t="s">
        <v>2623</v>
      </c>
      <c r="D214" s="16" t="s">
        <v>2763</v>
      </c>
      <c r="E214" s="16" t="s">
        <v>2741</v>
      </c>
      <c r="F214" s="16" t="s">
        <v>1877</v>
      </c>
      <c r="G214" s="16" t="s">
        <v>2760</v>
      </c>
      <c r="H214" s="16" t="s">
        <v>2760</v>
      </c>
      <c r="I214" s="16" t="s">
        <v>2625</v>
      </c>
      <c r="J214" s="16" t="s">
        <v>2717</v>
      </c>
      <c r="K214" s="16" t="s">
        <v>1853</v>
      </c>
      <c r="L214" s="16" t="s">
        <v>1854</v>
      </c>
      <c r="M214" s="16" t="s">
        <v>1853</v>
      </c>
      <c r="N214" s="16" t="s">
        <v>1851</v>
      </c>
      <c r="O214" s="17" t="s">
        <v>1855</v>
      </c>
      <c r="P214" s="17" t="s">
        <v>1856</v>
      </c>
      <c r="Q214" s="17" t="s">
        <v>1857</v>
      </c>
      <c r="R214" s="18" t="str">
        <f t="shared" si="3"/>
        <v>GEFR</v>
      </c>
    </row>
    <row r="215" spans="1:18" ht="15" customHeight="1">
      <c r="A215" s="18" t="str">
        <f>Table1[[#This Row],[MIC]]</f>
        <v>XNEW</v>
      </c>
      <c r="B215" s="16" t="s">
        <v>2622</v>
      </c>
      <c r="C215" s="16" t="s">
        <v>2623</v>
      </c>
      <c r="D215" s="16" t="s">
        <v>2764</v>
      </c>
      <c r="E215" s="16" t="s">
        <v>2741</v>
      </c>
      <c r="F215" s="16" t="s">
        <v>1877</v>
      </c>
      <c r="G215" s="16" t="s">
        <v>2765</v>
      </c>
      <c r="H215" s="16" t="s">
        <v>2765</v>
      </c>
      <c r="I215" s="16" t="s">
        <v>2625</v>
      </c>
      <c r="J215" s="16" t="s">
        <v>2766</v>
      </c>
      <c r="K215" s="16" t="s">
        <v>1956</v>
      </c>
      <c r="L215" s="16" t="s">
        <v>1854</v>
      </c>
      <c r="M215" s="16" t="s">
        <v>1956</v>
      </c>
      <c r="N215" s="16" t="s">
        <v>1851</v>
      </c>
      <c r="O215" s="17" t="s">
        <v>1855</v>
      </c>
      <c r="P215" s="17" t="s">
        <v>1856</v>
      </c>
      <c r="Q215" s="17" t="s">
        <v>1857</v>
      </c>
      <c r="R215" s="18" t="str">
        <f t="shared" si="3"/>
        <v>GEFR</v>
      </c>
    </row>
    <row r="216" spans="1:18" ht="15" customHeight="1">
      <c r="A216" s="18" t="str">
        <f>Table1[[#This Row],[MIC]]</f>
        <v>XHAM</v>
      </c>
      <c r="B216" s="16" t="s">
        <v>2622</v>
      </c>
      <c r="C216" s="16" t="s">
        <v>2623</v>
      </c>
      <c r="D216" s="16" t="s">
        <v>2767</v>
      </c>
      <c r="E216" s="16" t="s">
        <v>2767</v>
      </c>
      <c r="F216" s="16" t="s">
        <v>1849</v>
      </c>
      <c r="G216" s="16" t="s">
        <v>2768</v>
      </c>
      <c r="H216" s="16" t="s">
        <v>1851</v>
      </c>
      <c r="I216" s="16" t="s">
        <v>2769</v>
      </c>
      <c r="J216" s="16" t="s">
        <v>2770</v>
      </c>
      <c r="K216" s="16" t="s">
        <v>1853</v>
      </c>
      <c r="L216" s="16" t="s">
        <v>1854</v>
      </c>
      <c r="M216" s="16" t="s">
        <v>1853</v>
      </c>
      <c r="N216" s="16" t="s">
        <v>1851</v>
      </c>
      <c r="O216" s="17" t="s">
        <v>1855</v>
      </c>
      <c r="P216" s="17" t="s">
        <v>1856</v>
      </c>
      <c r="Q216" s="17" t="s">
        <v>1857</v>
      </c>
      <c r="R216" s="18" t="str">
        <f t="shared" si="3"/>
        <v>GEHA</v>
      </c>
    </row>
    <row r="217" spans="1:18" ht="15" customHeight="1">
      <c r="A217" s="18" t="str">
        <f>Table1[[#This Row],[MIC]]</f>
        <v>HAMA</v>
      </c>
      <c r="B217" s="16" t="s">
        <v>2622</v>
      </c>
      <c r="C217" s="16" t="s">
        <v>2623</v>
      </c>
      <c r="D217" s="16" t="s">
        <v>2771</v>
      </c>
      <c r="E217" s="16" t="s">
        <v>2767</v>
      </c>
      <c r="F217" s="16" t="s">
        <v>1877</v>
      </c>
      <c r="G217" s="16" t="s">
        <v>2772</v>
      </c>
      <c r="H217" s="16" t="s">
        <v>1851</v>
      </c>
      <c r="I217" s="16" t="s">
        <v>2769</v>
      </c>
      <c r="J217" s="16" t="s">
        <v>1851</v>
      </c>
      <c r="K217" s="16" t="s">
        <v>2256</v>
      </c>
      <c r="L217" s="16" t="s">
        <v>1854</v>
      </c>
      <c r="M217" s="16" t="s">
        <v>2256</v>
      </c>
      <c r="N217" s="16" t="s">
        <v>1851</v>
      </c>
      <c r="O217" s="17" t="s">
        <v>1855</v>
      </c>
      <c r="P217" s="17" t="s">
        <v>1856</v>
      </c>
      <c r="Q217" s="17" t="s">
        <v>1857</v>
      </c>
      <c r="R217" s="18" t="str">
        <f t="shared" si="3"/>
        <v>GEHA</v>
      </c>
    </row>
    <row r="218" spans="1:18" ht="15" customHeight="1">
      <c r="A218" s="18" t="str">
        <f>Table1[[#This Row],[MIC]]</f>
        <v>HAMB</v>
      </c>
      <c r="B218" s="16" t="s">
        <v>2622</v>
      </c>
      <c r="C218" s="16" t="s">
        <v>2623</v>
      </c>
      <c r="D218" s="16" t="s">
        <v>2773</v>
      </c>
      <c r="E218" s="16" t="s">
        <v>2767</v>
      </c>
      <c r="F218" s="16" t="s">
        <v>1877</v>
      </c>
      <c r="G218" s="16" t="s">
        <v>2774</v>
      </c>
      <c r="H218" s="16" t="s">
        <v>1851</v>
      </c>
      <c r="I218" s="16" t="s">
        <v>2769</v>
      </c>
      <c r="J218" s="16" t="s">
        <v>1851</v>
      </c>
      <c r="K218" s="16" t="s">
        <v>2256</v>
      </c>
      <c r="L218" s="16" t="s">
        <v>1854</v>
      </c>
      <c r="M218" s="16" t="s">
        <v>2256</v>
      </c>
      <c r="N218" s="16" t="s">
        <v>1851</v>
      </c>
      <c r="O218" s="17" t="s">
        <v>1855</v>
      </c>
      <c r="P218" s="17" t="s">
        <v>1856</v>
      </c>
      <c r="Q218" s="17" t="s">
        <v>1857</v>
      </c>
      <c r="R218" s="18" t="str">
        <f t="shared" si="3"/>
        <v>GEHA</v>
      </c>
    </row>
    <row r="219" spans="1:18" ht="15" customHeight="1">
      <c r="A219" s="18" t="str">
        <f>Table1[[#This Row],[MIC]]</f>
        <v>XHAN</v>
      </c>
      <c r="B219" s="16" t="s">
        <v>2622</v>
      </c>
      <c r="C219" s="16" t="s">
        <v>2623</v>
      </c>
      <c r="D219" s="16" t="s">
        <v>2775</v>
      </c>
      <c r="E219" s="16" t="s">
        <v>2775</v>
      </c>
      <c r="F219" s="16" t="s">
        <v>1849</v>
      </c>
      <c r="G219" s="16" t="s">
        <v>2776</v>
      </c>
      <c r="H219" s="16" t="s">
        <v>1851</v>
      </c>
      <c r="I219" s="16" t="s">
        <v>2777</v>
      </c>
      <c r="J219" s="16" t="s">
        <v>2770</v>
      </c>
      <c r="K219" s="16" t="s">
        <v>1853</v>
      </c>
      <c r="L219" s="16" t="s">
        <v>1854</v>
      </c>
      <c r="M219" s="16" t="s">
        <v>1853</v>
      </c>
      <c r="N219" s="16" t="s">
        <v>1851</v>
      </c>
      <c r="O219" s="17" t="s">
        <v>1855</v>
      </c>
      <c r="P219" s="17" t="s">
        <v>1856</v>
      </c>
      <c r="Q219" s="17" t="s">
        <v>1857</v>
      </c>
      <c r="R219" s="18" t="str">
        <f t="shared" si="3"/>
        <v>GEHA</v>
      </c>
    </row>
    <row r="220" spans="1:18" ht="15" customHeight="1">
      <c r="A220" s="18" t="str">
        <f>Table1[[#This Row],[MIC]]</f>
        <v>HANA</v>
      </c>
      <c r="B220" s="16" t="s">
        <v>2622</v>
      </c>
      <c r="C220" s="16" t="s">
        <v>2623</v>
      </c>
      <c r="D220" s="16" t="s">
        <v>2778</v>
      </c>
      <c r="E220" s="16" t="s">
        <v>2775</v>
      </c>
      <c r="F220" s="16" t="s">
        <v>1877</v>
      </c>
      <c r="G220" s="16" t="s">
        <v>2779</v>
      </c>
      <c r="H220" s="16" t="s">
        <v>1851</v>
      </c>
      <c r="I220" s="16" t="s">
        <v>2777</v>
      </c>
      <c r="J220" s="16" t="s">
        <v>1851</v>
      </c>
      <c r="K220" s="16" t="s">
        <v>2256</v>
      </c>
      <c r="L220" s="16" t="s">
        <v>1854</v>
      </c>
      <c r="M220" s="16" t="s">
        <v>2256</v>
      </c>
      <c r="N220" s="16" t="s">
        <v>1851</v>
      </c>
      <c r="O220" s="17" t="s">
        <v>1855</v>
      </c>
      <c r="P220" s="17" t="s">
        <v>1856</v>
      </c>
      <c r="Q220" s="17" t="s">
        <v>1857</v>
      </c>
      <c r="R220" s="18" t="str">
        <f t="shared" si="3"/>
        <v>GEHA</v>
      </c>
    </row>
    <row r="221" spans="1:18" ht="15" customHeight="1">
      <c r="A221" s="18" t="str">
        <f>Table1[[#This Row],[MIC]]</f>
        <v>HANB</v>
      </c>
      <c r="B221" s="16" t="s">
        <v>2622</v>
      </c>
      <c r="C221" s="16" t="s">
        <v>2623</v>
      </c>
      <c r="D221" s="16" t="s">
        <v>2780</v>
      </c>
      <c r="E221" s="16" t="s">
        <v>2775</v>
      </c>
      <c r="F221" s="16" t="s">
        <v>1877</v>
      </c>
      <c r="G221" s="16" t="s">
        <v>2781</v>
      </c>
      <c r="H221" s="16" t="s">
        <v>1851</v>
      </c>
      <c r="I221" s="16" t="s">
        <v>2777</v>
      </c>
      <c r="J221" s="16" t="s">
        <v>1851</v>
      </c>
      <c r="K221" s="16" t="s">
        <v>2256</v>
      </c>
      <c r="L221" s="16" t="s">
        <v>1854</v>
      </c>
      <c r="M221" s="16" t="s">
        <v>2256</v>
      </c>
      <c r="N221" s="16" t="s">
        <v>1851</v>
      </c>
      <c r="O221" s="17" t="s">
        <v>1855</v>
      </c>
      <c r="P221" s="17" t="s">
        <v>1856</v>
      </c>
      <c r="Q221" s="17" t="s">
        <v>1857</v>
      </c>
      <c r="R221" s="18" t="str">
        <f t="shared" si="3"/>
        <v>GEHA</v>
      </c>
    </row>
    <row r="222" spans="1:18" ht="15" customHeight="1">
      <c r="A222" s="18" t="str">
        <f>Table1[[#This Row],[MIC]]</f>
        <v>XINV</v>
      </c>
      <c r="B222" s="16" t="s">
        <v>2622</v>
      </c>
      <c r="C222" s="16" t="s">
        <v>2623</v>
      </c>
      <c r="D222" s="16" t="s">
        <v>2782</v>
      </c>
      <c r="E222" s="16" t="s">
        <v>2782</v>
      </c>
      <c r="F222" s="16" t="s">
        <v>1849</v>
      </c>
      <c r="G222" s="16" t="s">
        <v>2783</v>
      </c>
      <c r="H222" s="16" t="s">
        <v>1851</v>
      </c>
      <c r="I222" s="16" t="s">
        <v>2625</v>
      </c>
      <c r="J222" s="16" t="s">
        <v>2784</v>
      </c>
      <c r="K222" s="16" t="s">
        <v>2785</v>
      </c>
      <c r="L222" s="16" t="s">
        <v>1854</v>
      </c>
      <c r="M222" s="16" t="s">
        <v>2785</v>
      </c>
      <c r="N222" s="16" t="s">
        <v>2786</v>
      </c>
      <c r="O222" s="17" t="s">
        <v>1855</v>
      </c>
      <c r="P222" s="17" t="s">
        <v>1856</v>
      </c>
      <c r="Q222" s="17" t="s">
        <v>1857</v>
      </c>
      <c r="R222" s="18" t="str">
        <f t="shared" si="3"/>
        <v>GEFR</v>
      </c>
    </row>
    <row r="223" spans="1:18" ht="15" customHeight="1">
      <c r="A223" s="18" t="str">
        <f>Table1[[#This Row],[MIC]]</f>
        <v>XMUN</v>
      </c>
      <c r="B223" s="16" t="s">
        <v>2622</v>
      </c>
      <c r="C223" s="16" t="s">
        <v>2623</v>
      </c>
      <c r="D223" s="16" t="s">
        <v>2787</v>
      </c>
      <c r="E223" s="16" t="s">
        <v>2787</v>
      </c>
      <c r="F223" s="16" t="s">
        <v>1849</v>
      </c>
      <c r="G223" s="16" t="s">
        <v>2788</v>
      </c>
      <c r="H223" s="16" t="s">
        <v>1851</v>
      </c>
      <c r="I223" s="16" t="s">
        <v>2650</v>
      </c>
      <c r="J223" s="16" t="s">
        <v>2789</v>
      </c>
      <c r="K223" s="16" t="s">
        <v>2068</v>
      </c>
      <c r="L223" s="16" t="s">
        <v>1854</v>
      </c>
      <c r="M223" s="16" t="s">
        <v>2068</v>
      </c>
      <c r="N223" s="16" t="s">
        <v>1851</v>
      </c>
      <c r="O223" s="17" t="s">
        <v>1855</v>
      </c>
      <c r="P223" s="17" t="s">
        <v>1856</v>
      </c>
      <c r="Q223" s="17" t="s">
        <v>1857</v>
      </c>
      <c r="R223" s="18" t="str">
        <f t="shared" si="3"/>
        <v>GEMU</v>
      </c>
    </row>
    <row r="224" spans="1:18" ht="15" customHeight="1">
      <c r="A224" s="18" t="str">
        <f>Table1[[#This Row],[MIC]]</f>
        <v>MUNA</v>
      </c>
      <c r="B224" s="16" t="s">
        <v>2622</v>
      </c>
      <c r="C224" s="16" t="s">
        <v>2623</v>
      </c>
      <c r="D224" s="16" t="s">
        <v>2790</v>
      </c>
      <c r="E224" s="16" t="s">
        <v>2787</v>
      </c>
      <c r="F224" s="16" t="s">
        <v>1877</v>
      </c>
      <c r="G224" s="16" t="s">
        <v>2791</v>
      </c>
      <c r="H224" s="16" t="s">
        <v>1851</v>
      </c>
      <c r="I224" s="16" t="s">
        <v>2650</v>
      </c>
      <c r="J224" s="16" t="s">
        <v>1851</v>
      </c>
      <c r="K224" s="16" t="s">
        <v>2256</v>
      </c>
      <c r="L224" s="16" t="s">
        <v>1854</v>
      </c>
      <c r="M224" s="16" t="s">
        <v>2256</v>
      </c>
      <c r="N224" s="16" t="s">
        <v>1851</v>
      </c>
      <c r="O224" s="17" t="s">
        <v>1855</v>
      </c>
      <c r="P224" s="17" t="s">
        <v>1856</v>
      </c>
      <c r="Q224" s="17" t="s">
        <v>1857</v>
      </c>
      <c r="R224" s="18" t="str">
        <f t="shared" si="3"/>
        <v>GEMU</v>
      </c>
    </row>
    <row r="225" spans="1:18" ht="15" customHeight="1">
      <c r="A225" s="18" t="str">
        <f>Table1[[#This Row],[MIC]]</f>
        <v>MUNB</v>
      </c>
      <c r="B225" s="16" t="s">
        <v>2622</v>
      </c>
      <c r="C225" s="16" t="s">
        <v>2623</v>
      </c>
      <c r="D225" s="16" t="s">
        <v>2792</v>
      </c>
      <c r="E225" s="16" t="s">
        <v>2787</v>
      </c>
      <c r="F225" s="16" t="s">
        <v>1877</v>
      </c>
      <c r="G225" s="16" t="s">
        <v>2793</v>
      </c>
      <c r="H225" s="16" t="s">
        <v>1851</v>
      </c>
      <c r="I225" s="16" t="s">
        <v>2650</v>
      </c>
      <c r="J225" s="16" t="s">
        <v>1851</v>
      </c>
      <c r="K225" s="16" t="s">
        <v>2256</v>
      </c>
      <c r="L225" s="16" t="s">
        <v>1854</v>
      </c>
      <c r="M225" s="16" t="s">
        <v>2256</v>
      </c>
      <c r="N225" s="16" t="s">
        <v>1851</v>
      </c>
      <c r="O225" s="17" t="s">
        <v>1855</v>
      </c>
      <c r="P225" s="17" t="s">
        <v>1856</v>
      </c>
      <c r="Q225" s="17" t="s">
        <v>1857</v>
      </c>
      <c r="R225" s="18" t="str">
        <f t="shared" si="3"/>
        <v>GEMU</v>
      </c>
    </row>
    <row r="226" spans="1:18" ht="15" customHeight="1">
      <c r="A226" s="18" t="str">
        <f>Table1[[#This Row],[MIC]]</f>
        <v>PLUS</v>
      </c>
      <c r="B226" s="16" t="s">
        <v>2622</v>
      </c>
      <c r="C226" s="16" t="s">
        <v>2623</v>
      </c>
      <c r="D226" s="16" t="s">
        <v>2794</v>
      </c>
      <c r="E226" s="16" t="s">
        <v>2787</v>
      </c>
      <c r="F226" s="16" t="s">
        <v>1877</v>
      </c>
      <c r="G226" s="16" t="s">
        <v>2795</v>
      </c>
      <c r="H226" s="16" t="s">
        <v>1851</v>
      </c>
      <c r="I226" s="16" t="s">
        <v>2650</v>
      </c>
      <c r="J226" s="16" t="s">
        <v>2789</v>
      </c>
      <c r="K226" s="16" t="s">
        <v>2311</v>
      </c>
      <c r="L226" s="16" t="s">
        <v>1854</v>
      </c>
      <c r="M226" s="16" t="s">
        <v>2311</v>
      </c>
      <c r="N226" s="16" t="s">
        <v>2796</v>
      </c>
      <c r="O226" s="17" t="s">
        <v>1855</v>
      </c>
      <c r="P226" s="17" t="s">
        <v>1856</v>
      </c>
      <c r="Q226" s="17" t="s">
        <v>1857</v>
      </c>
      <c r="R226" s="18" t="str">
        <f t="shared" si="3"/>
        <v>GEMU</v>
      </c>
    </row>
    <row r="227" spans="1:18" ht="15" customHeight="1">
      <c r="A227" s="18" t="str">
        <f>Table1[[#This Row],[MIC]]</f>
        <v>XSCO</v>
      </c>
      <c r="B227" s="16" t="s">
        <v>2622</v>
      </c>
      <c r="C227" s="16" t="s">
        <v>2623</v>
      </c>
      <c r="D227" s="16" t="s">
        <v>2797</v>
      </c>
      <c r="E227" s="16" t="s">
        <v>2797</v>
      </c>
      <c r="F227" s="16" t="s">
        <v>1849</v>
      </c>
      <c r="G227" s="16" t="s">
        <v>2798</v>
      </c>
      <c r="H227" s="16" t="s">
        <v>1851</v>
      </c>
      <c r="I227" s="16" t="s">
        <v>2625</v>
      </c>
      <c r="J227" s="16" t="s">
        <v>2799</v>
      </c>
      <c r="K227" s="16" t="s">
        <v>2656</v>
      </c>
      <c r="L227" s="16" t="s">
        <v>1854</v>
      </c>
      <c r="M227" s="16" t="s">
        <v>2656</v>
      </c>
      <c r="N227" s="16" t="s">
        <v>1851</v>
      </c>
      <c r="O227" s="17" t="s">
        <v>1855</v>
      </c>
      <c r="P227" s="17" t="s">
        <v>1856</v>
      </c>
      <c r="Q227" s="17" t="s">
        <v>1857</v>
      </c>
      <c r="R227" s="18" t="str">
        <f t="shared" si="3"/>
        <v>GEFR</v>
      </c>
    </row>
    <row r="228" spans="1:18" ht="15" customHeight="1">
      <c r="A228" s="18" t="str">
        <f>Table1[[#This Row],[MIC]]</f>
        <v>XSC1</v>
      </c>
      <c r="B228" s="16" t="s">
        <v>2622</v>
      </c>
      <c r="C228" s="16" t="s">
        <v>2623</v>
      </c>
      <c r="D228" s="16" t="s">
        <v>2800</v>
      </c>
      <c r="E228" s="16" t="s">
        <v>2797</v>
      </c>
      <c r="F228" s="16" t="s">
        <v>1877</v>
      </c>
      <c r="G228" s="16" t="s">
        <v>2801</v>
      </c>
      <c r="H228" s="16" t="s">
        <v>1851</v>
      </c>
      <c r="I228" s="16" t="s">
        <v>2625</v>
      </c>
      <c r="J228" s="16" t="s">
        <v>2799</v>
      </c>
      <c r="K228" s="16" t="s">
        <v>2286</v>
      </c>
      <c r="L228" s="16" t="s">
        <v>1854</v>
      </c>
      <c r="M228" s="16" t="s">
        <v>2286</v>
      </c>
      <c r="N228" s="16" t="s">
        <v>2802</v>
      </c>
      <c r="O228" s="17" t="s">
        <v>1855</v>
      </c>
      <c r="P228" s="17" t="s">
        <v>1856</v>
      </c>
      <c r="Q228" s="17" t="s">
        <v>1857</v>
      </c>
      <c r="R228" s="18" t="str">
        <f t="shared" si="3"/>
        <v>GEFR</v>
      </c>
    </row>
    <row r="229" spans="1:18" ht="15" customHeight="1">
      <c r="A229" s="18" t="str">
        <f>Table1[[#This Row],[MIC]]</f>
        <v>XSC2</v>
      </c>
      <c r="B229" s="16" t="s">
        <v>2622</v>
      </c>
      <c r="C229" s="16" t="s">
        <v>2623</v>
      </c>
      <c r="D229" s="16" t="s">
        <v>2803</v>
      </c>
      <c r="E229" s="16" t="s">
        <v>2797</v>
      </c>
      <c r="F229" s="16" t="s">
        <v>1877</v>
      </c>
      <c r="G229" s="16" t="s">
        <v>2804</v>
      </c>
      <c r="H229" s="16" t="s">
        <v>1851</v>
      </c>
      <c r="I229" s="16" t="s">
        <v>2625</v>
      </c>
      <c r="J229" s="16" t="s">
        <v>2799</v>
      </c>
      <c r="K229" s="16" t="s">
        <v>2286</v>
      </c>
      <c r="L229" s="16" t="s">
        <v>1854</v>
      </c>
      <c r="M229" s="16" t="s">
        <v>2286</v>
      </c>
      <c r="N229" s="16" t="s">
        <v>2805</v>
      </c>
      <c r="O229" s="17" t="s">
        <v>1855</v>
      </c>
      <c r="P229" s="17" t="s">
        <v>1856</v>
      </c>
      <c r="Q229" s="17" t="s">
        <v>1857</v>
      </c>
      <c r="R229" s="18" t="str">
        <f t="shared" si="3"/>
        <v>GEFR</v>
      </c>
    </row>
    <row r="230" spans="1:18" ht="15" customHeight="1">
      <c r="A230" s="18" t="str">
        <f>Table1[[#This Row],[MIC]]</f>
        <v>XSC3</v>
      </c>
      <c r="B230" s="16" t="s">
        <v>2622</v>
      </c>
      <c r="C230" s="16" t="s">
        <v>2623</v>
      </c>
      <c r="D230" s="16" t="s">
        <v>2806</v>
      </c>
      <c r="E230" s="16" t="s">
        <v>2797</v>
      </c>
      <c r="F230" s="16" t="s">
        <v>1877</v>
      </c>
      <c r="G230" s="16" t="s">
        <v>2807</v>
      </c>
      <c r="H230" s="16" t="s">
        <v>1851</v>
      </c>
      <c r="I230" s="16" t="s">
        <v>2625</v>
      </c>
      <c r="J230" s="16" t="s">
        <v>2799</v>
      </c>
      <c r="K230" s="16" t="s">
        <v>2286</v>
      </c>
      <c r="L230" s="16" t="s">
        <v>1854</v>
      </c>
      <c r="M230" s="16" t="s">
        <v>2286</v>
      </c>
      <c r="N230" s="16" t="s">
        <v>2808</v>
      </c>
      <c r="O230" s="17" t="s">
        <v>1855</v>
      </c>
      <c r="P230" s="17" t="s">
        <v>1856</v>
      </c>
      <c r="Q230" s="17" t="s">
        <v>1857</v>
      </c>
      <c r="R230" s="18" t="str">
        <f t="shared" si="3"/>
        <v>GEFR</v>
      </c>
    </row>
    <row r="231" spans="1:18" ht="15" customHeight="1">
      <c r="A231" s="18" t="str">
        <f>Table1[[#This Row],[MIC]]</f>
        <v>XSTU</v>
      </c>
      <c r="B231" s="16" t="s">
        <v>2622</v>
      </c>
      <c r="C231" s="16" t="s">
        <v>2623</v>
      </c>
      <c r="D231" s="16" t="s">
        <v>2809</v>
      </c>
      <c r="E231" s="16" t="s">
        <v>2809</v>
      </c>
      <c r="F231" s="16" t="s">
        <v>1849</v>
      </c>
      <c r="G231" s="16" t="s">
        <v>2810</v>
      </c>
      <c r="H231" s="16" t="s">
        <v>1851</v>
      </c>
      <c r="I231" s="16" t="s">
        <v>2811</v>
      </c>
      <c r="J231" s="16" t="s">
        <v>2812</v>
      </c>
      <c r="K231" s="16" t="s">
        <v>2068</v>
      </c>
      <c r="L231" s="16" t="s">
        <v>1854</v>
      </c>
      <c r="M231" s="16" t="s">
        <v>2068</v>
      </c>
      <c r="N231" s="16" t="s">
        <v>1851</v>
      </c>
      <c r="O231" s="17" t="s">
        <v>1855</v>
      </c>
      <c r="P231" s="17" t="s">
        <v>1856</v>
      </c>
      <c r="Q231" s="17" t="s">
        <v>1857</v>
      </c>
      <c r="R231" s="18" t="str">
        <f t="shared" si="3"/>
        <v>GEST</v>
      </c>
    </row>
    <row r="232" spans="1:18" ht="15" customHeight="1">
      <c r="A232" s="18" t="str">
        <f>Table1[[#This Row],[MIC]]</f>
        <v>EUWX</v>
      </c>
      <c r="B232" s="16" t="s">
        <v>2622</v>
      </c>
      <c r="C232" s="16" t="s">
        <v>2623</v>
      </c>
      <c r="D232" s="16" t="s">
        <v>2813</v>
      </c>
      <c r="E232" s="16" t="s">
        <v>2809</v>
      </c>
      <c r="F232" s="16" t="s">
        <v>1877</v>
      </c>
      <c r="G232" s="16" t="s">
        <v>2814</v>
      </c>
      <c r="H232" s="16" t="s">
        <v>2814</v>
      </c>
      <c r="I232" s="16" t="s">
        <v>2811</v>
      </c>
      <c r="J232" s="16" t="s">
        <v>2815</v>
      </c>
      <c r="K232" s="16" t="s">
        <v>1853</v>
      </c>
      <c r="L232" s="16" t="s">
        <v>1854</v>
      </c>
      <c r="M232" s="16" t="s">
        <v>1853</v>
      </c>
      <c r="N232" s="16" t="s">
        <v>1851</v>
      </c>
      <c r="O232" s="17" t="s">
        <v>1855</v>
      </c>
      <c r="P232" s="17" t="s">
        <v>1856</v>
      </c>
      <c r="Q232" s="17" t="s">
        <v>1857</v>
      </c>
      <c r="R232" s="18" t="str">
        <f t="shared" si="3"/>
        <v>GEST</v>
      </c>
    </row>
    <row r="233" spans="1:18" ht="15" customHeight="1">
      <c r="A233" s="18" t="str">
        <f>Table1[[#This Row],[MIC]]</f>
        <v>STUA</v>
      </c>
      <c r="B233" s="16" t="s">
        <v>2622</v>
      </c>
      <c r="C233" s="16" t="s">
        <v>2623</v>
      </c>
      <c r="D233" s="16" t="s">
        <v>2816</v>
      </c>
      <c r="E233" s="16" t="s">
        <v>2809</v>
      </c>
      <c r="F233" s="16" t="s">
        <v>1877</v>
      </c>
      <c r="G233" s="16" t="s">
        <v>2817</v>
      </c>
      <c r="H233" s="16" t="s">
        <v>1851</v>
      </c>
      <c r="I233" s="16" t="s">
        <v>2811</v>
      </c>
      <c r="J233" s="16" t="s">
        <v>2812</v>
      </c>
      <c r="K233" s="16" t="s">
        <v>2256</v>
      </c>
      <c r="L233" s="16" t="s">
        <v>1854</v>
      </c>
      <c r="M233" s="16" t="s">
        <v>2256</v>
      </c>
      <c r="N233" s="16" t="s">
        <v>1851</v>
      </c>
      <c r="O233" s="17" t="s">
        <v>1855</v>
      </c>
      <c r="P233" s="17" t="s">
        <v>1856</v>
      </c>
      <c r="Q233" s="17" t="s">
        <v>1857</v>
      </c>
      <c r="R233" s="18" t="str">
        <f t="shared" si="3"/>
        <v>GEST</v>
      </c>
    </row>
    <row r="234" spans="1:18" ht="15" customHeight="1">
      <c r="A234" s="18" t="str">
        <f>Table1[[#This Row],[MIC]]</f>
        <v>STUB</v>
      </c>
      <c r="B234" s="16" t="s">
        <v>2622</v>
      </c>
      <c r="C234" s="16" t="s">
        <v>2623</v>
      </c>
      <c r="D234" s="16" t="s">
        <v>2818</v>
      </c>
      <c r="E234" s="16" t="s">
        <v>2809</v>
      </c>
      <c r="F234" s="16" t="s">
        <v>1877</v>
      </c>
      <c r="G234" s="16" t="s">
        <v>2819</v>
      </c>
      <c r="H234" s="16" t="s">
        <v>1851</v>
      </c>
      <c r="I234" s="16" t="s">
        <v>2811</v>
      </c>
      <c r="J234" s="16" t="s">
        <v>2812</v>
      </c>
      <c r="K234" s="16" t="s">
        <v>2256</v>
      </c>
      <c r="L234" s="16" t="s">
        <v>1854</v>
      </c>
      <c r="M234" s="16" t="s">
        <v>2256</v>
      </c>
      <c r="N234" s="16" t="s">
        <v>1851</v>
      </c>
      <c r="O234" s="17" t="s">
        <v>1855</v>
      </c>
      <c r="P234" s="17" t="s">
        <v>1856</v>
      </c>
      <c r="Q234" s="17" t="s">
        <v>1857</v>
      </c>
      <c r="R234" s="18" t="str">
        <f t="shared" si="3"/>
        <v>GEST</v>
      </c>
    </row>
    <row r="235" spans="1:18" ht="15" customHeight="1">
      <c r="A235" s="18" t="str">
        <f>Table1[[#This Row],[MIC]]</f>
        <v>XXSC</v>
      </c>
      <c r="B235" s="16" t="s">
        <v>2622</v>
      </c>
      <c r="C235" s="16" t="s">
        <v>2623</v>
      </c>
      <c r="D235" s="16" t="s">
        <v>2820</v>
      </c>
      <c r="E235" s="16" t="s">
        <v>2820</v>
      </c>
      <c r="F235" s="16" t="s">
        <v>1849</v>
      </c>
      <c r="G235" s="16" t="s">
        <v>2821</v>
      </c>
      <c r="H235" s="16" t="s">
        <v>1851</v>
      </c>
      <c r="I235" s="16" t="s">
        <v>2625</v>
      </c>
      <c r="J235" s="16" t="s">
        <v>2717</v>
      </c>
      <c r="K235" s="16" t="s">
        <v>2270</v>
      </c>
      <c r="L235" s="16" t="s">
        <v>1854</v>
      </c>
      <c r="M235" s="16" t="s">
        <v>2270</v>
      </c>
      <c r="N235" s="16" t="s">
        <v>2822</v>
      </c>
      <c r="O235" s="17" t="s">
        <v>1855</v>
      </c>
      <c r="P235" s="17" t="s">
        <v>1856</v>
      </c>
      <c r="Q235" s="17" t="s">
        <v>1857</v>
      </c>
      <c r="R235" s="18" t="str">
        <f t="shared" si="3"/>
        <v>GEFR</v>
      </c>
    </row>
    <row r="236" spans="1:18" ht="15" customHeight="1">
      <c r="A236" s="18" t="str">
        <f>Table1[[#This Row],[MIC]]</f>
        <v>XGHA</v>
      </c>
      <c r="B236" s="16" t="s">
        <v>2823</v>
      </c>
      <c r="C236" s="16" t="s">
        <v>2824</v>
      </c>
      <c r="D236" s="16" t="s">
        <v>2825</v>
      </c>
      <c r="E236" s="16" t="s">
        <v>2825</v>
      </c>
      <c r="F236" s="16" t="s">
        <v>1849</v>
      </c>
      <c r="G236" s="16" t="s">
        <v>2826</v>
      </c>
      <c r="H236" s="16" t="s">
        <v>1851</v>
      </c>
      <c r="I236" s="16" t="s">
        <v>2827</v>
      </c>
      <c r="J236" s="16" t="s">
        <v>2828</v>
      </c>
      <c r="K236" s="16" t="s">
        <v>1853</v>
      </c>
      <c r="L236" s="16" t="s">
        <v>1854</v>
      </c>
      <c r="M236" s="16" t="s">
        <v>1853</v>
      </c>
      <c r="N236" s="16" t="s">
        <v>1851</v>
      </c>
      <c r="O236" s="17" t="s">
        <v>1855</v>
      </c>
      <c r="P236" s="17" t="s">
        <v>1856</v>
      </c>
      <c r="Q236" s="17" t="s">
        <v>1857</v>
      </c>
      <c r="R236" s="18" t="str">
        <f t="shared" si="3"/>
        <v>GHAC</v>
      </c>
    </row>
    <row r="237" spans="1:18" ht="15" customHeight="1">
      <c r="A237" s="18" t="str">
        <f>Table1[[#This Row],[MIC]]</f>
        <v>ASEX</v>
      </c>
      <c r="B237" s="16" t="s">
        <v>2829</v>
      </c>
      <c r="C237" s="16" t="s">
        <v>2830</v>
      </c>
      <c r="D237" s="16" t="s">
        <v>2831</v>
      </c>
      <c r="E237" s="16" t="s">
        <v>2831</v>
      </c>
      <c r="F237" s="16" t="s">
        <v>1849</v>
      </c>
      <c r="G237" s="16" t="s">
        <v>2832</v>
      </c>
      <c r="H237" s="16" t="s">
        <v>2833</v>
      </c>
      <c r="I237" s="16" t="s">
        <v>2834</v>
      </c>
      <c r="J237" s="16" t="s">
        <v>2835</v>
      </c>
      <c r="K237" s="16" t="s">
        <v>1964</v>
      </c>
      <c r="L237" s="16" t="s">
        <v>1854</v>
      </c>
      <c r="M237" s="16" t="s">
        <v>1964</v>
      </c>
      <c r="N237" s="16" t="s">
        <v>1851</v>
      </c>
      <c r="O237" s="17" t="s">
        <v>1855</v>
      </c>
      <c r="P237" s="17" t="s">
        <v>1856</v>
      </c>
      <c r="Q237" s="17" t="s">
        <v>1857</v>
      </c>
      <c r="R237" s="18" t="str">
        <f t="shared" si="3"/>
        <v>GRAT</v>
      </c>
    </row>
    <row r="238" spans="1:18" ht="15" customHeight="1">
      <c r="A238" s="18" t="str">
        <f>Table1[[#This Row],[MIC]]</f>
        <v>ENAX</v>
      </c>
      <c r="B238" s="16" t="s">
        <v>2829</v>
      </c>
      <c r="C238" s="16" t="s">
        <v>2830</v>
      </c>
      <c r="D238" s="16" t="s">
        <v>2836</v>
      </c>
      <c r="E238" s="16" t="s">
        <v>2831</v>
      </c>
      <c r="F238" s="16" t="s">
        <v>1877</v>
      </c>
      <c r="G238" s="16" t="s">
        <v>2837</v>
      </c>
      <c r="H238" s="16" t="s">
        <v>2836</v>
      </c>
      <c r="I238" s="16" t="s">
        <v>2834</v>
      </c>
      <c r="J238" s="16" t="s">
        <v>2838</v>
      </c>
      <c r="K238" s="16" t="s">
        <v>1875</v>
      </c>
      <c r="L238" s="16" t="s">
        <v>1854</v>
      </c>
      <c r="M238" s="16" t="s">
        <v>1875</v>
      </c>
      <c r="N238" s="16" t="s">
        <v>1851</v>
      </c>
      <c r="O238" s="17" t="s">
        <v>1855</v>
      </c>
      <c r="P238" s="17" t="s">
        <v>1856</v>
      </c>
      <c r="Q238" s="17" t="s">
        <v>1857</v>
      </c>
      <c r="R238" s="18" t="str">
        <f t="shared" si="3"/>
        <v>GRAT</v>
      </c>
    </row>
    <row r="239" spans="1:18" ht="15" customHeight="1">
      <c r="A239" s="18" t="str">
        <f>Table1[[#This Row],[MIC]]</f>
        <v>EUAX</v>
      </c>
      <c r="B239" s="16" t="s">
        <v>2829</v>
      </c>
      <c r="C239" s="16" t="s">
        <v>2830</v>
      </c>
      <c r="D239" s="16" t="s">
        <v>2839</v>
      </c>
      <c r="E239" s="16" t="s">
        <v>2831</v>
      </c>
      <c r="F239" s="16" t="s">
        <v>1877</v>
      </c>
      <c r="G239" s="16" t="s">
        <v>2840</v>
      </c>
      <c r="H239" s="16" t="s">
        <v>1851</v>
      </c>
      <c r="I239" s="16" t="s">
        <v>2834</v>
      </c>
      <c r="J239" s="16" t="s">
        <v>2841</v>
      </c>
      <c r="K239" s="16" t="s">
        <v>2091</v>
      </c>
      <c r="L239" s="16" t="s">
        <v>1854</v>
      </c>
      <c r="M239" s="16" t="s">
        <v>2091</v>
      </c>
      <c r="N239" s="16" t="s">
        <v>2842</v>
      </c>
      <c r="O239" s="17" t="s">
        <v>1855</v>
      </c>
      <c r="P239" s="17" t="s">
        <v>1856</v>
      </c>
      <c r="Q239" s="17" t="s">
        <v>1857</v>
      </c>
      <c r="R239" s="18" t="str">
        <f t="shared" si="3"/>
        <v>GRAT</v>
      </c>
    </row>
    <row r="240" spans="1:18" ht="15" customHeight="1">
      <c r="A240" s="18" t="str">
        <f>Table1[[#This Row],[MIC]]</f>
        <v>HOTC</v>
      </c>
      <c r="B240" s="16" t="s">
        <v>2829</v>
      </c>
      <c r="C240" s="16" t="s">
        <v>2830</v>
      </c>
      <c r="D240" s="16" t="s">
        <v>2843</v>
      </c>
      <c r="E240" s="16" t="s">
        <v>2831</v>
      </c>
      <c r="F240" s="16" t="s">
        <v>1877</v>
      </c>
      <c r="G240" s="16" t="s">
        <v>2844</v>
      </c>
      <c r="H240" s="16" t="s">
        <v>1851</v>
      </c>
      <c r="I240" s="16" t="s">
        <v>2834</v>
      </c>
      <c r="J240" s="16" t="s">
        <v>2835</v>
      </c>
      <c r="K240" s="16" t="s">
        <v>2531</v>
      </c>
      <c r="L240" s="16" t="s">
        <v>1854</v>
      </c>
      <c r="M240" s="16" t="s">
        <v>2531</v>
      </c>
      <c r="N240" s="16" t="s">
        <v>2845</v>
      </c>
      <c r="O240" s="17" t="s">
        <v>1855</v>
      </c>
      <c r="P240" s="17" t="s">
        <v>1856</v>
      </c>
      <c r="Q240" s="17" t="s">
        <v>1857</v>
      </c>
      <c r="R240" s="18" t="str">
        <f t="shared" si="3"/>
        <v>GRAT</v>
      </c>
    </row>
    <row r="241" spans="1:18" ht="15" customHeight="1">
      <c r="A241" s="18" t="str">
        <f>Table1[[#This Row],[MIC]]</f>
        <v>XADE</v>
      </c>
      <c r="B241" s="16" t="s">
        <v>2829</v>
      </c>
      <c r="C241" s="16" t="s">
        <v>2830</v>
      </c>
      <c r="D241" s="16" t="s">
        <v>2846</v>
      </c>
      <c r="E241" s="16" t="s">
        <v>2831</v>
      </c>
      <c r="F241" s="16" t="s">
        <v>1877</v>
      </c>
      <c r="G241" s="16" t="s">
        <v>2847</v>
      </c>
      <c r="H241" s="16" t="s">
        <v>2848</v>
      </c>
      <c r="I241" s="16" t="s">
        <v>2834</v>
      </c>
      <c r="J241" s="16" t="s">
        <v>2838</v>
      </c>
      <c r="K241" s="16" t="s">
        <v>1875</v>
      </c>
      <c r="L241" s="16" t="s">
        <v>1854</v>
      </c>
      <c r="M241" s="16" t="s">
        <v>1875</v>
      </c>
      <c r="N241" s="16" t="s">
        <v>1851</v>
      </c>
      <c r="O241" s="17" t="s">
        <v>1855</v>
      </c>
      <c r="P241" s="17" t="s">
        <v>1856</v>
      </c>
      <c r="Q241" s="17" t="s">
        <v>1857</v>
      </c>
      <c r="R241" s="18" t="str">
        <f t="shared" si="3"/>
        <v>GRAT</v>
      </c>
    </row>
    <row r="242" spans="1:18" ht="15" customHeight="1">
      <c r="A242" s="18" t="str">
        <f>Table1[[#This Row],[MIC]]</f>
        <v>XATH</v>
      </c>
      <c r="B242" s="16" t="s">
        <v>2829</v>
      </c>
      <c r="C242" s="16" t="s">
        <v>2830</v>
      </c>
      <c r="D242" s="16" t="s">
        <v>2849</v>
      </c>
      <c r="E242" s="16" t="s">
        <v>2831</v>
      </c>
      <c r="F242" s="16" t="s">
        <v>1877</v>
      </c>
      <c r="G242" s="16" t="s">
        <v>2850</v>
      </c>
      <c r="H242" s="16" t="s">
        <v>2851</v>
      </c>
      <c r="I242" s="16" t="s">
        <v>2834</v>
      </c>
      <c r="J242" s="16" t="s">
        <v>2838</v>
      </c>
      <c r="K242" s="16" t="s">
        <v>1875</v>
      </c>
      <c r="L242" s="16" t="s">
        <v>1854</v>
      </c>
      <c r="M242" s="16" t="s">
        <v>1875</v>
      </c>
      <c r="N242" s="16" t="s">
        <v>1851</v>
      </c>
      <c r="O242" s="17" t="s">
        <v>1855</v>
      </c>
      <c r="P242" s="17" t="s">
        <v>1856</v>
      </c>
      <c r="Q242" s="17" t="s">
        <v>1857</v>
      </c>
      <c r="R242" s="18" t="str">
        <f t="shared" si="3"/>
        <v>GRAT</v>
      </c>
    </row>
    <row r="243" spans="1:18" ht="15" customHeight="1">
      <c r="A243" s="18" t="str">
        <f>Table1[[#This Row],[MIC]]</f>
        <v>HDAT</v>
      </c>
      <c r="B243" s="16" t="s">
        <v>2829</v>
      </c>
      <c r="C243" s="16" t="s">
        <v>2830</v>
      </c>
      <c r="D243" s="16" t="s">
        <v>2852</v>
      </c>
      <c r="E243" s="16" t="s">
        <v>2852</v>
      </c>
      <c r="F243" s="16" t="s">
        <v>1849</v>
      </c>
      <c r="G243" s="16" t="s">
        <v>2853</v>
      </c>
      <c r="H243" s="16" t="s">
        <v>2852</v>
      </c>
      <c r="I243" s="16" t="s">
        <v>2834</v>
      </c>
      <c r="J243" s="16" t="s">
        <v>2854</v>
      </c>
      <c r="K243" s="16" t="s">
        <v>1853</v>
      </c>
      <c r="L243" s="16" t="s">
        <v>1854</v>
      </c>
      <c r="M243" s="16" t="s">
        <v>1853</v>
      </c>
      <c r="N243" s="16" t="s">
        <v>1851</v>
      </c>
      <c r="O243" s="17" t="s">
        <v>1855</v>
      </c>
      <c r="P243" s="17" t="s">
        <v>1856</v>
      </c>
      <c r="Q243" s="17" t="s">
        <v>1857</v>
      </c>
      <c r="R243" s="18" t="str">
        <f t="shared" si="3"/>
        <v>GRAT</v>
      </c>
    </row>
    <row r="244" spans="1:18" ht="15" customHeight="1">
      <c r="A244" s="18" t="str">
        <f>Table1[[#This Row],[MIC]]</f>
        <v>XGTG</v>
      </c>
      <c r="B244" s="16" t="s">
        <v>2855</v>
      </c>
      <c r="C244" s="16" t="s">
        <v>2856</v>
      </c>
      <c r="D244" s="16" t="s">
        <v>2857</v>
      </c>
      <c r="E244" s="16" t="s">
        <v>2857</v>
      </c>
      <c r="F244" s="16" t="s">
        <v>1849</v>
      </c>
      <c r="G244" s="16" t="s">
        <v>2858</v>
      </c>
      <c r="H244" s="16" t="s">
        <v>1851</v>
      </c>
      <c r="I244" s="16" t="s">
        <v>2855</v>
      </c>
      <c r="J244" s="16" t="s">
        <v>2859</v>
      </c>
      <c r="K244" s="16" t="s">
        <v>1853</v>
      </c>
      <c r="L244" s="16" t="s">
        <v>1854</v>
      </c>
      <c r="M244" s="16" t="s">
        <v>1853</v>
      </c>
      <c r="N244" s="16" t="s">
        <v>1851</v>
      </c>
      <c r="O244" s="17" t="s">
        <v>1855</v>
      </c>
      <c r="P244" s="17" t="s">
        <v>1856</v>
      </c>
      <c r="Q244" s="17" t="s">
        <v>1857</v>
      </c>
      <c r="R244" s="18" t="str">
        <f t="shared" si="3"/>
        <v>GUGU</v>
      </c>
    </row>
    <row r="245" spans="1:18" ht="15" customHeight="1">
      <c r="A245" s="18" t="str">
        <f>Table1[[#This Row],[MIC]]</f>
        <v>XCIE</v>
      </c>
      <c r="B245" s="16" t="s">
        <v>2860</v>
      </c>
      <c r="C245" s="16" t="s">
        <v>2861</v>
      </c>
      <c r="D245" s="16" t="s">
        <v>2862</v>
      </c>
      <c r="E245" s="16" t="s">
        <v>2862</v>
      </c>
      <c r="F245" s="16" t="s">
        <v>1849</v>
      </c>
      <c r="G245" s="16" t="s">
        <v>2863</v>
      </c>
      <c r="H245" s="16" t="s">
        <v>2864</v>
      </c>
      <c r="I245" s="16" t="s">
        <v>2865</v>
      </c>
      <c r="J245" s="16" t="s">
        <v>2866</v>
      </c>
      <c r="K245" s="16" t="s">
        <v>1853</v>
      </c>
      <c r="L245" s="16" t="s">
        <v>1854</v>
      </c>
      <c r="M245" s="16" t="s">
        <v>1853</v>
      </c>
      <c r="N245" s="16" t="s">
        <v>1851</v>
      </c>
      <c r="O245" s="17" t="s">
        <v>1855</v>
      </c>
      <c r="P245" s="17" t="s">
        <v>1856</v>
      </c>
      <c r="Q245" s="17" t="s">
        <v>1857</v>
      </c>
      <c r="R245" s="18" t="str">
        <f t="shared" si="3"/>
        <v>GUST</v>
      </c>
    </row>
    <row r="246" spans="1:18" ht="15" customHeight="1">
      <c r="A246" s="18" t="str">
        <f>Table1[[#This Row],[MIC]]</f>
        <v>GSCI</v>
      </c>
      <c r="B246" s="16" t="s">
        <v>2867</v>
      </c>
      <c r="C246" s="16" t="s">
        <v>2868</v>
      </c>
      <c r="D246" s="16" t="s">
        <v>2869</v>
      </c>
      <c r="E246" s="16" t="s">
        <v>2869</v>
      </c>
      <c r="F246" s="16" t="s">
        <v>1849</v>
      </c>
      <c r="G246" s="16" t="s">
        <v>2870</v>
      </c>
      <c r="H246" s="16" t="s">
        <v>1851</v>
      </c>
      <c r="I246" s="16" t="s">
        <v>2354</v>
      </c>
      <c r="J246" s="16" t="s">
        <v>2871</v>
      </c>
      <c r="K246" s="16" t="s">
        <v>2200</v>
      </c>
      <c r="L246" s="16" t="s">
        <v>1854</v>
      </c>
      <c r="M246" s="16" t="s">
        <v>2200</v>
      </c>
      <c r="N246" s="16" t="s">
        <v>2872</v>
      </c>
      <c r="O246" s="17" t="s">
        <v>1855</v>
      </c>
      <c r="P246" s="17" t="s">
        <v>1856</v>
      </c>
      <c r="Q246" s="17" t="s">
        <v>1857</v>
      </c>
      <c r="R246" s="18" t="str">
        <f t="shared" si="3"/>
        <v>GUGE</v>
      </c>
    </row>
    <row r="247" spans="1:18" ht="15" customHeight="1">
      <c r="A247" s="18" t="str">
        <f>Table1[[#This Row],[MIC]]</f>
        <v>XBCV</v>
      </c>
      <c r="B247" s="16" t="s">
        <v>2873</v>
      </c>
      <c r="C247" s="16" t="s">
        <v>2874</v>
      </c>
      <c r="D247" s="16" t="s">
        <v>2875</v>
      </c>
      <c r="E247" s="16" t="s">
        <v>2875</v>
      </c>
      <c r="F247" s="16" t="s">
        <v>1849</v>
      </c>
      <c r="G247" s="16" t="s">
        <v>2876</v>
      </c>
      <c r="H247" s="16" t="s">
        <v>2877</v>
      </c>
      <c r="I247" s="16" t="s">
        <v>2878</v>
      </c>
      <c r="J247" s="16" t="s">
        <v>2879</v>
      </c>
      <c r="K247" s="16" t="s">
        <v>1853</v>
      </c>
      <c r="L247" s="16" t="s">
        <v>1854</v>
      </c>
      <c r="M247" s="16" t="s">
        <v>1853</v>
      </c>
      <c r="N247" s="16" t="s">
        <v>1851</v>
      </c>
      <c r="O247" s="17" t="s">
        <v>1855</v>
      </c>
      <c r="P247" s="17" t="s">
        <v>1856</v>
      </c>
      <c r="Q247" s="17" t="s">
        <v>1857</v>
      </c>
      <c r="R247" s="18" t="str">
        <f t="shared" si="3"/>
        <v>HOTE</v>
      </c>
    </row>
    <row r="248" spans="1:18" ht="15" customHeight="1">
      <c r="A248" s="18" t="str">
        <f>Table1[[#This Row],[MIC]]</f>
        <v>CGMH</v>
      </c>
      <c r="B248" s="16" t="s">
        <v>2880</v>
      </c>
      <c r="C248" s="16" t="s">
        <v>2881</v>
      </c>
      <c r="D248" s="16" t="s">
        <v>2882</v>
      </c>
      <c r="E248" s="16" t="s">
        <v>2882</v>
      </c>
      <c r="F248" s="16" t="s">
        <v>1849</v>
      </c>
      <c r="G248" s="16" t="s">
        <v>2883</v>
      </c>
      <c r="H248" s="16" t="s">
        <v>1851</v>
      </c>
      <c r="I248" s="16" t="s">
        <v>2880</v>
      </c>
      <c r="J248" s="16" t="s">
        <v>2884</v>
      </c>
      <c r="K248" s="16" t="s">
        <v>1985</v>
      </c>
      <c r="L248" s="16" t="s">
        <v>1854</v>
      </c>
      <c r="M248" s="16" t="s">
        <v>1985</v>
      </c>
      <c r="N248" s="16" t="s">
        <v>1851</v>
      </c>
      <c r="O248" s="17" t="s">
        <v>1855</v>
      </c>
      <c r="P248" s="17" t="s">
        <v>1856</v>
      </c>
      <c r="Q248" s="17" t="s">
        <v>1857</v>
      </c>
      <c r="R248" s="18" t="str">
        <f t="shared" si="3"/>
        <v>HOHO</v>
      </c>
    </row>
    <row r="249" spans="1:18" ht="15" customHeight="1">
      <c r="A249" s="18" t="str">
        <f>Table1[[#This Row],[MIC]]</f>
        <v>DBHK</v>
      </c>
      <c r="B249" s="16" t="s">
        <v>2880</v>
      </c>
      <c r="C249" s="16" t="s">
        <v>2881</v>
      </c>
      <c r="D249" s="16" t="s">
        <v>2885</v>
      </c>
      <c r="E249" s="16" t="s">
        <v>2885</v>
      </c>
      <c r="F249" s="16" t="s">
        <v>1849</v>
      </c>
      <c r="G249" s="16" t="s">
        <v>2886</v>
      </c>
      <c r="H249" s="16" t="s">
        <v>1851</v>
      </c>
      <c r="I249" s="16" t="s">
        <v>2880</v>
      </c>
      <c r="J249" s="16" t="s">
        <v>2887</v>
      </c>
      <c r="K249" s="16" t="s">
        <v>2027</v>
      </c>
      <c r="L249" s="16" t="s">
        <v>1854</v>
      </c>
      <c r="M249" s="16" t="s">
        <v>2027</v>
      </c>
      <c r="N249" s="16" t="s">
        <v>2888</v>
      </c>
      <c r="O249" s="17" t="s">
        <v>1855</v>
      </c>
      <c r="P249" s="17" t="s">
        <v>1856</v>
      </c>
      <c r="Q249" s="17" t="s">
        <v>1857</v>
      </c>
      <c r="R249" s="18" t="str">
        <f t="shared" si="3"/>
        <v>HOHO</v>
      </c>
    </row>
    <row r="250" spans="1:18" ht="15" customHeight="1">
      <c r="A250" s="18" t="str">
        <f>Table1[[#This Row],[MIC]]</f>
        <v>EOTC</v>
      </c>
      <c r="B250" s="16" t="s">
        <v>2880</v>
      </c>
      <c r="C250" s="16" t="s">
        <v>2881</v>
      </c>
      <c r="D250" s="16" t="s">
        <v>2889</v>
      </c>
      <c r="E250" s="16" t="s">
        <v>2889</v>
      </c>
      <c r="F250" s="16" t="s">
        <v>1849</v>
      </c>
      <c r="G250" s="16" t="s">
        <v>2890</v>
      </c>
      <c r="H250" s="16" t="s">
        <v>1851</v>
      </c>
      <c r="I250" s="16" t="s">
        <v>2880</v>
      </c>
      <c r="J250" s="16" t="s">
        <v>2891</v>
      </c>
      <c r="K250" s="16" t="s">
        <v>2633</v>
      </c>
      <c r="L250" s="16" t="s">
        <v>1854</v>
      </c>
      <c r="M250" s="16" t="s">
        <v>2633</v>
      </c>
      <c r="N250" s="16" t="s">
        <v>2892</v>
      </c>
      <c r="O250" s="17" t="s">
        <v>1855</v>
      </c>
      <c r="P250" s="17" t="s">
        <v>1856</v>
      </c>
      <c r="Q250" s="17" t="s">
        <v>1857</v>
      </c>
      <c r="R250" s="18" t="str">
        <f t="shared" si="3"/>
        <v>HOHO</v>
      </c>
    </row>
    <row r="251" spans="1:18" ht="15" customHeight="1">
      <c r="A251" s="18" t="str">
        <f>Table1[[#This Row],[MIC]]</f>
        <v>HKME</v>
      </c>
      <c r="B251" s="16" t="s">
        <v>2880</v>
      </c>
      <c r="C251" s="16" t="s">
        <v>2881</v>
      </c>
      <c r="D251" s="16" t="s">
        <v>2893</v>
      </c>
      <c r="E251" s="16" t="s">
        <v>2893</v>
      </c>
      <c r="F251" s="16" t="s">
        <v>1849</v>
      </c>
      <c r="G251" s="16" t="s">
        <v>2894</v>
      </c>
      <c r="H251" s="16" t="s">
        <v>2895</v>
      </c>
      <c r="I251" s="16" t="s">
        <v>2880</v>
      </c>
      <c r="J251" s="16" t="s">
        <v>2896</v>
      </c>
      <c r="K251" s="16" t="s">
        <v>2046</v>
      </c>
      <c r="L251" s="16" t="s">
        <v>1854</v>
      </c>
      <c r="M251" s="16" t="s">
        <v>2046</v>
      </c>
      <c r="N251" s="16" t="s">
        <v>1851</v>
      </c>
      <c r="O251" s="17" t="s">
        <v>1855</v>
      </c>
      <c r="P251" s="17" t="s">
        <v>1856</v>
      </c>
      <c r="Q251" s="17" t="s">
        <v>1857</v>
      </c>
      <c r="R251" s="18" t="str">
        <f t="shared" si="3"/>
        <v>HOHO</v>
      </c>
    </row>
    <row r="252" spans="1:18" ht="15" customHeight="1">
      <c r="A252" s="18" t="str">
        <f>Table1[[#This Row],[MIC]]</f>
        <v>HSXA</v>
      </c>
      <c r="B252" s="16" t="s">
        <v>2880</v>
      </c>
      <c r="C252" s="16" t="s">
        <v>2881</v>
      </c>
      <c r="D252" s="16" t="s">
        <v>2897</v>
      </c>
      <c r="E252" s="16" t="s">
        <v>2897</v>
      </c>
      <c r="F252" s="16" t="s">
        <v>1849</v>
      </c>
      <c r="G252" s="16" t="s">
        <v>2898</v>
      </c>
      <c r="H252" s="16" t="s">
        <v>1851</v>
      </c>
      <c r="I252" s="16" t="s">
        <v>2880</v>
      </c>
      <c r="J252" s="16" t="s">
        <v>2899</v>
      </c>
      <c r="K252" s="16" t="s">
        <v>2085</v>
      </c>
      <c r="L252" s="16" t="s">
        <v>1854</v>
      </c>
      <c r="M252" s="16" t="s">
        <v>2085</v>
      </c>
      <c r="N252" s="16" t="s">
        <v>2900</v>
      </c>
      <c r="O252" s="17" t="s">
        <v>1855</v>
      </c>
      <c r="P252" s="17" t="s">
        <v>1856</v>
      </c>
      <c r="Q252" s="17" t="s">
        <v>1857</v>
      </c>
      <c r="R252" s="18" t="str">
        <f t="shared" si="3"/>
        <v>HOHO</v>
      </c>
    </row>
    <row r="253" spans="1:18" ht="15" customHeight="1">
      <c r="A253" s="18" t="str">
        <f>Table1[[#This Row],[MIC]]</f>
        <v>MEHK</v>
      </c>
      <c r="B253" s="16" t="s">
        <v>2880</v>
      </c>
      <c r="C253" s="16" t="s">
        <v>2881</v>
      </c>
      <c r="D253" s="16" t="s">
        <v>2901</v>
      </c>
      <c r="E253" s="16" t="s">
        <v>2901</v>
      </c>
      <c r="F253" s="16" t="s">
        <v>1849</v>
      </c>
      <c r="G253" s="16" t="s">
        <v>2902</v>
      </c>
      <c r="H253" s="16" t="s">
        <v>1851</v>
      </c>
      <c r="I253" s="16" t="s">
        <v>2880</v>
      </c>
      <c r="J253" s="16" t="s">
        <v>1983</v>
      </c>
      <c r="K253" s="16" t="s">
        <v>1869</v>
      </c>
      <c r="L253" s="16" t="s">
        <v>1854</v>
      </c>
      <c r="M253" s="16" t="s">
        <v>1869</v>
      </c>
      <c r="N253" s="16" t="s">
        <v>2903</v>
      </c>
      <c r="O253" s="17" t="s">
        <v>1855</v>
      </c>
      <c r="P253" s="17" t="s">
        <v>1856</v>
      </c>
      <c r="Q253" s="17" t="s">
        <v>1857</v>
      </c>
      <c r="R253" s="18" t="str">
        <f t="shared" si="3"/>
        <v>HOHO</v>
      </c>
    </row>
    <row r="254" spans="1:18" ht="15" customHeight="1">
      <c r="A254" s="18" t="str">
        <f>Table1[[#This Row],[MIC]]</f>
        <v>TOCP</v>
      </c>
      <c r="B254" s="16" t="s">
        <v>2880</v>
      </c>
      <c r="C254" s="16" t="s">
        <v>2881</v>
      </c>
      <c r="D254" s="16" t="s">
        <v>2904</v>
      </c>
      <c r="E254" s="16" t="s">
        <v>2904</v>
      </c>
      <c r="F254" s="16" t="s">
        <v>1849</v>
      </c>
      <c r="G254" s="16" t="s">
        <v>2905</v>
      </c>
      <c r="H254" s="16" t="s">
        <v>1851</v>
      </c>
      <c r="I254" s="16" t="s">
        <v>2880</v>
      </c>
      <c r="J254" s="16" t="s">
        <v>2906</v>
      </c>
      <c r="K254" s="16" t="s">
        <v>2057</v>
      </c>
      <c r="L254" s="16" t="s">
        <v>1854</v>
      </c>
      <c r="M254" s="16" t="s">
        <v>2057</v>
      </c>
      <c r="N254" s="16" t="s">
        <v>2907</v>
      </c>
      <c r="O254" s="17" t="s">
        <v>1855</v>
      </c>
      <c r="P254" s="17" t="s">
        <v>1856</v>
      </c>
      <c r="Q254" s="17" t="s">
        <v>1857</v>
      </c>
      <c r="R254" s="18" t="str">
        <f t="shared" si="3"/>
        <v>HOHO</v>
      </c>
    </row>
    <row r="255" spans="1:18" ht="15" customHeight="1">
      <c r="A255" s="18" t="str">
        <f>Table1[[#This Row],[MIC]]</f>
        <v>UBSX</v>
      </c>
      <c r="B255" s="16" t="s">
        <v>2880</v>
      </c>
      <c r="C255" s="16" t="s">
        <v>2881</v>
      </c>
      <c r="D255" s="16" t="s">
        <v>2908</v>
      </c>
      <c r="E255" s="16" t="s">
        <v>2908</v>
      </c>
      <c r="F255" s="16" t="s">
        <v>1849</v>
      </c>
      <c r="G255" s="16" t="s">
        <v>2909</v>
      </c>
      <c r="H255" s="16" t="s">
        <v>1851</v>
      </c>
      <c r="I255" s="16" t="s">
        <v>2880</v>
      </c>
      <c r="J255" s="16" t="s">
        <v>2910</v>
      </c>
      <c r="K255" s="16" t="s">
        <v>1985</v>
      </c>
      <c r="L255" s="16" t="s">
        <v>1854</v>
      </c>
      <c r="M255" s="16" t="s">
        <v>1985</v>
      </c>
      <c r="N255" s="16" t="s">
        <v>2911</v>
      </c>
      <c r="O255" s="17" t="s">
        <v>1855</v>
      </c>
      <c r="P255" s="17" t="s">
        <v>1856</v>
      </c>
      <c r="Q255" s="17" t="s">
        <v>1857</v>
      </c>
      <c r="R255" s="18" t="str">
        <f t="shared" si="3"/>
        <v>HOHO</v>
      </c>
    </row>
    <row r="256" spans="1:18" ht="15" customHeight="1">
      <c r="A256" s="18" t="str">
        <f>Table1[[#This Row],[MIC]]</f>
        <v>XCGS</v>
      </c>
      <c r="B256" s="16" t="s">
        <v>2880</v>
      </c>
      <c r="C256" s="16" t="s">
        <v>2881</v>
      </c>
      <c r="D256" s="16" t="s">
        <v>2912</v>
      </c>
      <c r="E256" s="16" t="s">
        <v>2912</v>
      </c>
      <c r="F256" s="16" t="s">
        <v>1849</v>
      </c>
      <c r="G256" s="16" t="s">
        <v>2913</v>
      </c>
      <c r="H256" s="16" t="s">
        <v>1851</v>
      </c>
      <c r="I256" s="16" t="s">
        <v>2880</v>
      </c>
      <c r="J256" s="16" t="s">
        <v>2914</v>
      </c>
      <c r="K256" s="16" t="s">
        <v>2915</v>
      </c>
      <c r="L256" s="16" t="s">
        <v>1854</v>
      </c>
      <c r="M256" s="16" t="s">
        <v>2915</v>
      </c>
      <c r="N256" s="16" t="s">
        <v>1851</v>
      </c>
      <c r="O256" s="17" t="s">
        <v>1855</v>
      </c>
      <c r="P256" s="17" t="s">
        <v>1856</v>
      </c>
      <c r="Q256" s="17" t="s">
        <v>1857</v>
      </c>
      <c r="R256" s="18" t="str">
        <f t="shared" si="3"/>
        <v>HOHO</v>
      </c>
    </row>
    <row r="257" spans="1:18" ht="15" customHeight="1">
      <c r="A257" s="18" t="str">
        <f>Table1[[#This Row],[MIC]]</f>
        <v>XHKF</v>
      </c>
      <c r="B257" s="16" t="s">
        <v>2880</v>
      </c>
      <c r="C257" s="16" t="s">
        <v>2881</v>
      </c>
      <c r="D257" s="16" t="s">
        <v>2916</v>
      </c>
      <c r="E257" s="16" t="s">
        <v>2916</v>
      </c>
      <c r="F257" s="16" t="s">
        <v>1849</v>
      </c>
      <c r="G257" s="16" t="s">
        <v>2917</v>
      </c>
      <c r="H257" s="16" t="s">
        <v>2918</v>
      </c>
      <c r="I257" s="16" t="s">
        <v>2880</v>
      </c>
      <c r="J257" s="16" t="s">
        <v>2919</v>
      </c>
      <c r="K257" s="16" t="s">
        <v>1853</v>
      </c>
      <c r="L257" s="16" t="s">
        <v>1854</v>
      </c>
      <c r="M257" s="16" t="s">
        <v>1853</v>
      </c>
      <c r="N257" s="16" t="s">
        <v>1851</v>
      </c>
      <c r="O257" s="17" t="s">
        <v>1855</v>
      </c>
      <c r="P257" s="17" t="s">
        <v>1856</v>
      </c>
      <c r="Q257" s="17" t="s">
        <v>1857</v>
      </c>
      <c r="R257" s="18" t="str">
        <f t="shared" si="3"/>
        <v>HOHO</v>
      </c>
    </row>
    <row r="258" spans="1:18" ht="15" customHeight="1">
      <c r="A258" s="18" t="str">
        <f>Table1[[#This Row],[MIC]]</f>
        <v>XHKG</v>
      </c>
      <c r="B258" s="16" t="s">
        <v>2880</v>
      </c>
      <c r="C258" s="16" t="s">
        <v>2881</v>
      </c>
      <c r="D258" s="16" t="s">
        <v>2920</v>
      </c>
      <c r="E258" s="16" t="s">
        <v>2920</v>
      </c>
      <c r="F258" s="16" t="s">
        <v>1849</v>
      </c>
      <c r="G258" s="16" t="s">
        <v>2921</v>
      </c>
      <c r="H258" s="16" t="s">
        <v>2922</v>
      </c>
      <c r="I258" s="16" t="s">
        <v>2880</v>
      </c>
      <c r="J258" s="16" t="s">
        <v>2919</v>
      </c>
      <c r="K258" s="16" t="s">
        <v>2091</v>
      </c>
      <c r="L258" s="16" t="s">
        <v>1854</v>
      </c>
      <c r="M258" s="16" t="s">
        <v>2091</v>
      </c>
      <c r="N258" s="16" t="s">
        <v>2923</v>
      </c>
      <c r="O258" s="17" t="s">
        <v>1855</v>
      </c>
      <c r="P258" s="17" t="s">
        <v>1856</v>
      </c>
      <c r="Q258" s="17" t="s">
        <v>1857</v>
      </c>
      <c r="R258" s="18" t="str">
        <f t="shared" si="3"/>
        <v>HOHO</v>
      </c>
    </row>
    <row r="259" spans="1:18" ht="15" customHeight="1">
      <c r="A259" s="18" t="str">
        <f>Table1[[#This Row],[MIC]]</f>
        <v>XGEM</v>
      </c>
      <c r="B259" s="16" t="s">
        <v>2880</v>
      </c>
      <c r="C259" s="16" t="s">
        <v>2881</v>
      </c>
      <c r="D259" s="16" t="s">
        <v>2924</v>
      </c>
      <c r="E259" s="16" t="s">
        <v>2920</v>
      </c>
      <c r="F259" s="16" t="s">
        <v>1877</v>
      </c>
      <c r="G259" s="16" t="s">
        <v>2925</v>
      </c>
      <c r="H259" s="16" t="s">
        <v>2926</v>
      </c>
      <c r="I259" s="16" t="s">
        <v>2880</v>
      </c>
      <c r="J259" s="16" t="s">
        <v>2927</v>
      </c>
      <c r="K259" s="16" t="s">
        <v>1853</v>
      </c>
      <c r="L259" s="16" t="s">
        <v>1854</v>
      </c>
      <c r="M259" s="16" t="s">
        <v>1853</v>
      </c>
      <c r="N259" s="16" t="s">
        <v>1851</v>
      </c>
      <c r="O259" s="17" t="s">
        <v>1855</v>
      </c>
      <c r="P259" s="17" t="s">
        <v>1856</v>
      </c>
      <c r="Q259" s="17" t="s">
        <v>1857</v>
      </c>
      <c r="R259" s="18" t="str">
        <f t="shared" ref="R259:R322" si="4">MID(B259,1,2)&amp;MID(I259,1,2)</f>
        <v>HOHO</v>
      </c>
    </row>
    <row r="260" spans="1:18" ht="15" customHeight="1">
      <c r="A260" s="18" t="str">
        <f>Table1[[#This Row],[MIC]]</f>
        <v>XIHK</v>
      </c>
      <c r="B260" s="16" t="s">
        <v>2880</v>
      </c>
      <c r="C260" s="16" t="s">
        <v>2881</v>
      </c>
      <c r="D260" s="16" t="s">
        <v>2928</v>
      </c>
      <c r="E260" s="16" t="s">
        <v>2928</v>
      </c>
      <c r="F260" s="16" t="s">
        <v>1849</v>
      </c>
      <c r="G260" s="16" t="s">
        <v>2929</v>
      </c>
      <c r="H260" s="16" t="s">
        <v>1851</v>
      </c>
      <c r="I260" s="16" t="s">
        <v>2880</v>
      </c>
      <c r="J260" s="16" t="s">
        <v>2319</v>
      </c>
      <c r="K260" s="16" t="s">
        <v>2930</v>
      </c>
      <c r="L260" s="16" t="s">
        <v>1854</v>
      </c>
      <c r="M260" s="16" t="s">
        <v>2930</v>
      </c>
      <c r="N260" s="16" t="s">
        <v>1851</v>
      </c>
      <c r="O260" s="17" t="s">
        <v>1855</v>
      </c>
      <c r="P260" s="17" t="s">
        <v>1856</v>
      </c>
      <c r="Q260" s="17" t="s">
        <v>1857</v>
      </c>
      <c r="R260" s="18" t="str">
        <f t="shared" si="4"/>
        <v>HOHO</v>
      </c>
    </row>
    <row r="261" spans="1:18" ht="15" customHeight="1">
      <c r="A261" s="18" t="str">
        <f>Table1[[#This Row],[MIC]]</f>
        <v>XPST</v>
      </c>
      <c r="B261" s="16" t="s">
        <v>2880</v>
      </c>
      <c r="C261" s="16" t="s">
        <v>2881</v>
      </c>
      <c r="D261" s="16" t="s">
        <v>2931</v>
      </c>
      <c r="E261" s="16" t="s">
        <v>2931</v>
      </c>
      <c r="F261" s="16" t="s">
        <v>1849</v>
      </c>
      <c r="G261" s="16" t="s">
        <v>2932</v>
      </c>
      <c r="H261" s="16" t="s">
        <v>1851</v>
      </c>
      <c r="I261" s="16" t="s">
        <v>2880</v>
      </c>
      <c r="J261" s="16" t="s">
        <v>2933</v>
      </c>
      <c r="K261" s="16" t="s">
        <v>2753</v>
      </c>
      <c r="L261" s="16" t="s">
        <v>1854</v>
      </c>
      <c r="M261" s="16" t="s">
        <v>2753</v>
      </c>
      <c r="N261" s="16" t="s">
        <v>2934</v>
      </c>
      <c r="O261" s="17" t="s">
        <v>1855</v>
      </c>
      <c r="P261" s="17" t="s">
        <v>1856</v>
      </c>
      <c r="Q261" s="17" t="s">
        <v>1857</v>
      </c>
      <c r="R261" s="18" t="str">
        <f t="shared" si="4"/>
        <v>HOHO</v>
      </c>
    </row>
    <row r="262" spans="1:18" ht="15" customHeight="1">
      <c r="A262" s="18" t="str">
        <f>Table1[[#This Row],[MIC]]</f>
        <v>SIGH</v>
      </c>
      <c r="B262" s="16" t="s">
        <v>2935</v>
      </c>
      <c r="C262" s="16" t="s">
        <v>2881</v>
      </c>
      <c r="D262" s="16" t="s">
        <v>2936</v>
      </c>
      <c r="E262" s="16" t="s">
        <v>2936</v>
      </c>
      <c r="F262" s="16" t="s">
        <v>1849</v>
      </c>
      <c r="G262" s="16" t="s">
        <v>2937</v>
      </c>
      <c r="H262" s="16" t="s">
        <v>2938</v>
      </c>
      <c r="I262" s="16" t="s">
        <v>2935</v>
      </c>
      <c r="J262" s="16" t="s">
        <v>1994</v>
      </c>
      <c r="K262" s="16" t="s">
        <v>1985</v>
      </c>
      <c r="L262" s="16" t="s">
        <v>1854</v>
      </c>
      <c r="M262" s="16" t="s">
        <v>1985</v>
      </c>
      <c r="N262" s="16" t="s">
        <v>1851</v>
      </c>
      <c r="O262" s="17" t="s">
        <v>1855</v>
      </c>
      <c r="P262" s="17" t="s">
        <v>1856</v>
      </c>
      <c r="Q262" s="17" t="s">
        <v>1857</v>
      </c>
      <c r="R262" s="18" t="str">
        <f t="shared" si="4"/>
        <v>HOHO</v>
      </c>
    </row>
    <row r="263" spans="1:18" ht="15" customHeight="1">
      <c r="A263" s="18" t="str">
        <f>Table1[[#This Row],[MIC]]</f>
        <v>BETA</v>
      </c>
      <c r="B263" s="16" t="s">
        <v>2939</v>
      </c>
      <c r="C263" s="16" t="s">
        <v>2940</v>
      </c>
      <c r="D263" s="16" t="s">
        <v>2941</v>
      </c>
      <c r="E263" s="16" t="s">
        <v>2941</v>
      </c>
      <c r="F263" s="16" t="s">
        <v>1849</v>
      </c>
      <c r="G263" s="16" t="s">
        <v>2942</v>
      </c>
      <c r="H263" s="16" t="s">
        <v>1851</v>
      </c>
      <c r="I263" s="16" t="s">
        <v>2943</v>
      </c>
      <c r="J263" s="16" t="s">
        <v>2944</v>
      </c>
      <c r="K263" s="16" t="s">
        <v>2000</v>
      </c>
      <c r="L263" s="16" t="s">
        <v>1854</v>
      </c>
      <c r="M263" s="16" t="s">
        <v>2000</v>
      </c>
      <c r="N263" s="16" t="s">
        <v>2945</v>
      </c>
      <c r="O263" s="17" t="s">
        <v>1855</v>
      </c>
      <c r="P263" s="17" t="s">
        <v>1856</v>
      </c>
      <c r="Q263" s="17" t="s">
        <v>1857</v>
      </c>
      <c r="R263" s="18" t="str">
        <f t="shared" si="4"/>
        <v>HUBU</v>
      </c>
    </row>
    <row r="264" spans="1:18" ht="15" customHeight="1">
      <c r="A264" s="18" t="str">
        <f>Table1[[#This Row],[MIC]]</f>
        <v>HUPX</v>
      </c>
      <c r="B264" s="16" t="s">
        <v>2939</v>
      </c>
      <c r="C264" s="16" t="s">
        <v>2940</v>
      </c>
      <c r="D264" s="16" t="s">
        <v>2946</v>
      </c>
      <c r="E264" s="16" t="s">
        <v>2946</v>
      </c>
      <c r="F264" s="16" t="s">
        <v>1849</v>
      </c>
      <c r="G264" s="16" t="s">
        <v>2947</v>
      </c>
      <c r="H264" s="16" t="s">
        <v>2946</v>
      </c>
      <c r="I264" s="16" t="s">
        <v>2943</v>
      </c>
      <c r="J264" s="16" t="s">
        <v>2948</v>
      </c>
      <c r="K264" s="16" t="s">
        <v>2311</v>
      </c>
      <c r="L264" s="16" t="s">
        <v>1854</v>
      </c>
      <c r="M264" s="16" t="s">
        <v>2311</v>
      </c>
      <c r="N264" s="16" t="s">
        <v>1851</v>
      </c>
      <c r="O264" s="17" t="s">
        <v>1855</v>
      </c>
      <c r="P264" s="17" t="s">
        <v>1856</v>
      </c>
      <c r="Q264" s="17" t="s">
        <v>1857</v>
      </c>
      <c r="R264" s="18" t="str">
        <f t="shared" si="4"/>
        <v>HUBU</v>
      </c>
    </row>
    <row r="265" spans="1:18" ht="15" customHeight="1">
      <c r="A265" s="18" t="str">
        <f>Table1[[#This Row],[MIC]]</f>
        <v>KCCP</v>
      </c>
      <c r="B265" s="16" t="s">
        <v>2939</v>
      </c>
      <c r="C265" s="16" t="s">
        <v>2940</v>
      </c>
      <c r="D265" s="16" t="s">
        <v>2949</v>
      </c>
      <c r="E265" s="16" t="s">
        <v>2949</v>
      </c>
      <c r="F265" s="16" t="s">
        <v>1849</v>
      </c>
      <c r="G265" s="16" t="s">
        <v>2950</v>
      </c>
      <c r="H265" s="16" t="s">
        <v>1851</v>
      </c>
      <c r="I265" s="16" t="s">
        <v>2943</v>
      </c>
      <c r="J265" s="16" t="s">
        <v>2951</v>
      </c>
      <c r="K265" s="16" t="s">
        <v>1976</v>
      </c>
      <c r="L265" s="16" t="s">
        <v>1854</v>
      </c>
      <c r="M265" s="16" t="s">
        <v>1976</v>
      </c>
      <c r="N265" s="16" t="s">
        <v>2952</v>
      </c>
      <c r="O265" s="17" t="s">
        <v>1855</v>
      </c>
      <c r="P265" s="17" t="s">
        <v>1856</v>
      </c>
      <c r="Q265" s="17" t="s">
        <v>1857</v>
      </c>
      <c r="R265" s="18" t="str">
        <f t="shared" si="4"/>
        <v>HUBU</v>
      </c>
    </row>
    <row r="266" spans="1:18" ht="15" customHeight="1">
      <c r="A266" s="18" t="str">
        <f>Table1[[#This Row],[MIC]]</f>
        <v>QMTF</v>
      </c>
      <c r="B266" s="16" t="s">
        <v>2939</v>
      </c>
      <c r="C266" s="16" t="s">
        <v>2940</v>
      </c>
      <c r="D266" s="16" t="s">
        <v>2953</v>
      </c>
      <c r="E266" s="16" t="s">
        <v>2953</v>
      </c>
      <c r="F266" s="16" t="s">
        <v>1849</v>
      </c>
      <c r="G266" s="16" t="s">
        <v>2954</v>
      </c>
      <c r="H266" s="16" t="s">
        <v>1851</v>
      </c>
      <c r="I266" s="16" t="s">
        <v>2943</v>
      </c>
      <c r="J266" s="16" t="s">
        <v>2955</v>
      </c>
      <c r="K266" s="16" t="s">
        <v>2956</v>
      </c>
      <c r="L266" s="16" t="s">
        <v>1854</v>
      </c>
      <c r="M266" s="16" t="s">
        <v>2956</v>
      </c>
      <c r="N266" s="16" t="s">
        <v>2957</v>
      </c>
      <c r="O266" s="17" t="s">
        <v>1855</v>
      </c>
      <c r="P266" s="17" t="s">
        <v>1856</v>
      </c>
      <c r="Q266" s="17" t="s">
        <v>1857</v>
      </c>
      <c r="R266" s="18" t="str">
        <f t="shared" si="4"/>
        <v>HUBU</v>
      </c>
    </row>
    <row r="267" spans="1:18" ht="15" customHeight="1">
      <c r="A267" s="18" t="str">
        <f>Table1[[#This Row],[MIC]]</f>
        <v>XQLX</v>
      </c>
      <c r="B267" s="16" t="s">
        <v>2939</v>
      </c>
      <c r="C267" s="16" t="s">
        <v>2940</v>
      </c>
      <c r="D267" s="16" t="s">
        <v>2958</v>
      </c>
      <c r="E267" s="16" t="s">
        <v>2953</v>
      </c>
      <c r="F267" s="16" t="s">
        <v>1877</v>
      </c>
      <c r="G267" s="16" t="s">
        <v>2959</v>
      </c>
      <c r="H267" s="16" t="s">
        <v>1851</v>
      </c>
      <c r="I267" s="16" t="s">
        <v>2960</v>
      </c>
      <c r="J267" s="16" t="s">
        <v>2961</v>
      </c>
      <c r="K267" s="16" t="s">
        <v>2003</v>
      </c>
      <c r="L267" s="16" t="s">
        <v>1854</v>
      </c>
      <c r="M267" s="16" t="s">
        <v>2003</v>
      </c>
      <c r="N267" s="16" t="s">
        <v>2962</v>
      </c>
      <c r="O267" s="17" t="s">
        <v>1855</v>
      </c>
      <c r="P267" s="17" t="s">
        <v>1856</v>
      </c>
      <c r="Q267" s="17" t="s">
        <v>1857</v>
      </c>
      <c r="R267" s="18" t="str">
        <f t="shared" si="4"/>
        <v>HUBU</v>
      </c>
    </row>
    <row r="268" spans="1:18" ht="15" customHeight="1">
      <c r="A268" s="18" t="str">
        <f>Table1[[#This Row],[MIC]]</f>
        <v>XBUD</v>
      </c>
      <c r="B268" s="16" t="s">
        <v>2939</v>
      </c>
      <c r="C268" s="16" t="s">
        <v>2940</v>
      </c>
      <c r="D268" s="16" t="s">
        <v>2963</v>
      </c>
      <c r="E268" s="16" t="s">
        <v>2963</v>
      </c>
      <c r="F268" s="16" t="s">
        <v>1849</v>
      </c>
      <c r="G268" s="16" t="s">
        <v>2964</v>
      </c>
      <c r="H268" s="16" t="s">
        <v>1851</v>
      </c>
      <c r="I268" s="16" t="s">
        <v>2943</v>
      </c>
      <c r="J268" s="16" t="s">
        <v>2965</v>
      </c>
      <c r="K268" s="16" t="s">
        <v>1853</v>
      </c>
      <c r="L268" s="16" t="s">
        <v>1854</v>
      </c>
      <c r="M268" s="16" t="s">
        <v>1853</v>
      </c>
      <c r="N268" s="16" t="s">
        <v>1851</v>
      </c>
      <c r="O268" s="17" t="s">
        <v>1855</v>
      </c>
      <c r="P268" s="17" t="s">
        <v>1856</v>
      </c>
      <c r="Q268" s="17" t="s">
        <v>1857</v>
      </c>
      <c r="R268" s="18" t="str">
        <f t="shared" si="4"/>
        <v>HUBU</v>
      </c>
    </row>
    <row r="269" spans="1:18" ht="15" customHeight="1">
      <c r="A269" s="18" t="str">
        <f>Table1[[#This Row],[MIC]]</f>
        <v>XGAS</v>
      </c>
      <c r="B269" s="16" t="s">
        <v>2939</v>
      </c>
      <c r="C269" s="16" t="s">
        <v>2940</v>
      </c>
      <c r="D269" s="16" t="s">
        <v>2966</v>
      </c>
      <c r="E269" s="16" t="s">
        <v>2966</v>
      </c>
      <c r="F269" s="16" t="s">
        <v>1849</v>
      </c>
      <c r="G269" s="16" t="s">
        <v>2967</v>
      </c>
      <c r="H269" s="16" t="s">
        <v>1851</v>
      </c>
      <c r="I269" s="16" t="s">
        <v>2943</v>
      </c>
      <c r="J269" s="16" t="s">
        <v>2968</v>
      </c>
      <c r="K269" s="16" t="s">
        <v>2969</v>
      </c>
      <c r="L269" s="16" t="s">
        <v>1854</v>
      </c>
      <c r="M269" s="16" t="s">
        <v>2969</v>
      </c>
      <c r="N269" s="16" t="s">
        <v>2970</v>
      </c>
      <c r="O269" s="17" t="s">
        <v>1855</v>
      </c>
      <c r="P269" s="17" t="s">
        <v>1856</v>
      </c>
      <c r="Q269" s="17" t="s">
        <v>1857</v>
      </c>
      <c r="R269" s="18" t="str">
        <f t="shared" si="4"/>
        <v>HUBU</v>
      </c>
    </row>
    <row r="270" spans="1:18" ht="15" customHeight="1">
      <c r="A270" s="18" t="str">
        <f>Table1[[#This Row],[MIC]]</f>
        <v>XICE</v>
      </c>
      <c r="B270" s="16" t="s">
        <v>2971</v>
      </c>
      <c r="C270" s="16" t="s">
        <v>2972</v>
      </c>
      <c r="D270" s="16" t="s">
        <v>2973</v>
      </c>
      <c r="E270" s="16" t="s">
        <v>2973</v>
      </c>
      <c r="F270" s="16" t="s">
        <v>1849</v>
      </c>
      <c r="G270" s="16" t="s">
        <v>2974</v>
      </c>
      <c r="H270" s="16" t="s">
        <v>2975</v>
      </c>
      <c r="I270" s="16" t="s">
        <v>2976</v>
      </c>
      <c r="J270" s="16" t="s">
        <v>2977</v>
      </c>
      <c r="K270" s="16" t="s">
        <v>2286</v>
      </c>
      <c r="L270" s="16" t="s">
        <v>1854</v>
      </c>
      <c r="M270" s="16" t="s">
        <v>2286</v>
      </c>
      <c r="N270" s="16" t="s">
        <v>1851</v>
      </c>
      <c r="O270" s="17" t="s">
        <v>1855</v>
      </c>
      <c r="P270" s="17" t="s">
        <v>1856</v>
      </c>
      <c r="Q270" s="17" t="s">
        <v>1857</v>
      </c>
      <c r="R270" s="18" t="str">
        <f t="shared" si="4"/>
        <v>ICRE</v>
      </c>
    </row>
    <row r="271" spans="1:18" ht="15" customHeight="1">
      <c r="A271" s="18" t="str">
        <f>Table1[[#This Row],[MIC]]</f>
        <v>ISEC</v>
      </c>
      <c r="B271" s="16" t="s">
        <v>2971</v>
      </c>
      <c r="C271" s="16" t="s">
        <v>2972</v>
      </c>
      <c r="D271" s="16" t="s">
        <v>2978</v>
      </c>
      <c r="E271" s="16" t="s">
        <v>2973</v>
      </c>
      <c r="F271" s="16" t="s">
        <v>1877</v>
      </c>
      <c r="G271" s="16" t="s">
        <v>2979</v>
      </c>
      <c r="H271" s="16" t="s">
        <v>1851</v>
      </c>
      <c r="I271" s="16" t="s">
        <v>2976</v>
      </c>
      <c r="J271" s="16" t="s">
        <v>2977</v>
      </c>
      <c r="K271" s="16" t="s">
        <v>2286</v>
      </c>
      <c r="L271" s="16" t="s">
        <v>1854</v>
      </c>
      <c r="M271" s="16" t="s">
        <v>2286</v>
      </c>
      <c r="N271" s="16" t="s">
        <v>1851</v>
      </c>
      <c r="O271" s="17" t="s">
        <v>1855</v>
      </c>
      <c r="P271" s="17" t="s">
        <v>1856</v>
      </c>
      <c r="Q271" s="17" t="s">
        <v>1857</v>
      </c>
      <c r="R271" s="18" t="str">
        <f t="shared" si="4"/>
        <v>ICRE</v>
      </c>
    </row>
    <row r="272" spans="1:18" ht="15" customHeight="1">
      <c r="A272" s="18" t="str">
        <f>Table1[[#This Row],[MIC]]</f>
        <v>ACEX</v>
      </c>
      <c r="B272" s="16" t="s">
        <v>2980</v>
      </c>
      <c r="C272" s="16" t="s">
        <v>2981</v>
      </c>
      <c r="D272" s="16" t="s">
        <v>2982</v>
      </c>
      <c r="E272" s="16" t="s">
        <v>2982</v>
      </c>
      <c r="F272" s="16" t="s">
        <v>1849</v>
      </c>
      <c r="G272" s="16" t="s">
        <v>2983</v>
      </c>
      <c r="H272" s="16" t="s">
        <v>1851</v>
      </c>
      <c r="I272" s="16" t="s">
        <v>2984</v>
      </c>
      <c r="J272" s="16" t="s">
        <v>2985</v>
      </c>
      <c r="K272" s="16" t="s">
        <v>2057</v>
      </c>
      <c r="L272" s="16" t="s">
        <v>1854</v>
      </c>
      <c r="M272" s="16" t="s">
        <v>2057</v>
      </c>
      <c r="N272" s="16" t="s">
        <v>2986</v>
      </c>
      <c r="O272" s="17" t="s">
        <v>1855</v>
      </c>
      <c r="P272" s="17" t="s">
        <v>1856</v>
      </c>
      <c r="Q272" s="17" t="s">
        <v>1857</v>
      </c>
      <c r="R272" s="18" t="str">
        <f t="shared" si="4"/>
        <v>INMU</v>
      </c>
    </row>
    <row r="273" spans="1:18" ht="15" customHeight="1">
      <c r="A273" s="18" t="str">
        <f>Table1[[#This Row],[MIC]]</f>
        <v>ICXL</v>
      </c>
      <c r="B273" s="16" t="s">
        <v>2980</v>
      </c>
      <c r="C273" s="16" t="s">
        <v>2981</v>
      </c>
      <c r="D273" s="16" t="s">
        <v>2987</v>
      </c>
      <c r="E273" s="16" t="s">
        <v>2987</v>
      </c>
      <c r="F273" s="16" t="s">
        <v>1849</v>
      </c>
      <c r="G273" s="16" t="s">
        <v>2988</v>
      </c>
      <c r="H273" s="16" t="s">
        <v>1851</v>
      </c>
      <c r="I273" s="16" t="s">
        <v>2984</v>
      </c>
      <c r="J273" s="16" t="s">
        <v>2989</v>
      </c>
      <c r="K273" s="16" t="s">
        <v>1968</v>
      </c>
      <c r="L273" s="16" t="s">
        <v>1854</v>
      </c>
      <c r="M273" s="16" t="s">
        <v>1968</v>
      </c>
      <c r="N273" s="16" t="s">
        <v>2990</v>
      </c>
      <c r="O273" s="17" t="s">
        <v>1855</v>
      </c>
      <c r="P273" s="17" t="s">
        <v>1856</v>
      </c>
      <c r="Q273" s="17" t="s">
        <v>1857</v>
      </c>
      <c r="R273" s="18" t="str">
        <f t="shared" si="4"/>
        <v>INMU</v>
      </c>
    </row>
    <row r="274" spans="1:18" ht="15" customHeight="1">
      <c r="A274" s="18" t="str">
        <f>Table1[[#This Row],[MIC]]</f>
        <v>ISEX</v>
      </c>
      <c r="B274" s="16" t="s">
        <v>2980</v>
      </c>
      <c r="C274" s="16" t="s">
        <v>2981</v>
      </c>
      <c r="D274" s="16" t="s">
        <v>2991</v>
      </c>
      <c r="E274" s="16" t="s">
        <v>2991</v>
      </c>
      <c r="F274" s="16" t="s">
        <v>1849</v>
      </c>
      <c r="G274" s="16" t="s">
        <v>2992</v>
      </c>
      <c r="H274" s="16" t="s">
        <v>2993</v>
      </c>
      <c r="I274" s="16" t="s">
        <v>2984</v>
      </c>
      <c r="J274" s="16" t="s">
        <v>2994</v>
      </c>
      <c r="K274" s="16" t="s">
        <v>2068</v>
      </c>
      <c r="L274" s="16" t="s">
        <v>1854</v>
      </c>
      <c r="M274" s="16" t="s">
        <v>2068</v>
      </c>
      <c r="N274" s="16" t="s">
        <v>1851</v>
      </c>
      <c r="O274" s="17" t="s">
        <v>1855</v>
      </c>
      <c r="P274" s="17" t="s">
        <v>1856</v>
      </c>
      <c r="Q274" s="17" t="s">
        <v>1857</v>
      </c>
      <c r="R274" s="18" t="str">
        <f t="shared" si="4"/>
        <v>INMU</v>
      </c>
    </row>
    <row r="275" spans="1:18" ht="15" customHeight="1">
      <c r="A275" s="18" t="str">
        <f>Table1[[#This Row],[MIC]]</f>
        <v>MCXX</v>
      </c>
      <c r="B275" s="16" t="s">
        <v>2980</v>
      </c>
      <c r="C275" s="16" t="s">
        <v>2981</v>
      </c>
      <c r="D275" s="16" t="s">
        <v>2995</v>
      </c>
      <c r="E275" s="16" t="s">
        <v>2995</v>
      </c>
      <c r="F275" s="16" t="s">
        <v>1849</v>
      </c>
      <c r="G275" s="16" t="s">
        <v>2996</v>
      </c>
      <c r="H275" s="16" t="s">
        <v>1851</v>
      </c>
      <c r="I275" s="16" t="s">
        <v>2984</v>
      </c>
      <c r="J275" s="16" t="s">
        <v>2997</v>
      </c>
      <c r="K275" s="16" t="s">
        <v>2320</v>
      </c>
      <c r="L275" s="16" t="s">
        <v>1854</v>
      </c>
      <c r="M275" s="16" t="s">
        <v>2320</v>
      </c>
      <c r="N275" s="16" t="s">
        <v>2998</v>
      </c>
      <c r="O275" s="17" t="s">
        <v>1855</v>
      </c>
      <c r="P275" s="17" t="s">
        <v>1856</v>
      </c>
      <c r="Q275" s="17" t="s">
        <v>1857</v>
      </c>
      <c r="R275" s="18" t="str">
        <f t="shared" si="4"/>
        <v>INMU</v>
      </c>
    </row>
    <row r="276" spans="1:18" ht="15" customHeight="1">
      <c r="A276" s="18" t="str">
        <f>Table1[[#This Row],[MIC]]</f>
        <v>NBOT</v>
      </c>
      <c r="B276" s="16" t="s">
        <v>2980</v>
      </c>
      <c r="C276" s="16" t="s">
        <v>2981</v>
      </c>
      <c r="D276" s="16" t="s">
        <v>2999</v>
      </c>
      <c r="E276" s="16" t="s">
        <v>2999</v>
      </c>
      <c r="F276" s="16" t="s">
        <v>1849</v>
      </c>
      <c r="G276" s="16" t="s">
        <v>3000</v>
      </c>
      <c r="H276" s="16" t="s">
        <v>1851</v>
      </c>
      <c r="I276" s="16" t="s">
        <v>3001</v>
      </c>
      <c r="J276" s="16" t="s">
        <v>3002</v>
      </c>
      <c r="K276" s="16" t="s">
        <v>3003</v>
      </c>
      <c r="L276" s="16" t="s">
        <v>1854</v>
      </c>
      <c r="M276" s="16" t="s">
        <v>3003</v>
      </c>
      <c r="N276" s="16" t="s">
        <v>3004</v>
      </c>
      <c r="O276" s="17" t="s">
        <v>1855</v>
      </c>
      <c r="P276" s="17" t="s">
        <v>1856</v>
      </c>
      <c r="Q276" s="17" t="s">
        <v>1857</v>
      </c>
      <c r="R276" s="18" t="str">
        <f t="shared" si="4"/>
        <v>ININ</v>
      </c>
    </row>
    <row r="277" spans="1:18" ht="15" customHeight="1">
      <c r="A277" s="18" t="str">
        <f>Table1[[#This Row],[MIC]]</f>
        <v>NMCE</v>
      </c>
      <c r="B277" s="16" t="s">
        <v>2980</v>
      </c>
      <c r="C277" s="16" t="s">
        <v>2981</v>
      </c>
      <c r="D277" s="16" t="s">
        <v>3005</v>
      </c>
      <c r="E277" s="16" t="s">
        <v>3005</v>
      </c>
      <c r="F277" s="16" t="s">
        <v>1849</v>
      </c>
      <c r="G277" s="16" t="s">
        <v>3006</v>
      </c>
      <c r="H277" s="16" t="s">
        <v>1851</v>
      </c>
      <c r="I277" s="16" t="s">
        <v>3007</v>
      </c>
      <c r="J277" s="16" t="s">
        <v>3008</v>
      </c>
      <c r="K277" s="16" t="s">
        <v>1875</v>
      </c>
      <c r="L277" s="16" t="s">
        <v>1854</v>
      </c>
      <c r="M277" s="16" t="s">
        <v>1875</v>
      </c>
      <c r="N277" s="16" t="s">
        <v>1851</v>
      </c>
      <c r="O277" s="17" t="s">
        <v>1855</v>
      </c>
      <c r="P277" s="17" t="s">
        <v>1856</v>
      </c>
      <c r="Q277" s="17" t="s">
        <v>1857</v>
      </c>
      <c r="R277" s="18" t="str">
        <f t="shared" si="4"/>
        <v>INAH</v>
      </c>
    </row>
    <row r="278" spans="1:18" ht="15" customHeight="1">
      <c r="A278" s="18" t="str">
        <f>Table1[[#This Row],[MIC]]</f>
        <v>OTCX</v>
      </c>
      <c r="B278" s="16" t="s">
        <v>2980</v>
      </c>
      <c r="C278" s="16" t="s">
        <v>2981</v>
      </c>
      <c r="D278" s="16" t="s">
        <v>3009</v>
      </c>
      <c r="E278" s="16" t="s">
        <v>3009</v>
      </c>
      <c r="F278" s="16" t="s">
        <v>1849</v>
      </c>
      <c r="G278" s="16" t="s">
        <v>3010</v>
      </c>
      <c r="H278" s="16" t="s">
        <v>3011</v>
      </c>
      <c r="I278" s="16" t="s">
        <v>2984</v>
      </c>
      <c r="J278" s="16" t="s">
        <v>3012</v>
      </c>
      <c r="K278" s="16" t="s">
        <v>2385</v>
      </c>
      <c r="L278" s="16" t="s">
        <v>1854</v>
      </c>
      <c r="M278" s="16" t="s">
        <v>2385</v>
      </c>
      <c r="N278" s="16" t="s">
        <v>1851</v>
      </c>
      <c r="O278" s="17" t="s">
        <v>1855</v>
      </c>
      <c r="P278" s="17" t="s">
        <v>1856</v>
      </c>
      <c r="Q278" s="17" t="s">
        <v>1857</v>
      </c>
      <c r="R278" s="18" t="str">
        <f t="shared" si="4"/>
        <v>INMU</v>
      </c>
    </row>
    <row r="279" spans="1:18" ht="15" customHeight="1">
      <c r="A279" s="18" t="str">
        <f>Table1[[#This Row],[MIC]]</f>
        <v>PXIL</v>
      </c>
      <c r="B279" s="16" t="s">
        <v>2980</v>
      </c>
      <c r="C279" s="16" t="s">
        <v>2981</v>
      </c>
      <c r="D279" s="16" t="s">
        <v>3013</v>
      </c>
      <c r="E279" s="16" t="s">
        <v>3013</v>
      </c>
      <c r="F279" s="16" t="s">
        <v>1849</v>
      </c>
      <c r="G279" s="16" t="s">
        <v>3014</v>
      </c>
      <c r="H279" s="16" t="s">
        <v>1851</v>
      </c>
      <c r="I279" s="16" t="s">
        <v>2984</v>
      </c>
      <c r="J279" s="16" t="s">
        <v>3015</v>
      </c>
      <c r="K279" s="16" t="s">
        <v>3016</v>
      </c>
      <c r="L279" s="16" t="s">
        <v>1854</v>
      </c>
      <c r="M279" s="16" t="s">
        <v>3016</v>
      </c>
      <c r="N279" s="16" t="s">
        <v>3017</v>
      </c>
      <c r="O279" s="17" t="s">
        <v>1855</v>
      </c>
      <c r="P279" s="17" t="s">
        <v>1856</v>
      </c>
      <c r="Q279" s="17" t="s">
        <v>1857</v>
      </c>
      <c r="R279" s="18" t="str">
        <f t="shared" si="4"/>
        <v>INMU</v>
      </c>
    </row>
    <row r="280" spans="1:18" ht="15" customHeight="1">
      <c r="A280" s="18" t="str">
        <f>Table1[[#This Row],[MIC]]</f>
        <v>XBAN</v>
      </c>
      <c r="B280" s="16" t="s">
        <v>2980</v>
      </c>
      <c r="C280" s="16" t="s">
        <v>2981</v>
      </c>
      <c r="D280" s="16" t="s">
        <v>3018</v>
      </c>
      <c r="E280" s="16" t="s">
        <v>3018</v>
      </c>
      <c r="F280" s="16" t="s">
        <v>1849</v>
      </c>
      <c r="G280" s="16" t="s">
        <v>3019</v>
      </c>
      <c r="H280" s="16" t="s">
        <v>1851</v>
      </c>
      <c r="I280" s="16" t="s">
        <v>3020</v>
      </c>
      <c r="J280" s="16" t="s">
        <v>3021</v>
      </c>
      <c r="K280" s="16" t="s">
        <v>1853</v>
      </c>
      <c r="L280" s="16" t="s">
        <v>1854</v>
      </c>
      <c r="M280" s="16" t="s">
        <v>1853</v>
      </c>
      <c r="N280" s="16" t="s">
        <v>1851</v>
      </c>
      <c r="O280" s="17" t="s">
        <v>1855</v>
      </c>
      <c r="P280" s="17" t="s">
        <v>1856</v>
      </c>
      <c r="Q280" s="17" t="s">
        <v>1857</v>
      </c>
      <c r="R280" s="18" t="str">
        <f t="shared" si="4"/>
        <v>INBA</v>
      </c>
    </row>
    <row r="281" spans="1:18" ht="15" customHeight="1">
      <c r="A281" s="18" t="str">
        <f>Table1[[#This Row],[MIC]]</f>
        <v>XBOM</v>
      </c>
      <c r="B281" s="16" t="s">
        <v>2980</v>
      </c>
      <c r="C281" s="16" t="s">
        <v>2981</v>
      </c>
      <c r="D281" s="16" t="s">
        <v>3022</v>
      </c>
      <c r="E281" s="16" t="s">
        <v>3022</v>
      </c>
      <c r="F281" s="16" t="s">
        <v>1849</v>
      </c>
      <c r="G281" s="16" t="s">
        <v>3023</v>
      </c>
      <c r="H281" s="16" t="s">
        <v>3024</v>
      </c>
      <c r="I281" s="16" t="s">
        <v>2984</v>
      </c>
      <c r="J281" s="16" t="s">
        <v>3025</v>
      </c>
      <c r="K281" s="16" t="s">
        <v>2018</v>
      </c>
      <c r="L281" s="16" t="s">
        <v>1854</v>
      </c>
      <c r="M281" s="16" t="s">
        <v>2018</v>
      </c>
      <c r="N281" s="16" t="s">
        <v>1851</v>
      </c>
      <c r="O281" s="17" t="s">
        <v>1855</v>
      </c>
      <c r="P281" s="17" t="s">
        <v>1856</v>
      </c>
      <c r="Q281" s="17" t="s">
        <v>1857</v>
      </c>
      <c r="R281" s="18" t="str">
        <f t="shared" si="4"/>
        <v>INMU</v>
      </c>
    </row>
    <row r="282" spans="1:18" ht="15" customHeight="1">
      <c r="A282" s="18" t="str">
        <f>Table1[[#This Row],[MIC]]</f>
        <v>BSME</v>
      </c>
      <c r="B282" s="16" t="s">
        <v>2980</v>
      </c>
      <c r="C282" s="16" t="s">
        <v>2981</v>
      </c>
      <c r="D282" s="16" t="s">
        <v>3026</v>
      </c>
      <c r="E282" s="16" t="s">
        <v>3022</v>
      </c>
      <c r="F282" s="16" t="s">
        <v>1877</v>
      </c>
      <c r="G282" s="16" t="s">
        <v>3027</v>
      </c>
      <c r="H282" s="16" t="s">
        <v>3027</v>
      </c>
      <c r="I282" s="16" t="s">
        <v>2984</v>
      </c>
      <c r="J282" s="16" t="s">
        <v>3028</v>
      </c>
      <c r="K282" s="16" t="s">
        <v>2000</v>
      </c>
      <c r="L282" s="16" t="s">
        <v>1854</v>
      </c>
      <c r="M282" s="16" t="s">
        <v>2000</v>
      </c>
      <c r="N282" s="16" t="s">
        <v>3029</v>
      </c>
      <c r="O282" s="17" t="s">
        <v>1855</v>
      </c>
      <c r="P282" s="17" t="s">
        <v>1856</v>
      </c>
      <c r="Q282" s="17" t="s">
        <v>1857</v>
      </c>
      <c r="R282" s="18" t="str">
        <f t="shared" si="4"/>
        <v>INMU</v>
      </c>
    </row>
    <row r="283" spans="1:18" ht="15" customHeight="1">
      <c r="A283" s="18" t="str">
        <f>Table1[[#This Row],[MIC]]</f>
        <v>XCAL</v>
      </c>
      <c r="B283" s="16" t="s">
        <v>2980</v>
      </c>
      <c r="C283" s="16" t="s">
        <v>2981</v>
      </c>
      <c r="D283" s="16" t="s">
        <v>3030</v>
      </c>
      <c r="E283" s="16" t="s">
        <v>3030</v>
      </c>
      <c r="F283" s="16" t="s">
        <v>1849</v>
      </c>
      <c r="G283" s="16" t="s">
        <v>3031</v>
      </c>
      <c r="H283" s="16" t="s">
        <v>1851</v>
      </c>
      <c r="I283" s="16" t="s">
        <v>3032</v>
      </c>
      <c r="J283" s="16" t="s">
        <v>3033</v>
      </c>
      <c r="K283" s="16" t="s">
        <v>1853</v>
      </c>
      <c r="L283" s="16" t="s">
        <v>1854</v>
      </c>
      <c r="M283" s="16" t="s">
        <v>1853</v>
      </c>
      <c r="N283" s="16" t="s">
        <v>1851</v>
      </c>
      <c r="O283" s="17" t="s">
        <v>1855</v>
      </c>
      <c r="P283" s="17" t="s">
        <v>1856</v>
      </c>
      <c r="Q283" s="17" t="s">
        <v>1857</v>
      </c>
      <c r="R283" s="18" t="str">
        <f t="shared" si="4"/>
        <v>INCA</v>
      </c>
    </row>
    <row r="284" spans="1:18" ht="15" customHeight="1">
      <c r="A284" s="18" t="str">
        <f>Table1[[#This Row],[MIC]]</f>
        <v>XDES</v>
      </c>
      <c r="B284" s="16" t="s">
        <v>2980</v>
      </c>
      <c r="C284" s="16" t="s">
        <v>2981</v>
      </c>
      <c r="D284" s="16" t="s">
        <v>3034</v>
      </c>
      <c r="E284" s="16" t="s">
        <v>3034</v>
      </c>
      <c r="F284" s="16" t="s">
        <v>1849</v>
      </c>
      <c r="G284" s="16" t="s">
        <v>3035</v>
      </c>
      <c r="H284" s="16" t="s">
        <v>1851</v>
      </c>
      <c r="I284" s="16" t="s">
        <v>3036</v>
      </c>
      <c r="J284" s="16" t="s">
        <v>1851</v>
      </c>
      <c r="K284" s="16" t="s">
        <v>1853</v>
      </c>
      <c r="L284" s="16" t="s">
        <v>1854</v>
      </c>
      <c r="M284" s="16" t="s">
        <v>1853</v>
      </c>
      <c r="N284" s="16" t="s">
        <v>1851</v>
      </c>
      <c r="O284" s="17" t="s">
        <v>1855</v>
      </c>
      <c r="P284" s="17" t="s">
        <v>1856</v>
      </c>
      <c r="Q284" s="17" t="s">
        <v>1857</v>
      </c>
      <c r="R284" s="18" t="str">
        <f t="shared" si="4"/>
        <v>INDE</v>
      </c>
    </row>
    <row r="285" spans="1:18" ht="15" customHeight="1">
      <c r="A285" s="18" t="str">
        <f>Table1[[#This Row],[MIC]]</f>
        <v>XIMC</v>
      </c>
      <c r="B285" s="16" t="s">
        <v>2980</v>
      </c>
      <c r="C285" s="16" t="s">
        <v>2981</v>
      </c>
      <c r="D285" s="16" t="s">
        <v>3037</v>
      </c>
      <c r="E285" s="16" t="s">
        <v>3037</v>
      </c>
      <c r="F285" s="16" t="s">
        <v>1849</v>
      </c>
      <c r="G285" s="16" t="s">
        <v>3038</v>
      </c>
      <c r="H285" s="16" t="s">
        <v>3039</v>
      </c>
      <c r="I285" s="16" t="s">
        <v>2984</v>
      </c>
      <c r="J285" s="16" t="s">
        <v>3040</v>
      </c>
      <c r="K285" s="16" t="s">
        <v>2915</v>
      </c>
      <c r="L285" s="16" t="s">
        <v>1854</v>
      </c>
      <c r="M285" s="16" t="s">
        <v>2915</v>
      </c>
      <c r="N285" s="16" t="s">
        <v>1851</v>
      </c>
      <c r="O285" s="17" t="s">
        <v>1855</v>
      </c>
      <c r="P285" s="17" t="s">
        <v>1856</v>
      </c>
      <c r="Q285" s="17" t="s">
        <v>1857</v>
      </c>
      <c r="R285" s="18" t="str">
        <f t="shared" si="4"/>
        <v>INMU</v>
      </c>
    </row>
    <row r="286" spans="1:18" ht="15" customHeight="1">
      <c r="A286" s="18" t="str">
        <f>Table1[[#This Row],[MIC]]</f>
        <v>XMDS</v>
      </c>
      <c r="B286" s="16" t="s">
        <v>2980</v>
      </c>
      <c r="C286" s="16" t="s">
        <v>2981</v>
      </c>
      <c r="D286" s="16" t="s">
        <v>3041</v>
      </c>
      <c r="E286" s="16" t="s">
        <v>3041</v>
      </c>
      <c r="F286" s="16" t="s">
        <v>1849</v>
      </c>
      <c r="G286" s="16" t="s">
        <v>3042</v>
      </c>
      <c r="H286" s="16" t="s">
        <v>1851</v>
      </c>
      <c r="I286" s="16" t="s">
        <v>3043</v>
      </c>
      <c r="J286" s="16" t="s">
        <v>1851</v>
      </c>
      <c r="K286" s="16" t="s">
        <v>1853</v>
      </c>
      <c r="L286" s="16" t="s">
        <v>1854</v>
      </c>
      <c r="M286" s="16" t="s">
        <v>1853</v>
      </c>
      <c r="N286" s="16" t="s">
        <v>1851</v>
      </c>
      <c r="O286" s="17" t="s">
        <v>1855</v>
      </c>
      <c r="P286" s="17" t="s">
        <v>1856</v>
      </c>
      <c r="Q286" s="17" t="s">
        <v>1857</v>
      </c>
      <c r="R286" s="18" t="str">
        <f t="shared" si="4"/>
        <v>INMA</v>
      </c>
    </row>
    <row r="287" spans="1:18" ht="15" customHeight="1">
      <c r="A287" s="18" t="str">
        <f>Table1[[#This Row],[MIC]]</f>
        <v>XNCD</v>
      </c>
      <c r="B287" s="16" t="s">
        <v>2980</v>
      </c>
      <c r="C287" s="16" t="s">
        <v>2981</v>
      </c>
      <c r="D287" s="16" t="s">
        <v>3044</v>
      </c>
      <c r="E287" s="16" t="s">
        <v>3044</v>
      </c>
      <c r="F287" s="16" t="s">
        <v>1849</v>
      </c>
      <c r="G287" s="16" t="s">
        <v>3045</v>
      </c>
      <c r="H287" s="16" t="s">
        <v>3046</v>
      </c>
      <c r="I287" s="16" t="s">
        <v>2984</v>
      </c>
      <c r="J287" s="16" t="s">
        <v>3047</v>
      </c>
      <c r="K287" s="16" t="s">
        <v>2915</v>
      </c>
      <c r="L287" s="16" t="s">
        <v>1854</v>
      </c>
      <c r="M287" s="16" t="s">
        <v>2915</v>
      </c>
      <c r="N287" s="16" t="s">
        <v>1851</v>
      </c>
      <c r="O287" s="17" t="s">
        <v>1855</v>
      </c>
      <c r="P287" s="17" t="s">
        <v>1856</v>
      </c>
      <c r="Q287" s="17" t="s">
        <v>1857</v>
      </c>
      <c r="R287" s="18" t="str">
        <f t="shared" si="4"/>
        <v>INMU</v>
      </c>
    </row>
    <row r="288" spans="1:18" ht="15" customHeight="1">
      <c r="A288" s="18" t="str">
        <f>Table1[[#This Row],[MIC]]</f>
        <v>XNSE</v>
      </c>
      <c r="B288" s="16" t="s">
        <v>2980</v>
      </c>
      <c r="C288" s="16" t="s">
        <v>2981</v>
      </c>
      <c r="D288" s="16" t="s">
        <v>3048</v>
      </c>
      <c r="E288" s="16" t="s">
        <v>3048</v>
      </c>
      <c r="F288" s="16" t="s">
        <v>1849</v>
      </c>
      <c r="G288" s="16" t="s">
        <v>3049</v>
      </c>
      <c r="H288" s="16" t="s">
        <v>3050</v>
      </c>
      <c r="I288" s="16" t="s">
        <v>2984</v>
      </c>
      <c r="J288" s="16" t="s">
        <v>3051</v>
      </c>
      <c r="K288" s="16" t="s">
        <v>1853</v>
      </c>
      <c r="L288" s="16" t="s">
        <v>1854</v>
      </c>
      <c r="M288" s="16" t="s">
        <v>1853</v>
      </c>
      <c r="N288" s="16" t="s">
        <v>1851</v>
      </c>
      <c r="O288" s="17" t="s">
        <v>1855</v>
      </c>
      <c r="P288" s="17" t="s">
        <v>1856</v>
      </c>
      <c r="Q288" s="17" t="s">
        <v>1857</v>
      </c>
      <c r="R288" s="18" t="str">
        <f t="shared" si="4"/>
        <v>INMU</v>
      </c>
    </row>
    <row r="289" spans="1:18" ht="15" customHeight="1">
      <c r="A289" s="18" t="str">
        <f>Table1[[#This Row],[MIC]]</f>
        <v>XUSE</v>
      </c>
      <c r="B289" s="16" t="s">
        <v>2980</v>
      </c>
      <c r="C289" s="16" t="s">
        <v>2981</v>
      </c>
      <c r="D289" s="16" t="s">
        <v>3052</v>
      </c>
      <c r="E289" s="16" t="s">
        <v>3052</v>
      </c>
      <c r="F289" s="16" t="s">
        <v>1849</v>
      </c>
      <c r="G289" s="16" t="s">
        <v>3053</v>
      </c>
      <c r="H289" s="16" t="s">
        <v>1851</v>
      </c>
      <c r="I289" s="16" t="s">
        <v>2984</v>
      </c>
      <c r="J289" s="16" t="s">
        <v>3054</v>
      </c>
      <c r="K289" s="16" t="s">
        <v>2085</v>
      </c>
      <c r="L289" s="16" t="s">
        <v>1854</v>
      </c>
      <c r="M289" s="16" t="s">
        <v>2085</v>
      </c>
      <c r="N289" s="16" t="s">
        <v>3055</v>
      </c>
      <c r="O289" s="17" t="s">
        <v>1855</v>
      </c>
      <c r="P289" s="17" t="s">
        <v>1856</v>
      </c>
      <c r="Q289" s="17" t="s">
        <v>1857</v>
      </c>
      <c r="R289" s="18" t="str">
        <f t="shared" si="4"/>
        <v>INMU</v>
      </c>
    </row>
    <row r="290" spans="1:18" ht="15" customHeight="1">
      <c r="A290" s="18" t="str">
        <f>Table1[[#This Row],[MIC]]</f>
        <v>ICDX</v>
      </c>
      <c r="B290" s="16" t="s">
        <v>3056</v>
      </c>
      <c r="C290" s="16" t="s">
        <v>1829</v>
      </c>
      <c r="D290" s="16" t="s">
        <v>3057</v>
      </c>
      <c r="E290" s="16" t="s">
        <v>3057</v>
      </c>
      <c r="F290" s="16" t="s">
        <v>1849</v>
      </c>
      <c r="G290" s="16" t="s">
        <v>3058</v>
      </c>
      <c r="H290" s="16" t="s">
        <v>1851</v>
      </c>
      <c r="I290" s="16" t="s">
        <v>3059</v>
      </c>
      <c r="J290" s="16" t="s">
        <v>3060</v>
      </c>
      <c r="K290" s="16" t="s">
        <v>2633</v>
      </c>
      <c r="L290" s="16" t="s">
        <v>1854</v>
      </c>
      <c r="M290" s="16" t="s">
        <v>2633</v>
      </c>
      <c r="N290" s="16" t="s">
        <v>3061</v>
      </c>
      <c r="O290" s="17" t="s">
        <v>1855</v>
      </c>
      <c r="P290" s="17" t="s">
        <v>1856</v>
      </c>
      <c r="Q290" s="17" t="s">
        <v>1857</v>
      </c>
      <c r="R290" s="18" t="str">
        <f t="shared" si="4"/>
        <v>INJA</v>
      </c>
    </row>
    <row r="291" spans="1:18" ht="15" customHeight="1">
      <c r="A291" s="18" t="str">
        <f>Table1[[#This Row],[MIC]]</f>
        <v>XBBJ</v>
      </c>
      <c r="B291" s="16" t="s">
        <v>3056</v>
      </c>
      <c r="C291" s="16" t="s">
        <v>1829</v>
      </c>
      <c r="D291" s="16" t="s">
        <v>3062</v>
      </c>
      <c r="E291" s="16" t="s">
        <v>3062</v>
      </c>
      <c r="F291" s="16" t="s">
        <v>1849</v>
      </c>
      <c r="G291" s="16" t="s">
        <v>3063</v>
      </c>
      <c r="H291" s="16" t="s">
        <v>3064</v>
      </c>
      <c r="I291" s="16" t="s">
        <v>3059</v>
      </c>
      <c r="J291" s="16" t="s">
        <v>3065</v>
      </c>
      <c r="K291" s="16" t="s">
        <v>1853</v>
      </c>
      <c r="L291" s="16" t="s">
        <v>1854</v>
      </c>
      <c r="M291" s="16" t="s">
        <v>1853</v>
      </c>
      <c r="N291" s="16" t="s">
        <v>1851</v>
      </c>
      <c r="O291" s="17" t="s">
        <v>1855</v>
      </c>
      <c r="P291" s="17" t="s">
        <v>1856</v>
      </c>
      <c r="Q291" s="17" t="s">
        <v>1857</v>
      </c>
      <c r="R291" s="18" t="str">
        <f t="shared" si="4"/>
        <v>INJA</v>
      </c>
    </row>
    <row r="292" spans="1:18" ht="15" customHeight="1">
      <c r="A292" s="18" t="str">
        <f>Table1[[#This Row],[MIC]]</f>
        <v>XIDX</v>
      </c>
      <c r="B292" s="16" t="s">
        <v>3056</v>
      </c>
      <c r="C292" s="16" t="s">
        <v>1829</v>
      </c>
      <c r="D292" s="16" t="s">
        <v>3066</v>
      </c>
      <c r="E292" s="16" t="s">
        <v>3066</v>
      </c>
      <c r="F292" s="16" t="s">
        <v>1849</v>
      </c>
      <c r="G292" s="16" t="s">
        <v>3067</v>
      </c>
      <c r="H292" s="16" t="s">
        <v>3068</v>
      </c>
      <c r="I292" s="16" t="s">
        <v>3059</v>
      </c>
      <c r="J292" s="16" t="s">
        <v>3069</v>
      </c>
      <c r="K292" s="16" t="s">
        <v>3070</v>
      </c>
      <c r="L292" s="16" t="s">
        <v>1854</v>
      </c>
      <c r="M292" s="16" t="s">
        <v>3070</v>
      </c>
      <c r="N292" s="16" t="s">
        <v>3071</v>
      </c>
      <c r="O292" s="17" t="s">
        <v>1855</v>
      </c>
      <c r="P292" s="17" t="s">
        <v>1856</v>
      </c>
      <c r="Q292" s="17" t="s">
        <v>1857</v>
      </c>
      <c r="R292" s="18" t="str">
        <f t="shared" si="4"/>
        <v>INJA</v>
      </c>
    </row>
    <row r="293" spans="1:18" ht="15" customHeight="1">
      <c r="A293" s="18" t="str">
        <f>Table1[[#This Row],[MIC]]</f>
        <v>XJNB</v>
      </c>
      <c r="B293" s="16" t="s">
        <v>3056</v>
      </c>
      <c r="C293" s="16" t="s">
        <v>1829</v>
      </c>
      <c r="D293" s="16" t="s">
        <v>3072</v>
      </c>
      <c r="E293" s="16" t="s">
        <v>3072</v>
      </c>
      <c r="F293" s="16" t="s">
        <v>1849</v>
      </c>
      <c r="G293" s="16" t="s">
        <v>3073</v>
      </c>
      <c r="H293" s="16" t="s">
        <v>1851</v>
      </c>
      <c r="I293" s="16" t="s">
        <v>3059</v>
      </c>
      <c r="J293" s="16" t="s">
        <v>1851</v>
      </c>
      <c r="K293" s="16" t="s">
        <v>1853</v>
      </c>
      <c r="L293" s="16" t="s">
        <v>1854</v>
      </c>
      <c r="M293" s="16" t="s">
        <v>1853</v>
      </c>
      <c r="N293" s="16" t="s">
        <v>1851</v>
      </c>
      <c r="O293" s="17" t="s">
        <v>1855</v>
      </c>
      <c r="P293" s="17" t="s">
        <v>1856</v>
      </c>
      <c r="Q293" s="17" t="s">
        <v>1857</v>
      </c>
      <c r="R293" s="18" t="str">
        <f t="shared" si="4"/>
        <v>INJA</v>
      </c>
    </row>
    <row r="294" spans="1:18" ht="15" customHeight="1">
      <c r="A294" s="18" t="str">
        <f>Table1[[#This Row],[MIC]]</f>
        <v>IMEX</v>
      </c>
      <c r="B294" s="16" t="s">
        <v>3074</v>
      </c>
      <c r="C294" s="16" t="s">
        <v>3075</v>
      </c>
      <c r="D294" s="16" t="s">
        <v>3076</v>
      </c>
      <c r="E294" s="16" t="s">
        <v>3076</v>
      </c>
      <c r="F294" s="16" t="s">
        <v>1849</v>
      </c>
      <c r="G294" s="16" t="s">
        <v>3077</v>
      </c>
      <c r="H294" s="16" t="s">
        <v>1851</v>
      </c>
      <c r="I294" s="16" t="s">
        <v>3078</v>
      </c>
      <c r="J294" s="16" t="s">
        <v>3079</v>
      </c>
      <c r="K294" s="16" t="s">
        <v>1949</v>
      </c>
      <c r="L294" s="16" t="s">
        <v>1854</v>
      </c>
      <c r="M294" s="16" t="s">
        <v>1949</v>
      </c>
      <c r="N294" s="16" t="s">
        <v>3080</v>
      </c>
      <c r="O294" s="17" t="s">
        <v>1855</v>
      </c>
      <c r="P294" s="17" t="s">
        <v>1856</v>
      </c>
      <c r="Q294" s="17" t="s">
        <v>1857</v>
      </c>
      <c r="R294" s="18" t="str">
        <f t="shared" si="4"/>
        <v>IRTE</v>
      </c>
    </row>
    <row r="295" spans="1:18" ht="15" customHeight="1">
      <c r="A295" s="18" t="str">
        <f>Table1[[#This Row],[MIC]]</f>
        <v>XTEH</v>
      </c>
      <c r="B295" s="16" t="s">
        <v>3074</v>
      </c>
      <c r="C295" s="16" t="s">
        <v>3075</v>
      </c>
      <c r="D295" s="16" t="s">
        <v>3081</v>
      </c>
      <c r="E295" s="16" t="s">
        <v>3081</v>
      </c>
      <c r="F295" s="16" t="s">
        <v>1849</v>
      </c>
      <c r="G295" s="16" t="s">
        <v>3082</v>
      </c>
      <c r="H295" s="16" t="s">
        <v>1700</v>
      </c>
      <c r="I295" s="16" t="s">
        <v>3078</v>
      </c>
      <c r="J295" s="16" t="s">
        <v>3083</v>
      </c>
      <c r="K295" s="16" t="s">
        <v>1875</v>
      </c>
      <c r="L295" s="16" t="s">
        <v>1854</v>
      </c>
      <c r="M295" s="16" t="s">
        <v>1875</v>
      </c>
      <c r="N295" s="16" t="s">
        <v>1851</v>
      </c>
      <c r="O295" s="17" t="s">
        <v>1855</v>
      </c>
      <c r="P295" s="17" t="s">
        <v>1856</v>
      </c>
      <c r="Q295" s="17" t="s">
        <v>1857</v>
      </c>
      <c r="R295" s="18" t="str">
        <f t="shared" si="4"/>
        <v>IRTE</v>
      </c>
    </row>
    <row r="296" spans="1:18" ht="15" customHeight="1">
      <c r="A296" s="18" t="str">
        <f>Table1[[#This Row],[MIC]]</f>
        <v>XIQS</v>
      </c>
      <c r="B296" s="16" t="s">
        <v>3084</v>
      </c>
      <c r="C296" s="16" t="s">
        <v>3085</v>
      </c>
      <c r="D296" s="16" t="s">
        <v>3086</v>
      </c>
      <c r="E296" s="16" t="s">
        <v>3086</v>
      </c>
      <c r="F296" s="16" t="s">
        <v>1849</v>
      </c>
      <c r="G296" s="16" t="s">
        <v>3087</v>
      </c>
      <c r="H296" s="16" t="s">
        <v>3088</v>
      </c>
      <c r="I296" s="16" t="s">
        <v>3089</v>
      </c>
      <c r="J296" s="16" t="s">
        <v>3090</v>
      </c>
      <c r="K296" s="16" t="s">
        <v>2270</v>
      </c>
      <c r="L296" s="16" t="s">
        <v>1854</v>
      </c>
      <c r="M296" s="16" t="s">
        <v>2270</v>
      </c>
      <c r="N296" s="16" t="s">
        <v>1851</v>
      </c>
      <c r="O296" s="17" t="s">
        <v>1855</v>
      </c>
      <c r="P296" s="17" t="s">
        <v>1856</v>
      </c>
      <c r="Q296" s="17" t="s">
        <v>1857</v>
      </c>
      <c r="R296" s="18" t="str">
        <f t="shared" si="4"/>
        <v>IRBA</v>
      </c>
    </row>
    <row r="297" spans="1:18" ht="15" customHeight="1">
      <c r="A297" s="18" t="str">
        <f>Table1[[#This Row],[MIC]]</f>
        <v>XPOS</v>
      </c>
      <c r="B297" s="16" t="s">
        <v>3091</v>
      </c>
      <c r="C297" s="16" t="s">
        <v>972</v>
      </c>
      <c r="D297" s="16" t="s">
        <v>3092</v>
      </c>
      <c r="E297" s="16" t="s">
        <v>3093</v>
      </c>
      <c r="F297" s="16" t="s">
        <v>1877</v>
      </c>
      <c r="G297" s="16" t="s">
        <v>3094</v>
      </c>
      <c r="H297" s="16" t="s">
        <v>3094</v>
      </c>
      <c r="I297" s="16" t="s">
        <v>3095</v>
      </c>
      <c r="J297" s="16" t="s">
        <v>2933</v>
      </c>
      <c r="K297" s="16" t="s">
        <v>2049</v>
      </c>
      <c r="L297" s="16" t="s">
        <v>1854</v>
      </c>
      <c r="M297" s="16" t="s">
        <v>2049</v>
      </c>
      <c r="N297" s="16" t="s">
        <v>1851</v>
      </c>
      <c r="O297" s="17" t="s">
        <v>1855</v>
      </c>
      <c r="P297" s="17" t="s">
        <v>1856</v>
      </c>
      <c r="Q297" s="17" t="s">
        <v>1857</v>
      </c>
      <c r="R297" s="18" t="str">
        <f t="shared" si="4"/>
        <v>IRDU</v>
      </c>
    </row>
    <row r="298" spans="1:18" ht="15" customHeight="1">
      <c r="A298" s="18" t="str">
        <f>Table1[[#This Row],[MIC]]</f>
        <v>XCDE</v>
      </c>
      <c r="B298" s="16" t="s">
        <v>3091</v>
      </c>
      <c r="C298" s="16" t="s">
        <v>972</v>
      </c>
      <c r="D298" s="16" t="s">
        <v>3096</v>
      </c>
      <c r="E298" s="16" t="s">
        <v>3096</v>
      </c>
      <c r="F298" s="16" t="s">
        <v>1849</v>
      </c>
      <c r="G298" s="16" t="s">
        <v>3097</v>
      </c>
      <c r="H298" s="16" t="s">
        <v>1851</v>
      </c>
      <c r="I298" s="16" t="s">
        <v>3095</v>
      </c>
      <c r="J298" s="16" t="s">
        <v>3098</v>
      </c>
      <c r="K298" s="16" t="s">
        <v>2244</v>
      </c>
      <c r="L298" s="16" t="s">
        <v>1854</v>
      </c>
      <c r="M298" s="16" t="s">
        <v>2244</v>
      </c>
      <c r="N298" s="16" t="s">
        <v>3099</v>
      </c>
      <c r="O298" s="17" t="s">
        <v>1855</v>
      </c>
      <c r="P298" s="17" t="s">
        <v>1856</v>
      </c>
      <c r="Q298" s="17" t="s">
        <v>1857</v>
      </c>
      <c r="R298" s="18" t="str">
        <f t="shared" si="4"/>
        <v>IRDU</v>
      </c>
    </row>
    <row r="299" spans="1:18" ht="15" customHeight="1">
      <c r="A299" s="18" t="str">
        <f>Table1[[#This Row],[MIC]]</f>
        <v>XDUB</v>
      </c>
      <c r="B299" s="16" t="s">
        <v>3091</v>
      </c>
      <c r="C299" s="16" t="s">
        <v>972</v>
      </c>
      <c r="D299" s="16" t="s">
        <v>3100</v>
      </c>
      <c r="E299" s="16" t="s">
        <v>3100</v>
      </c>
      <c r="F299" s="16" t="s">
        <v>1849</v>
      </c>
      <c r="G299" s="16" t="s">
        <v>3101</v>
      </c>
      <c r="H299" s="16" t="s">
        <v>2993</v>
      </c>
      <c r="I299" s="16" t="s">
        <v>3095</v>
      </c>
      <c r="J299" s="16" t="s">
        <v>3102</v>
      </c>
      <c r="K299" s="16" t="s">
        <v>1875</v>
      </c>
      <c r="L299" s="16" t="s">
        <v>1854</v>
      </c>
      <c r="M299" s="16" t="s">
        <v>1875</v>
      </c>
      <c r="N299" s="16" t="s">
        <v>1851</v>
      </c>
      <c r="O299" s="17" t="s">
        <v>1855</v>
      </c>
      <c r="P299" s="17" t="s">
        <v>1856</v>
      </c>
      <c r="Q299" s="17" t="s">
        <v>1857</v>
      </c>
      <c r="R299" s="18" t="str">
        <f t="shared" si="4"/>
        <v>IRDU</v>
      </c>
    </row>
    <row r="300" spans="1:18" ht="15" customHeight="1">
      <c r="A300" s="18" t="str">
        <f>Table1[[#This Row],[MIC]]</f>
        <v>XESM</v>
      </c>
      <c r="B300" s="16" t="s">
        <v>3091</v>
      </c>
      <c r="C300" s="16" t="s">
        <v>972</v>
      </c>
      <c r="D300" s="16" t="s">
        <v>3103</v>
      </c>
      <c r="E300" s="16" t="s">
        <v>3100</v>
      </c>
      <c r="F300" s="16" t="s">
        <v>1877</v>
      </c>
      <c r="G300" s="16" t="s">
        <v>3104</v>
      </c>
      <c r="H300" s="16" t="s">
        <v>2993</v>
      </c>
      <c r="I300" s="16" t="s">
        <v>3095</v>
      </c>
      <c r="J300" s="16" t="s">
        <v>3102</v>
      </c>
      <c r="K300" s="16" t="s">
        <v>3105</v>
      </c>
      <c r="L300" s="16" t="s">
        <v>1854</v>
      </c>
      <c r="M300" s="16" t="s">
        <v>3105</v>
      </c>
      <c r="N300" s="16" t="s">
        <v>1851</v>
      </c>
      <c r="O300" s="17" t="s">
        <v>1855</v>
      </c>
      <c r="P300" s="17" t="s">
        <v>1856</v>
      </c>
      <c r="Q300" s="17" t="s">
        <v>1857</v>
      </c>
      <c r="R300" s="18" t="str">
        <f t="shared" si="4"/>
        <v>IRDU</v>
      </c>
    </row>
    <row r="301" spans="1:18" ht="15" customHeight="1">
      <c r="A301" s="18" t="str">
        <f>Table1[[#This Row],[MIC]]</f>
        <v>XEYE</v>
      </c>
      <c r="B301" s="16" t="s">
        <v>3091</v>
      </c>
      <c r="C301" s="16" t="s">
        <v>972</v>
      </c>
      <c r="D301" s="16" t="s">
        <v>3106</v>
      </c>
      <c r="E301" s="16" t="s">
        <v>3100</v>
      </c>
      <c r="F301" s="16" t="s">
        <v>1877</v>
      </c>
      <c r="G301" s="16" t="s">
        <v>3107</v>
      </c>
      <c r="H301" s="16" t="s">
        <v>3108</v>
      </c>
      <c r="I301" s="16" t="s">
        <v>3095</v>
      </c>
      <c r="J301" s="16" t="s">
        <v>3102</v>
      </c>
      <c r="K301" s="16" t="s">
        <v>1985</v>
      </c>
      <c r="L301" s="16" t="s">
        <v>1854</v>
      </c>
      <c r="M301" s="16" t="s">
        <v>1985</v>
      </c>
      <c r="N301" s="16" t="s">
        <v>3109</v>
      </c>
      <c r="O301" s="17" t="s">
        <v>1855</v>
      </c>
      <c r="P301" s="17" t="s">
        <v>1856</v>
      </c>
      <c r="Q301" s="17" t="s">
        <v>1857</v>
      </c>
      <c r="R301" s="18" t="str">
        <f t="shared" si="4"/>
        <v>IRDU</v>
      </c>
    </row>
    <row r="302" spans="1:18" ht="15" customHeight="1">
      <c r="A302" s="18" t="str">
        <f>Table1[[#This Row],[MIC]]</f>
        <v>XMSM</v>
      </c>
      <c r="B302" s="16" t="s">
        <v>3091</v>
      </c>
      <c r="C302" s="16" t="s">
        <v>972</v>
      </c>
      <c r="D302" s="16" t="s">
        <v>3110</v>
      </c>
      <c r="E302" s="16" t="s">
        <v>3100</v>
      </c>
      <c r="F302" s="16" t="s">
        <v>1877</v>
      </c>
      <c r="G302" s="16" t="s">
        <v>3111</v>
      </c>
      <c r="H302" s="16" t="s">
        <v>2993</v>
      </c>
      <c r="I302" s="16" t="s">
        <v>3095</v>
      </c>
      <c r="J302" s="16" t="s">
        <v>3102</v>
      </c>
      <c r="K302" s="16" t="s">
        <v>2646</v>
      </c>
      <c r="L302" s="16" t="s">
        <v>1854</v>
      </c>
      <c r="M302" s="16" t="s">
        <v>3105</v>
      </c>
      <c r="N302" s="16" t="s">
        <v>1851</v>
      </c>
      <c r="O302" s="17" t="s">
        <v>1855</v>
      </c>
      <c r="P302" s="17" t="s">
        <v>1856</v>
      </c>
      <c r="Q302" s="17" t="s">
        <v>1857</v>
      </c>
      <c r="R302" s="18" t="str">
        <f t="shared" si="4"/>
        <v>IRDU</v>
      </c>
    </row>
    <row r="303" spans="1:18" ht="15" customHeight="1">
      <c r="A303" s="18" t="str">
        <f>Table1[[#This Row],[MIC]]</f>
        <v>XTAE</v>
      </c>
      <c r="B303" s="16" t="s">
        <v>3112</v>
      </c>
      <c r="C303" s="16" t="s">
        <v>3113</v>
      </c>
      <c r="D303" s="16" t="s">
        <v>3114</v>
      </c>
      <c r="E303" s="16" t="s">
        <v>3114</v>
      </c>
      <c r="F303" s="16" t="s">
        <v>1849</v>
      </c>
      <c r="G303" s="16" t="s">
        <v>3115</v>
      </c>
      <c r="H303" s="16" t="s">
        <v>3116</v>
      </c>
      <c r="I303" s="16" t="s">
        <v>3117</v>
      </c>
      <c r="J303" s="16" t="s">
        <v>3118</v>
      </c>
      <c r="K303" s="16" t="s">
        <v>1853</v>
      </c>
      <c r="L303" s="16" t="s">
        <v>1854</v>
      </c>
      <c r="M303" s="16" t="s">
        <v>1853</v>
      </c>
      <c r="N303" s="16" t="s">
        <v>1851</v>
      </c>
      <c r="O303" s="17" t="s">
        <v>1855</v>
      </c>
      <c r="P303" s="17" t="s">
        <v>1856</v>
      </c>
      <c r="Q303" s="17" t="s">
        <v>1857</v>
      </c>
      <c r="R303" s="18" t="str">
        <f t="shared" si="4"/>
        <v>ISTE</v>
      </c>
    </row>
    <row r="304" spans="1:18" ht="15" customHeight="1">
      <c r="A304" s="18" t="str">
        <f>Table1[[#This Row],[MIC]]</f>
        <v>CGIT</v>
      </c>
      <c r="B304" s="16" t="s">
        <v>3119</v>
      </c>
      <c r="C304" s="16" t="s">
        <v>3120</v>
      </c>
      <c r="D304" s="16" t="s">
        <v>3121</v>
      </c>
      <c r="E304" s="16" t="s">
        <v>3121</v>
      </c>
      <c r="F304" s="16" t="s">
        <v>1849</v>
      </c>
      <c r="G304" s="16" t="s">
        <v>3122</v>
      </c>
      <c r="H304" s="16" t="s">
        <v>3123</v>
      </c>
      <c r="I304" s="16" t="s">
        <v>3124</v>
      </c>
      <c r="J304" s="16" t="s">
        <v>3125</v>
      </c>
      <c r="K304" s="16" t="s">
        <v>3126</v>
      </c>
      <c r="L304" s="16" t="s">
        <v>1854</v>
      </c>
      <c r="M304" s="16" t="s">
        <v>3126</v>
      </c>
      <c r="N304" s="16" t="s">
        <v>3127</v>
      </c>
      <c r="O304" s="17" t="s">
        <v>1855</v>
      </c>
      <c r="P304" s="17" t="s">
        <v>1856</v>
      </c>
      <c r="Q304" s="17" t="s">
        <v>1857</v>
      </c>
      <c r="R304" s="18" t="str">
        <f t="shared" si="4"/>
        <v>ITRO</v>
      </c>
    </row>
    <row r="305" spans="1:18" ht="15" customHeight="1">
      <c r="A305" s="18" t="str">
        <f>Table1[[#This Row],[MIC]]</f>
        <v>CGCM</v>
      </c>
      <c r="B305" s="16" t="s">
        <v>3119</v>
      </c>
      <c r="C305" s="16" t="s">
        <v>3120</v>
      </c>
      <c r="D305" s="16" t="s">
        <v>3128</v>
      </c>
      <c r="E305" s="16" t="s">
        <v>3121</v>
      </c>
      <c r="F305" s="16" t="s">
        <v>1877</v>
      </c>
      <c r="G305" s="16" t="s">
        <v>3129</v>
      </c>
      <c r="H305" s="16" t="s">
        <v>3130</v>
      </c>
      <c r="I305" s="16" t="s">
        <v>3124</v>
      </c>
      <c r="J305" s="16" t="s">
        <v>3125</v>
      </c>
      <c r="K305" s="16" t="s">
        <v>3126</v>
      </c>
      <c r="L305" s="16" t="s">
        <v>1854</v>
      </c>
      <c r="M305" s="16" t="s">
        <v>3126</v>
      </c>
      <c r="N305" s="16" t="s">
        <v>3131</v>
      </c>
      <c r="O305" s="17" t="s">
        <v>1855</v>
      </c>
      <c r="P305" s="17" t="s">
        <v>1856</v>
      </c>
      <c r="Q305" s="17" t="s">
        <v>1857</v>
      </c>
      <c r="R305" s="18" t="str">
        <f t="shared" si="4"/>
        <v>ITRO</v>
      </c>
    </row>
    <row r="306" spans="1:18" ht="15" customHeight="1">
      <c r="A306" s="18" t="str">
        <f>Table1[[#This Row],[MIC]]</f>
        <v>CGDB</v>
      </c>
      <c r="B306" s="16" t="s">
        <v>3119</v>
      </c>
      <c r="C306" s="16" t="s">
        <v>3120</v>
      </c>
      <c r="D306" s="16" t="s">
        <v>3132</v>
      </c>
      <c r="E306" s="16" t="s">
        <v>3121</v>
      </c>
      <c r="F306" s="16" t="s">
        <v>1877</v>
      </c>
      <c r="G306" s="16" t="s">
        <v>3133</v>
      </c>
      <c r="H306" s="16" t="s">
        <v>3134</v>
      </c>
      <c r="I306" s="16" t="s">
        <v>3124</v>
      </c>
      <c r="J306" s="16" t="s">
        <v>3125</v>
      </c>
      <c r="K306" s="16" t="s">
        <v>3126</v>
      </c>
      <c r="L306" s="16" t="s">
        <v>1854</v>
      </c>
      <c r="M306" s="16" t="s">
        <v>3126</v>
      </c>
      <c r="N306" s="16" t="s">
        <v>3135</v>
      </c>
      <c r="O306" s="17" t="s">
        <v>1855</v>
      </c>
      <c r="P306" s="17" t="s">
        <v>1856</v>
      </c>
      <c r="Q306" s="17" t="s">
        <v>1857</v>
      </c>
      <c r="R306" s="18" t="str">
        <f t="shared" si="4"/>
        <v>ITRO</v>
      </c>
    </row>
    <row r="307" spans="1:18" ht="15" customHeight="1">
      <c r="A307" s="18" t="str">
        <f>Table1[[#This Row],[MIC]]</f>
        <v>CGEB</v>
      </c>
      <c r="B307" s="16" t="s">
        <v>3119</v>
      </c>
      <c r="C307" s="16" t="s">
        <v>3120</v>
      </c>
      <c r="D307" s="16" t="s">
        <v>3136</v>
      </c>
      <c r="E307" s="16" t="s">
        <v>3121</v>
      </c>
      <c r="F307" s="16" t="s">
        <v>1877</v>
      </c>
      <c r="G307" s="16" t="s">
        <v>3137</v>
      </c>
      <c r="H307" s="16" t="s">
        <v>3138</v>
      </c>
      <c r="I307" s="16" t="s">
        <v>3124</v>
      </c>
      <c r="J307" s="16" t="s">
        <v>3125</v>
      </c>
      <c r="K307" s="16" t="s">
        <v>3126</v>
      </c>
      <c r="L307" s="16" t="s">
        <v>1854</v>
      </c>
      <c r="M307" s="16" t="s">
        <v>3126</v>
      </c>
      <c r="N307" s="16" t="s">
        <v>3139</v>
      </c>
      <c r="O307" s="17" t="s">
        <v>1855</v>
      </c>
      <c r="P307" s="17" t="s">
        <v>1856</v>
      </c>
      <c r="Q307" s="17" t="s">
        <v>1857</v>
      </c>
      <c r="R307" s="18" t="str">
        <f t="shared" si="4"/>
        <v>ITRO</v>
      </c>
    </row>
    <row r="308" spans="1:18" ht="15" customHeight="1">
      <c r="A308" s="18" t="str">
        <f>Table1[[#This Row],[MIC]]</f>
        <v>CGGD</v>
      </c>
      <c r="B308" s="16" t="s">
        <v>3119</v>
      </c>
      <c r="C308" s="16" t="s">
        <v>3120</v>
      </c>
      <c r="D308" s="16" t="s">
        <v>3140</v>
      </c>
      <c r="E308" s="16" t="s">
        <v>3121</v>
      </c>
      <c r="F308" s="16" t="s">
        <v>1877</v>
      </c>
      <c r="G308" s="16" t="s">
        <v>3141</v>
      </c>
      <c r="H308" s="16" t="s">
        <v>3142</v>
      </c>
      <c r="I308" s="16" t="s">
        <v>3124</v>
      </c>
      <c r="J308" s="16" t="s">
        <v>3125</v>
      </c>
      <c r="K308" s="16" t="s">
        <v>3126</v>
      </c>
      <c r="L308" s="16" t="s">
        <v>1854</v>
      </c>
      <c r="M308" s="16" t="s">
        <v>3126</v>
      </c>
      <c r="N308" s="16" t="s">
        <v>3143</v>
      </c>
      <c r="O308" s="17" t="s">
        <v>1855</v>
      </c>
      <c r="P308" s="17" t="s">
        <v>1856</v>
      </c>
      <c r="Q308" s="17" t="s">
        <v>1857</v>
      </c>
      <c r="R308" s="18" t="str">
        <f t="shared" si="4"/>
        <v>ITRO</v>
      </c>
    </row>
    <row r="309" spans="1:18" ht="15" customHeight="1">
      <c r="A309" s="18" t="str">
        <f>Table1[[#This Row],[MIC]]</f>
        <v>CGND</v>
      </c>
      <c r="B309" s="16" t="s">
        <v>3119</v>
      </c>
      <c r="C309" s="16" t="s">
        <v>3120</v>
      </c>
      <c r="D309" s="16" t="s">
        <v>3144</v>
      </c>
      <c r="E309" s="16" t="s">
        <v>3121</v>
      </c>
      <c r="F309" s="16" t="s">
        <v>1877</v>
      </c>
      <c r="G309" s="16" t="s">
        <v>3145</v>
      </c>
      <c r="H309" s="16" t="s">
        <v>3146</v>
      </c>
      <c r="I309" s="16" t="s">
        <v>3124</v>
      </c>
      <c r="J309" s="16" t="s">
        <v>3125</v>
      </c>
      <c r="K309" s="16" t="s">
        <v>3126</v>
      </c>
      <c r="L309" s="16" t="s">
        <v>1854</v>
      </c>
      <c r="M309" s="16" t="s">
        <v>3126</v>
      </c>
      <c r="N309" s="16" t="s">
        <v>3147</v>
      </c>
      <c r="O309" s="17" t="s">
        <v>1855</v>
      </c>
      <c r="P309" s="17" t="s">
        <v>1856</v>
      </c>
      <c r="Q309" s="17" t="s">
        <v>1857</v>
      </c>
      <c r="R309" s="18" t="str">
        <f t="shared" si="4"/>
        <v>ITRO</v>
      </c>
    </row>
    <row r="310" spans="1:18" ht="15" customHeight="1">
      <c r="A310" s="18" t="str">
        <f>Table1[[#This Row],[MIC]]</f>
        <v>CGQD</v>
      </c>
      <c r="B310" s="16" t="s">
        <v>3119</v>
      </c>
      <c r="C310" s="16" t="s">
        <v>3120</v>
      </c>
      <c r="D310" s="16" t="s">
        <v>3148</v>
      </c>
      <c r="E310" s="16" t="s">
        <v>3121</v>
      </c>
      <c r="F310" s="16" t="s">
        <v>1877</v>
      </c>
      <c r="G310" s="16" t="s">
        <v>3149</v>
      </c>
      <c r="H310" s="16" t="s">
        <v>3150</v>
      </c>
      <c r="I310" s="16" t="s">
        <v>3124</v>
      </c>
      <c r="J310" s="16" t="s">
        <v>3125</v>
      </c>
      <c r="K310" s="16" t="s">
        <v>3126</v>
      </c>
      <c r="L310" s="16" t="s">
        <v>1854</v>
      </c>
      <c r="M310" s="16" t="s">
        <v>3126</v>
      </c>
      <c r="N310" s="16" t="s">
        <v>3151</v>
      </c>
      <c r="O310" s="17" t="s">
        <v>1855</v>
      </c>
      <c r="P310" s="17" t="s">
        <v>1856</v>
      </c>
      <c r="Q310" s="17" t="s">
        <v>1857</v>
      </c>
      <c r="R310" s="18" t="str">
        <f t="shared" si="4"/>
        <v>ITRO</v>
      </c>
    </row>
    <row r="311" spans="1:18" ht="15" customHeight="1">
      <c r="A311" s="18" t="str">
        <f>Table1[[#This Row],[MIC]]</f>
        <v>CGQT</v>
      </c>
      <c r="B311" s="16" t="s">
        <v>3119</v>
      </c>
      <c r="C311" s="16" t="s">
        <v>3120</v>
      </c>
      <c r="D311" s="16" t="s">
        <v>3152</v>
      </c>
      <c r="E311" s="16" t="s">
        <v>3121</v>
      </c>
      <c r="F311" s="16" t="s">
        <v>1877</v>
      </c>
      <c r="G311" s="16" t="s">
        <v>3153</v>
      </c>
      <c r="H311" s="16" t="s">
        <v>3154</v>
      </c>
      <c r="I311" s="16" t="s">
        <v>3124</v>
      </c>
      <c r="J311" s="16" t="s">
        <v>3125</v>
      </c>
      <c r="K311" s="16" t="s">
        <v>3126</v>
      </c>
      <c r="L311" s="16" t="s">
        <v>1854</v>
      </c>
      <c r="M311" s="16" t="s">
        <v>3126</v>
      </c>
      <c r="N311" s="16" t="s">
        <v>3155</v>
      </c>
      <c r="O311" s="17" t="s">
        <v>1855</v>
      </c>
      <c r="P311" s="17" t="s">
        <v>1856</v>
      </c>
      <c r="Q311" s="17" t="s">
        <v>1857</v>
      </c>
      <c r="R311" s="18" t="str">
        <f t="shared" si="4"/>
        <v>ITRO</v>
      </c>
    </row>
    <row r="312" spans="1:18" ht="15" customHeight="1">
      <c r="A312" s="18" t="str">
        <f>Table1[[#This Row],[MIC]]</f>
        <v>CGTR</v>
      </c>
      <c r="B312" s="16" t="s">
        <v>3119</v>
      </c>
      <c r="C312" s="16" t="s">
        <v>3120</v>
      </c>
      <c r="D312" s="16" t="s">
        <v>3156</v>
      </c>
      <c r="E312" s="16" t="s">
        <v>3121</v>
      </c>
      <c r="F312" s="16" t="s">
        <v>1877</v>
      </c>
      <c r="G312" s="16" t="s">
        <v>3157</v>
      </c>
      <c r="H312" s="16" t="s">
        <v>3158</v>
      </c>
      <c r="I312" s="16" t="s">
        <v>3124</v>
      </c>
      <c r="J312" s="16" t="s">
        <v>3125</v>
      </c>
      <c r="K312" s="16" t="s">
        <v>3126</v>
      </c>
      <c r="L312" s="16" t="s">
        <v>1854</v>
      </c>
      <c r="M312" s="16" t="s">
        <v>3126</v>
      </c>
      <c r="N312" s="16" t="s">
        <v>3159</v>
      </c>
      <c r="O312" s="17" t="s">
        <v>1855</v>
      </c>
      <c r="P312" s="17" t="s">
        <v>1856</v>
      </c>
      <c r="Q312" s="17" t="s">
        <v>1857</v>
      </c>
      <c r="R312" s="18" t="str">
        <f t="shared" si="4"/>
        <v>ITRO</v>
      </c>
    </row>
    <row r="313" spans="1:18" ht="15" customHeight="1">
      <c r="A313" s="18" t="str">
        <f>Table1[[#This Row],[MIC]]</f>
        <v>EMID</v>
      </c>
      <c r="B313" s="16" t="s">
        <v>3119</v>
      </c>
      <c r="C313" s="16" t="s">
        <v>3120</v>
      </c>
      <c r="D313" s="16" t="s">
        <v>3160</v>
      </c>
      <c r="E313" s="16" t="s">
        <v>3160</v>
      </c>
      <c r="F313" s="16" t="s">
        <v>1849</v>
      </c>
      <c r="G313" s="16" t="s">
        <v>3161</v>
      </c>
      <c r="H313" s="16" t="s">
        <v>1851</v>
      </c>
      <c r="I313" s="16" t="s">
        <v>3162</v>
      </c>
      <c r="J313" s="16" t="s">
        <v>3163</v>
      </c>
      <c r="K313" s="16" t="s">
        <v>2286</v>
      </c>
      <c r="L313" s="16" t="s">
        <v>1854</v>
      </c>
      <c r="M313" s="16" t="s">
        <v>2286</v>
      </c>
      <c r="N313" s="16" t="s">
        <v>3164</v>
      </c>
      <c r="O313" s="17" t="s">
        <v>1855</v>
      </c>
      <c r="P313" s="17" t="s">
        <v>1856</v>
      </c>
      <c r="Q313" s="17" t="s">
        <v>1857</v>
      </c>
      <c r="R313" s="18" t="str">
        <f t="shared" si="4"/>
        <v>ITMI</v>
      </c>
    </row>
    <row r="314" spans="1:18" ht="15" customHeight="1">
      <c r="A314" s="18" t="str">
        <f>Table1[[#This Row],[MIC]]</f>
        <v>EMDR</v>
      </c>
      <c r="B314" s="16" t="s">
        <v>3119</v>
      </c>
      <c r="C314" s="16" t="s">
        <v>3120</v>
      </c>
      <c r="D314" s="16" t="s">
        <v>3165</v>
      </c>
      <c r="E314" s="16" t="s">
        <v>3160</v>
      </c>
      <c r="F314" s="16" t="s">
        <v>1877</v>
      </c>
      <c r="G314" s="16" t="s">
        <v>3166</v>
      </c>
      <c r="H314" s="16" t="s">
        <v>1851</v>
      </c>
      <c r="I314" s="16" t="s">
        <v>3162</v>
      </c>
      <c r="J314" s="16" t="s">
        <v>3163</v>
      </c>
      <c r="K314" s="16" t="s">
        <v>2146</v>
      </c>
      <c r="L314" s="16" t="s">
        <v>1854</v>
      </c>
      <c r="M314" s="16" t="s">
        <v>2146</v>
      </c>
      <c r="N314" s="16" t="s">
        <v>3167</v>
      </c>
      <c r="O314" s="17" t="s">
        <v>1855</v>
      </c>
      <c r="P314" s="17" t="s">
        <v>1856</v>
      </c>
      <c r="Q314" s="17" t="s">
        <v>1857</v>
      </c>
      <c r="R314" s="18" t="str">
        <f t="shared" si="4"/>
        <v>ITMI</v>
      </c>
    </row>
    <row r="315" spans="1:18" ht="15" customHeight="1">
      <c r="A315" s="18" t="str">
        <f>Table1[[#This Row],[MIC]]</f>
        <v>EMIR</v>
      </c>
      <c r="B315" s="16" t="s">
        <v>3119</v>
      </c>
      <c r="C315" s="16" t="s">
        <v>3120</v>
      </c>
      <c r="D315" s="16" t="s">
        <v>3168</v>
      </c>
      <c r="E315" s="16" t="s">
        <v>3160</v>
      </c>
      <c r="F315" s="16" t="s">
        <v>1877</v>
      </c>
      <c r="G315" s="16" t="s">
        <v>3169</v>
      </c>
      <c r="H315" s="16" t="s">
        <v>1851</v>
      </c>
      <c r="I315" s="16" t="s">
        <v>3162</v>
      </c>
      <c r="J315" s="16" t="s">
        <v>3163</v>
      </c>
      <c r="K315" s="16" t="s">
        <v>3170</v>
      </c>
      <c r="L315" s="16" t="s">
        <v>1854</v>
      </c>
      <c r="M315" s="16" t="s">
        <v>3170</v>
      </c>
      <c r="N315" s="16" t="s">
        <v>3171</v>
      </c>
      <c r="O315" s="17" t="s">
        <v>1855</v>
      </c>
      <c r="P315" s="17" t="s">
        <v>1856</v>
      </c>
      <c r="Q315" s="17" t="s">
        <v>1857</v>
      </c>
      <c r="R315" s="18" t="str">
        <f t="shared" si="4"/>
        <v>ITMI</v>
      </c>
    </row>
    <row r="316" spans="1:18" ht="15" customHeight="1">
      <c r="A316" s="18" t="str">
        <f>Table1[[#This Row],[MIC]]</f>
        <v>ETLX</v>
      </c>
      <c r="B316" s="16" t="s">
        <v>3119</v>
      </c>
      <c r="C316" s="16" t="s">
        <v>3120</v>
      </c>
      <c r="D316" s="16" t="s">
        <v>3172</v>
      </c>
      <c r="E316" s="16" t="s">
        <v>3172</v>
      </c>
      <c r="F316" s="16" t="s">
        <v>1849</v>
      </c>
      <c r="G316" s="16" t="s">
        <v>3173</v>
      </c>
      <c r="H316" s="16" t="s">
        <v>1851</v>
      </c>
      <c r="I316" s="16" t="s">
        <v>3162</v>
      </c>
      <c r="J316" s="16" t="s">
        <v>3174</v>
      </c>
      <c r="K316" s="16" t="s">
        <v>2143</v>
      </c>
      <c r="L316" s="16" t="s">
        <v>1854</v>
      </c>
      <c r="M316" s="16" t="s">
        <v>2143</v>
      </c>
      <c r="N316" s="16" t="s">
        <v>1851</v>
      </c>
      <c r="O316" s="17" t="s">
        <v>1855</v>
      </c>
      <c r="P316" s="17" t="s">
        <v>1856</v>
      </c>
      <c r="Q316" s="17" t="s">
        <v>1857</v>
      </c>
      <c r="R316" s="18" t="str">
        <f t="shared" si="4"/>
        <v>ITMI</v>
      </c>
    </row>
    <row r="317" spans="1:18" ht="15" customHeight="1">
      <c r="A317" s="18" t="str">
        <f>Table1[[#This Row],[MIC]]</f>
        <v>HMTF</v>
      </c>
      <c r="B317" s="16" t="s">
        <v>3119</v>
      </c>
      <c r="C317" s="16" t="s">
        <v>3120</v>
      </c>
      <c r="D317" s="16" t="s">
        <v>3175</v>
      </c>
      <c r="E317" s="16" t="s">
        <v>3175</v>
      </c>
      <c r="F317" s="16" t="s">
        <v>1849</v>
      </c>
      <c r="G317" s="16" t="s">
        <v>3176</v>
      </c>
      <c r="H317" s="16" t="s">
        <v>1851</v>
      </c>
      <c r="I317" s="16" t="s">
        <v>3162</v>
      </c>
      <c r="J317" s="16" t="s">
        <v>3177</v>
      </c>
      <c r="K317" s="16" t="s">
        <v>1875</v>
      </c>
      <c r="L317" s="16" t="s">
        <v>1854</v>
      </c>
      <c r="M317" s="16" t="s">
        <v>1875</v>
      </c>
      <c r="N317" s="16" t="s">
        <v>1851</v>
      </c>
      <c r="O317" s="17" t="s">
        <v>1855</v>
      </c>
      <c r="P317" s="17" t="s">
        <v>1856</v>
      </c>
      <c r="Q317" s="17" t="s">
        <v>1857</v>
      </c>
      <c r="R317" s="18" t="str">
        <f t="shared" si="4"/>
        <v>ITMI</v>
      </c>
    </row>
    <row r="318" spans="1:18" ht="15" customHeight="1">
      <c r="A318" s="18" t="str">
        <f>Table1[[#This Row],[MIC]]</f>
        <v>HMOD</v>
      </c>
      <c r="B318" s="16" t="s">
        <v>3119</v>
      </c>
      <c r="C318" s="16" t="s">
        <v>3120</v>
      </c>
      <c r="D318" s="16" t="s">
        <v>3178</v>
      </c>
      <c r="E318" s="16" t="s">
        <v>3175</v>
      </c>
      <c r="F318" s="16" t="s">
        <v>1877</v>
      </c>
      <c r="G318" s="16" t="s">
        <v>3179</v>
      </c>
      <c r="H318" s="16" t="s">
        <v>1851</v>
      </c>
      <c r="I318" s="16" t="s">
        <v>3162</v>
      </c>
      <c r="J318" s="16" t="s">
        <v>3177</v>
      </c>
      <c r="K318" s="16" t="s">
        <v>2326</v>
      </c>
      <c r="L318" s="16" t="s">
        <v>1854</v>
      </c>
      <c r="M318" s="16" t="s">
        <v>2326</v>
      </c>
      <c r="N318" s="16" t="s">
        <v>3180</v>
      </c>
      <c r="O318" s="17" t="s">
        <v>1855</v>
      </c>
      <c r="P318" s="17" t="s">
        <v>1856</v>
      </c>
      <c r="Q318" s="17" t="s">
        <v>1857</v>
      </c>
      <c r="R318" s="18" t="str">
        <f t="shared" si="4"/>
        <v>ITMI</v>
      </c>
    </row>
    <row r="319" spans="1:18" ht="15" customHeight="1">
      <c r="A319" s="18" t="str">
        <f>Table1[[#This Row],[MIC]]</f>
        <v>MTSC</v>
      </c>
      <c r="B319" s="16" t="s">
        <v>3119</v>
      </c>
      <c r="C319" s="16" t="s">
        <v>3120</v>
      </c>
      <c r="D319" s="16" t="s">
        <v>3181</v>
      </c>
      <c r="E319" s="16" t="s">
        <v>3181</v>
      </c>
      <c r="F319" s="16" t="s">
        <v>1849</v>
      </c>
      <c r="G319" s="16" t="s">
        <v>3182</v>
      </c>
      <c r="H319" s="16" t="s">
        <v>3183</v>
      </c>
      <c r="I319" s="16" t="s">
        <v>3124</v>
      </c>
      <c r="J319" s="16" t="s">
        <v>3184</v>
      </c>
      <c r="K319" s="16" t="s">
        <v>2131</v>
      </c>
      <c r="L319" s="16" t="s">
        <v>1854</v>
      </c>
      <c r="M319" s="16" t="s">
        <v>2131</v>
      </c>
      <c r="N319" s="16" t="s">
        <v>1851</v>
      </c>
      <c r="O319" s="17" t="s">
        <v>1855</v>
      </c>
      <c r="P319" s="17" t="s">
        <v>1856</v>
      </c>
      <c r="Q319" s="17" t="s">
        <v>1857</v>
      </c>
      <c r="R319" s="18" t="str">
        <f t="shared" si="4"/>
        <v>ITRO</v>
      </c>
    </row>
    <row r="320" spans="1:18" ht="15" customHeight="1">
      <c r="A320" s="18" t="str">
        <f>Table1[[#This Row],[MIC]]</f>
        <v>BOND</v>
      </c>
      <c r="B320" s="16" t="s">
        <v>3119</v>
      </c>
      <c r="C320" s="16" t="s">
        <v>3120</v>
      </c>
      <c r="D320" s="16" t="s">
        <v>3185</v>
      </c>
      <c r="E320" s="16" t="s">
        <v>3181</v>
      </c>
      <c r="F320" s="16" t="s">
        <v>1877</v>
      </c>
      <c r="G320" s="16" t="s">
        <v>3186</v>
      </c>
      <c r="H320" s="16" t="s">
        <v>1851</v>
      </c>
      <c r="I320" s="16" t="s">
        <v>3124</v>
      </c>
      <c r="J320" s="16" t="s">
        <v>3187</v>
      </c>
      <c r="K320" s="16" t="s">
        <v>2131</v>
      </c>
      <c r="L320" s="16" t="s">
        <v>1854</v>
      </c>
      <c r="M320" s="16" t="s">
        <v>2131</v>
      </c>
      <c r="N320" s="16" t="s">
        <v>1851</v>
      </c>
      <c r="O320" s="17" t="s">
        <v>1855</v>
      </c>
      <c r="P320" s="17" t="s">
        <v>1856</v>
      </c>
      <c r="Q320" s="17" t="s">
        <v>1857</v>
      </c>
      <c r="R320" s="18" t="str">
        <f t="shared" si="4"/>
        <v>ITRO</v>
      </c>
    </row>
    <row r="321" spans="1:18" ht="15" customHeight="1">
      <c r="A321" s="18" t="str">
        <f>Table1[[#This Row],[MIC]]</f>
        <v>MTSM</v>
      </c>
      <c r="B321" s="16" t="s">
        <v>3119</v>
      </c>
      <c r="C321" s="16" t="s">
        <v>3120</v>
      </c>
      <c r="D321" s="16" t="s">
        <v>3188</v>
      </c>
      <c r="E321" s="16" t="s">
        <v>3181</v>
      </c>
      <c r="F321" s="16" t="s">
        <v>1877</v>
      </c>
      <c r="G321" s="16" t="s">
        <v>3189</v>
      </c>
      <c r="H321" s="16" t="s">
        <v>3183</v>
      </c>
      <c r="I321" s="16" t="s">
        <v>3124</v>
      </c>
      <c r="J321" s="16" t="s">
        <v>3184</v>
      </c>
      <c r="K321" s="16" t="s">
        <v>2279</v>
      </c>
      <c r="L321" s="16" t="s">
        <v>1854</v>
      </c>
      <c r="M321" s="16" t="s">
        <v>2279</v>
      </c>
      <c r="N321" s="16" t="s">
        <v>3190</v>
      </c>
      <c r="O321" s="17" t="s">
        <v>1855</v>
      </c>
      <c r="P321" s="17" t="s">
        <v>1856</v>
      </c>
      <c r="Q321" s="17" t="s">
        <v>1857</v>
      </c>
      <c r="R321" s="18" t="str">
        <f t="shared" si="4"/>
        <v>ITRO</v>
      </c>
    </row>
    <row r="322" spans="1:18" ht="15" customHeight="1">
      <c r="A322" s="18" t="str">
        <f>Table1[[#This Row],[MIC]]</f>
        <v>SSOB</v>
      </c>
      <c r="B322" s="16" t="s">
        <v>3119</v>
      </c>
      <c r="C322" s="16" t="s">
        <v>3120</v>
      </c>
      <c r="D322" s="16" t="s">
        <v>3191</v>
      </c>
      <c r="E322" s="16" t="s">
        <v>3181</v>
      </c>
      <c r="F322" s="16" t="s">
        <v>1877</v>
      </c>
      <c r="G322" s="16" t="s">
        <v>3192</v>
      </c>
      <c r="H322" s="16" t="s">
        <v>1851</v>
      </c>
      <c r="I322" s="16" t="s">
        <v>3124</v>
      </c>
      <c r="J322" s="16" t="s">
        <v>3187</v>
      </c>
      <c r="K322" s="16" t="s">
        <v>2286</v>
      </c>
      <c r="L322" s="16" t="s">
        <v>1854</v>
      </c>
      <c r="M322" s="16" t="s">
        <v>2286</v>
      </c>
      <c r="N322" s="16" t="s">
        <v>1851</v>
      </c>
      <c r="O322" s="17" t="s">
        <v>1855</v>
      </c>
      <c r="P322" s="17" t="s">
        <v>1856</v>
      </c>
      <c r="Q322" s="17" t="s">
        <v>1857</v>
      </c>
      <c r="R322" s="18" t="str">
        <f t="shared" si="4"/>
        <v>ITRO</v>
      </c>
    </row>
    <row r="323" spans="1:18" ht="15" customHeight="1">
      <c r="A323" s="18" t="str">
        <f>Table1[[#This Row],[MIC]]</f>
        <v>XGME</v>
      </c>
      <c r="B323" s="16" t="s">
        <v>3119</v>
      </c>
      <c r="C323" s="16" t="s">
        <v>3120</v>
      </c>
      <c r="D323" s="16" t="s">
        <v>3193</v>
      </c>
      <c r="E323" s="16" t="s">
        <v>3193</v>
      </c>
      <c r="F323" s="16" t="s">
        <v>1849</v>
      </c>
      <c r="G323" s="16" t="s">
        <v>3194</v>
      </c>
      <c r="H323" s="16" t="s">
        <v>3195</v>
      </c>
      <c r="I323" s="16" t="s">
        <v>3124</v>
      </c>
      <c r="J323" s="16" t="s">
        <v>3196</v>
      </c>
      <c r="K323" s="16" t="s">
        <v>2311</v>
      </c>
      <c r="L323" s="16" t="s">
        <v>1854</v>
      </c>
      <c r="M323" s="16" t="s">
        <v>2311</v>
      </c>
      <c r="N323" s="16" t="s">
        <v>3197</v>
      </c>
      <c r="O323" s="17" t="s">
        <v>1855</v>
      </c>
      <c r="P323" s="17" t="s">
        <v>1856</v>
      </c>
      <c r="Q323" s="17" t="s">
        <v>1857</v>
      </c>
      <c r="R323" s="18" t="str">
        <f t="shared" ref="R323:R386" si="5">MID(B323,1,2)&amp;MID(I323,1,2)</f>
        <v>ITRO</v>
      </c>
    </row>
    <row r="324" spans="1:18" ht="15" customHeight="1">
      <c r="A324" s="18" t="str">
        <f>Table1[[#This Row],[MIC]]</f>
        <v>XMIL</v>
      </c>
      <c r="B324" s="16" t="s">
        <v>3119</v>
      </c>
      <c r="C324" s="16" t="s">
        <v>3120</v>
      </c>
      <c r="D324" s="16" t="s">
        <v>3198</v>
      </c>
      <c r="E324" s="16" t="s">
        <v>3198</v>
      </c>
      <c r="F324" s="16" t="s">
        <v>1849</v>
      </c>
      <c r="G324" s="16" t="s">
        <v>3199</v>
      </c>
      <c r="H324" s="16" t="s">
        <v>1851</v>
      </c>
      <c r="I324" s="16" t="s">
        <v>3162</v>
      </c>
      <c r="J324" s="16" t="s">
        <v>3200</v>
      </c>
      <c r="K324" s="16" t="s">
        <v>1972</v>
      </c>
      <c r="L324" s="16" t="s">
        <v>1854</v>
      </c>
      <c r="M324" s="16" t="s">
        <v>3201</v>
      </c>
      <c r="N324" s="16" t="s">
        <v>1851</v>
      </c>
      <c r="O324" s="17" t="s">
        <v>1855</v>
      </c>
      <c r="P324" s="17" t="s">
        <v>1856</v>
      </c>
      <c r="Q324" s="17" t="s">
        <v>1857</v>
      </c>
      <c r="R324" s="18" t="str">
        <f t="shared" si="5"/>
        <v>ITMI</v>
      </c>
    </row>
    <row r="325" spans="1:18" ht="15" customHeight="1">
      <c r="A325" s="18" t="str">
        <f>Table1[[#This Row],[MIC]]</f>
        <v>ETFP</v>
      </c>
      <c r="B325" s="16" t="s">
        <v>3119</v>
      </c>
      <c r="C325" s="16" t="s">
        <v>3120</v>
      </c>
      <c r="D325" s="16" t="s">
        <v>3202</v>
      </c>
      <c r="E325" s="16" t="s">
        <v>3198</v>
      </c>
      <c r="F325" s="16" t="s">
        <v>1877</v>
      </c>
      <c r="G325" s="16" t="s">
        <v>3203</v>
      </c>
      <c r="H325" s="16" t="s">
        <v>3204</v>
      </c>
      <c r="I325" s="16" t="s">
        <v>3162</v>
      </c>
      <c r="J325" s="16" t="s">
        <v>3200</v>
      </c>
      <c r="K325" s="16" t="s">
        <v>2068</v>
      </c>
      <c r="L325" s="16" t="s">
        <v>1854</v>
      </c>
      <c r="M325" s="16" t="s">
        <v>2068</v>
      </c>
      <c r="N325" s="16" t="s">
        <v>1851</v>
      </c>
      <c r="O325" s="17" t="s">
        <v>1855</v>
      </c>
      <c r="P325" s="17" t="s">
        <v>1856</v>
      </c>
      <c r="Q325" s="17" t="s">
        <v>1857</v>
      </c>
      <c r="R325" s="18" t="str">
        <f t="shared" si="5"/>
        <v>ITMI</v>
      </c>
    </row>
    <row r="326" spans="1:18" ht="15" customHeight="1">
      <c r="A326" s="18" t="str">
        <f>Table1[[#This Row],[MIC]]</f>
        <v>MIVX</v>
      </c>
      <c r="B326" s="16" t="s">
        <v>3119</v>
      </c>
      <c r="C326" s="16" t="s">
        <v>3120</v>
      </c>
      <c r="D326" s="16" t="s">
        <v>3205</v>
      </c>
      <c r="E326" s="16" t="s">
        <v>3198</v>
      </c>
      <c r="F326" s="16" t="s">
        <v>1877</v>
      </c>
      <c r="G326" s="16" t="s">
        <v>3206</v>
      </c>
      <c r="H326" s="16" t="s">
        <v>3207</v>
      </c>
      <c r="I326" s="16" t="s">
        <v>3162</v>
      </c>
      <c r="J326" s="16" t="s">
        <v>3200</v>
      </c>
      <c r="K326" s="16" t="s">
        <v>2718</v>
      </c>
      <c r="L326" s="16" t="s">
        <v>1854</v>
      </c>
      <c r="M326" s="16" t="s">
        <v>2718</v>
      </c>
      <c r="N326" s="16" t="s">
        <v>3208</v>
      </c>
      <c r="O326" s="17" t="s">
        <v>1855</v>
      </c>
      <c r="P326" s="17" t="s">
        <v>1856</v>
      </c>
      <c r="Q326" s="17" t="s">
        <v>1857</v>
      </c>
      <c r="R326" s="18" t="str">
        <f t="shared" si="5"/>
        <v>ITMI</v>
      </c>
    </row>
    <row r="327" spans="1:18" ht="15" customHeight="1">
      <c r="A327" s="18" t="str">
        <f>Table1[[#This Row],[MIC]]</f>
        <v>MOTX</v>
      </c>
      <c r="B327" s="16" t="s">
        <v>3119</v>
      </c>
      <c r="C327" s="16" t="s">
        <v>3120</v>
      </c>
      <c r="D327" s="16" t="s">
        <v>3209</v>
      </c>
      <c r="E327" s="16" t="s">
        <v>3198</v>
      </c>
      <c r="F327" s="16" t="s">
        <v>1877</v>
      </c>
      <c r="G327" s="16" t="s">
        <v>3210</v>
      </c>
      <c r="H327" s="16" t="s">
        <v>3211</v>
      </c>
      <c r="I327" s="16" t="s">
        <v>3162</v>
      </c>
      <c r="J327" s="16" t="s">
        <v>3200</v>
      </c>
      <c r="K327" s="16" t="s">
        <v>2068</v>
      </c>
      <c r="L327" s="16" t="s">
        <v>1854</v>
      </c>
      <c r="M327" s="16" t="s">
        <v>2068</v>
      </c>
      <c r="N327" s="16" t="s">
        <v>1851</v>
      </c>
      <c r="O327" s="17" t="s">
        <v>1855</v>
      </c>
      <c r="P327" s="17" t="s">
        <v>1856</v>
      </c>
      <c r="Q327" s="17" t="s">
        <v>1857</v>
      </c>
      <c r="R327" s="18" t="str">
        <f t="shared" si="5"/>
        <v>ITMI</v>
      </c>
    </row>
    <row r="328" spans="1:18" ht="15" customHeight="1">
      <c r="A328" s="18" t="str">
        <f>Table1[[#This Row],[MIC]]</f>
        <v>MTAA</v>
      </c>
      <c r="B328" s="16" t="s">
        <v>3119</v>
      </c>
      <c r="C328" s="16" t="s">
        <v>3120</v>
      </c>
      <c r="D328" s="16" t="s">
        <v>3212</v>
      </c>
      <c r="E328" s="16" t="s">
        <v>3198</v>
      </c>
      <c r="F328" s="16" t="s">
        <v>1877</v>
      </c>
      <c r="G328" s="16" t="s">
        <v>3213</v>
      </c>
      <c r="H328" s="16" t="s">
        <v>3214</v>
      </c>
      <c r="I328" s="16" t="s">
        <v>3162</v>
      </c>
      <c r="J328" s="16" t="s">
        <v>3200</v>
      </c>
      <c r="K328" s="16" t="s">
        <v>2068</v>
      </c>
      <c r="L328" s="16" t="s">
        <v>1854</v>
      </c>
      <c r="M328" s="16" t="s">
        <v>2068</v>
      </c>
      <c r="N328" s="16" t="s">
        <v>1851</v>
      </c>
      <c r="O328" s="17" t="s">
        <v>1855</v>
      </c>
      <c r="P328" s="17" t="s">
        <v>1856</v>
      </c>
      <c r="Q328" s="17" t="s">
        <v>1857</v>
      </c>
      <c r="R328" s="18" t="str">
        <f t="shared" si="5"/>
        <v>ITMI</v>
      </c>
    </row>
    <row r="329" spans="1:18" ht="15" customHeight="1">
      <c r="A329" s="18" t="str">
        <f>Table1[[#This Row],[MIC]]</f>
        <v>MTAH</v>
      </c>
      <c r="B329" s="16" t="s">
        <v>3119</v>
      </c>
      <c r="C329" s="16" t="s">
        <v>3120</v>
      </c>
      <c r="D329" s="16" t="s">
        <v>3215</v>
      </c>
      <c r="E329" s="16" t="s">
        <v>3198</v>
      </c>
      <c r="F329" s="16" t="s">
        <v>1877</v>
      </c>
      <c r="G329" s="16" t="s">
        <v>3216</v>
      </c>
      <c r="H329" s="16" t="s">
        <v>1622</v>
      </c>
      <c r="I329" s="16" t="s">
        <v>3217</v>
      </c>
      <c r="J329" s="16" t="s">
        <v>3200</v>
      </c>
      <c r="K329" s="16" t="s">
        <v>2004</v>
      </c>
      <c r="L329" s="16" t="s">
        <v>1854</v>
      </c>
      <c r="M329" s="16" t="s">
        <v>2004</v>
      </c>
      <c r="N329" s="16" t="s">
        <v>1851</v>
      </c>
      <c r="O329" s="17" t="s">
        <v>1855</v>
      </c>
      <c r="P329" s="17" t="s">
        <v>1856</v>
      </c>
      <c r="Q329" s="17" t="s">
        <v>1857</v>
      </c>
      <c r="R329" s="18" t="str">
        <f t="shared" si="5"/>
        <v>ITMI</v>
      </c>
    </row>
    <row r="330" spans="1:18" ht="15" customHeight="1">
      <c r="A330" s="18" t="str">
        <f>Table1[[#This Row],[MIC]]</f>
        <v>SEDX</v>
      </c>
      <c r="B330" s="16" t="s">
        <v>3119</v>
      </c>
      <c r="C330" s="16" t="s">
        <v>3120</v>
      </c>
      <c r="D330" s="16" t="s">
        <v>3218</v>
      </c>
      <c r="E330" s="16" t="s">
        <v>3198</v>
      </c>
      <c r="F330" s="16" t="s">
        <v>1877</v>
      </c>
      <c r="G330" s="16" t="s">
        <v>3219</v>
      </c>
      <c r="H330" s="16" t="s">
        <v>3220</v>
      </c>
      <c r="I330" s="16" t="s">
        <v>3162</v>
      </c>
      <c r="J330" s="16" t="s">
        <v>3200</v>
      </c>
      <c r="K330" s="16" t="s">
        <v>2068</v>
      </c>
      <c r="L330" s="16" t="s">
        <v>1854</v>
      </c>
      <c r="M330" s="16" t="s">
        <v>2068</v>
      </c>
      <c r="N330" s="16" t="s">
        <v>1851</v>
      </c>
      <c r="O330" s="17" t="s">
        <v>1855</v>
      </c>
      <c r="P330" s="17" t="s">
        <v>1856</v>
      </c>
      <c r="Q330" s="17" t="s">
        <v>1857</v>
      </c>
      <c r="R330" s="18" t="str">
        <f t="shared" si="5"/>
        <v>ITMI</v>
      </c>
    </row>
    <row r="331" spans="1:18" ht="15" customHeight="1">
      <c r="A331" s="18" t="str">
        <f>Table1[[#This Row],[MIC]]</f>
        <v>XAIM</v>
      </c>
      <c r="B331" s="16" t="s">
        <v>3119</v>
      </c>
      <c r="C331" s="16" t="s">
        <v>3120</v>
      </c>
      <c r="D331" s="16" t="s">
        <v>3221</v>
      </c>
      <c r="E331" s="16" t="s">
        <v>3198</v>
      </c>
      <c r="F331" s="16" t="s">
        <v>1877</v>
      </c>
      <c r="G331" s="16" t="s">
        <v>3222</v>
      </c>
      <c r="H331" s="16" t="s">
        <v>1851</v>
      </c>
      <c r="I331" s="16" t="s">
        <v>3162</v>
      </c>
      <c r="J331" s="16" t="s">
        <v>3200</v>
      </c>
      <c r="K331" s="16" t="s">
        <v>2489</v>
      </c>
      <c r="L331" s="16" t="s">
        <v>1854</v>
      </c>
      <c r="M331" s="16" t="s">
        <v>2489</v>
      </c>
      <c r="N331" s="16" t="s">
        <v>3223</v>
      </c>
      <c r="O331" s="17" t="s">
        <v>1855</v>
      </c>
      <c r="P331" s="17" t="s">
        <v>1856</v>
      </c>
      <c r="Q331" s="17" t="s">
        <v>1857</v>
      </c>
      <c r="R331" s="18" t="str">
        <f t="shared" si="5"/>
        <v>ITMI</v>
      </c>
    </row>
    <row r="332" spans="1:18" ht="15" customHeight="1">
      <c r="A332" s="18" t="str">
        <f>Table1[[#This Row],[MIC]]</f>
        <v>XDMI</v>
      </c>
      <c r="B332" s="16" t="s">
        <v>3119</v>
      </c>
      <c r="C332" s="16" t="s">
        <v>3120</v>
      </c>
      <c r="D332" s="16" t="s">
        <v>3224</v>
      </c>
      <c r="E332" s="16" t="s">
        <v>3198</v>
      </c>
      <c r="F332" s="16" t="s">
        <v>1877</v>
      </c>
      <c r="G332" s="16" t="s">
        <v>3225</v>
      </c>
      <c r="H332" s="16" t="s">
        <v>3226</v>
      </c>
      <c r="I332" s="16" t="s">
        <v>3162</v>
      </c>
      <c r="J332" s="16" t="s">
        <v>3200</v>
      </c>
      <c r="K332" s="16" t="s">
        <v>1853</v>
      </c>
      <c r="L332" s="16" t="s">
        <v>1854</v>
      </c>
      <c r="M332" s="16" t="s">
        <v>1853</v>
      </c>
      <c r="N332" s="16" t="s">
        <v>1851</v>
      </c>
      <c r="O332" s="17" t="s">
        <v>1855</v>
      </c>
      <c r="P332" s="17" t="s">
        <v>1856</v>
      </c>
      <c r="Q332" s="17" t="s">
        <v>1857</v>
      </c>
      <c r="R332" s="18" t="str">
        <f t="shared" si="5"/>
        <v>ITMI</v>
      </c>
    </row>
    <row r="333" spans="1:18" ht="15" customHeight="1">
      <c r="A333" s="18" t="str">
        <f>Table1[[#This Row],[MIC]]</f>
        <v>XMOT</v>
      </c>
      <c r="B333" s="16" t="s">
        <v>3119</v>
      </c>
      <c r="C333" s="16" t="s">
        <v>3120</v>
      </c>
      <c r="D333" s="16" t="s">
        <v>3227</v>
      </c>
      <c r="E333" s="16" t="s">
        <v>3198</v>
      </c>
      <c r="F333" s="16" t="s">
        <v>1877</v>
      </c>
      <c r="G333" s="16" t="s">
        <v>3228</v>
      </c>
      <c r="H333" s="16" t="s">
        <v>1851</v>
      </c>
      <c r="I333" s="16" t="s">
        <v>3162</v>
      </c>
      <c r="J333" s="16" t="s">
        <v>3200</v>
      </c>
      <c r="K333" s="16" t="s">
        <v>3016</v>
      </c>
      <c r="L333" s="16" t="s">
        <v>1854</v>
      </c>
      <c r="M333" s="16" t="s">
        <v>3016</v>
      </c>
      <c r="N333" s="16" t="s">
        <v>3229</v>
      </c>
      <c r="O333" s="17" t="s">
        <v>1855</v>
      </c>
      <c r="P333" s="17" t="s">
        <v>1856</v>
      </c>
      <c r="Q333" s="17" t="s">
        <v>1857</v>
      </c>
      <c r="R333" s="18" t="str">
        <f t="shared" si="5"/>
        <v>ITMI</v>
      </c>
    </row>
    <row r="334" spans="1:18" ht="15" customHeight="1">
      <c r="A334" s="18" t="str">
        <f>Table1[[#This Row],[MIC]]</f>
        <v>XBRV</v>
      </c>
      <c r="B334" s="16" t="s">
        <v>3230</v>
      </c>
      <c r="C334" s="16" t="s">
        <v>3231</v>
      </c>
      <c r="D334" s="16" t="s">
        <v>3232</v>
      </c>
      <c r="E334" s="16" t="s">
        <v>3232</v>
      </c>
      <c r="F334" s="16" t="s">
        <v>1849</v>
      </c>
      <c r="G334" s="16" t="s">
        <v>3233</v>
      </c>
      <c r="H334" s="16" t="s">
        <v>3234</v>
      </c>
      <c r="I334" s="16" t="s">
        <v>3235</v>
      </c>
      <c r="J334" s="16" t="s">
        <v>3236</v>
      </c>
      <c r="K334" s="16" t="s">
        <v>1853</v>
      </c>
      <c r="L334" s="16" t="s">
        <v>1854</v>
      </c>
      <c r="M334" s="16" t="s">
        <v>1853</v>
      </c>
      <c r="N334" s="16" t="s">
        <v>1851</v>
      </c>
      <c r="O334" s="17" t="s">
        <v>1855</v>
      </c>
      <c r="P334" s="17" t="s">
        <v>1856</v>
      </c>
      <c r="Q334" s="17" t="s">
        <v>1857</v>
      </c>
      <c r="R334" s="18" t="str">
        <f t="shared" si="5"/>
        <v>IVAB</v>
      </c>
    </row>
    <row r="335" spans="1:18" ht="15" customHeight="1">
      <c r="A335" s="18" t="str">
        <f>Table1[[#This Row],[MIC]]</f>
        <v>XJAM</v>
      </c>
      <c r="B335" s="16" t="s">
        <v>3237</v>
      </c>
      <c r="C335" s="16" t="s">
        <v>3238</v>
      </c>
      <c r="D335" s="16" t="s">
        <v>3239</v>
      </c>
      <c r="E335" s="16" t="s">
        <v>3239</v>
      </c>
      <c r="F335" s="16" t="s">
        <v>1849</v>
      </c>
      <c r="G335" s="16" t="s">
        <v>3240</v>
      </c>
      <c r="H335" s="16" t="s">
        <v>1851</v>
      </c>
      <c r="I335" s="16" t="s">
        <v>3241</v>
      </c>
      <c r="J335" s="16" t="s">
        <v>3242</v>
      </c>
      <c r="K335" s="16" t="s">
        <v>1853</v>
      </c>
      <c r="L335" s="16" t="s">
        <v>1854</v>
      </c>
      <c r="M335" s="16" t="s">
        <v>1853</v>
      </c>
      <c r="N335" s="16" t="s">
        <v>1851</v>
      </c>
      <c r="O335" s="17" t="s">
        <v>1855</v>
      </c>
      <c r="P335" s="17" t="s">
        <v>1856</v>
      </c>
      <c r="Q335" s="17" t="s">
        <v>1857</v>
      </c>
      <c r="R335" s="18" t="str">
        <f t="shared" si="5"/>
        <v>JAKI</v>
      </c>
    </row>
    <row r="336" spans="1:18" ht="15" customHeight="1">
      <c r="A336" s="18" t="str">
        <f>Table1[[#This Row],[MIC]]</f>
        <v>CHIJ</v>
      </c>
      <c r="B336" s="16" t="s">
        <v>3243</v>
      </c>
      <c r="C336" s="16" t="s">
        <v>3244</v>
      </c>
      <c r="D336" s="16" t="s">
        <v>3245</v>
      </c>
      <c r="E336" s="16" t="s">
        <v>3245</v>
      </c>
      <c r="F336" s="16" t="s">
        <v>1849</v>
      </c>
      <c r="G336" s="16" t="s">
        <v>3246</v>
      </c>
      <c r="H336" s="16" t="s">
        <v>1851</v>
      </c>
      <c r="I336" s="16" t="s">
        <v>3247</v>
      </c>
      <c r="J336" s="16" t="s">
        <v>3248</v>
      </c>
      <c r="K336" s="16" t="s">
        <v>2633</v>
      </c>
      <c r="L336" s="16" t="s">
        <v>1854</v>
      </c>
      <c r="M336" s="16" t="s">
        <v>2633</v>
      </c>
      <c r="N336" s="16" t="s">
        <v>3249</v>
      </c>
      <c r="O336" s="17" t="s">
        <v>1855</v>
      </c>
      <c r="P336" s="17" t="s">
        <v>1856</v>
      </c>
      <c r="Q336" s="17" t="s">
        <v>1857</v>
      </c>
      <c r="R336" s="18" t="str">
        <f t="shared" si="5"/>
        <v>JATO</v>
      </c>
    </row>
    <row r="337" spans="1:18" ht="15" customHeight="1">
      <c r="A337" s="18" t="str">
        <f>Table1[[#This Row],[MIC]]</f>
        <v>CITX</v>
      </c>
      <c r="B337" s="16" t="s">
        <v>3243</v>
      </c>
      <c r="C337" s="16" t="s">
        <v>3244</v>
      </c>
      <c r="D337" s="16" t="s">
        <v>3250</v>
      </c>
      <c r="E337" s="16" t="s">
        <v>3250</v>
      </c>
      <c r="F337" s="16" t="s">
        <v>1849</v>
      </c>
      <c r="G337" s="16" t="s">
        <v>2883</v>
      </c>
      <c r="H337" s="16" t="s">
        <v>1851</v>
      </c>
      <c r="I337" s="16" t="s">
        <v>3247</v>
      </c>
      <c r="J337" s="16" t="s">
        <v>3251</v>
      </c>
      <c r="K337" s="16" t="s">
        <v>3016</v>
      </c>
      <c r="L337" s="16" t="s">
        <v>1854</v>
      </c>
      <c r="M337" s="16" t="s">
        <v>3016</v>
      </c>
      <c r="N337" s="16" t="s">
        <v>3252</v>
      </c>
      <c r="O337" s="17" t="s">
        <v>1855</v>
      </c>
      <c r="P337" s="17" t="s">
        <v>1856</v>
      </c>
      <c r="Q337" s="17" t="s">
        <v>1857</v>
      </c>
      <c r="R337" s="18" t="str">
        <f t="shared" si="5"/>
        <v>JATO</v>
      </c>
    </row>
    <row r="338" spans="1:18" ht="15" customHeight="1">
      <c r="A338" s="18" t="str">
        <f>Table1[[#This Row],[MIC]]</f>
        <v>CITD</v>
      </c>
      <c r="B338" s="16" t="s">
        <v>3243</v>
      </c>
      <c r="C338" s="16" t="s">
        <v>3244</v>
      </c>
      <c r="D338" s="16" t="s">
        <v>3253</v>
      </c>
      <c r="E338" s="16" t="s">
        <v>3250</v>
      </c>
      <c r="F338" s="16" t="s">
        <v>1877</v>
      </c>
      <c r="G338" s="16" t="s">
        <v>3254</v>
      </c>
      <c r="H338" s="16" t="s">
        <v>1851</v>
      </c>
      <c r="I338" s="16" t="s">
        <v>3247</v>
      </c>
      <c r="J338" s="16" t="s">
        <v>3255</v>
      </c>
      <c r="K338" s="16" t="s">
        <v>2113</v>
      </c>
      <c r="L338" s="16" t="s">
        <v>1854</v>
      </c>
      <c r="M338" s="16" t="s">
        <v>2209</v>
      </c>
      <c r="N338" s="16" t="s">
        <v>2750</v>
      </c>
      <c r="O338" s="17" t="s">
        <v>1855</v>
      </c>
      <c r="P338" s="17" t="s">
        <v>1856</v>
      </c>
      <c r="Q338" s="17" t="s">
        <v>1857</v>
      </c>
      <c r="R338" s="18" t="str">
        <f t="shared" si="5"/>
        <v>JATO</v>
      </c>
    </row>
    <row r="339" spans="1:18" ht="15" customHeight="1">
      <c r="A339" s="18" t="str">
        <f>Table1[[#This Row],[MIC]]</f>
        <v>DRCT</v>
      </c>
      <c r="B339" s="16" t="s">
        <v>3243</v>
      </c>
      <c r="C339" s="16" t="s">
        <v>3244</v>
      </c>
      <c r="D339" s="16" t="s">
        <v>3256</v>
      </c>
      <c r="E339" s="16" t="s">
        <v>3256</v>
      </c>
      <c r="F339" s="16" t="s">
        <v>1849</v>
      </c>
      <c r="G339" s="16" t="s">
        <v>3257</v>
      </c>
      <c r="H339" s="16" t="s">
        <v>1851</v>
      </c>
      <c r="I339" s="16" t="s">
        <v>3247</v>
      </c>
      <c r="J339" s="16" t="s">
        <v>3258</v>
      </c>
      <c r="K339" s="16" t="s">
        <v>2646</v>
      </c>
      <c r="L339" s="16" t="s">
        <v>1854</v>
      </c>
      <c r="M339" s="16" t="s">
        <v>2646</v>
      </c>
      <c r="N339" s="16" t="s">
        <v>3259</v>
      </c>
      <c r="O339" s="17" t="s">
        <v>1855</v>
      </c>
      <c r="P339" s="17" t="s">
        <v>1856</v>
      </c>
      <c r="Q339" s="17" t="s">
        <v>1857</v>
      </c>
      <c r="R339" s="18" t="str">
        <f t="shared" si="5"/>
        <v>JATO</v>
      </c>
    </row>
    <row r="340" spans="1:18" ht="15" customHeight="1">
      <c r="A340" s="18" t="str">
        <f>Table1[[#This Row],[MIC]]</f>
        <v>SBIJ</v>
      </c>
      <c r="B340" s="16" t="s">
        <v>3243</v>
      </c>
      <c r="C340" s="16" t="s">
        <v>3244</v>
      </c>
      <c r="D340" s="16" t="s">
        <v>3260</v>
      </c>
      <c r="E340" s="16" t="s">
        <v>3260</v>
      </c>
      <c r="F340" s="16" t="s">
        <v>1849</v>
      </c>
      <c r="G340" s="16" t="s">
        <v>3261</v>
      </c>
      <c r="H340" s="16" t="s">
        <v>1851</v>
      </c>
      <c r="I340" s="16" t="s">
        <v>3247</v>
      </c>
      <c r="J340" s="16" t="s">
        <v>3262</v>
      </c>
      <c r="K340" s="16" t="s">
        <v>2003</v>
      </c>
      <c r="L340" s="16" t="s">
        <v>1854</v>
      </c>
      <c r="M340" s="16" t="s">
        <v>3070</v>
      </c>
      <c r="N340" s="16" t="s">
        <v>1851</v>
      </c>
      <c r="O340" s="17" t="s">
        <v>1855</v>
      </c>
      <c r="P340" s="17" t="s">
        <v>1856</v>
      </c>
      <c r="Q340" s="17" t="s">
        <v>1857</v>
      </c>
      <c r="R340" s="18" t="str">
        <f t="shared" si="5"/>
        <v>JATO</v>
      </c>
    </row>
    <row r="341" spans="1:18" ht="15" customHeight="1">
      <c r="A341" s="18" t="str">
        <f>Table1[[#This Row],[MIC]]</f>
        <v>SBIV</v>
      </c>
      <c r="B341" s="16" t="s">
        <v>3243</v>
      </c>
      <c r="C341" s="16" t="s">
        <v>3244</v>
      </c>
      <c r="D341" s="16" t="s">
        <v>3263</v>
      </c>
      <c r="E341" s="16" t="s">
        <v>3260</v>
      </c>
      <c r="F341" s="16" t="s">
        <v>1877</v>
      </c>
      <c r="G341" s="16" t="s">
        <v>3264</v>
      </c>
      <c r="H341" s="16" t="s">
        <v>1851</v>
      </c>
      <c r="I341" s="16" t="s">
        <v>3247</v>
      </c>
      <c r="J341" s="16" t="s">
        <v>3262</v>
      </c>
      <c r="K341" s="16" t="s">
        <v>3265</v>
      </c>
      <c r="L341" s="16" t="s">
        <v>1854</v>
      </c>
      <c r="M341" s="16" t="s">
        <v>3265</v>
      </c>
      <c r="N341" s="16" t="s">
        <v>3266</v>
      </c>
      <c r="O341" s="17" t="s">
        <v>1855</v>
      </c>
      <c r="P341" s="17" t="s">
        <v>1856</v>
      </c>
      <c r="Q341" s="17" t="s">
        <v>1857</v>
      </c>
      <c r="R341" s="18" t="str">
        <f t="shared" si="5"/>
        <v>JATO</v>
      </c>
    </row>
    <row r="342" spans="1:18" ht="15" customHeight="1">
      <c r="A342" s="18" t="str">
        <f>Table1[[#This Row],[MIC]]</f>
        <v>XSBI</v>
      </c>
      <c r="B342" s="16" t="s">
        <v>3243</v>
      </c>
      <c r="C342" s="16" t="s">
        <v>3244</v>
      </c>
      <c r="D342" s="16" t="s">
        <v>3267</v>
      </c>
      <c r="E342" s="16" t="s">
        <v>3260</v>
      </c>
      <c r="F342" s="16" t="s">
        <v>1877</v>
      </c>
      <c r="G342" s="16" t="s">
        <v>3268</v>
      </c>
      <c r="H342" s="16" t="s">
        <v>1851</v>
      </c>
      <c r="I342" s="16" t="s">
        <v>3247</v>
      </c>
      <c r="J342" s="16" t="s">
        <v>3262</v>
      </c>
      <c r="K342" s="16" t="s">
        <v>2003</v>
      </c>
      <c r="L342" s="16" t="s">
        <v>1854</v>
      </c>
      <c r="M342" s="16" t="s">
        <v>1985</v>
      </c>
      <c r="N342" s="16" t="s">
        <v>1851</v>
      </c>
      <c r="O342" s="17" t="s">
        <v>1855</v>
      </c>
      <c r="P342" s="17" t="s">
        <v>1856</v>
      </c>
      <c r="Q342" s="17" t="s">
        <v>1857</v>
      </c>
      <c r="R342" s="18" t="str">
        <f t="shared" si="5"/>
        <v>JATO</v>
      </c>
    </row>
    <row r="343" spans="1:18" ht="15" customHeight="1">
      <c r="A343" s="18" t="str">
        <f>Table1[[#This Row],[MIC]]</f>
        <v>SIGJ</v>
      </c>
      <c r="B343" s="16" t="s">
        <v>3243</v>
      </c>
      <c r="C343" s="16" t="s">
        <v>3244</v>
      </c>
      <c r="D343" s="16" t="s">
        <v>3269</v>
      </c>
      <c r="E343" s="16" t="s">
        <v>3269</v>
      </c>
      <c r="F343" s="16" t="s">
        <v>1849</v>
      </c>
      <c r="G343" s="16" t="s">
        <v>3270</v>
      </c>
      <c r="H343" s="16" t="s">
        <v>1851</v>
      </c>
      <c r="I343" s="16" t="s">
        <v>3247</v>
      </c>
      <c r="J343" s="16" t="s">
        <v>1994</v>
      </c>
      <c r="K343" s="16" t="s">
        <v>1995</v>
      </c>
      <c r="L343" s="16" t="s">
        <v>1854</v>
      </c>
      <c r="M343" s="16" t="s">
        <v>1995</v>
      </c>
      <c r="N343" s="16" t="s">
        <v>1996</v>
      </c>
      <c r="O343" s="17" t="s">
        <v>1855</v>
      </c>
      <c r="P343" s="17" t="s">
        <v>1856</v>
      </c>
      <c r="Q343" s="17" t="s">
        <v>1857</v>
      </c>
      <c r="R343" s="18" t="str">
        <f t="shared" si="5"/>
        <v>JATO</v>
      </c>
    </row>
    <row r="344" spans="1:18" ht="15" customHeight="1">
      <c r="A344" s="18" t="str">
        <f>Table1[[#This Row],[MIC]]</f>
        <v>XFKA</v>
      </c>
      <c r="B344" s="16" t="s">
        <v>3243</v>
      </c>
      <c r="C344" s="16" t="s">
        <v>3244</v>
      </c>
      <c r="D344" s="16" t="s">
        <v>3271</v>
      </c>
      <c r="E344" s="16" t="s">
        <v>3271</v>
      </c>
      <c r="F344" s="16" t="s">
        <v>1849</v>
      </c>
      <c r="G344" s="16" t="s">
        <v>3272</v>
      </c>
      <c r="H344" s="16" t="s">
        <v>1851</v>
      </c>
      <c r="I344" s="16" t="s">
        <v>3273</v>
      </c>
      <c r="J344" s="16" t="s">
        <v>3274</v>
      </c>
      <c r="K344" s="16" t="s">
        <v>1853</v>
      </c>
      <c r="L344" s="16" t="s">
        <v>1854</v>
      </c>
      <c r="M344" s="16" t="s">
        <v>1853</v>
      </c>
      <c r="N344" s="16" t="s">
        <v>1851</v>
      </c>
      <c r="O344" s="17" t="s">
        <v>1855</v>
      </c>
      <c r="P344" s="17" t="s">
        <v>1856</v>
      </c>
      <c r="Q344" s="17" t="s">
        <v>1857</v>
      </c>
      <c r="R344" s="18" t="str">
        <f t="shared" si="5"/>
        <v>JAFU</v>
      </c>
    </row>
    <row r="345" spans="1:18" ht="15" customHeight="1">
      <c r="A345" s="18" t="str">
        <f>Table1[[#This Row],[MIC]]</f>
        <v>XIJP</v>
      </c>
      <c r="B345" s="16" t="s">
        <v>3243</v>
      </c>
      <c r="C345" s="16" t="s">
        <v>3244</v>
      </c>
      <c r="D345" s="16" t="s">
        <v>3275</v>
      </c>
      <c r="E345" s="16" t="s">
        <v>3275</v>
      </c>
      <c r="F345" s="16" t="s">
        <v>1849</v>
      </c>
      <c r="G345" s="16" t="s">
        <v>3276</v>
      </c>
      <c r="H345" s="16" t="s">
        <v>1851</v>
      </c>
      <c r="I345" s="16" t="s">
        <v>3247</v>
      </c>
      <c r="J345" s="16" t="s">
        <v>2319</v>
      </c>
      <c r="K345" s="16" t="s">
        <v>3003</v>
      </c>
      <c r="L345" s="16" t="s">
        <v>1854</v>
      </c>
      <c r="M345" s="16" t="s">
        <v>3003</v>
      </c>
      <c r="N345" s="16" t="s">
        <v>1851</v>
      </c>
      <c r="O345" s="17" t="s">
        <v>1855</v>
      </c>
      <c r="P345" s="17" t="s">
        <v>1856</v>
      </c>
      <c r="Q345" s="17" t="s">
        <v>1857</v>
      </c>
      <c r="R345" s="18" t="str">
        <f t="shared" si="5"/>
        <v>JATO</v>
      </c>
    </row>
    <row r="346" spans="1:18" ht="15" customHeight="1">
      <c r="A346" s="18" t="str">
        <f>Table1[[#This Row],[MIC]]</f>
        <v>JASR</v>
      </c>
      <c r="B346" s="16" t="s">
        <v>3243</v>
      </c>
      <c r="C346" s="16" t="s">
        <v>3244</v>
      </c>
      <c r="D346" s="16" t="s">
        <v>3277</v>
      </c>
      <c r="E346" s="16" t="s">
        <v>3275</v>
      </c>
      <c r="F346" s="16" t="s">
        <v>1877</v>
      </c>
      <c r="G346" s="16" t="s">
        <v>3278</v>
      </c>
      <c r="H346" s="16" t="s">
        <v>1851</v>
      </c>
      <c r="I346" s="16" t="s">
        <v>3247</v>
      </c>
      <c r="J346" s="16" t="s">
        <v>2319</v>
      </c>
      <c r="K346" s="16" t="s">
        <v>2068</v>
      </c>
      <c r="L346" s="16" t="s">
        <v>1854</v>
      </c>
      <c r="M346" s="16" t="s">
        <v>2068</v>
      </c>
      <c r="N346" s="16" t="s">
        <v>1851</v>
      </c>
      <c r="O346" s="17" t="s">
        <v>1855</v>
      </c>
      <c r="P346" s="17" t="s">
        <v>1856</v>
      </c>
      <c r="Q346" s="17" t="s">
        <v>1857</v>
      </c>
      <c r="R346" s="18" t="str">
        <f t="shared" si="5"/>
        <v>JATO</v>
      </c>
    </row>
    <row r="347" spans="1:18" ht="15" customHeight="1">
      <c r="A347" s="18" t="str">
        <f>Table1[[#This Row],[MIC]]</f>
        <v>XJPX</v>
      </c>
      <c r="B347" s="16" t="s">
        <v>3243</v>
      </c>
      <c r="C347" s="16" t="s">
        <v>3244</v>
      </c>
      <c r="D347" s="16" t="s">
        <v>3279</v>
      </c>
      <c r="E347" s="16" t="s">
        <v>3279</v>
      </c>
      <c r="F347" s="16" t="s">
        <v>1849</v>
      </c>
      <c r="G347" s="16" t="s">
        <v>3280</v>
      </c>
      <c r="H347" s="16" t="s">
        <v>3281</v>
      </c>
      <c r="I347" s="16" t="s">
        <v>3247</v>
      </c>
      <c r="J347" s="16" t="s">
        <v>3282</v>
      </c>
      <c r="K347" s="16" t="s">
        <v>2113</v>
      </c>
      <c r="L347" s="16" t="s">
        <v>1854</v>
      </c>
      <c r="M347" s="16" t="s">
        <v>3105</v>
      </c>
      <c r="N347" s="16" t="s">
        <v>1851</v>
      </c>
      <c r="O347" s="17" t="s">
        <v>1855</v>
      </c>
      <c r="P347" s="17" t="s">
        <v>1856</v>
      </c>
      <c r="Q347" s="17" t="s">
        <v>1857</v>
      </c>
      <c r="R347" s="18" t="str">
        <f t="shared" si="5"/>
        <v>JATO</v>
      </c>
    </row>
    <row r="348" spans="1:18" ht="15" customHeight="1">
      <c r="A348" s="18" t="str">
        <f>Table1[[#This Row],[MIC]]</f>
        <v>XJAS</v>
      </c>
      <c r="B348" s="16" t="s">
        <v>3243</v>
      </c>
      <c r="C348" s="16" t="s">
        <v>3244</v>
      </c>
      <c r="D348" s="16" t="s">
        <v>3283</v>
      </c>
      <c r="E348" s="16" t="s">
        <v>3279</v>
      </c>
      <c r="F348" s="16" t="s">
        <v>1877</v>
      </c>
      <c r="G348" s="16" t="s">
        <v>3284</v>
      </c>
      <c r="H348" s="16" t="s">
        <v>3285</v>
      </c>
      <c r="I348" s="16" t="s">
        <v>3247</v>
      </c>
      <c r="J348" s="16" t="s">
        <v>3286</v>
      </c>
      <c r="K348" s="16" t="s">
        <v>1976</v>
      </c>
      <c r="L348" s="16" t="s">
        <v>1854</v>
      </c>
      <c r="M348" s="16" t="s">
        <v>2085</v>
      </c>
      <c r="N348" s="16" t="s">
        <v>3287</v>
      </c>
      <c r="O348" s="17" t="s">
        <v>1855</v>
      </c>
      <c r="P348" s="17" t="s">
        <v>1856</v>
      </c>
      <c r="Q348" s="17" t="s">
        <v>1857</v>
      </c>
      <c r="R348" s="18" t="str">
        <f t="shared" si="5"/>
        <v>JATO</v>
      </c>
    </row>
    <row r="349" spans="1:18" ht="15" customHeight="1">
      <c r="A349" s="18" t="str">
        <f>Table1[[#This Row],[MIC]]</f>
        <v>XOSE</v>
      </c>
      <c r="B349" s="16" t="s">
        <v>3243</v>
      </c>
      <c r="C349" s="16" t="s">
        <v>3244</v>
      </c>
      <c r="D349" s="16" t="s">
        <v>3288</v>
      </c>
      <c r="E349" s="16" t="s">
        <v>3279</v>
      </c>
      <c r="F349" s="16" t="s">
        <v>1877</v>
      </c>
      <c r="G349" s="16" t="s">
        <v>3289</v>
      </c>
      <c r="H349" s="16" t="s">
        <v>3290</v>
      </c>
      <c r="I349" s="16" t="s">
        <v>3291</v>
      </c>
      <c r="J349" s="16" t="s">
        <v>3292</v>
      </c>
      <c r="K349" s="16" t="s">
        <v>1853</v>
      </c>
      <c r="L349" s="16" t="s">
        <v>1854</v>
      </c>
      <c r="M349" s="16" t="s">
        <v>1853</v>
      </c>
      <c r="N349" s="16" t="s">
        <v>1851</v>
      </c>
      <c r="O349" s="17" t="s">
        <v>1855</v>
      </c>
      <c r="P349" s="17" t="s">
        <v>1856</v>
      </c>
      <c r="Q349" s="17" t="s">
        <v>1857</v>
      </c>
      <c r="R349" s="18" t="str">
        <f t="shared" si="5"/>
        <v>JAOS</v>
      </c>
    </row>
    <row r="350" spans="1:18" ht="15" customHeight="1">
      <c r="A350" s="18" t="str">
        <f>Table1[[#This Row],[MIC]]</f>
        <v>XOSJ</v>
      </c>
      <c r="B350" s="16" t="s">
        <v>3243</v>
      </c>
      <c r="C350" s="16" t="s">
        <v>3244</v>
      </c>
      <c r="D350" s="16" t="s">
        <v>3293</v>
      </c>
      <c r="E350" s="16" t="s">
        <v>3279</v>
      </c>
      <c r="F350" s="16" t="s">
        <v>1877</v>
      </c>
      <c r="G350" s="16" t="s">
        <v>3294</v>
      </c>
      <c r="H350" s="16" t="s">
        <v>3295</v>
      </c>
      <c r="I350" s="16" t="s">
        <v>3291</v>
      </c>
      <c r="J350" s="16" t="s">
        <v>3292</v>
      </c>
      <c r="K350" s="16" t="s">
        <v>3296</v>
      </c>
      <c r="L350" s="16" t="s">
        <v>1854</v>
      </c>
      <c r="M350" s="16" t="s">
        <v>3296</v>
      </c>
      <c r="N350" s="16" t="s">
        <v>1851</v>
      </c>
      <c r="O350" s="17" t="s">
        <v>1855</v>
      </c>
      <c r="P350" s="17" t="s">
        <v>1856</v>
      </c>
      <c r="Q350" s="17" t="s">
        <v>1857</v>
      </c>
      <c r="R350" s="18" t="str">
        <f t="shared" si="5"/>
        <v>JAOS</v>
      </c>
    </row>
    <row r="351" spans="1:18" ht="15" customHeight="1">
      <c r="A351" s="18" t="str">
        <f>Table1[[#This Row],[MIC]]</f>
        <v>XTAM</v>
      </c>
      <c r="B351" s="16" t="s">
        <v>3243</v>
      </c>
      <c r="C351" s="16" t="s">
        <v>3244</v>
      </c>
      <c r="D351" s="16" t="s">
        <v>3297</v>
      </c>
      <c r="E351" s="16" t="s">
        <v>3279</v>
      </c>
      <c r="F351" s="16" t="s">
        <v>1877</v>
      </c>
      <c r="G351" s="16" t="s">
        <v>3298</v>
      </c>
      <c r="H351" s="16" t="s">
        <v>1851</v>
      </c>
      <c r="I351" s="16" t="s">
        <v>3247</v>
      </c>
      <c r="J351" s="16" t="s">
        <v>3286</v>
      </c>
      <c r="K351" s="16" t="s">
        <v>3265</v>
      </c>
      <c r="L351" s="16" t="s">
        <v>1854</v>
      </c>
      <c r="M351" s="16" t="s">
        <v>3299</v>
      </c>
      <c r="N351" s="16" t="s">
        <v>3300</v>
      </c>
      <c r="O351" s="17" t="s">
        <v>1855</v>
      </c>
      <c r="P351" s="17" t="s">
        <v>1856</v>
      </c>
      <c r="Q351" s="17" t="s">
        <v>1857</v>
      </c>
      <c r="R351" s="18" t="str">
        <f t="shared" si="5"/>
        <v>JATO</v>
      </c>
    </row>
    <row r="352" spans="1:18" ht="15" customHeight="1">
      <c r="A352" s="18" t="str">
        <f>Table1[[#This Row],[MIC]]</f>
        <v>XTK1</v>
      </c>
      <c r="B352" s="16" t="s">
        <v>3243</v>
      </c>
      <c r="C352" s="16" t="s">
        <v>3244</v>
      </c>
      <c r="D352" s="16" t="s">
        <v>3301</v>
      </c>
      <c r="E352" s="16" t="s">
        <v>3279</v>
      </c>
      <c r="F352" s="16" t="s">
        <v>1877</v>
      </c>
      <c r="G352" s="16" t="s">
        <v>3302</v>
      </c>
      <c r="H352" s="16" t="s">
        <v>1851</v>
      </c>
      <c r="I352" s="16" t="s">
        <v>3247</v>
      </c>
      <c r="J352" s="16" t="s">
        <v>3286</v>
      </c>
      <c r="K352" s="16" t="s">
        <v>3296</v>
      </c>
      <c r="L352" s="16" t="s">
        <v>1854</v>
      </c>
      <c r="M352" s="16" t="s">
        <v>3296</v>
      </c>
      <c r="N352" s="16" t="s">
        <v>1851</v>
      </c>
      <c r="O352" s="17" t="s">
        <v>1855</v>
      </c>
      <c r="P352" s="17" t="s">
        <v>1856</v>
      </c>
      <c r="Q352" s="17" t="s">
        <v>1857</v>
      </c>
      <c r="R352" s="18" t="str">
        <f t="shared" si="5"/>
        <v>JATO</v>
      </c>
    </row>
    <row r="353" spans="1:18" ht="15" customHeight="1">
      <c r="A353" s="18" t="str">
        <f>Table1[[#This Row],[MIC]]</f>
        <v>XTK2</v>
      </c>
      <c r="B353" s="16" t="s">
        <v>3243</v>
      </c>
      <c r="C353" s="16" t="s">
        <v>3244</v>
      </c>
      <c r="D353" s="16" t="s">
        <v>3303</v>
      </c>
      <c r="E353" s="16" t="s">
        <v>3279</v>
      </c>
      <c r="F353" s="16" t="s">
        <v>1877</v>
      </c>
      <c r="G353" s="16" t="s">
        <v>3304</v>
      </c>
      <c r="H353" s="16" t="s">
        <v>1851</v>
      </c>
      <c r="I353" s="16" t="s">
        <v>3247</v>
      </c>
      <c r="J353" s="16" t="s">
        <v>3286</v>
      </c>
      <c r="K353" s="16" t="s">
        <v>3296</v>
      </c>
      <c r="L353" s="16" t="s">
        <v>1854</v>
      </c>
      <c r="M353" s="16" t="s">
        <v>3296</v>
      </c>
      <c r="N353" s="16" t="s">
        <v>1851</v>
      </c>
      <c r="O353" s="17" t="s">
        <v>1855</v>
      </c>
      <c r="P353" s="17" t="s">
        <v>1856</v>
      </c>
      <c r="Q353" s="17" t="s">
        <v>1857</v>
      </c>
      <c r="R353" s="18" t="str">
        <f t="shared" si="5"/>
        <v>JATO</v>
      </c>
    </row>
    <row r="354" spans="1:18" ht="15" customHeight="1">
      <c r="A354" s="18" t="str">
        <f>Table1[[#This Row],[MIC]]</f>
        <v>XTK3</v>
      </c>
      <c r="B354" s="16" t="s">
        <v>3243</v>
      </c>
      <c r="C354" s="16" t="s">
        <v>3244</v>
      </c>
      <c r="D354" s="16" t="s">
        <v>3305</v>
      </c>
      <c r="E354" s="16" t="s">
        <v>3279</v>
      </c>
      <c r="F354" s="16" t="s">
        <v>1877</v>
      </c>
      <c r="G354" s="16" t="s">
        <v>3306</v>
      </c>
      <c r="H354" s="16" t="s">
        <v>1851</v>
      </c>
      <c r="I354" s="16" t="s">
        <v>3247</v>
      </c>
      <c r="J354" s="16" t="s">
        <v>3286</v>
      </c>
      <c r="K354" s="16" t="s">
        <v>3307</v>
      </c>
      <c r="L354" s="16" t="s">
        <v>1854</v>
      </c>
      <c r="M354" s="16" t="s">
        <v>3307</v>
      </c>
      <c r="N354" s="16" t="s">
        <v>3308</v>
      </c>
      <c r="O354" s="17" t="s">
        <v>1855</v>
      </c>
      <c r="P354" s="17" t="s">
        <v>1856</v>
      </c>
      <c r="Q354" s="17" t="s">
        <v>1857</v>
      </c>
      <c r="R354" s="18" t="str">
        <f t="shared" si="5"/>
        <v>JATO</v>
      </c>
    </row>
    <row r="355" spans="1:18" ht="15" customHeight="1">
      <c r="A355" s="18" t="str">
        <f>Table1[[#This Row],[MIC]]</f>
        <v>XTKS</v>
      </c>
      <c r="B355" s="16" t="s">
        <v>3243</v>
      </c>
      <c r="C355" s="16" t="s">
        <v>3244</v>
      </c>
      <c r="D355" s="16" t="s">
        <v>3309</v>
      </c>
      <c r="E355" s="16" t="s">
        <v>3279</v>
      </c>
      <c r="F355" s="16" t="s">
        <v>1877</v>
      </c>
      <c r="G355" s="16" t="s">
        <v>3310</v>
      </c>
      <c r="H355" s="16" t="s">
        <v>1700</v>
      </c>
      <c r="I355" s="16" t="s">
        <v>3247</v>
      </c>
      <c r="J355" s="16" t="s">
        <v>3286</v>
      </c>
      <c r="K355" s="16" t="s">
        <v>1853</v>
      </c>
      <c r="L355" s="16" t="s">
        <v>1854</v>
      </c>
      <c r="M355" s="16" t="s">
        <v>1853</v>
      </c>
      <c r="N355" s="16" t="s">
        <v>1851</v>
      </c>
      <c r="O355" s="17" t="s">
        <v>1855</v>
      </c>
      <c r="P355" s="17" t="s">
        <v>1856</v>
      </c>
      <c r="Q355" s="17" t="s">
        <v>1857</v>
      </c>
      <c r="R355" s="18" t="str">
        <f t="shared" si="5"/>
        <v>JATO</v>
      </c>
    </row>
    <row r="356" spans="1:18" ht="15" customHeight="1">
      <c r="A356" s="18" t="str">
        <f>Table1[[#This Row],[MIC]]</f>
        <v>XKAC</v>
      </c>
      <c r="B356" s="16" t="s">
        <v>3243</v>
      </c>
      <c r="C356" s="16" t="s">
        <v>3244</v>
      </c>
      <c r="D356" s="16" t="s">
        <v>3311</v>
      </c>
      <c r="E356" s="16" t="s">
        <v>3311</v>
      </c>
      <c r="F356" s="16" t="s">
        <v>1849</v>
      </c>
      <c r="G356" s="16" t="s">
        <v>3312</v>
      </c>
      <c r="H356" s="16" t="s">
        <v>3313</v>
      </c>
      <c r="I356" s="16" t="s">
        <v>3291</v>
      </c>
      <c r="J356" s="16" t="s">
        <v>3314</v>
      </c>
      <c r="K356" s="16" t="s">
        <v>1853</v>
      </c>
      <c r="L356" s="16" t="s">
        <v>1854</v>
      </c>
      <c r="M356" s="16" t="s">
        <v>1853</v>
      </c>
      <c r="N356" s="16" t="s">
        <v>1851</v>
      </c>
      <c r="O356" s="17" t="s">
        <v>1855</v>
      </c>
      <c r="P356" s="17" t="s">
        <v>1856</v>
      </c>
      <c r="Q356" s="17" t="s">
        <v>1857</v>
      </c>
      <c r="R356" s="18" t="str">
        <f t="shared" si="5"/>
        <v>JAOS</v>
      </c>
    </row>
    <row r="357" spans="1:18" ht="15" customHeight="1">
      <c r="A357" s="18" t="str">
        <f>Table1[[#This Row],[MIC]]</f>
        <v>XNGO</v>
      </c>
      <c r="B357" s="16" t="s">
        <v>3243</v>
      </c>
      <c r="C357" s="16" t="s">
        <v>3244</v>
      </c>
      <c r="D357" s="16" t="s">
        <v>3315</v>
      </c>
      <c r="E357" s="16" t="s">
        <v>3315</v>
      </c>
      <c r="F357" s="16" t="s">
        <v>1849</v>
      </c>
      <c r="G357" s="16" t="s">
        <v>3316</v>
      </c>
      <c r="H357" s="16" t="s">
        <v>3050</v>
      </c>
      <c r="I357" s="16" t="s">
        <v>3317</v>
      </c>
      <c r="J357" s="16" t="s">
        <v>3318</v>
      </c>
      <c r="K357" s="16" t="s">
        <v>1853</v>
      </c>
      <c r="L357" s="16" t="s">
        <v>1854</v>
      </c>
      <c r="M357" s="16" t="s">
        <v>1853</v>
      </c>
      <c r="N357" s="16" t="s">
        <v>1851</v>
      </c>
      <c r="O357" s="17" t="s">
        <v>1855</v>
      </c>
      <c r="P357" s="17" t="s">
        <v>1856</v>
      </c>
      <c r="Q357" s="17" t="s">
        <v>1857</v>
      </c>
      <c r="R357" s="18" t="str">
        <f t="shared" si="5"/>
        <v>JANA</v>
      </c>
    </row>
    <row r="358" spans="1:18" ht="15" customHeight="1">
      <c r="A358" s="18" t="str">
        <f>Table1[[#This Row],[MIC]]</f>
        <v>XNKS</v>
      </c>
      <c r="B358" s="16" t="s">
        <v>3243</v>
      </c>
      <c r="C358" s="16" t="s">
        <v>3244</v>
      </c>
      <c r="D358" s="16" t="s">
        <v>3319</v>
      </c>
      <c r="E358" s="16" t="s">
        <v>3319</v>
      </c>
      <c r="F358" s="16" t="s">
        <v>1849</v>
      </c>
      <c r="G358" s="16" t="s">
        <v>3320</v>
      </c>
      <c r="H358" s="16" t="s">
        <v>3321</v>
      </c>
      <c r="I358" s="16" t="s">
        <v>3317</v>
      </c>
      <c r="J358" s="16" t="s">
        <v>3322</v>
      </c>
      <c r="K358" s="16" t="s">
        <v>1853</v>
      </c>
      <c r="L358" s="16" t="s">
        <v>1854</v>
      </c>
      <c r="M358" s="16" t="s">
        <v>1853</v>
      </c>
      <c r="N358" s="16" t="s">
        <v>1851</v>
      </c>
      <c r="O358" s="17" t="s">
        <v>1855</v>
      </c>
      <c r="P358" s="17" t="s">
        <v>1856</v>
      </c>
      <c r="Q358" s="17" t="s">
        <v>1857</v>
      </c>
      <c r="R358" s="18" t="str">
        <f t="shared" si="5"/>
        <v>JANA</v>
      </c>
    </row>
    <row r="359" spans="1:18" ht="15" customHeight="1">
      <c r="A359" s="18" t="str">
        <f>Table1[[#This Row],[MIC]]</f>
        <v>XSAP</v>
      </c>
      <c r="B359" s="16" t="s">
        <v>3243</v>
      </c>
      <c r="C359" s="16" t="s">
        <v>3244</v>
      </c>
      <c r="D359" s="16" t="s">
        <v>3323</v>
      </c>
      <c r="E359" s="16" t="s">
        <v>3323</v>
      </c>
      <c r="F359" s="16" t="s">
        <v>1849</v>
      </c>
      <c r="G359" s="16" t="s">
        <v>3324</v>
      </c>
      <c r="H359" s="16" t="s">
        <v>1851</v>
      </c>
      <c r="I359" s="16" t="s">
        <v>3325</v>
      </c>
      <c r="J359" s="16" t="s">
        <v>3326</v>
      </c>
      <c r="K359" s="16" t="s">
        <v>1853</v>
      </c>
      <c r="L359" s="16" t="s">
        <v>1854</v>
      </c>
      <c r="M359" s="16" t="s">
        <v>1853</v>
      </c>
      <c r="N359" s="16" t="s">
        <v>1851</v>
      </c>
      <c r="O359" s="17" t="s">
        <v>1855</v>
      </c>
      <c r="P359" s="17" t="s">
        <v>1856</v>
      </c>
      <c r="Q359" s="17" t="s">
        <v>1857</v>
      </c>
      <c r="R359" s="18" t="str">
        <f t="shared" si="5"/>
        <v>JASA</v>
      </c>
    </row>
    <row r="360" spans="1:18" ht="15" customHeight="1">
      <c r="A360" s="18" t="str">
        <f>Table1[[#This Row],[MIC]]</f>
        <v>XTFF</v>
      </c>
      <c r="B360" s="16" t="s">
        <v>3243</v>
      </c>
      <c r="C360" s="16" t="s">
        <v>3244</v>
      </c>
      <c r="D360" s="16" t="s">
        <v>3327</v>
      </c>
      <c r="E360" s="16" t="s">
        <v>3327</v>
      </c>
      <c r="F360" s="16" t="s">
        <v>1849</v>
      </c>
      <c r="G360" s="16" t="s">
        <v>3328</v>
      </c>
      <c r="H360" s="16" t="s">
        <v>3329</v>
      </c>
      <c r="I360" s="16" t="s">
        <v>3247</v>
      </c>
      <c r="J360" s="16" t="s">
        <v>3330</v>
      </c>
      <c r="K360" s="16" t="s">
        <v>2068</v>
      </c>
      <c r="L360" s="16" t="s">
        <v>1854</v>
      </c>
      <c r="M360" s="16" t="s">
        <v>2068</v>
      </c>
      <c r="N360" s="16" t="s">
        <v>1851</v>
      </c>
      <c r="O360" s="17" t="s">
        <v>1855</v>
      </c>
      <c r="P360" s="17" t="s">
        <v>1856</v>
      </c>
      <c r="Q360" s="17" t="s">
        <v>1857</v>
      </c>
      <c r="R360" s="18" t="str">
        <f t="shared" si="5"/>
        <v>JATO</v>
      </c>
    </row>
    <row r="361" spans="1:18" ht="15" customHeight="1">
      <c r="A361" s="18" t="str">
        <f>Table1[[#This Row],[MIC]]</f>
        <v>XTKO</v>
      </c>
      <c r="B361" s="16" t="s">
        <v>3243</v>
      </c>
      <c r="C361" s="16" t="s">
        <v>3244</v>
      </c>
      <c r="D361" s="16" t="s">
        <v>3331</v>
      </c>
      <c r="E361" s="16" t="s">
        <v>3331</v>
      </c>
      <c r="F361" s="16" t="s">
        <v>1849</v>
      </c>
      <c r="G361" s="16" t="s">
        <v>3332</v>
      </c>
      <c r="H361" s="16" t="s">
        <v>3333</v>
      </c>
      <c r="I361" s="16" t="s">
        <v>3247</v>
      </c>
      <c r="J361" s="16" t="s">
        <v>3334</v>
      </c>
      <c r="K361" s="16" t="s">
        <v>2286</v>
      </c>
      <c r="L361" s="16" t="s">
        <v>1854</v>
      </c>
      <c r="M361" s="16" t="s">
        <v>2286</v>
      </c>
      <c r="N361" s="16" t="s">
        <v>1851</v>
      </c>
      <c r="O361" s="17" t="s">
        <v>1855</v>
      </c>
      <c r="P361" s="17" t="s">
        <v>1856</v>
      </c>
      <c r="Q361" s="17" t="s">
        <v>1857</v>
      </c>
      <c r="R361" s="18" t="str">
        <f t="shared" si="5"/>
        <v>JATO</v>
      </c>
    </row>
    <row r="362" spans="1:18" ht="15" customHeight="1">
      <c r="A362" s="18" t="str">
        <f>Table1[[#This Row],[MIC]]</f>
        <v>XTKT</v>
      </c>
      <c r="B362" s="16" t="s">
        <v>3243</v>
      </c>
      <c r="C362" s="16" t="s">
        <v>3244</v>
      </c>
      <c r="D362" s="16" t="s">
        <v>3335</v>
      </c>
      <c r="E362" s="16" t="s">
        <v>3335</v>
      </c>
      <c r="F362" s="16" t="s">
        <v>1849</v>
      </c>
      <c r="G362" s="16" t="s">
        <v>3336</v>
      </c>
      <c r="H362" s="16" t="s">
        <v>3337</v>
      </c>
      <c r="I362" s="16" t="s">
        <v>3247</v>
      </c>
      <c r="J362" s="16" t="s">
        <v>3338</v>
      </c>
      <c r="K362" s="16" t="s">
        <v>2286</v>
      </c>
      <c r="L362" s="16" t="s">
        <v>1854</v>
      </c>
      <c r="M362" s="16" t="s">
        <v>2286</v>
      </c>
      <c r="N362" s="16" t="s">
        <v>1851</v>
      </c>
      <c r="O362" s="17" t="s">
        <v>1855</v>
      </c>
      <c r="P362" s="17" t="s">
        <v>1856</v>
      </c>
      <c r="Q362" s="17" t="s">
        <v>1857</v>
      </c>
      <c r="R362" s="18" t="str">
        <f t="shared" si="5"/>
        <v>JATO</v>
      </c>
    </row>
    <row r="363" spans="1:18" ht="15" customHeight="1">
      <c r="A363" s="18" t="str">
        <f>Table1[[#This Row],[MIC]]</f>
        <v>XAMM</v>
      </c>
      <c r="B363" s="16" t="s">
        <v>3339</v>
      </c>
      <c r="C363" s="16" t="s">
        <v>3340</v>
      </c>
      <c r="D363" s="16" t="s">
        <v>3341</v>
      </c>
      <c r="E363" s="16" t="s">
        <v>3341</v>
      </c>
      <c r="F363" s="16" t="s">
        <v>1849</v>
      </c>
      <c r="G363" s="16" t="s">
        <v>3342</v>
      </c>
      <c r="H363" s="16" t="s">
        <v>2833</v>
      </c>
      <c r="I363" s="16" t="s">
        <v>3343</v>
      </c>
      <c r="J363" s="16" t="s">
        <v>3344</v>
      </c>
      <c r="K363" s="16" t="s">
        <v>1853</v>
      </c>
      <c r="L363" s="16" t="s">
        <v>1854</v>
      </c>
      <c r="M363" s="16" t="s">
        <v>1853</v>
      </c>
      <c r="N363" s="16" t="s">
        <v>1851</v>
      </c>
      <c r="O363" s="17" t="s">
        <v>1855</v>
      </c>
      <c r="P363" s="17" t="s">
        <v>1856</v>
      </c>
      <c r="Q363" s="17" t="s">
        <v>1857</v>
      </c>
      <c r="R363" s="18" t="str">
        <f t="shared" si="5"/>
        <v>JOAM</v>
      </c>
    </row>
    <row r="364" spans="1:18" ht="15" customHeight="1">
      <c r="A364" s="18" t="str">
        <f>Table1[[#This Row],[MIC]]</f>
        <v>ETSC</v>
      </c>
      <c r="B364" s="16" t="s">
        <v>3345</v>
      </c>
      <c r="C364" s="16" t="s">
        <v>3346</v>
      </c>
      <c r="D364" s="16" t="s">
        <v>3347</v>
      </c>
      <c r="E364" s="16" t="s">
        <v>3347</v>
      </c>
      <c r="F364" s="16" t="s">
        <v>1849</v>
      </c>
      <c r="G364" s="16" t="s">
        <v>3348</v>
      </c>
      <c r="H364" s="16" t="s">
        <v>1851</v>
      </c>
      <c r="I364" s="16" t="s">
        <v>3349</v>
      </c>
      <c r="J364" s="16" t="s">
        <v>3350</v>
      </c>
      <c r="K364" s="16" t="s">
        <v>3351</v>
      </c>
      <c r="L364" s="16" t="s">
        <v>1854</v>
      </c>
      <c r="M364" s="16" t="s">
        <v>3351</v>
      </c>
      <c r="N364" s="16" t="s">
        <v>3352</v>
      </c>
      <c r="O364" s="17" t="s">
        <v>1855</v>
      </c>
      <c r="P364" s="17" t="s">
        <v>1856</v>
      </c>
      <c r="Q364" s="17" t="s">
        <v>1857</v>
      </c>
      <c r="R364" s="18" t="str">
        <f t="shared" si="5"/>
        <v>KAAL</v>
      </c>
    </row>
    <row r="365" spans="1:18" ht="15" customHeight="1">
      <c r="A365" s="18" t="str">
        <f>Table1[[#This Row],[MIC]]</f>
        <v>XKAZ</v>
      </c>
      <c r="B365" s="16" t="s">
        <v>3345</v>
      </c>
      <c r="C365" s="16" t="s">
        <v>3346</v>
      </c>
      <c r="D365" s="16" t="s">
        <v>3353</v>
      </c>
      <c r="E365" s="16" t="s">
        <v>3353</v>
      </c>
      <c r="F365" s="16" t="s">
        <v>1849</v>
      </c>
      <c r="G365" s="16" t="s">
        <v>3354</v>
      </c>
      <c r="H365" s="16" t="s">
        <v>3355</v>
      </c>
      <c r="I365" s="16" t="s">
        <v>3356</v>
      </c>
      <c r="J365" s="16" t="s">
        <v>3357</v>
      </c>
      <c r="K365" s="16" t="s">
        <v>1853</v>
      </c>
      <c r="L365" s="16" t="s">
        <v>1854</v>
      </c>
      <c r="M365" s="16" t="s">
        <v>1853</v>
      </c>
      <c r="N365" s="16" t="s">
        <v>1851</v>
      </c>
      <c r="O365" s="17" t="s">
        <v>1855</v>
      </c>
      <c r="P365" s="17" t="s">
        <v>1856</v>
      </c>
      <c r="Q365" s="17" t="s">
        <v>1857</v>
      </c>
      <c r="R365" s="18" t="str">
        <f t="shared" si="5"/>
        <v>KAAL</v>
      </c>
    </row>
    <row r="366" spans="1:18" ht="15" customHeight="1">
      <c r="A366" s="18" t="str">
        <f>Table1[[#This Row],[MIC]]</f>
        <v>XNAI</v>
      </c>
      <c r="B366" s="16" t="s">
        <v>3358</v>
      </c>
      <c r="C366" s="16" t="s">
        <v>3359</v>
      </c>
      <c r="D366" s="16" t="s">
        <v>3360</v>
      </c>
      <c r="E366" s="16" t="s">
        <v>3360</v>
      </c>
      <c r="F366" s="16" t="s">
        <v>1849</v>
      </c>
      <c r="G366" s="16" t="s">
        <v>3361</v>
      </c>
      <c r="H366" s="16" t="s">
        <v>1851</v>
      </c>
      <c r="I366" s="16" t="s">
        <v>3362</v>
      </c>
      <c r="J366" s="16" t="s">
        <v>3363</v>
      </c>
      <c r="K366" s="16" t="s">
        <v>1853</v>
      </c>
      <c r="L366" s="16" t="s">
        <v>1854</v>
      </c>
      <c r="M366" s="16" t="s">
        <v>1853</v>
      </c>
      <c r="N366" s="16" t="s">
        <v>1851</v>
      </c>
      <c r="O366" s="17" t="s">
        <v>1855</v>
      </c>
      <c r="P366" s="17" t="s">
        <v>1856</v>
      </c>
      <c r="Q366" s="17" t="s">
        <v>1857</v>
      </c>
      <c r="R366" s="18" t="str">
        <f t="shared" si="5"/>
        <v>KENA</v>
      </c>
    </row>
    <row r="367" spans="1:18" ht="15" customHeight="1">
      <c r="A367" s="18" t="str">
        <f>Table1[[#This Row],[MIC]]</f>
        <v>XKFB</v>
      </c>
      <c r="B367" s="16" t="s">
        <v>3364</v>
      </c>
      <c r="C367" s="16" t="s">
        <v>3365</v>
      </c>
      <c r="D367" s="16" t="s">
        <v>3366</v>
      </c>
      <c r="E367" s="16" t="s">
        <v>3366</v>
      </c>
      <c r="F367" s="16" t="s">
        <v>1849</v>
      </c>
      <c r="G367" s="16" t="s">
        <v>3367</v>
      </c>
      <c r="H367" s="16" t="s">
        <v>1851</v>
      </c>
      <c r="I367" s="16" t="s">
        <v>3368</v>
      </c>
      <c r="J367" s="16" t="s">
        <v>3369</v>
      </c>
      <c r="K367" s="16" t="s">
        <v>2672</v>
      </c>
      <c r="L367" s="16" t="s">
        <v>1854</v>
      </c>
      <c r="M367" s="16" t="s">
        <v>2672</v>
      </c>
      <c r="N367" s="16" t="s">
        <v>3370</v>
      </c>
      <c r="O367" s="17" t="s">
        <v>1855</v>
      </c>
      <c r="P367" s="17" t="s">
        <v>1856</v>
      </c>
      <c r="Q367" s="17" t="s">
        <v>1857</v>
      </c>
      <c r="R367" s="18" t="str">
        <f t="shared" si="5"/>
        <v>KOSE</v>
      </c>
    </row>
    <row r="368" spans="1:18" ht="15" customHeight="1">
      <c r="A368" s="18" t="str">
        <f>Table1[[#This Row],[MIC]]</f>
        <v>XKON</v>
      </c>
      <c r="B368" s="16" t="s">
        <v>3364</v>
      </c>
      <c r="C368" s="16" t="s">
        <v>3365</v>
      </c>
      <c r="D368" s="16" t="s">
        <v>3371</v>
      </c>
      <c r="E368" s="16" t="s">
        <v>3371</v>
      </c>
      <c r="F368" s="16" t="s">
        <v>1849</v>
      </c>
      <c r="G368" s="16" t="s">
        <v>3372</v>
      </c>
      <c r="H368" s="16" t="s">
        <v>3373</v>
      </c>
      <c r="I368" s="16" t="s">
        <v>3368</v>
      </c>
      <c r="J368" s="16" t="s">
        <v>1851</v>
      </c>
      <c r="K368" s="16" t="s">
        <v>3126</v>
      </c>
      <c r="L368" s="16" t="s">
        <v>1854</v>
      </c>
      <c r="M368" s="16" t="s">
        <v>3126</v>
      </c>
      <c r="N368" s="16" t="s">
        <v>3374</v>
      </c>
      <c r="O368" s="17" t="s">
        <v>1855</v>
      </c>
      <c r="P368" s="17" t="s">
        <v>1856</v>
      </c>
      <c r="Q368" s="17" t="s">
        <v>1857</v>
      </c>
      <c r="R368" s="18" t="str">
        <f t="shared" si="5"/>
        <v>KOSE</v>
      </c>
    </row>
    <row r="369" spans="1:18" ht="15" customHeight="1">
      <c r="A369" s="18" t="str">
        <f>Table1[[#This Row],[MIC]]</f>
        <v>XKRX</v>
      </c>
      <c r="B369" s="16" t="s">
        <v>3364</v>
      </c>
      <c r="C369" s="16" t="s">
        <v>3365</v>
      </c>
      <c r="D369" s="16" t="s">
        <v>3375</v>
      </c>
      <c r="E369" s="16" t="s">
        <v>3375</v>
      </c>
      <c r="F369" s="16" t="s">
        <v>1849</v>
      </c>
      <c r="G369" s="16" t="s">
        <v>3376</v>
      </c>
      <c r="H369" s="16" t="s">
        <v>3377</v>
      </c>
      <c r="I369" s="16" t="s">
        <v>3368</v>
      </c>
      <c r="J369" s="16" t="s">
        <v>3378</v>
      </c>
      <c r="K369" s="16" t="s">
        <v>1976</v>
      </c>
      <c r="L369" s="16" t="s">
        <v>1854</v>
      </c>
      <c r="M369" s="16" t="s">
        <v>2326</v>
      </c>
      <c r="N369" s="16" t="s">
        <v>1851</v>
      </c>
      <c r="O369" s="17" t="s">
        <v>1855</v>
      </c>
      <c r="P369" s="17" t="s">
        <v>1856</v>
      </c>
      <c r="Q369" s="17" t="s">
        <v>1857</v>
      </c>
      <c r="R369" s="18" t="str">
        <f t="shared" si="5"/>
        <v>KOSE</v>
      </c>
    </row>
    <row r="370" spans="1:18" ht="15" customHeight="1">
      <c r="A370" s="18" t="str">
        <f>Table1[[#This Row],[MIC]]</f>
        <v>XKFE</v>
      </c>
      <c r="B370" s="16" t="s">
        <v>3364</v>
      </c>
      <c r="C370" s="16" t="s">
        <v>3365</v>
      </c>
      <c r="D370" s="16" t="s">
        <v>3379</v>
      </c>
      <c r="E370" s="16" t="s">
        <v>3375</v>
      </c>
      <c r="F370" s="16" t="s">
        <v>1877</v>
      </c>
      <c r="G370" s="16" t="s">
        <v>3380</v>
      </c>
      <c r="H370" s="16" t="s">
        <v>3381</v>
      </c>
      <c r="I370" s="16" t="s">
        <v>3368</v>
      </c>
      <c r="J370" s="16" t="s">
        <v>3378</v>
      </c>
      <c r="K370" s="16" t="s">
        <v>1976</v>
      </c>
      <c r="L370" s="16" t="s">
        <v>1854</v>
      </c>
      <c r="M370" s="16" t="s">
        <v>2326</v>
      </c>
      <c r="N370" s="16" t="s">
        <v>1851</v>
      </c>
      <c r="O370" s="17" t="s">
        <v>1855</v>
      </c>
      <c r="P370" s="17" t="s">
        <v>1856</v>
      </c>
      <c r="Q370" s="17" t="s">
        <v>1857</v>
      </c>
      <c r="R370" s="18" t="str">
        <f t="shared" si="5"/>
        <v>KOSE</v>
      </c>
    </row>
    <row r="371" spans="1:18" ht="15" customHeight="1">
      <c r="A371" s="18" t="str">
        <f>Table1[[#This Row],[MIC]]</f>
        <v>XKOS</v>
      </c>
      <c r="B371" s="16" t="s">
        <v>3364</v>
      </c>
      <c r="C371" s="16" t="s">
        <v>3365</v>
      </c>
      <c r="D371" s="16" t="s">
        <v>3382</v>
      </c>
      <c r="E371" s="16" t="s">
        <v>3375</v>
      </c>
      <c r="F371" s="16" t="s">
        <v>1877</v>
      </c>
      <c r="G371" s="16" t="s">
        <v>3383</v>
      </c>
      <c r="H371" s="16" t="s">
        <v>3384</v>
      </c>
      <c r="I371" s="16" t="s">
        <v>3368</v>
      </c>
      <c r="J371" s="16" t="s">
        <v>3378</v>
      </c>
      <c r="K371" s="16" t="s">
        <v>1976</v>
      </c>
      <c r="L371" s="16" t="s">
        <v>1854</v>
      </c>
      <c r="M371" s="16" t="s">
        <v>3385</v>
      </c>
      <c r="N371" s="16" t="s">
        <v>1851</v>
      </c>
      <c r="O371" s="17" t="s">
        <v>1855</v>
      </c>
      <c r="P371" s="17" t="s">
        <v>1856</v>
      </c>
      <c r="Q371" s="17" t="s">
        <v>1857</v>
      </c>
      <c r="R371" s="18" t="str">
        <f t="shared" si="5"/>
        <v>KOSE</v>
      </c>
    </row>
    <row r="372" spans="1:18" ht="15" customHeight="1">
      <c r="A372" s="18" t="str">
        <f>Table1[[#This Row],[MIC]]</f>
        <v>XKUW</v>
      </c>
      <c r="B372" s="16" t="s">
        <v>3386</v>
      </c>
      <c r="C372" s="16" t="s">
        <v>3387</v>
      </c>
      <c r="D372" s="16" t="s">
        <v>3388</v>
      </c>
      <c r="E372" s="16" t="s">
        <v>3388</v>
      </c>
      <c r="F372" s="16" t="s">
        <v>1849</v>
      </c>
      <c r="G372" s="16" t="s">
        <v>3389</v>
      </c>
      <c r="H372" s="16" t="s">
        <v>1851</v>
      </c>
      <c r="I372" s="16" t="s">
        <v>3386</v>
      </c>
      <c r="J372" s="16" t="s">
        <v>3390</v>
      </c>
      <c r="K372" s="16" t="s">
        <v>3391</v>
      </c>
      <c r="L372" s="16" t="s">
        <v>1854</v>
      </c>
      <c r="M372" s="16" t="s">
        <v>3391</v>
      </c>
      <c r="N372" s="16" t="s">
        <v>1851</v>
      </c>
      <c r="O372" s="17" t="s">
        <v>1855</v>
      </c>
      <c r="P372" s="17" t="s">
        <v>1856</v>
      </c>
      <c r="Q372" s="17" t="s">
        <v>1857</v>
      </c>
      <c r="R372" s="18" t="str">
        <f t="shared" si="5"/>
        <v>KUKU</v>
      </c>
    </row>
    <row r="373" spans="1:18" ht="15" customHeight="1">
      <c r="A373" s="18" t="str">
        <f>Table1[[#This Row],[MIC]]</f>
        <v>XKSE</v>
      </c>
      <c r="B373" s="16" t="s">
        <v>3392</v>
      </c>
      <c r="C373" s="16" t="s">
        <v>3393</v>
      </c>
      <c r="D373" s="16" t="s">
        <v>3394</v>
      </c>
      <c r="E373" s="16" t="s">
        <v>3394</v>
      </c>
      <c r="F373" s="16" t="s">
        <v>1849</v>
      </c>
      <c r="G373" s="16" t="s">
        <v>3395</v>
      </c>
      <c r="H373" s="16" t="s">
        <v>3396</v>
      </c>
      <c r="I373" s="16" t="s">
        <v>3397</v>
      </c>
      <c r="J373" s="16" t="s">
        <v>3398</v>
      </c>
      <c r="K373" s="16" t="s">
        <v>3391</v>
      </c>
      <c r="L373" s="16" t="s">
        <v>1854</v>
      </c>
      <c r="M373" s="16" t="s">
        <v>3391</v>
      </c>
      <c r="N373" s="16" t="s">
        <v>1851</v>
      </c>
      <c r="O373" s="17" t="s">
        <v>1855</v>
      </c>
      <c r="P373" s="17" t="s">
        <v>1856</v>
      </c>
      <c r="Q373" s="17" t="s">
        <v>1857</v>
      </c>
      <c r="R373" s="18" t="str">
        <f t="shared" si="5"/>
        <v>KYBI</v>
      </c>
    </row>
    <row r="374" spans="1:18" ht="15" customHeight="1">
      <c r="A374" s="18" t="str">
        <f>Table1[[#This Row],[MIC]]</f>
        <v>XLAO</v>
      </c>
      <c r="B374" s="16" t="s">
        <v>3399</v>
      </c>
      <c r="C374" s="16" t="s">
        <v>3400</v>
      </c>
      <c r="D374" s="16" t="s">
        <v>3401</v>
      </c>
      <c r="E374" s="16" t="s">
        <v>3401</v>
      </c>
      <c r="F374" s="16" t="s">
        <v>1849</v>
      </c>
      <c r="G374" s="16" t="s">
        <v>3402</v>
      </c>
      <c r="H374" s="16" t="s">
        <v>3403</v>
      </c>
      <c r="I374" s="16" t="s">
        <v>3404</v>
      </c>
      <c r="J374" s="16" t="s">
        <v>3405</v>
      </c>
      <c r="K374" s="16" t="s">
        <v>1942</v>
      </c>
      <c r="L374" s="16" t="s">
        <v>1854</v>
      </c>
      <c r="M374" s="16" t="s">
        <v>1942</v>
      </c>
      <c r="N374" s="16" t="s">
        <v>1851</v>
      </c>
      <c r="O374" s="17" t="s">
        <v>1855</v>
      </c>
      <c r="P374" s="17" t="s">
        <v>1856</v>
      </c>
      <c r="Q374" s="17" t="s">
        <v>1857</v>
      </c>
      <c r="R374" s="18" t="str">
        <f t="shared" si="5"/>
        <v>LALA</v>
      </c>
    </row>
    <row r="375" spans="1:18" ht="15" customHeight="1">
      <c r="A375" s="18" t="str">
        <f>Table1[[#This Row],[MIC]]</f>
        <v>XRIS</v>
      </c>
      <c r="B375" s="16" t="s">
        <v>3406</v>
      </c>
      <c r="C375" s="16" t="s">
        <v>3407</v>
      </c>
      <c r="D375" s="16" t="s">
        <v>3408</v>
      </c>
      <c r="E375" s="16" t="s">
        <v>3408</v>
      </c>
      <c r="F375" s="16" t="s">
        <v>1849</v>
      </c>
      <c r="G375" s="16" t="s">
        <v>3409</v>
      </c>
      <c r="H375" s="16" t="s">
        <v>1851</v>
      </c>
      <c r="I375" s="16" t="s">
        <v>3410</v>
      </c>
      <c r="J375" s="16" t="s">
        <v>2543</v>
      </c>
      <c r="K375" s="16" t="s">
        <v>1885</v>
      </c>
      <c r="L375" s="16" t="s">
        <v>1854</v>
      </c>
      <c r="M375" s="16" t="s">
        <v>1885</v>
      </c>
      <c r="N375" s="16" t="s">
        <v>1851</v>
      </c>
      <c r="O375" s="17" t="s">
        <v>1855</v>
      </c>
      <c r="P375" s="17" t="s">
        <v>1856</v>
      </c>
      <c r="Q375" s="17" t="s">
        <v>1857</v>
      </c>
      <c r="R375" s="18" t="str">
        <f t="shared" si="5"/>
        <v>LARI</v>
      </c>
    </row>
    <row r="376" spans="1:18" ht="15" customHeight="1">
      <c r="A376" s="18" t="str">
        <f>Table1[[#This Row],[MIC]]</f>
        <v>FNLV</v>
      </c>
      <c r="B376" s="16" t="s">
        <v>3406</v>
      </c>
      <c r="C376" s="16" t="s">
        <v>3407</v>
      </c>
      <c r="D376" s="16" t="s">
        <v>3411</v>
      </c>
      <c r="E376" s="16" t="s">
        <v>3408</v>
      </c>
      <c r="F376" s="16" t="s">
        <v>1877</v>
      </c>
      <c r="G376" s="16" t="s">
        <v>3412</v>
      </c>
      <c r="H376" s="16" t="s">
        <v>1851</v>
      </c>
      <c r="I376" s="16" t="s">
        <v>3410</v>
      </c>
      <c r="J376" s="16" t="s">
        <v>2547</v>
      </c>
      <c r="K376" s="16" t="s">
        <v>2572</v>
      </c>
      <c r="L376" s="16" t="s">
        <v>1854</v>
      </c>
      <c r="M376" s="16" t="s">
        <v>2572</v>
      </c>
      <c r="N376" s="16" t="s">
        <v>1851</v>
      </c>
      <c r="O376" s="17" t="s">
        <v>1855</v>
      </c>
      <c r="P376" s="17" t="s">
        <v>1856</v>
      </c>
      <c r="Q376" s="17" t="s">
        <v>1857</v>
      </c>
      <c r="R376" s="18" t="str">
        <f t="shared" si="5"/>
        <v>LARI</v>
      </c>
    </row>
    <row r="377" spans="1:18" ht="15" customHeight="1">
      <c r="A377" s="18" t="str">
        <f>Table1[[#This Row],[MIC]]</f>
        <v>XBEY</v>
      </c>
      <c r="B377" s="16" t="s">
        <v>3413</v>
      </c>
      <c r="C377" s="16" t="s">
        <v>3414</v>
      </c>
      <c r="D377" s="16" t="s">
        <v>3415</v>
      </c>
      <c r="E377" s="16" t="s">
        <v>3415</v>
      </c>
      <c r="F377" s="16" t="s">
        <v>1849</v>
      </c>
      <c r="G377" s="16" t="s">
        <v>3416</v>
      </c>
      <c r="H377" s="16" t="s">
        <v>2089</v>
      </c>
      <c r="I377" s="16" t="s">
        <v>3417</v>
      </c>
      <c r="J377" s="16" t="s">
        <v>3418</v>
      </c>
      <c r="K377" s="16" t="s">
        <v>2311</v>
      </c>
      <c r="L377" s="16" t="s">
        <v>1854</v>
      </c>
      <c r="M377" s="16" t="s">
        <v>2311</v>
      </c>
      <c r="N377" s="16" t="s">
        <v>1851</v>
      </c>
      <c r="O377" s="17" t="s">
        <v>1855</v>
      </c>
      <c r="P377" s="17" t="s">
        <v>1856</v>
      </c>
      <c r="Q377" s="17" t="s">
        <v>1857</v>
      </c>
      <c r="R377" s="18" t="str">
        <f t="shared" si="5"/>
        <v>LEBE</v>
      </c>
    </row>
    <row r="378" spans="1:18" ht="15" customHeight="1">
      <c r="A378" s="18" t="str">
        <f>Table1[[#This Row],[MIC]]</f>
        <v>XLSM</v>
      </c>
      <c r="B378" s="16" t="s">
        <v>3419</v>
      </c>
      <c r="C378" s="16" t="s">
        <v>3420</v>
      </c>
      <c r="D378" s="16" t="s">
        <v>3421</v>
      </c>
      <c r="E378" s="16" t="s">
        <v>3421</v>
      </c>
      <c r="F378" s="16" t="s">
        <v>1849</v>
      </c>
      <c r="G378" s="16" t="s">
        <v>3422</v>
      </c>
      <c r="H378" s="16" t="s">
        <v>1851</v>
      </c>
      <c r="I378" s="16" t="s">
        <v>3423</v>
      </c>
      <c r="J378" s="16" t="s">
        <v>3424</v>
      </c>
      <c r="K378" s="16" t="s">
        <v>2458</v>
      </c>
      <c r="L378" s="16" t="s">
        <v>1854</v>
      </c>
      <c r="M378" s="16" t="s">
        <v>2458</v>
      </c>
      <c r="N378" s="16" t="s">
        <v>3425</v>
      </c>
      <c r="O378" s="17" t="s">
        <v>1855</v>
      </c>
      <c r="P378" s="17" t="s">
        <v>1856</v>
      </c>
      <c r="Q378" s="17" t="s">
        <v>1857</v>
      </c>
      <c r="R378" s="18" t="str">
        <f t="shared" si="5"/>
        <v>LITR</v>
      </c>
    </row>
    <row r="379" spans="1:18" ht="15" customHeight="1">
      <c r="A379" s="18" t="str">
        <f>Table1[[#This Row],[MIC]]</f>
        <v>BAPX</v>
      </c>
      <c r="B379" s="16" t="s">
        <v>3426</v>
      </c>
      <c r="C379" s="16" t="s">
        <v>3427</v>
      </c>
      <c r="D379" s="16" t="s">
        <v>3428</v>
      </c>
      <c r="E379" s="16" t="s">
        <v>3428</v>
      </c>
      <c r="F379" s="16" t="s">
        <v>1849</v>
      </c>
      <c r="G379" s="16" t="s">
        <v>3429</v>
      </c>
      <c r="H379" s="16" t="s">
        <v>1851</v>
      </c>
      <c r="I379" s="16" t="s">
        <v>3430</v>
      </c>
      <c r="J379" s="16" t="s">
        <v>3431</v>
      </c>
      <c r="K379" s="16" t="s">
        <v>2679</v>
      </c>
      <c r="L379" s="16" t="s">
        <v>1854</v>
      </c>
      <c r="M379" s="16" t="s">
        <v>2679</v>
      </c>
      <c r="N379" s="16" t="s">
        <v>3432</v>
      </c>
      <c r="O379" s="17" t="s">
        <v>1855</v>
      </c>
      <c r="P379" s="17" t="s">
        <v>1856</v>
      </c>
      <c r="Q379" s="17" t="s">
        <v>1857</v>
      </c>
      <c r="R379" s="18" t="str">
        <f t="shared" si="5"/>
        <v>LIVI</v>
      </c>
    </row>
    <row r="380" spans="1:18" ht="15" customHeight="1">
      <c r="A380" s="18" t="str">
        <f>Table1[[#This Row],[MIC]]</f>
        <v>NASB</v>
      </c>
      <c r="B380" s="16" t="s">
        <v>3426</v>
      </c>
      <c r="C380" s="16" t="s">
        <v>3427</v>
      </c>
      <c r="D380" s="16" t="s">
        <v>3433</v>
      </c>
      <c r="E380" s="16" t="s">
        <v>3433</v>
      </c>
      <c r="F380" s="16" t="s">
        <v>1849</v>
      </c>
      <c r="G380" s="16" t="s">
        <v>3434</v>
      </c>
      <c r="H380" s="16" t="s">
        <v>1851</v>
      </c>
      <c r="I380" s="16" t="s">
        <v>3430</v>
      </c>
      <c r="J380" s="16" t="s">
        <v>2543</v>
      </c>
      <c r="K380" s="16" t="s">
        <v>2219</v>
      </c>
      <c r="L380" s="16" t="s">
        <v>1854</v>
      </c>
      <c r="M380" s="16" t="s">
        <v>2219</v>
      </c>
      <c r="N380" s="16" t="s">
        <v>3435</v>
      </c>
      <c r="O380" s="17" t="s">
        <v>1855</v>
      </c>
      <c r="P380" s="17" t="s">
        <v>1856</v>
      </c>
      <c r="Q380" s="17" t="s">
        <v>1857</v>
      </c>
      <c r="R380" s="18" t="str">
        <f t="shared" si="5"/>
        <v>LIVI</v>
      </c>
    </row>
    <row r="381" spans="1:18" ht="15" customHeight="1">
      <c r="A381" s="18" t="str">
        <f>Table1[[#This Row],[MIC]]</f>
        <v>XLIT</v>
      </c>
      <c r="B381" s="16" t="s">
        <v>3426</v>
      </c>
      <c r="C381" s="16" t="s">
        <v>3427</v>
      </c>
      <c r="D381" s="16" t="s">
        <v>3436</v>
      </c>
      <c r="E381" s="16" t="s">
        <v>3436</v>
      </c>
      <c r="F381" s="16" t="s">
        <v>1849</v>
      </c>
      <c r="G381" s="16" t="s">
        <v>3437</v>
      </c>
      <c r="H381" s="16" t="s">
        <v>1851</v>
      </c>
      <c r="I381" s="16" t="s">
        <v>3430</v>
      </c>
      <c r="J381" s="16" t="s">
        <v>2543</v>
      </c>
      <c r="K381" s="16" t="s">
        <v>1885</v>
      </c>
      <c r="L381" s="16" t="s">
        <v>1854</v>
      </c>
      <c r="M381" s="16" t="s">
        <v>1885</v>
      </c>
      <c r="N381" s="16" t="s">
        <v>1851</v>
      </c>
      <c r="O381" s="17" t="s">
        <v>1855</v>
      </c>
      <c r="P381" s="17" t="s">
        <v>1856</v>
      </c>
      <c r="Q381" s="17" t="s">
        <v>1857</v>
      </c>
      <c r="R381" s="18" t="str">
        <f t="shared" si="5"/>
        <v>LIVI</v>
      </c>
    </row>
    <row r="382" spans="1:18" ht="15" customHeight="1">
      <c r="A382" s="18" t="str">
        <f>Table1[[#This Row],[MIC]]</f>
        <v>FNLT</v>
      </c>
      <c r="B382" s="16" t="s">
        <v>3426</v>
      </c>
      <c r="C382" s="16" t="s">
        <v>3427</v>
      </c>
      <c r="D382" s="16" t="s">
        <v>3438</v>
      </c>
      <c r="E382" s="16" t="s">
        <v>3436</v>
      </c>
      <c r="F382" s="16" t="s">
        <v>1877</v>
      </c>
      <c r="G382" s="16" t="s">
        <v>3439</v>
      </c>
      <c r="H382" s="16" t="s">
        <v>1851</v>
      </c>
      <c r="I382" s="16" t="s">
        <v>3430</v>
      </c>
      <c r="J382" s="16" t="s">
        <v>3440</v>
      </c>
      <c r="K382" s="16" t="s">
        <v>1885</v>
      </c>
      <c r="L382" s="16" t="s">
        <v>1854</v>
      </c>
      <c r="M382" s="16" t="s">
        <v>1885</v>
      </c>
      <c r="N382" s="16" t="s">
        <v>1851</v>
      </c>
      <c r="O382" s="17" t="s">
        <v>1855</v>
      </c>
      <c r="P382" s="17" t="s">
        <v>1856</v>
      </c>
      <c r="Q382" s="17" t="s">
        <v>1857</v>
      </c>
      <c r="R382" s="18" t="str">
        <f t="shared" si="5"/>
        <v>LIVI</v>
      </c>
    </row>
    <row r="383" spans="1:18" ht="15" customHeight="1">
      <c r="A383" s="18" t="str">
        <f>Table1[[#This Row],[MIC]]</f>
        <v>CCLX</v>
      </c>
      <c r="B383" s="16" t="s">
        <v>3441</v>
      </c>
      <c r="C383" s="16" t="s">
        <v>3442</v>
      </c>
      <c r="D383" s="16" t="s">
        <v>3443</v>
      </c>
      <c r="E383" s="16" t="s">
        <v>3443</v>
      </c>
      <c r="F383" s="16" t="s">
        <v>1849</v>
      </c>
      <c r="G383" s="16" t="s">
        <v>3444</v>
      </c>
      <c r="H383" s="16" t="s">
        <v>3445</v>
      </c>
      <c r="I383" s="16" t="s">
        <v>3441</v>
      </c>
      <c r="J383" s="16" t="s">
        <v>3446</v>
      </c>
      <c r="K383" s="16" t="s">
        <v>2311</v>
      </c>
      <c r="L383" s="16" t="s">
        <v>1854</v>
      </c>
      <c r="M383" s="16" t="s">
        <v>2311</v>
      </c>
      <c r="N383" s="16" t="s">
        <v>3447</v>
      </c>
      <c r="O383" s="17" t="s">
        <v>1855</v>
      </c>
      <c r="P383" s="17" t="s">
        <v>1856</v>
      </c>
      <c r="Q383" s="17" t="s">
        <v>1857</v>
      </c>
      <c r="R383" s="18" t="str">
        <f t="shared" si="5"/>
        <v>LULU</v>
      </c>
    </row>
    <row r="384" spans="1:18" ht="15" customHeight="1">
      <c r="A384" s="18" t="str">
        <f>Table1[[#This Row],[MIC]]</f>
        <v>XLUX</v>
      </c>
      <c r="B384" s="16" t="s">
        <v>3441</v>
      </c>
      <c r="C384" s="16" t="s">
        <v>3442</v>
      </c>
      <c r="D384" s="16" t="s">
        <v>3448</v>
      </c>
      <c r="E384" s="16" t="s">
        <v>3448</v>
      </c>
      <c r="F384" s="16" t="s">
        <v>1849</v>
      </c>
      <c r="G384" s="16" t="s">
        <v>3449</v>
      </c>
      <c r="H384" s="16" t="s">
        <v>1851</v>
      </c>
      <c r="I384" s="16" t="s">
        <v>3441</v>
      </c>
      <c r="J384" s="16" t="s">
        <v>3450</v>
      </c>
      <c r="K384" s="16" t="s">
        <v>1853</v>
      </c>
      <c r="L384" s="16" t="s">
        <v>1854</v>
      </c>
      <c r="M384" s="16" t="s">
        <v>1853</v>
      </c>
      <c r="N384" s="16" t="s">
        <v>1851</v>
      </c>
      <c r="O384" s="17" t="s">
        <v>1855</v>
      </c>
      <c r="P384" s="17" t="s">
        <v>1856</v>
      </c>
      <c r="Q384" s="17" t="s">
        <v>1857</v>
      </c>
      <c r="R384" s="18" t="str">
        <f t="shared" si="5"/>
        <v>LULU</v>
      </c>
    </row>
    <row r="385" spans="1:18" ht="15" customHeight="1">
      <c r="A385" s="18" t="str">
        <f>Table1[[#This Row],[MIC]]</f>
        <v>EMTF</v>
      </c>
      <c r="B385" s="16" t="s">
        <v>3441</v>
      </c>
      <c r="C385" s="16" t="s">
        <v>3442</v>
      </c>
      <c r="D385" s="16" t="s">
        <v>3451</v>
      </c>
      <c r="E385" s="16" t="s">
        <v>3448</v>
      </c>
      <c r="F385" s="16" t="s">
        <v>1877</v>
      </c>
      <c r="G385" s="16" t="s">
        <v>3452</v>
      </c>
      <c r="H385" s="16" t="s">
        <v>1851</v>
      </c>
      <c r="I385" s="16" t="s">
        <v>3441</v>
      </c>
      <c r="J385" s="16" t="s">
        <v>3450</v>
      </c>
      <c r="K385" s="16" t="s">
        <v>1853</v>
      </c>
      <c r="L385" s="16" t="s">
        <v>1854</v>
      </c>
      <c r="M385" s="16" t="s">
        <v>1853</v>
      </c>
      <c r="N385" s="16" t="s">
        <v>1851</v>
      </c>
      <c r="O385" s="17" t="s">
        <v>1855</v>
      </c>
      <c r="P385" s="17" t="s">
        <v>1856</v>
      </c>
      <c r="Q385" s="17" t="s">
        <v>1857</v>
      </c>
      <c r="R385" s="18" t="str">
        <f t="shared" si="5"/>
        <v>LULU</v>
      </c>
    </row>
    <row r="386" spans="1:18" ht="15" customHeight="1">
      <c r="A386" s="18" t="str">
        <f>Table1[[#This Row],[MIC]]</f>
        <v>XVES</v>
      </c>
      <c r="B386" s="16" t="s">
        <v>3441</v>
      </c>
      <c r="C386" s="16" t="s">
        <v>3442</v>
      </c>
      <c r="D386" s="16" t="s">
        <v>3453</v>
      </c>
      <c r="E386" s="16" t="s">
        <v>3453</v>
      </c>
      <c r="F386" s="16" t="s">
        <v>1849</v>
      </c>
      <c r="G386" s="16" t="s">
        <v>3454</v>
      </c>
      <c r="H386" s="16" t="s">
        <v>1851</v>
      </c>
      <c r="I386" s="16" t="s">
        <v>3441</v>
      </c>
      <c r="J386" s="16" t="s">
        <v>3455</v>
      </c>
      <c r="K386" s="16" t="s">
        <v>1853</v>
      </c>
      <c r="L386" s="16" t="s">
        <v>1854</v>
      </c>
      <c r="M386" s="16" t="s">
        <v>1853</v>
      </c>
      <c r="N386" s="16" t="s">
        <v>1851</v>
      </c>
      <c r="O386" s="17" t="s">
        <v>1855</v>
      </c>
      <c r="P386" s="17" t="s">
        <v>1856</v>
      </c>
      <c r="Q386" s="17" t="s">
        <v>1857</v>
      </c>
      <c r="R386" s="18" t="str">
        <f t="shared" si="5"/>
        <v>LULU</v>
      </c>
    </row>
    <row r="387" spans="1:18" ht="15" customHeight="1">
      <c r="A387" s="18" t="str">
        <f>Table1[[#This Row],[MIC]]</f>
        <v>XMAE</v>
      </c>
      <c r="B387" s="16" t="s">
        <v>3456</v>
      </c>
      <c r="C387" s="16" t="s">
        <v>3457</v>
      </c>
      <c r="D387" s="16" t="s">
        <v>3458</v>
      </c>
      <c r="E387" s="16" t="s">
        <v>3458</v>
      </c>
      <c r="F387" s="16" t="s">
        <v>1849</v>
      </c>
      <c r="G387" s="16" t="s">
        <v>3459</v>
      </c>
      <c r="H387" s="16" t="s">
        <v>1851</v>
      </c>
      <c r="I387" s="16" t="s">
        <v>3460</v>
      </c>
      <c r="J387" s="16" t="s">
        <v>3461</v>
      </c>
      <c r="K387" s="16" t="s">
        <v>1853</v>
      </c>
      <c r="L387" s="16" t="s">
        <v>1854</v>
      </c>
      <c r="M387" s="16" t="s">
        <v>1853</v>
      </c>
      <c r="N387" s="16" t="s">
        <v>1851</v>
      </c>
      <c r="O387" s="17" t="s">
        <v>1855</v>
      </c>
      <c r="P387" s="17" t="s">
        <v>1856</v>
      </c>
      <c r="Q387" s="17" t="s">
        <v>1857</v>
      </c>
      <c r="R387" s="18" t="str">
        <f t="shared" ref="R387:R450" si="6">MID(B387,1,2)&amp;MID(I387,1,2)</f>
        <v>MASK</v>
      </c>
    </row>
    <row r="388" spans="1:18" ht="15" customHeight="1">
      <c r="A388" s="18" t="str">
        <f>Table1[[#This Row],[MIC]]</f>
        <v>XMDG</v>
      </c>
      <c r="B388" s="16" t="s">
        <v>3462</v>
      </c>
      <c r="C388" s="16" t="s">
        <v>3463</v>
      </c>
      <c r="D388" s="16" t="s">
        <v>3464</v>
      </c>
      <c r="E388" s="16" t="s">
        <v>3464</v>
      </c>
      <c r="F388" s="16" t="s">
        <v>1849</v>
      </c>
      <c r="G388" s="16" t="s">
        <v>3465</v>
      </c>
      <c r="H388" s="16" t="s">
        <v>1851</v>
      </c>
      <c r="I388" s="16" t="s">
        <v>3466</v>
      </c>
      <c r="J388" s="16" t="s">
        <v>1851</v>
      </c>
      <c r="K388" s="16" t="s">
        <v>1853</v>
      </c>
      <c r="L388" s="16" t="s">
        <v>1854</v>
      </c>
      <c r="M388" s="16" t="s">
        <v>1853</v>
      </c>
      <c r="N388" s="16" t="s">
        <v>1851</v>
      </c>
      <c r="O388" s="17" t="s">
        <v>1855</v>
      </c>
      <c r="P388" s="17" t="s">
        <v>1856</v>
      </c>
      <c r="Q388" s="17" t="s">
        <v>1857</v>
      </c>
      <c r="R388" s="18" t="str">
        <f t="shared" si="6"/>
        <v>MAAN</v>
      </c>
    </row>
    <row r="389" spans="1:18" ht="15" customHeight="1">
      <c r="A389" s="18" t="str">
        <f>Table1[[#This Row],[MIC]]</f>
        <v>XMSW</v>
      </c>
      <c r="B389" s="16" t="s">
        <v>3467</v>
      </c>
      <c r="C389" s="16" t="s">
        <v>3468</v>
      </c>
      <c r="D389" s="16" t="s">
        <v>3469</v>
      </c>
      <c r="E389" s="16" t="s">
        <v>3469</v>
      </c>
      <c r="F389" s="16" t="s">
        <v>1849</v>
      </c>
      <c r="G389" s="16" t="s">
        <v>3470</v>
      </c>
      <c r="H389" s="16" t="s">
        <v>1851</v>
      </c>
      <c r="I389" s="16" t="s">
        <v>3471</v>
      </c>
      <c r="J389" s="16" t="s">
        <v>3472</v>
      </c>
      <c r="K389" s="16" t="s">
        <v>1853</v>
      </c>
      <c r="L389" s="16" t="s">
        <v>1854</v>
      </c>
      <c r="M389" s="16" t="s">
        <v>1853</v>
      </c>
      <c r="N389" s="16" t="s">
        <v>1851</v>
      </c>
      <c r="O389" s="17" t="s">
        <v>1855</v>
      </c>
      <c r="P389" s="17" t="s">
        <v>1856</v>
      </c>
      <c r="Q389" s="17" t="s">
        <v>1857</v>
      </c>
      <c r="R389" s="18" t="str">
        <f t="shared" si="6"/>
        <v>MABL</v>
      </c>
    </row>
    <row r="390" spans="1:18" ht="15" customHeight="1">
      <c r="A390" s="18" t="str">
        <f>Table1[[#This Row],[MIC]]</f>
        <v>XKLS</v>
      </c>
      <c r="B390" s="16" t="s">
        <v>3473</v>
      </c>
      <c r="C390" s="16" t="s">
        <v>3474</v>
      </c>
      <c r="D390" s="16" t="s">
        <v>3475</v>
      </c>
      <c r="E390" s="16" t="s">
        <v>3475</v>
      </c>
      <c r="F390" s="16" t="s">
        <v>1849</v>
      </c>
      <c r="G390" s="16" t="s">
        <v>3476</v>
      </c>
      <c r="H390" s="16" t="s">
        <v>1851</v>
      </c>
      <c r="I390" s="16" t="s">
        <v>3477</v>
      </c>
      <c r="J390" s="16" t="s">
        <v>3478</v>
      </c>
      <c r="K390" s="16" t="s">
        <v>1853</v>
      </c>
      <c r="L390" s="16" t="s">
        <v>1854</v>
      </c>
      <c r="M390" s="16" t="s">
        <v>1853</v>
      </c>
      <c r="N390" s="16" t="s">
        <v>1851</v>
      </c>
      <c r="O390" s="17" t="s">
        <v>1855</v>
      </c>
      <c r="P390" s="17" t="s">
        <v>1856</v>
      </c>
      <c r="Q390" s="17" t="s">
        <v>1857</v>
      </c>
      <c r="R390" s="18" t="str">
        <f t="shared" si="6"/>
        <v>MAKU</v>
      </c>
    </row>
    <row r="391" spans="1:18" ht="15" customHeight="1">
      <c r="A391" s="18" t="str">
        <f>Table1[[#This Row],[MIC]]</f>
        <v>MESQ</v>
      </c>
      <c r="B391" s="16" t="s">
        <v>3473</v>
      </c>
      <c r="C391" s="16" t="s">
        <v>3474</v>
      </c>
      <c r="D391" s="16" t="s">
        <v>3479</v>
      </c>
      <c r="E391" s="16" t="s">
        <v>3475</v>
      </c>
      <c r="F391" s="16" t="s">
        <v>1877</v>
      </c>
      <c r="G391" s="16" t="s">
        <v>3480</v>
      </c>
      <c r="H391" s="16" t="s">
        <v>1851</v>
      </c>
      <c r="I391" s="16" t="s">
        <v>3477</v>
      </c>
      <c r="J391" s="16" t="s">
        <v>3478</v>
      </c>
      <c r="K391" s="16" t="s">
        <v>2286</v>
      </c>
      <c r="L391" s="16" t="s">
        <v>1854</v>
      </c>
      <c r="M391" s="16" t="s">
        <v>2286</v>
      </c>
      <c r="N391" s="16" t="s">
        <v>3481</v>
      </c>
      <c r="O391" s="17" t="s">
        <v>1855</v>
      </c>
      <c r="P391" s="17" t="s">
        <v>1856</v>
      </c>
      <c r="Q391" s="17" t="s">
        <v>1857</v>
      </c>
      <c r="R391" s="18" t="str">
        <f t="shared" si="6"/>
        <v>MAKU</v>
      </c>
    </row>
    <row r="392" spans="1:18" ht="15" customHeight="1">
      <c r="A392" s="18" t="str">
        <f>Table1[[#This Row],[MIC]]</f>
        <v>XLFX</v>
      </c>
      <c r="B392" s="16" t="s">
        <v>3473</v>
      </c>
      <c r="C392" s="16" t="s">
        <v>3474</v>
      </c>
      <c r="D392" s="16" t="s">
        <v>3482</v>
      </c>
      <c r="E392" s="16" t="s">
        <v>3482</v>
      </c>
      <c r="F392" s="16" t="s">
        <v>1849</v>
      </c>
      <c r="G392" s="16" t="s">
        <v>3483</v>
      </c>
      <c r="H392" s="16" t="s">
        <v>3484</v>
      </c>
      <c r="I392" s="16" t="s">
        <v>3485</v>
      </c>
      <c r="J392" s="16" t="s">
        <v>3486</v>
      </c>
      <c r="K392" s="16" t="s">
        <v>1853</v>
      </c>
      <c r="L392" s="16" t="s">
        <v>1854</v>
      </c>
      <c r="M392" s="16" t="s">
        <v>1853</v>
      </c>
      <c r="N392" s="16" t="s">
        <v>1851</v>
      </c>
      <c r="O392" s="17" t="s">
        <v>1855</v>
      </c>
      <c r="P392" s="17" t="s">
        <v>1856</v>
      </c>
      <c r="Q392" s="17" t="s">
        <v>1857</v>
      </c>
      <c r="R392" s="18" t="str">
        <f t="shared" si="6"/>
        <v>MALA</v>
      </c>
    </row>
    <row r="393" spans="1:18" ht="15" customHeight="1">
      <c r="A393" s="18" t="str">
        <f>Table1[[#This Row],[MIC]]</f>
        <v>XRBM</v>
      </c>
      <c r="B393" s="16" t="s">
        <v>3473</v>
      </c>
      <c r="C393" s="16" t="s">
        <v>3474</v>
      </c>
      <c r="D393" s="16" t="s">
        <v>3487</v>
      </c>
      <c r="E393" s="16" t="s">
        <v>3487</v>
      </c>
      <c r="F393" s="16" t="s">
        <v>1849</v>
      </c>
      <c r="G393" s="16" t="s">
        <v>3488</v>
      </c>
      <c r="H393" s="16" t="s">
        <v>3489</v>
      </c>
      <c r="I393" s="16" t="s">
        <v>3477</v>
      </c>
      <c r="J393" s="16" t="s">
        <v>3490</v>
      </c>
      <c r="K393" s="16" t="s">
        <v>2286</v>
      </c>
      <c r="L393" s="16" t="s">
        <v>1854</v>
      </c>
      <c r="M393" s="16" t="s">
        <v>2286</v>
      </c>
      <c r="N393" s="16" t="s">
        <v>1851</v>
      </c>
      <c r="O393" s="17" t="s">
        <v>1855</v>
      </c>
      <c r="P393" s="17" t="s">
        <v>1856</v>
      </c>
      <c r="Q393" s="17" t="s">
        <v>1857</v>
      </c>
      <c r="R393" s="18" t="str">
        <f t="shared" si="6"/>
        <v>MAKU</v>
      </c>
    </row>
    <row r="394" spans="1:18" ht="15" customHeight="1">
      <c r="A394" s="18" t="str">
        <f>Table1[[#This Row],[MIC]]</f>
        <v>MALX</v>
      </c>
      <c r="B394" s="16" t="s">
        <v>3491</v>
      </c>
      <c r="C394" s="16" t="s">
        <v>3492</v>
      </c>
      <c r="D394" s="16" t="s">
        <v>3493</v>
      </c>
      <c r="E394" s="16" t="s">
        <v>3493</v>
      </c>
      <c r="F394" s="16" t="s">
        <v>1849</v>
      </c>
      <c r="G394" s="16" t="s">
        <v>3494</v>
      </c>
      <c r="H394" s="16" t="s">
        <v>1851</v>
      </c>
      <c r="I394" s="16" t="s">
        <v>3495</v>
      </c>
      <c r="J394" s="16" t="s">
        <v>3496</v>
      </c>
      <c r="K394" s="16" t="s">
        <v>1949</v>
      </c>
      <c r="L394" s="16" t="s">
        <v>1854</v>
      </c>
      <c r="M394" s="16" t="s">
        <v>1949</v>
      </c>
      <c r="N394" s="16" t="s">
        <v>3497</v>
      </c>
      <c r="O394" s="17" t="s">
        <v>1855</v>
      </c>
      <c r="P394" s="17" t="s">
        <v>1856</v>
      </c>
      <c r="Q394" s="17" t="s">
        <v>1857</v>
      </c>
      <c r="R394" s="18" t="str">
        <f t="shared" si="6"/>
        <v>MAMA</v>
      </c>
    </row>
    <row r="395" spans="1:18" ht="15" customHeight="1">
      <c r="A395" s="18" t="str">
        <f>Table1[[#This Row],[MIC]]</f>
        <v>EWSM</v>
      </c>
      <c r="B395" s="16" t="s">
        <v>3498</v>
      </c>
      <c r="C395" s="16" t="s">
        <v>3499</v>
      </c>
      <c r="D395" s="16" t="s">
        <v>3500</v>
      </c>
      <c r="E395" s="16" t="s">
        <v>3500</v>
      </c>
      <c r="F395" s="16" t="s">
        <v>1849</v>
      </c>
      <c r="G395" s="16" t="s">
        <v>3501</v>
      </c>
      <c r="H395" s="16" t="s">
        <v>1851</v>
      </c>
      <c r="I395" s="16" t="s">
        <v>3502</v>
      </c>
      <c r="J395" s="16" t="s">
        <v>3503</v>
      </c>
      <c r="K395" s="16" t="s">
        <v>2489</v>
      </c>
      <c r="L395" s="16" t="s">
        <v>1854</v>
      </c>
      <c r="M395" s="16" t="s">
        <v>2489</v>
      </c>
      <c r="N395" s="16" t="s">
        <v>1851</v>
      </c>
      <c r="O395" s="17" t="s">
        <v>1855</v>
      </c>
      <c r="P395" s="17" t="s">
        <v>1856</v>
      </c>
      <c r="Q395" s="17" t="s">
        <v>1857</v>
      </c>
      <c r="R395" s="18" t="str">
        <f t="shared" si="6"/>
        <v>MAVA</v>
      </c>
    </row>
    <row r="396" spans="1:18" ht="15" customHeight="1">
      <c r="A396" s="18" t="str">
        <f>Table1[[#This Row],[MIC]]</f>
        <v>XMAL</v>
      </c>
      <c r="B396" s="16" t="s">
        <v>3498</v>
      </c>
      <c r="C396" s="16" t="s">
        <v>3499</v>
      </c>
      <c r="D396" s="16" t="s">
        <v>3504</v>
      </c>
      <c r="E396" s="16" t="s">
        <v>3504</v>
      </c>
      <c r="F396" s="16" t="s">
        <v>1849</v>
      </c>
      <c r="G396" s="16" t="s">
        <v>3505</v>
      </c>
      <c r="H396" s="16" t="s">
        <v>1851</v>
      </c>
      <c r="I396" s="16" t="s">
        <v>3502</v>
      </c>
      <c r="J396" s="16" t="s">
        <v>3506</v>
      </c>
      <c r="K396" s="16" t="s">
        <v>1853</v>
      </c>
      <c r="L396" s="16" t="s">
        <v>1854</v>
      </c>
      <c r="M396" s="16" t="s">
        <v>1853</v>
      </c>
      <c r="N396" s="16" t="s">
        <v>1851</v>
      </c>
      <c r="O396" s="17" t="s">
        <v>1855</v>
      </c>
      <c r="P396" s="17" t="s">
        <v>1856</v>
      </c>
      <c r="Q396" s="17" t="s">
        <v>1857</v>
      </c>
      <c r="R396" s="18" t="str">
        <f t="shared" si="6"/>
        <v>MAVA</v>
      </c>
    </row>
    <row r="397" spans="1:18" ht="15" customHeight="1">
      <c r="A397" s="18" t="str">
        <f>Table1[[#This Row],[MIC]]</f>
        <v>GBOT</v>
      </c>
      <c r="B397" s="16" t="s">
        <v>3507</v>
      </c>
      <c r="C397" s="16" t="s">
        <v>3508</v>
      </c>
      <c r="D397" s="16" t="s">
        <v>3509</v>
      </c>
      <c r="E397" s="16" t="s">
        <v>3509</v>
      </c>
      <c r="F397" s="16" t="s">
        <v>1849</v>
      </c>
      <c r="G397" s="16" t="s">
        <v>3510</v>
      </c>
      <c r="H397" s="16" t="s">
        <v>1851</v>
      </c>
      <c r="I397" s="16" t="s">
        <v>3511</v>
      </c>
      <c r="J397" s="16" t="s">
        <v>3512</v>
      </c>
      <c r="K397" s="16" t="s">
        <v>2085</v>
      </c>
      <c r="L397" s="16" t="s">
        <v>1854</v>
      </c>
      <c r="M397" s="16" t="s">
        <v>2085</v>
      </c>
      <c r="N397" s="16" t="s">
        <v>3513</v>
      </c>
      <c r="O397" s="17" t="s">
        <v>1855</v>
      </c>
      <c r="P397" s="17" t="s">
        <v>1856</v>
      </c>
      <c r="Q397" s="17" t="s">
        <v>1857</v>
      </c>
      <c r="R397" s="18" t="str">
        <f t="shared" si="6"/>
        <v>MAEB</v>
      </c>
    </row>
    <row r="398" spans="1:18" ht="15" customHeight="1">
      <c r="A398" s="18" t="str">
        <f>Table1[[#This Row],[MIC]]</f>
        <v>XMAU</v>
      </c>
      <c r="B398" s="16" t="s">
        <v>3507</v>
      </c>
      <c r="C398" s="16" t="s">
        <v>3508</v>
      </c>
      <c r="D398" s="16" t="s">
        <v>3514</v>
      </c>
      <c r="E398" s="16" t="s">
        <v>3514</v>
      </c>
      <c r="F398" s="16" t="s">
        <v>1849</v>
      </c>
      <c r="G398" s="16" t="s">
        <v>3515</v>
      </c>
      <c r="H398" s="16" t="s">
        <v>1851</v>
      </c>
      <c r="I398" s="16" t="s">
        <v>3516</v>
      </c>
      <c r="J398" s="16" t="s">
        <v>3517</v>
      </c>
      <c r="K398" s="16" t="s">
        <v>1853</v>
      </c>
      <c r="L398" s="16" t="s">
        <v>1854</v>
      </c>
      <c r="M398" s="16" t="s">
        <v>1853</v>
      </c>
      <c r="N398" s="16" t="s">
        <v>1851</v>
      </c>
      <c r="O398" s="17" t="s">
        <v>1855</v>
      </c>
      <c r="P398" s="17" t="s">
        <v>1856</v>
      </c>
      <c r="Q398" s="17" t="s">
        <v>1857</v>
      </c>
      <c r="R398" s="18" t="str">
        <f t="shared" si="6"/>
        <v>MAPO</v>
      </c>
    </row>
    <row r="399" spans="1:18" ht="15" customHeight="1">
      <c r="A399" s="18" t="str">
        <f>Table1[[#This Row],[MIC]]</f>
        <v>CGMX</v>
      </c>
      <c r="B399" s="16" t="s">
        <v>3518</v>
      </c>
      <c r="C399" s="16" t="s">
        <v>3519</v>
      </c>
      <c r="D399" s="16" t="s">
        <v>3520</v>
      </c>
      <c r="E399" s="16" t="s">
        <v>3520</v>
      </c>
      <c r="F399" s="16" t="s">
        <v>1849</v>
      </c>
      <c r="G399" s="16" t="s">
        <v>3521</v>
      </c>
      <c r="H399" s="16" t="s">
        <v>1851</v>
      </c>
      <c r="I399" s="16" t="s">
        <v>3518</v>
      </c>
      <c r="J399" s="16" t="s">
        <v>2884</v>
      </c>
      <c r="K399" s="16" t="s">
        <v>2489</v>
      </c>
      <c r="L399" s="16" t="s">
        <v>1854</v>
      </c>
      <c r="M399" s="16" t="s">
        <v>2489</v>
      </c>
      <c r="N399" s="16" t="s">
        <v>3522</v>
      </c>
      <c r="O399" s="17" t="s">
        <v>1855</v>
      </c>
      <c r="P399" s="17" t="s">
        <v>1856</v>
      </c>
      <c r="Q399" s="17" t="s">
        <v>1857</v>
      </c>
      <c r="R399" s="18" t="str">
        <f t="shared" si="6"/>
        <v>MEME</v>
      </c>
    </row>
    <row r="400" spans="1:18" ht="15" customHeight="1">
      <c r="A400" s="18" t="str">
        <f>Table1[[#This Row],[MIC]]</f>
        <v>XEMD</v>
      </c>
      <c r="B400" s="16" t="s">
        <v>3518</v>
      </c>
      <c r="C400" s="16" t="s">
        <v>3519</v>
      </c>
      <c r="D400" s="16" t="s">
        <v>3523</v>
      </c>
      <c r="E400" s="16" t="s">
        <v>3523</v>
      </c>
      <c r="F400" s="16" t="s">
        <v>1849</v>
      </c>
      <c r="G400" s="16" t="s">
        <v>3524</v>
      </c>
      <c r="H400" s="16" t="s">
        <v>3525</v>
      </c>
      <c r="I400" s="16" t="s">
        <v>3518</v>
      </c>
      <c r="J400" s="16" t="s">
        <v>3526</v>
      </c>
      <c r="K400" s="16" t="s">
        <v>1853</v>
      </c>
      <c r="L400" s="16" t="s">
        <v>1854</v>
      </c>
      <c r="M400" s="16" t="s">
        <v>1853</v>
      </c>
      <c r="N400" s="16" t="s">
        <v>1851</v>
      </c>
      <c r="O400" s="17" t="s">
        <v>1855</v>
      </c>
      <c r="P400" s="17" t="s">
        <v>1856</v>
      </c>
      <c r="Q400" s="17" t="s">
        <v>1857</v>
      </c>
      <c r="R400" s="18" t="str">
        <f t="shared" si="6"/>
        <v>MEME</v>
      </c>
    </row>
    <row r="401" spans="1:18" ht="15" customHeight="1">
      <c r="A401" s="18" t="str">
        <f>Table1[[#This Row],[MIC]]</f>
        <v>XMEX</v>
      </c>
      <c r="B401" s="16" t="s">
        <v>3518</v>
      </c>
      <c r="C401" s="16" t="s">
        <v>3519</v>
      </c>
      <c r="D401" s="16" t="s">
        <v>3527</v>
      </c>
      <c r="E401" s="16" t="s">
        <v>3527</v>
      </c>
      <c r="F401" s="16" t="s">
        <v>1849</v>
      </c>
      <c r="G401" s="16" t="s">
        <v>3528</v>
      </c>
      <c r="H401" s="16" t="s">
        <v>1851</v>
      </c>
      <c r="I401" s="16" t="s">
        <v>3518</v>
      </c>
      <c r="J401" s="16" t="s">
        <v>3529</v>
      </c>
      <c r="K401" s="16" t="s">
        <v>1853</v>
      </c>
      <c r="L401" s="16" t="s">
        <v>1854</v>
      </c>
      <c r="M401" s="16" t="s">
        <v>1853</v>
      </c>
      <c r="N401" s="16" t="s">
        <v>1851</v>
      </c>
      <c r="O401" s="17" t="s">
        <v>1855</v>
      </c>
      <c r="P401" s="17" t="s">
        <v>1856</v>
      </c>
      <c r="Q401" s="17" t="s">
        <v>1857</v>
      </c>
      <c r="R401" s="18" t="str">
        <f t="shared" si="6"/>
        <v>MEME</v>
      </c>
    </row>
    <row r="402" spans="1:18" ht="15" customHeight="1">
      <c r="A402" s="18" t="str">
        <f>Table1[[#This Row],[MIC]]</f>
        <v>XMOL</v>
      </c>
      <c r="B402" s="16" t="s">
        <v>3530</v>
      </c>
      <c r="C402" s="16" t="s">
        <v>3531</v>
      </c>
      <c r="D402" s="16" t="s">
        <v>3532</v>
      </c>
      <c r="E402" s="16" t="s">
        <v>3532</v>
      </c>
      <c r="F402" s="16" t="s">
        <v>1849</v>
      </c>
      <c r="G402" s="16" t="s">
        <v>3533</v>
      </c>
      <c r="H402" s="16" t="s">
        <v>1851</v>
      </c>
      <c r="I402" s="16" t="s">
        <v>3534</v>
      </c>
      <c r="J402" s="16" t="s">
        <v>3535</v>
      </c>
      <c r="K402" s="16" t="s">
        <v>1853</v>
      </c>
      <c r="L402" s="16" t="s">
        <v>1854</v>
      </c>
      <c r="M402" s="16" t="s">
        <v>1853</v>
      </c>
      <c r="N402" s="16" t="s">
        <v>1851</v>
      </c>
      <c r="O402" s="17" t="s">
        <v>1855</v>
      </c>
      <c r="P402" s="17" t="s">
        <v>1856</v>
      </c>
      <c r="Q402" s="17" t="s">
        <v>1857</v>
      </c>
      <c r="R402" s="18" t="str">
        <f t="shared" si="6"/>
        <v>MOCH</v>
      </c>
    </row>
    <row r="403" spans="1:18" ht="15" customHeight="1">
      <c r="A403" s="18" t="str">
        <f>Table1[[#This Row],[MIC]]</f>
        <v>XULA</v>
      </c>
      <c r="B403" s="16" t="s">
        <v>3536</v>
      </c>
      <c r="C403" s="16" t="s">
        <v>3537</v>
      </c>
      <c r="D403" s="16" t="s">
        <v>3538</v>
      </c>
      <c r="E403" s="16" t="s">
        <v>3538</v>
      </c>
      <c r="F403" s="16" t="s">
        <v>1849</v>
      </c>
      <c r="G403" s="16" t="s">
        <v>3539</v>
      </c>
      <c r="H403" s="16" t="s">
        <v>1851</v>
      </c>
      <c r="I403" s="16" t="s">
        <v>3540</v>
      </c>
      <c r="J403" s="16" t="s">
        <v>3541</v>
      </c>
      <c r="K403" s="16" t="s">
        <v>1853</v>
      </c>
      <c r="L403" s="16" t="s">
        <v>1854</v>
      </c>
      <c r="M403" s="16" t="s">
        <v>1853</v>
      </c>
      <c r="N403" s="16" t="s">
        <v>1851</v>
      </c>
      <c r="O403" s="17" t="s">
        <v>1855</v>
      </c>
      <c r="P403" s="17" t="s">
        <v>1856</v>
      </c>
      <c r="Q403" s="17" t="s">
        <v>1857</v>
      </c>
      <c r="R403" s="18" t="str">
        <f t="shared" si="6"/>
        <v>MOUL</v>
      </c>
    </row>
    <row r="404" spans="1:18" ht="15" customHeight="1">
      <c r="A404" s="18" t="str">
        <f>Table1[[#This Row],[MIC]]</f>
        <v>XMNX</v>
      </c>
      <c r="B404" s="16" t="s">
        <v>3542</v>
      </c>
      <c r="C404" s="16" t="s">
        <v>3543</v>
      </c>
      <c r="D404" s="16" t="s">
        <v>3544</v>
      </c>
      <c r="E404" s="16" t="s">
        <v>3544</v>
      </c>
      <c r="F404" s="16" t="s">
        <v>1849</v>
      </c>
      <c r="G404" s="16" t="s">
        <v>3545</v>
      </c>
      <c r="H404" s="16" t="s">
        <v>1851</v>
      </c>
      <c r="I404" s="16" t="s">
        <v>3546</v>
      </c>
      <c r="J404" s="16" t="s">
        <v>3547</v>
      </c>
      <c r="K404" s="16" t="s">
        <v>2316</v>
      </c>
      <c r="L404" s="16" t="s">
        <v>1854</v>
      </c>
      <c r="M404" s="16" t="s">
        <v>2316</v>
      </c>
      <c r="N404" s="16" t="s">
        <v>1851</v>
      </c>
      <c r="O404" s="17" t="s">
        <v>1855</v>
      </c>
      <c r="P404" s="17" t="s">
        <v>1856</v>
      </c>
      <c r="Q404" s="17" t="s">
        <v>1857</v>
      </c>
      <c r="R404" s="18" t="str">
        <f t="shared" si="6"/>
        <v>MOMO</v>
      </c>
    </row>
    <row r="405" spans="1:18" ht="15" customHeight="1">
      <c r="A405" s="18" t="str">
        <f>Table1[[#This Row],[MIC]]</f>
        <v>XCAS</v>
      </c>
      <c r="B405" s="16" t="s">
        <v>3548</v>
      </c>
      <c r="C405" s="16" t="s">
        <v>3549</v>
      </c>
      <c r="D405" s="16" t="s">
        <v>3550</v>
      </c>
      <c r="E405" s="16" t="s">
        <v>3550</v>
      </c>
      <c r="F405" s="16" t="s">
        <v>1849</v>
      </c>
      <c r="G405" s="16" t="s">
        <v>3551</v>
      </c>
      <c r="H405" s="16" t="s">
        <v>1851</v>
      </c>
      <c r="I405" s="16" t="s">
        <v>3552</v>
      </c>
      <c r="J405" s="16" t="s">
        <v>3553</v>
      </c>
      <c r="K405" s="16" t="s">
        <v>1853</v>
      </c>
      <c r="L405" s="16" t="s">
        <v>1854</v>
      </c>
      <c r="M405" s="16" t="s">
        <v>1853</v>
      </c>
      <c r="N405" s="16" t="s">
        <v>1851</v>
      </c>
      <c r="O405" s="17" t="s">
        <v>1855</v>
      </c>
      <c r="P405" s="17" t="s">
        <v>1856</v>
      </c>
      <c r="Q405" s="17" t="s">
        <v>1857</v>
      </c>
      <c r="R405" s="18" t="str">
        <f t="shared" si="6"/>
        <v>MOCA</v>
      </c>
    </row>
    <row r="406" spans="1:18" ht="15" customHeight="1">
      <c r="A406" s="18" t="str">
        <f>Table1[[#This Row],[MIC]]</f>
        <v>XMAP</v>
      </c>
      <c r="B406" s="16" t="s">
        <v>3554</v>
      </c>
      <c r="C406" s="16" t="s">
        <v>3555</v>
      </c>
      <c r="D406" s="16" t="s">
        <v>3556</v>
      </c>
      <c r="E406" s="16" t="s">
        <v>3556</v>
      </c>
      <c r="F406" s="16" t="s">
        <v>1849</v>
      </c>
      <c r="G406" s="16" t="s">
        <v>3557</v>
      </c>
      <c r="H406" s="16" t="s">
        <v>1851</v>
      </c>
      <c r="I406" s="16" t="s">
        <v>3558</v>
      </c>
      <c r="J406" s="16" t="s">
        <v>1851</v>
      </c>
      <c r="K406" s="16" t="s">
        <v>1853</v>
      </c>
      <c r="L406" s="16" t="s">
        <v>1854</v>
      </c>
      <c r="M406" s="16" t="s">
        <v>1853</v>
      </c>
      <c r="N406" s="16" t="s">
        <v>1851</v>
      </c>
      <c r="O406" s="17" t="s">
        <v>1855</v>
      </c>
      <c r="P406" s="17" t="s">
        <v>1856</v>
      </c>
      <c r="Q406" s="17" t="s">
        <v>1857</v>
      </c>
      <c r="R406" s="18" t="str">
        <f t="shared" si="6"/>
        <v>MOMA</v>
      </c>
    </row>
    <row r="407" spans="1:18" ht="15" customHeight="1">
      <c r="A407" s="18" t="str">
        <f>Table1[[#This Row],[MIC]]</f>
        <v>XNAM</v>
      </c>
      <c r="B407" s="16" t="s">
        <v>3559</v>
      </c>
      <c r="C407" s="16" t="s">
        <v>3560</v>
      </c>
      <c r="D407" s="16" t="s">
        <v>3561</v>
      </c>
      <c r="E407" s="16" t="s">
        <v>3561</v>
      </c>
      <c r="F407" s="16" t="s">
        <v>1849</v>
      </c>
      <c r="G407" s="16" t="s">
        <v>3562</v>
      </c>
      <c r="H407" s="16" t="s">
        <v>1851</v>
      </c>
      <c r="I407" s="16" t="s">
        <v>3563</v>
      </c>
      <c r="J407" s="16" t="s">
        <v>3564</v>
      </c>
      <c r="K407" s="16" t="s">
        <v>1853</v>
      </c>
      <c r="L407" s="16" t="s">
        <v>1854</v>
      </c>
      <c r="M407" s="16" t="s">
        <v>1853</v>
      </c>
      <c r="N407" s="16" t="s">
        <v>1851</v>
      </c>
      <c r="O407" s="17" t="s">
        <v>1855</v>
      </c>
      <c r="P407" s="17" t="s">
        <v>1856</v>
      </c>
      <c r="Q407" s="17" t="s">
        <v>1857</v>
      </c>
      <c r="R407" s="18" t="str">
        <f t="shared" si="6"/>
        <v>NAWI</v>
      </c>
    </row>
    <row r="408" spans="1:18" ht="15" customHeight="1">
      <c r="A408" s="18" t="str">
        <f>Table1[[#This Row],[MIC]]</f>
        <v>XNEP</v>
      </c>
      <c r="B408" s="16" t="s">
        <v>3565</v>
      </c>
      <c r="C408" s="16" t="s">
        <v>3566</v>
      </c>
      <c r="D408" s="16" t="s">
        <v>3567</v>
      </c>
      <c r="E408" s="16" t="s">
        <v>3567</v>
      </c>
      <c r="F408" s="16" t="s">
        <v>1849</v>
      </c>
      <c r="G408" s="16" t="s">
        <v>3568</v>
      </c>
      <c r="H408" s="16" t="s">
        <v>1851</v>
      </c>
      <c r="I408" s="16" t="s">
        <v>3569</v>
      </c>
      <c r="J408" s="16" t="s">
        <v>3570</v>
      </c>
      <c r="K408" s="16" t="s">
        <v>1853</v>
      </c>
      <c r="L408" s="16" t="s">
        <v>1854</v>
      </c>
      <c r="M408" s="16" t="s">
        <v>1853</v>
      </c>
      <c r="N408" s="16" t="s">
        <v>1851</v>
      </c>
      <c r="O408" s="17" t="s">
        <v>1855</v>
      </c>
      <c r="P408" s="17" t="s">
        <v>1856</v>
      </c>
      <c r="Q408" s="17" t="s">
        <v>1857</v>
      </c>
      <c r="R408" s="18" t="str">
        <f t="shared" si="6"/>
        <v>NEKA</v>
      </c>
    </row>
    <row r="409" spans="1:18" ht="15" customHeight="1">
      <c r="A409" s="18" t="str">
        <f>Table1[[#This Row],[MIC]]</f>
        <v>NZFX</v>
      </c>
      <c r="B409" s="16" t="s">
        <v>3571</v>
      </c>
      <c r="C409" s="16" t="s">
        <v>758</v>
      </c>
      <c r="D409" s="16" t="s">
        <v>3572</v>
      </c>
      <c r="E409" s="16" t="s">
        <v>3572</v>
      </c>
      <c r="F409" s="16" t="s">
        <v>1849</v>
      </c>
      <c r="G409" s="16" t="s">
        <v>3573</v>
      </c>
      <c r="H409" s="16" t="s">
        <v>3574</v>
      </c>
      <c r="I409" s="16" t="s">
        <v>3575</v>
      </c>
      <c r="J409" s="16" t="s">
        <v>3576</v>
      </c>
      <c r="K409" s="16" t="s">
        <v>2068</v>
      </c>
      <c r="L409" s="16" t="s">
        <v>1854</v>
      </c>
      <c r="M409" s="16" t="s">
        <v>2068</v>
      </c>
      <c r="N409" s="16" t="s">
        <v>1851</v>
      </c>
      <c r="O409" s="17" t="s">
        <v>1855</v>
      </c>
      <c r="P409" s="17" t="s">
        <v>1856</v>
      </c>
      <c r="Q409" s="17" t="s">
        <v>1857</v>
      </c>
      <c r="R409" s="18" t="str">
        <f t="shared" si="6"/>
        <v>NEAU</v>
      </c>
    </row>
    <row r="410" spans="1:18" ht="15" customHeight="1">
      <c r="A410" s="18" t="str">
        <f>Table1[[#This Row],[MIC]]</f>
        <v>XNZE</v>
      </c>
      <c r="B410" s="16" t="s">
        <v>3571</v>
      </c>
      <c r="C410" s="16" t="s">
        <v>758</v>
      </c>
      <c r="D410" s="16" t="s">
        <v>3577</v>
      </c>
      <c r="E410" s="16" t="s">
        <v>3577</v>
      </c>
      <c r="F410" s="16" t="s">
        <v>1849</v>
      </c>
      <c r="G410" s="16" t="s">
        <v>3578</v>
      </c>
      <c r="H410" s="16" t="s">
        <v>3579</v>
      </c>
      <c r="I410" s="16" t="s">
        <v>3580</v>
      </c>
      <c r="J410" s="16" t="s">
        <v>3581</v>
      </c>
      <c r="K410" s="16" t="s">
        <v>1853</v>
      </c>
      <c r="L410" s="16" t="s">
        <v>1854</v>
      </c>
      <c r="M410" s="16" t="s">
        <v>1853</v>
      </c>
      <c r="N410" s="16" t="s">
        <v>1851</v>
      </c>
      <c r="O410" s="17" t="s">
        <v>1855</v>
      </c>
      <c r="P410" s="17" t="s">
        <v>1856</v>
      </c>
      <c r="Q410" s="17" t="s">
        <v>1857</v>
      </c>
      <c r="R410" s="18" t="str">
        <f t="shared" si="6"/>
        <v>NEWE</v>
      </c>
    </row>
    <row r="411" spans="1:18" ht="15" customHeight="1">
      <c r="A411" s="18" t="str">
        <f>Table1[[#This Row],[MIC]]</f>
        <v>XMAN</v>
      </c>
      <c r="B411" s="16" t="s">
        <v>3582</v>
      </c>
      <c r="C411" s="16" t="s">
        <v>3583</v>
      </c>
      <c r="D411" s="16" t="s">
        <v>3584</v>
      </c>
      <c r="E411" s="16" t="s">
        <v>3584</v>
      </c>
      <c r="F411" s="16" t="s">
        <v>1849</v>
      </c>
      <c r="G411" s="16" t="s">
        <v>3585</v>
      </c>
      <c r="H411" s="16" t="s">
        <v>1851</v>
      </c>
      <c r="I411" s="16" t="s">
        <v>3586</v>
      </c>
      <c r="J411" s="16" t="s">
        <v>3587</v>
      </c>
      <c r="K411" s="16" t="s">
        <v>1853</v>
      </c>
      <c r="L411" s="16" t="s">
        <v>1854</v>
      </c>
      <c r="M411" s="16" t="s">
        <v>1853</v>
      </c>
      <c r="N411" s="16" t="s">
        <v>1851</v>
      </c>
      <c r="O411" s="17" t="s">
        <v>1855</v>
      </c>
      <c r="P411" s="17" t="s">
        <v>1856</v>
      </c>
      <c r="Q411" s="17" t="s">
        <v>1857</v>
      </c>
      <c r="R411" s="18" t="str">
        <f t="shared" si="6"/>
        <v>NIMA</v>
      </c>
    </row>
    <row r="412" spans="1:18" ht="15" customHeight="1">
      <c r="A412" s="18" t="str">
        <f>Table1[[#This Row],[MIC]]</f>
        <v>XNSA</v>
      </c>
      <c r="B412" s="16" t="s">
        <v>3588</v>
      </c>
      <c r="C412" s="16" t="s">
        <v>3589</v>
      </c>
      <c r="D412" s="16" t="s">
        <v>3590</v>
      </c>
      <c r="E412" s="16" t="s">
        <v>3590</v>
      </c>
      <c r="F412" s="16" t="s">
        <v>1849</v>
      </c>
      <c r="G412" s="16" t="s">
        <v>3591</v>
      </c>
      <c r="H412" s="16" t="s">
        <v>1851</v>
      </c>
      <c r="I412" s="16" t="s">
        <v>3592</v>
      </c>
      <c r="J412" s="16" t="s">
        <v>3593</v>
      </c>
      <c r="K412" s="16" t="s">
        <v>1853</v>
      </c>
      <c r="L412" s="16" t="s">
        <v>1854</v>
      </c>
      <c r="M412" s="16" t="s">
        <v>1853</v>
      </c>
      <c r="N412" s="16" t="s">
        <v>1851</v>
      </c>
      <c r="O412" s="17" t="s">
        <v>1855</v>
      </c>
      <c r="P412" s="17" t="s">
        <v>1856</v>
      </c>
      <c r="Q412" s="17" t="s">
        <v>1857</v>
      </c>
      <c r="R412" s="18" t="str">
        <f t="shared" si="6"/>
        <v>NILA</v>
      </c>
    </row>
    <row r="413" spans="1:18" ht="15" customHeight="1">
      <c r="A413" s="18" t="str">
        <f>Table1[[#This Row],[MIC]]</f>
        <v>FISH</v>
      </c>
      <c r="B413" s="16" t="s">
        <v>3594</v>
      </c>
      <c r="C413" s="16" t="s">
        <v>3595</v>
      </c>
      <c r="D413" s="16" t="s">
        <v>3596</v>
      </c>
      <c r="E413" s="16" t="s">
        <v>3596</v>
      </c>
      <c r="F413" s="16" t="s">
        <v>1849</v>
      </c>
      <c r="G413" s="16" t="s">
        <v>3597</v>
      </c>
      <c r="H413" s="16" t="s">
        <v>1851</v>
      </c>
      <c r="I413" s="16" t="s">
        <v>3598</v>
      </c>
      <c r="J413" s="16" t="s">
        <v>3599</v>
      </c>
      <c r="K413" s="16" t="s">
        <v>1991</v>
      </c>
      <c r="L413" s="16" t="s">
        <v>1854</v>
      </c>
      <c r="M413" s="16" t="s">
        <v>1991</v>
      </c>
      <c r="N413" s="16" t="s">
        <v>1851</v>
      </c>
      <c r="O413" s="17" t="s">
        <v>1855</v>
      </c>
      <c r="P413" s="17" t="s">
        <v>1856</v>
      </c>
      <c r="Q413" s="17" t="s">
        <v>1857</v>
      </c>
      <c r="R413" s="18" t="str">
        <f t="shared" si="6"/>
        <v>NOBE</v>
      </c>
    </row>
    <row r="414" spans="1:18" ht="15" customHeight="1">
      <c r="A414" s="18" t="str">
        <f>Table1[[#This Row],[MIC]]</f>
        <v>FSHX</v>
      </c>
      <c r="B414" s="16" t="s">
        <v>3594</v>
      </c>
      <c r="C414" s="16" t="s">
        <v>3595</v>
      </c>
      <c r="D414" s="16" t="s">
        <v>3600</v>
      </c>
      <c r="E414" s="16" t="s">
        <v>3600</v>
      </c>
      <c r="F414" s="16" t="s">
        <v>1849</v>
      </c>
      <c r="G414" s="16" t="s">
        <v>3601</v>
      </c>
      <c r="H414" s="16" t="s">
        <v>1851</v>
      </c>
      <c r="I414" s="16" t="s">
        <v>3602</v>
      </c>
      <c r="J414" s="16" t="s">
        <v>3603</v>
      </c>
      <c r="K414" s="16" t="s">
        <v>2068</v>
      </c>
      <c r="L414" s="16" t="s">
        <v>1854</v>
      </c>
      <c r="M414" s="16" t="s">
        <v>2068</v>
      </c>
      <c r="N414" s="16" t="s">
        <v>1851</v>
      </c>
      <c r="O414" s="17" t="s">
        <v>1855</v>
      </c>
      <c r="P414" s="17" t="s">
        <v>1856</v>
      </c>
      <c r="Q414" s="17" t="s">
        <v>1857</v>
      </c>
      <c r="R414" s="18" t="str">
        <f t="shared" si="6"/>
        <v>NOTR</v>
      </c>
    </row>
    <row r="415" spans="1:18" ht="15" customHeight="1">
      <c r="A415" s="18" t="str">
        <f>Table1[[#This Row],[MIC]]</f>
        <v>ICAS</v>
      </c>
      <c r="B415" s="16" t="s">
        <v>3594</v>
      </c>
      <c r="C415" s="16" t="s">
        <v>3595</v>
      </c>
      <c r="D415" s="16" t="s">
        <v>3604</v>
      </c>
      <c r="E415" s="16" t="s">
        <v>3604</v>
      </c>
      <c r="F415" s="16" t="s">
        <v>1849</v>
      </c>
      <c r="G415" s="16" t="s">
        <v>3605</v>
      </c>
      <c r="H415" s="16" t="s">
        <v>1851</v>
      </c>
      <c r="I415" s="16" t="s">
        <v>3598</v>
      </c>
      <c r="J415" s="16" t="s">
        <v>3606</v>
      </c>
      <c r="K415" s="16" t="s">
        <v>2326</v>
      </c>
      <c r="L415" s="16" t="s">
        <v>1854</v>
      </c>
      <c r="M415" s="16" t="s">
        <v>2326</v>
      </c>
      <c r="N415" s="16" t="s">
        <v>3607</v>
      </c>
      <c r="O415" s="17" t="s">
        <v>1855</v>
      </c>
      <c r="P415" s="17" t="s">
        <v>1856</v>
      </c>
      <c r="Q415" s="17" t="s">
        <v>1857</v>
      </c>
      <c r="R415" s="18" t="str">
        <f t="shared" si="6"/>
        <v>NOBE</v>
      </c>
    </row>
    <row r="416" spans="1:18" ht="15" customHeight="1">
      <c r="A416" s="18" t="str">
        <f>Table1[[#This Row],[MIC]]</f>
        <v>NOPS</v>
      </c>
      <c r="B416" s="16" t="s">
        <v>3594</v>
      </c>
      <c r="C416" s="16" t="s">
        <v>3595</v>
      </c>
      <c r="D416" s="16" t="s">
        <v>3608</v>
      </c>
      <c r="E416" s="16" t="s">
        <v>3608</v>
      </c>
      <c r="F416" s="16" t="s">
        <v>1849</v>
      </c>
      <c r="G416" s="16" t="s">
        <v>3609</v>
      </c>
      <c r="H416" s="16" t="s">
        <v>1851</v>
      </c>
      <c r="I416" s="16" t="s">
        <v>3610</v>
      </c>
      <c r="J416" s="16" t="s">
        <v>3611</v>
      </c>
      <c r="K416" s="16" t="s">
        <v>2091</v>
      </c>
      <c r="L416" s="16" t="s">
        <v>1854</v>
      </c>
      <c r="M416" s="16" t="s">
        <v>2091</v>
      </c>
      <c r="N416" s="16" t="s">
        <v>3612</v>
      </c>
      <c r="O416" s="17" t="s">
        <v>1855</v>
      </c>
      <c r="P416" s="17" t="s">
        <v>1856</v>
      </c>
      <c r="Q416" s="17" t="s">
        <v>1857</v>
      </c>
      <c r="R416" s="18" t="str">
        <f t="shared" si="6"/>
        <v>NOTR</v>
      </c>
    </row>
    <row r="417" spans="1:18" ht="15" customHeight="1">
      <c r="A417" s="18" t="str">
        <f>Table1[[#This Row],[MIC]]</f>
        <v>NORX</v>
      </c>
      <c r="B417" s="16" t="s">
        <v>3594</v>
      </c>
      <c r="C417" s="16" t="s">
        <v>3595</v>
      </c>
      <c r="D417" s="16" t="s">
        <v>3613</v>
      </c>
      <c r="E417" s="16" t="s">
        <v>3613</v>
      </c>
      <c r="F417" s="16" t="s">
        <v>1849</v>
      </c>
      <c r="G417" s="16" t="s">
        <v>3614</v>
      </c>
      <c r="H417" s="16" t="s">
        <v>1851</v>
      </c>
      <c r="I417" s="16" t="s">
        <v>3615</v>
      </c>
      <c r="J417" s="16" t="s">
        <v>3616</v>
      </c>
      <c r="K417" s="16" t="s">
        <v>2209</v>
      </c>
      <c r="L417" s="16" t="s">
        <v>1854</v>
      </c>
      <c r="M417" s="16" t="s">
        <v>2209</v>
      </c>
      <c r="N417" s="16" t="s">
        <v>3617</v>
      </c>
      <c r="O417" s="17" t="s">
        <v>1855</v>
      </c>
      <c r="P417" s="17" t="s">
        <v>1856</v>
      </c>
      <c r="Q417" s="17" t="s">
        <v>1857</v>
      </c>
      <c r="R417" s="18" t="str">
        <f t="shared" si="6"/>
        <v>NOOS</v>
      </c>
    </row>
    <row r="418" spans="1:18" ht="15" customHeight="1">
      <c r="A418" s="18" t="str">
        <f>Table1[[#This Row],[MIC]]</f>
        <v>NOTC</v>
      </c>
      <c r="B418" s="16" t="s">
        <v>3594</v>
      </c>
      <c r="C418" s="16" t="s">
        <v>3595</v>
      </c>
      <c r="D418" s="16" t="s">
        <v>3618</v>
      </c>
      <c r="E418" s="16" t="s">
        <v>3618</v>
      </c>
      <c r="F418" s="16" t="s">
        <v>1849</v>
      </c>
      <c r="G418" s="16" t="s">
        <v>3619</v>
      </c>
      <c r="H418" s="16" t="s">
        <v>3618</v>
      </c>
      <c r="I418" s="16" t="s">
        <v>3615</v>
      </c>
      <c r="J418" s="16" t="s">
        <v>3620</v>
      </c>
      <c r="K418" s="16" t="s">
        <v>1853</v>
      </c>
      <c r="L418" s="16" t="s">
        <v>1854</v>
      </c>
      <c r="M418" s="16" t="s">
        <v>1853</v>
      </c>
      <c r="N418" s="16" t="s">
        <v>1851</v>
      </c>
      <c r="O418" s="17" t="s">
        <v>1855</v>
      </c>
      <c r="P418" s="17" t="s">
        <v>1856</v>
      </c>
      <c r="Q418" s="17" t="s">
        <v>1857</v>
      </c>
      <c r="R418" s="18" t="str">
        <f t="shared" si="6"/>
        <v>NOOS</v>
      </c>
    </row>
    <row r="419" spans="1:18" ht="15" customHeight="1">
      <c r="A419" s="18" t="str">
        <f>Table1[[#This Row],[MIC]]</f>
        <v>OSLC</v>
      </c>
      <c r="B419" s="16" t="s">
        <v>3594</v>
      </c>
      <c r="C419" s="16" t="s">
        <v>3595</v>
      </c>
      <c r="D419" s="16" t="s">
        <v>3621</v>
      </c>
      <c r="E419" s="16" t="s">
        <v>3621</v>
      </c>
      <c r="F419" s="16" t="s">
        <v>1849</v>
      </c>
      <c r="G419" s="16" t="s">
        <v>3622</v>
      </c>
      <c r="H419" s="16" t="s">
        <v>1851</v>
      </c>
      <c r="I419" s="16" t="s">
        <v>3615</v>
      </c>
      <c r="J419" s="16" t="s">
        <v>3623</v>
      </c>
      <c r="K419" s="16" t="s">
        <v>2638</v>
      </c>
      <c r="L419" s="16" t="s">
        <v>1854</v>
      </c>
      <c r="M419" s="16" t="s">
        <v>2638</v>
      </c>
      <c r="N419" s="16" t="s">
        <v>3624</v>
      </c>
      <c r="O419" s="17" t="s">
        <v>1855</v>
      </c>
      <c r="P419" s="17" t="s">
        <v>1856</v>
      </c>
      <c r="Q419" s="17" t="s">
        <v>1857</v>
      </c>
      <c r="R419" s="18" t="str">
        <f t="shared" si="6"/>
        <v>NOOS</v>
      </c>
    </row>
    <row r="420" spans="1:18" ht="15" customHeight="1">
      <c r="A420" s="18" t="str">
        <f>Table1[[#This Row],[MIC]]</f>
        <v>XIMA</v>
      </c>
      <c r="B420" s="16" t="s">
        <v>3594</v>
      </c>
      <c r="C420" s="16" t="s">
        <v>3595</v>
      </c>
      <c r="D420" s="16" t="s">
        <v>3625</v>
      </c>
      <c r="E420" s="16" t="s">
        <v>3625</v>
      </c>
      <c r="F420" s="16" t="s">
        <v>1849</v>
      </c>
      <c r="G420" s="16" t="s">
        <v>3626</v>
      </c>
      <c r="H420" s="16" t="s">
        <v>3627</v>
      </c>
      <c r="I420" s="16" t="s">
        <v>3615</v>
      </c>
      <c r="J420" s="16" t="s">
        <v>3628</v>
      </c>
      <c r="K420" s="16" t="s">
        <v>2385</v>
      </c>
      <c r="L420" s="16" t="s">
        <v>1854</v>
      </c>
      <c r="M420" s="16" t="s">
        <v>2385</v>
      </c>
      <c r="N420" s="16" t="s">
        <v>1851</v>
      </c>
      <c r="O420" s="17" t="s">
        <v>1855</v>
      </c>
      <c r="P420" s="17" t="s">
        <v>1856</v>
      </c>
      <c r="Q420" s="17" t="s">
        <v>1857</v>
      </c>
      <c r="R420" s="18" t="str">
        <f t="shared" si="6"/>
        <v>NOOS</v>
      </c>
    </row>
    <row r="421" spans="1:18" ht="15" customHeight="1">
      <c r="A421" s="18" t="str">
        <f>Table1[[#This Row],[MIC]]</f>
        <v>XOSL</v>
      </c>
      <c r="B421" s="16" t="s">
        <v>3594</v>
      </c>
      <c r="C421" s="16" t="s">
        <v>3595</v>
      </c>
      <c r="D421" s="16" t="s">
        <v>3629</v>
      </c>
      <c r="E421" s="16" t="s">
        <v>3629</v>
      </c>
      <c r="F421" s="16" t="s">
        <v>1849</v>
      </c>
      <c r="G421" s="16" t="s">
        <v>3630</v>
      </c>
      <c r="H421" s="16" t="s">
        <v>1851</v>
      </c>
      <c r="I421" s="16" t="s">
        <v>3615</v>
      </c>
      <c r="J421" s="16" t="s">
        <v>3631</v>
      </c>
      <c r="K421" s="16" t="s">
        <v>1853</v>
      </c>
      <c r="L421" s="16" t="s">
        <v>1854</v>
      </c>
      <c r="M421" s="16" t="s">
        <v>1853</v>
      </c>
      <c r="N421" s="16" t="s">
        <v>1851</v>
      </c>
      <c r="O421" s="17" t="s">
        <v>1855</v>
      </c>
      <c r="P421" s="17" t="s">
        <v>1856</v>
      </c>
      <c r="Q421" s="17" t="s">
        <v>1857</v>
      </c>
      <c r="R421" s="18" t="str">
        <f t="shared" si="6"/>
        <v>NOOS</v>
      </c>
    </row>
    <row r="422" spans="1:18" ht="15" customHeight="1">
      <c r="A422" s="18" t="str">
        <f>Table1[[#This Row],[MIC]]</f>
        <v>BURG</v>
      </c>
      <c r="B422" s="16" t="s">
        <v>3594</v>
      </c>
      <c r="C422" s="16" t="s">
        <v>3595</v>
      </c>
      <c r="D422" s="16" t="s">
        <v>3632</v>
      </c>
      <c r="E422" s="16" t="s">
        <v>3629</v>
      </c>
      <c r="F422" s="16" t="s">
        <v>1877</v>
      </c>
      <c r="G422" s="16" t="s">
        <v>3633</v>
      </c>
      <c r="H422" s="16" t="s">
        <v>1851</v>
      </c>
      <c r="I422" s="16" t="s">
        <v>3615</v>
      </c>
      <c r="J422" s="16" t="s">
        <v>3631</v>
      </c>
      <c r="K422" s="16" t="s">
        <v>3126</v>
      </c>
      <c r="L422" s="16" t="s">
        <v>1854</v>
      </c>
      <c r="M422" s="16" t="s">
        <v>2311</v>
      </c>
      <c r="N422" s="16" t="s">
        <v>3634</v>
      </c>
      <c r="O422" s="17" t="s">
        <v>1855</v>
      </c>
      <c r="P422" s="17" t="s">
        <v>1856</v>
      </c>
      <c r="Q422" s="17" t="s">
        <v>1857</v>
      </c>
      <c r="R422" s="18" t="str">
        <f t="shared" si="6"/>
        <v>NOOS</v>
      </c>
    </row>
    <row r="423" spans="1:18" ht="15" customHeight="1">
      <c r="A423" s="18" t="str">
        <f>Table1[[#This Row],[MIC]]</f>
        <v>BURM</v>
      </c>
      <c r="B423" s="16" t="s">
        <v>3594</v>
      </c>
      <c r="C423" s="16" t="s">
        <v>3595</v>
      </c>
      <c r="D423" s="16" t="s">
        <v>3635</v>
      </c>
      <c r="E423" s="16" t="s">
        <v>3629</v>
      </c>
      <c r="F423" s="16" t="s">
        <v>1877</v>
      </c>
      <c r="G423" s="16" t="s">
        <v>3636</v>
      </c>
      <c r="H423" s="16" t="s">
        <v>1851</v>
      </c>
      <c r="I423" s="16" t="s">
        <v>3615</v>
      </c>
      <c r="J423" s="16" t="s">
        <v>3631</v>
      </c>
      <c r="K423" s="16" t="s">
        <v>3126</v>
      </c>
      <c r="L423" s="16" t="s">
        <v>1854</v>
      </c>
      <c r="M423" s="16" t="s">
        <v>3351</v>
      </c>
      <c r="N423" s="16" t="s">
        <v>3637</v>
      </c>
      <c r="O423" s="17" t="s">
        <v>1855</v>
      </c>
      <c r="P423" s="17" t="s">
        <v>1856</v>
      </c>
      <c r="Q423" s="17" t="s">
        <v>1857</v>
      </c>
      <c r="R423" s="18" t="str">
        <f t="shared" si="6"/>
        <v>NOOS</v>
      </c>
    </row>
    <row r="424" spans="1:18" ht="15" customHeight="1">
      <c r="A424" s="18" t="str">
        <f>Table1[[#This Row],[MIC]]</f>
        <v>NIBR</v>
      </c>
      <c r="B424" s="16" t="s">
        <v>3594</v>
      </c>
      <c r="C424" s="16" t="s">
        <v>3595</v>
      </c>
      <c r="D424" s="16" t="s">
        <v>3638</v>
      </c>
      <c r="E424" s="16" t="s">
        <v>3629</v>
      </c>
      <c r="F424" s="16" t="s">
        <v>1877</v>
      </c>
      <c r="G424" s="16" t="s">
        <v>3639</v>
      </c>
      <c r="H424" s="16" t="s">
        <v>3640</v>
      </c>
      <c r="I424" s="16" t="s">
        <v>3615</v>
      </c>
      <c r="J424" s="16" t="s">
        <v>3631</v>
      </c>
      <c r="K424" s="16" t="s">
        <v>3265</v>
      </c>
      <c r="L424" s="16" t="s">
        <v>1854</v>
      </c>
      <c r="M424" s="16" t="s">
        <v>3265</v>
      </c>
      <c r="N424" s="16" t="s">
        <v>3641</v>
      </c>
      <c r="O424" s="17" t="s">
        <v>1855</v>
      </c>
      <c r="P424" s="17" t="s">
        <v>1856</v>
      </c>
      <c r="Q424" s="17" t="s">
        <v>1857</v>
      </c>
      <c r="R424" s="18" t="str">
        <f t="shared" si="6"/>
        <v>NOOS</v>
      </c>
    </row>
    <row r="425" spans="1:18" ht="15" customHeight="1">
      <c r="A425" s="18" t="str">
        <f>Table1[[#This Row],[MIC]]</f>
        <v>XOAM</v>
      </c>
      <c r="B425" s="16" t="s">
        <v>3594</v>
      </c>
      <c r="C425" s="16" t="s">
        <v>3595</v>
      </c>
      <c r="D425" s="16" t="s">
        <v>3642</v>
      </c>
      <c r="E425" s="16" t="s">
        <v>3629</v>
      </c>
      <c r="F425" s="16" t="s">
        <v>1877</v>
      </c>
      <c r="G425" s="16" t="s">
        <v>3643</v>
      </c>
      <c r="H425" s="16" t="s">
        <v>3644</v>
      </c>
      <c r="I425" s="16" t="s">
        <v>3615</v>
      </c>
      <c r="J425" s="16" t="s">
        <v>3645</v>
      </c>
      <c r="K425" s="16" t="s">
        <v>3126</v>
      </c>
      <c r="L425" s="16" t="s">
        <v>1854</v>
      </c>
      <c r="M425" s="16" t="s">
        <v>1875</v>
      </c>
      <c r="N425" s="16" t="s">
        <v>3646</v>
      </c>
      <c r="O425" s="17" t="s">
        <v>1855</v>
      </c>
      <c r="P425" s="17" t="s">
        <v>1856</v>
      </c>
      <c r="Q425" s="17" t="s">
        <v>1857</v>
      </c>
      <c r="R425" s="18" t="str">
        <f t="shared" si="6"/>
        <v>NOOS</v>
      </c>
    </row>
    <row r="426" spans="1:18" ht="15" customHeight="1">
      <c r="A426" s="18" t="str">
        <f>Table1[[#This Row],[MIC]]</f>
        <v>XOAS</v>
      </c>
      <c r="B426" s="16" t="s">
        <v>3594</v>
      </c>
      <c r="C426" s="16" t="s">
        <v>3595</v>
      </c>
      <c r="D426" s="16" t="s">
        <v>3647</v>
      </c>
      <c r="E426" s="16" t="s">
        <v>3629</v>
      </c>
      <c r="F426" s="16" t="s">
        <v>1877</v>
      </c>
      <c r="G426" s="16" t="s">
        <v>3648</v>
      </c>
      <c r="H426" s="16" t="s">
        <v>1851</v>
      </c>
      <c r="I426" s="16" t="s">
        <v>3615</v>
      </c>
      <c r="J426" s="16" t="s">
        <v>3631</v>
      </c>
      <c r="K426" s="16" t="s">
        <v>3126</v>
      </c>
      <c r="L426" s="16" t="s">
        <v>1854</v>
      </c>
      <c r="M426" s="16" t="s">
        <v>3649</v>
      </c>
      <c r="N426" s="16" t="s">
        <v>1851</v>
      </c>
      <c r="O426" s="17" t="s">
        <v>1855</v>
      </c>
      <c r="P426" s="17" t="s">
        <v>1856</v>
      </c>
      <c r="Q426" s="17" t="s">
        <v>1857</v>
      </c>
      <c r="R426" s="18" t="str">
        <f t="shared" si="6"/>
        <v>NOOS</v>
      </c>
    </row>
    <row r="427" spans="1:18" ht="15" customHeight="1">
      <c r="A427" s="18" t="str">
        <f>Table1[[#This Row],[MIC]]</f>
        <v>XOSC</v>
      </c>
      <c r="B427" s="16" t="s">
        <v>3594</v>
      </c>
      <c r="C427" s="16" t="s">
        <v>3595</v>
      </c>
      <c r="D427" s="16" t="s">
        <v>3650</v>
      </c>
      <c r="E427" s="16" t="s">
        <v>3629</v>
      </c>
      <c r="F427" s="16" t="s">
        <v>1877</v>
      </c>
      <c r="G427" s="16" t="s">
        <v>3651</v>
      </c>
      <c r="H427" s="16" t="s">
        <v>1851</v>
      </c>
      <c r="I427" s="16" t="s">
        <v>3615</v>
      </c>
      <c r="J427" s="16" t="s">
        <v>3631</v>
      </c>
      <c r="K427" s="16" t="s">
        <v>2969</v>
      </c>
      <c r="L427" s="16" t="s">
        <v>1854</v>
      </c>
      <c r="M427" s="16" t="s">
        <v>2969</v>
      </c>
      <c r="N427" s="16" t="s">
        <v>3652</v>
      </c>
      <c r="O427" s="17" t="s">
        <v>1855</v>
      </c>
      <c r="P427" s="17" t="s">
        <v>1856</v>
      </c>
      <c r="Q427" s="17" t="s">
        <v>1857</v>
      </c>
      <c r="R427" s="18" t="str">
        <f t="shared" si="6"/>
        <v>NOOS</v>
      </c>
    </row>
    <row r="428" spans="1:18" ht="15" customHeight="1">
      <c r="A428" s="18" t="str">
        <f>Table1[[#This Row],[MIC]]</f>
        <v>XMUS</v>
      </c>
      <c r="B428" s="16" t="s">
        <v>3653</v>
      </c>
      <c r="C428" s="16" t="s">
        <v>3654</v>
      </c>
      <c r="D428" s="16" t="s">
        <v>3655</v>
      </c>
      <c r="E428" s="16" t="s">
        <v>3655</v>
      </c>
      <c r="F428" s="16" t="s">
        <v>1849</v>
      </c>
      <c r="G428" s="16" t="s">
        <v>3656</v>
      </c>
      <c r="H428" s="16" t="s">
        <v>3657</v>
      </c>
      <c r="I428" s="16" t="s">
        <v>3658</v>
      </c>
      <c r="J428" s="16" t="s">
        <v>3659</v>
      </c>
      <c r="K428" s="16" t="s">
        <v>1853</v>
      </c>
      <c r="L428" s="16" t="s">
        <v>1854</v>
      </c>
      <c r="M428" s="16" t="s">
        <v>1853</v>
      </c>
      <c r="N428" s="16" t="s">
        <v>1851</v>
      </c>
      <c r="O428" s="17" t="s">
        <v>1855</v>
      </c>
      <c r="P428" s="17" t="s">
        <v>1856</v>
      </c>
      <c r="Q428" s="17" t="s">
        <v>1857</v>
      </c>
      <c r="R428" s="18" t="str">
        <f t="shared" si="6"/>
        <v>OMMU</v>
      </c>
    </row>
    <row r="429" spans="1:18" ht="15" customHeight="1">
      <c r="A429" s="18" t="str">
        <f>Table1[[#This Row],[MIC]]</f>
        <v>NCEL</v>
      </c>
      <c r="B429" s="16" t="s">
        <v>3660</v>
      </c>
      <c r="C429" s="16" t="s">
        <v>3661</v>
      </c>
      <c r="D429" s="16" t="s">
        <v>3662</v>
      </c>
      <c r="E429" s="16" t="s">
        <v>3662</v>
      </c>
      <c r="F429" s="16" t="s">
        <v>1849</v>
      </c>
      <c r="G429" s="16" t="s">
        <v>3663</v>
      </c>
      <c r="H429" s="16" t="s">
        <v>3664</v>
      </c>
      <c r="I429" s="16" t="s">
        <v>3665</v>
      </c>
      <c r="J429" s="16" t="s">
        <v>3666</v>
      </c>
      <c r="K429" s="16" t="s">
        <v>3667</v>
      </c>
      <c r="L429" s="16" t="s">
        <v>1854</v>
      </c>
      <c r="M429" s="16" t="s">
        <v>2311</v>
      </c>
      <c r="N429" s="16" t="s">
        <v>3668</v>
      </c>
      <c r="O429" s="17" t="s">
        <v>1855</v>
      </c>
      <c r="P429" s="17" t="s">
        <v>1856</v>
      </c>
      <c r="Q429" s="17" t="s">
        <v>1857</v>
      </c>
      <c r="R429" s="18" t="str">
        <f t="shared" si="6"/>
        <v>PAKA</v>
      </c>
    </row>
    <row r="430" spans="1:18" ht="15" customHeight="1">
      <c r="A430" s="18" t="str">
        <f>Table1[[#This Row],[MIC]]</f>
        <v>XISL</v>
      </c>
      <c r="B430" s="16" t="s">
        <v>3660</v>
      </c>
      <c r="C430" s="16" t="s">
        <v>3661</v>
      </c>
      <c r="D430" s="16" t="s">
        <v>3669</v>
      </c>
      <c r="E430" s="16" t="s">
        <v>3669</v>
      </c>
      <c r="F430" s="16" t="s">
        <v>1849</v>
      </c>
      <c r="G430" s="16" t="s">
        <v>3670</v>
      </c>
      <c r="H430" s="16" t="s">
        <v>2993</v>
      </c>
      <c r="I430" s="16" t="s">
        <v>3671</v>
      </c>
      <c r="J430" s="16" t="s">
        <v>3672</v>
      </c>
      <c r="K430" s="16" t="s">
        <v>1853</v>
      </c>
      <c r="L430" s="16" t="s">
        <v>1854</v>
      </c>
      <c r="M430" s="16" t="s">
        <v>1853</v>
      </c>
      <c r="N430" s="16" t="s">
        <v>1851</v>
      </c>
      <c r="O430" s="17" t="s">
        <v>1855</v>
      </c>
      <c r="P430" s="17" t="s">
        <v>1856</v>
      </c>
      <c r="Q430" s="17" t="s">
        <v>1857</v>
      </c>
      <c r="R430" s="18" t="str">
        <f t="shared" si="6"/>
        <v>PAIS</v>
      </c>
    </row>
    <row r="431" spans="1:18" ht="15" customHeight="1">
      <c r="A431" s="18" t="str">
        <f>Table1[[#This Row],[MIC]]</f>
        <v>XKAR</v>
      </c>
      <c r="B431" s="16" t="s">
        <v>3660</v>
      </c>
      <c r="C431" s="16" t="s">
        <v>3661</v>
      </c>
      <c r="D431" s="16" t="s">
        <v>3673</v>
      </c>
      <c r="E431" s="16" t="s">
        <v>3673</v>
      </c>
      <c r="F431" s="16" t="s">
        <v>1849</v>
      </c>
      <c r="G431" s="16" t="s">
        <v>3674</v>
      </c>
      <c r="H431" s="16" t="s">
        <v>3396</v>
      </c>
      <c r="I431" s="16" t="s">
        <v>3665</v>
      </c>
      <c r="J431" s="16" t="s">
        <v>3675</v>
      </c>
      <c r="K431" s="16" t="s">
        <v>1853</v>
      </c>
      <c r="L431" s="16" t="s">
        <v>1854</v>
      </c>
      <c r="M431" s="16" t="s">
        <v>1853</v>
      </c>
      <c r="N431" s="16" t="s">
        <v>1851</v>
      </c>
      <c r="O431" s="17" t="s">
        <v>1855</v>
      </c>
      <c r="P431" s="17" t="s">
        <v>1856</v>
      </c>
      <c r="Q431" s="17" t="s">
        <v>1857</v>
      </c>
      <c r="R431" s="18" t="str">
        <f t="shared" si="6"/>
        <v>PAKA</v>
      </c>
    </row>
    <row r="432" spans="1:18" ht="15" customHeight="1">
      <c r="A432" s="18" t="str">
        <f>Table1[[#This Row],[MIC]]</f>
        <v>XLAH</v>
      </c>
      <c r="B432" s="16" t="s">
        <v>3660</v>
      </c>
      <c r="C432" s="16" t="s">
        <v>3661</v>
      </c>
      <c r="D432" s="16" t="s">
        <v>3676</v>
      </c>
      <c r="E432" s="16" t="s">
        <v>3676</v>
      </c>
      <c r="F432" s="16" t="s">
        <v>1849</v>
      </c>
      <c r="G432" s="16" t="s">
        <v>3677</v>
      </c>
      <c r="H432" s="16" t="s">
        <v>3678</v>
      </c>
      <c r="I432" s="16" t="s">
        <v>3679</v>
      </c>
      <c r="J432" s="16" t="s">
        <v>3680</v>
      </c>
      <c r="K432" s="16" t="s">
        <v>1853</v>
      </c>
      <c r="L432" s="16" t="s">
        <v>1854</v>
      </c>
      <c r="M432" s="16" t="s">
        <v>1853</v>
      </c>
      <c r="N432" s="16" t="s">
        <v>1851</v>
      </c>
      <c r="O432" s="17" t="s">
        <v>1855</v>
      </c>
      <c r="P432" s="17" t="s">
        <v>1856</v>
      </c>
      <c r="Q432" s="17" t="s">
        <v>1857</v>
      </c>
      <c r="R432" s="18" t="str">
        <f t="shared" si="6"/>
        <v>PALA</v>
      </c>
    </row>
    <row r="433" spans="1:18" ht="15" customHeight="1">
      <c r="A433" s="18" t="str">
        <f>Table1[[#This Row],[MIC]]</f>
        <v>XPAE</v>
      </c>
      <c r="B433" s="16" t="s">
        <v>3681</v>
      </c>
      <c r="C433" s="16" t="s">
        <v>3682</v>
      </c>
      <c r="D433" s="16" t="s">
        <v>3683</v>
      </c>
      <c r="E433" s="16" t="s">
        <v>3683</v>
      </c>
      <c r="F433" s="16" t="s">
        <v>1849</v>
      </c>
      <c r="G433" s="16" t="s">
        <v>3684</v>
      </c>
      <c r="H433" s="16" t="s">
        <v>2463</v>
      </c>
      <c r="I433" s="16" t="s">
        <v>3685</v>
      </c>
      <c r="J433" s="16" t="s">
        <v>3686</v>
      </c>
      <c r="K433" s="16" t="s">
        <v>2638</v>
      </c>
      <c r="L433" s="16" t="s">
        <v>2639</v>
      </c>
      <c r="M433" s="16" t="s">
        <v>2091</v>
      </c>
      <c r="N433" s="16" t="s">
        <v>1851</v>
      </c>
      <c r="O433" s="17" t="s">
        <v>1855</v>
      </c>
      <c r="P433" s="17" t="s">
        <v>1856</v>
      </c>
      <c r="Q433" s="17" t="s">
        <v>1857</v>
      </c>
      <c r="R433" s="18" t="str">
        <f t="shared" si="6"/>
        <v>PANA</v>
      </c>
    </row>
    <row r="434" spans="1:18" ht="15" customHeight="1">
      <c r="A434" s="18" t="str">
        <f>Table1[[#This Row],[MIC]]</f>
        <v>XPTY</v>
      </c>
      <c r="B434" s="16" t="s">
        <v>3687</v>
      </c>
      <c r="C434" s="16" t="s">
        <v>3688</v>
      </c>
      <c r="D434" s="16" t="s">
        <v>3689</v>
      </c>
      <c r="E434" s="16" t="s">
        <v>3689</v>
      </c>
      <c r="F434" s="16" t="s">
        <v>1849</v>
      </c>
      <c r="G434" s="16" t="s">
        <v>3690</v>
      </c>
      <c r="H434" s="16" t="s">
        <v>3691</v>
      </c>
      <c r="I434" s="16" t="s">
        <v>3687</v>
      </c>
      <c r="J434" s="16" t="s">
        <v>3692</v>
      </c>
      <c r="K434" s="16" t="s">
        <v>1853</v>
      </c>
      <c r="L434" s="16" t="s">
        <v>1854</v>
      </c>
      <c r="M434" s="16" t="s">
        <v>1853</v>
      </c>
      <c r="N434" s="16" t="s">
        <v>1851</v>
      </c>
      <c r="O434" s="17" t="s">
        <v>1855</v>
      </c>
      <c r="P434" s="17" t="s">
        <v>1856</v>
      </c>
      <c r="Q434" s="17" t="s">
        <v>1857</v>
      </c>
      <c r="R434" s="18" t="str">
        <f t="shared" si="6"/>
        <v>PAPA</v>
      </c>
    </row>
    <row r="435" spans="1:18" ht="15" customHeight="1">
      <c r="A435" s="18" t="str">
        <f>Table1[[#This Row],[MIC]]</f>
        <v>XPOM</v>
      </c>
      <c r="B435" s="16" t="s">
        <v>3693</v>
      </c>
      <c r="C435" s="16" t="s">
        <v>3694</v>
      </c>
      <c r="D435" s="16" t="s">
        <v>3695</v>
      </c>
      <c r="E435" s="16" t="s">
        <v>3695</v>
      </c>
      <c r="F435" s="16" t="s">
        <v>1849</v>
      </c>
      <c r="G435" s="16" t="s">
        <v>3696</v>
      </c>
      <c r="H435" s="16" t="s">
        <v>1851</v>
      </c>
      <c r="I435" s="16" t="s">
        <v>3697</v>
      </c>
      <c r="J435" s="16" t="s">
        <v>3698</v>
      </c>
      <c r="K435" s="16" t="s">
        <v>1853</v>
      </c>
      <c r="L435" s="16" t="s">
        <v>1854</v>
      </c>
      <c r="M435" s="16" t="s">
        <v>1853</v>
      </c>
      <c r="N435" s="16" t="s">
        <v>1851</v>
      </c>
      <c r="O435" s="17" t="s">
        <v>1855</v>
      </c>
      <c r="P435" s="17" t="s">
        <v>1856</v>
      </c>
      <c r="Q435" s="17" t="s">
        <v>1857</v>
      </c>
      <c r="R435" s="18" t="str">
        <f t="shared" si="6"/>
        <v>PAPO</v>
      </c>
    </row>
    <row r="436" spans="1:18" ht="15" customHeight="1">
      <c r="A436" s="18" t="str">
        <f>Table1[[#This Row],[MIC]]</f>
        <v>XVPA</v>
      </c>
      <c r="B436" s="16" t="s">
        <v>3699</v>
      </c>
      <c r="C436" s="16" t="s">
        <v>3700</v>
      </c>
      <c r="D436" s="16" t="s">
        <v>3701</v>
      </c>
      <c r="E436" s="16" t="s">
        <v>3701</v>
      </c>
      <c r="F436" s="16" t="s">
        <v>1849</v>
      </c>
      <c r="G436" s="16" t="s">
        <v>3702</v>
      </c>
      <c r="H436" s="16" t="s">
        <v>3703</v>
      </c>
      <c r="I436" s="16" t="s">
        <v>3704</v>
      </c>
      <c r="J436" s="16" t="s">
        <v>3705</v>
      </c>
      <c r="K436" s="16" t="s">
        <v>1853</v>
      </c>
      <c r="L436" s="16" t="s">
        <v>1854</v>
      </c>
      <c r="M436" s="16" t="s">
        <v>1853</v>
      </c>
      <c r="N436" s="16" t="s">
        <v>1851</v>
      </c>
      <c r="O436" s="17" t="s">
        <v>1855</v>
      </c>
      <c r="P436" s="17" t="s">
        <v>1856</v>
      </c>
      <c r="Q436" s="17" t="s">
        <v>1857</v>
      </c>
      <c r="R436" s="18" t="str">
        <f t="shared" si="6"/>
        <v>PAAS</v>
      </c>
    </row>
    <row r="437" spans="1:18" ht="15" customHeight="1">
      <c r="A437" s="18" t="str">
        <f>Table1[[#This Row],[MIC]]</f>
        <v>XLIM</v>
      </c>
      <c r="B437" s="16" t="s">
        <v>3706</v>
      </c>
      <c r="C437" s="16" t="s">
        <v>3707</v>
      </c>
      <c r="D437" s="16" t="s">
        <v>3708</v>
      </c>
      <c r="E437" s="16" t="s">
        <v>3708</v>
      </c>
      <c r="F437" s="16" t="s">
        <v>1849</v>
      </c>
      <c r="G437" s="16" t="s">
        <v>3709</v>
      </c>
      <c r="H437" s="16" t="s">
        <v>3710</v>
      </c>
      <c r="I437" s="16" t="s">
        <v>3711</v>
      </c>
      <c r="J437" s="16" t="s">
        <v>3712</v>
      </c>
      <c r="K437" s="16" t="s">
        <v>1853</v>
      </c>
      <c r="L437" s="16" t="s">
        <v>1854</v>
      </c>
      <c r="M437" s="16" t="s">
        <v>1853</v>
      </c>
      <c r="N437" s="16" t="s">
        <v>1851</v>
      </c>
      <c r="O437" s="17" t="s">
        <v>1855</v>
      </c>
      <c r="P437" s="17" t="s">
        <v>1856</v>
      </c>
      <c r="Q437" s="17" t="s">
        <v>1857</v>
      </c>
      <c r="R437" s="18" t="str">
        <f t="shared" si="6"/>
        <v>PELI</v>
      </c>
    </row>
    <row r="438" spans="1:18" ht="15" customHeight="1">
      <c r="A438" s="18" t="str">
        <f>Table1[[#This Row],[MIC]]</f>
        <v>PDEX</v>
      </c>
      <c r="B438" s="16" t="s">
        <v>3713</v>
      </c>
      <c r="C438" s="16" t="s">
        <v>3714</v>
      </c>
      <c r="D438" s="16" t="s">
        <v>3715</v>
      </c>
      <c r="E438" s="16" t="s">
        <v>3715</v>
      </c>
      <c r="F438" s="16" t="s">
        <v>1849</v>
      </c>
      <c r="G438" s="16" t="s">
        <v>3716</v>
      </c>
      <c r="H438" s="16" t="s">
        <v>1851</v>
      </c>
      <c r="I438" s="16" t="s">
        <v>3717</v>
      </c>
      <c r="J438" s="16" t="s">
        <v>3718</v>
      </c>
      <c r="K438" s="16" t="s">
        <v>2286</v>
      </c>
      <c r="L438" s="16" t="s">
        <v>1854</v>
      </c>
      <c r="M438" s="16" t="s">
        <v>2286</v>
      </c>
      <c r="N438" s="16" t="s">
        <v>3719</v>
      </c>
      <c r="O438" s="17" t="s">
        <v>1855</v>
      </c>
      <c r="P438" s="17" t="s">
        <v>1856</v>
      </c>
      <c r="Q438" s="17" t="s">
        <v>1857</v>
      </c>
      <c r="R438" s="18" t="str">
        <f t="shared" si="6"/>
        <v>PHMA</v>
      </c>
    </row>
    <row r="439" spans="1:18" ht="15" customHeight="1">
      <c r="A439" s="18" t="str">
        <f>Table1[[#This Row],[MIC]]</f>
        <v>XPHS</v>
      </c>
      <c r="B439" s="16" t="s">
        <v>3713</v>
      </c>
      <c r="C439" s="16" t="s">
        <v>3714</v>
      </c>
      <c r="D439" s="16" t="s">
        <v>3720</v>
      </c>
      <c r="E439" s="16" t="s">
        <v>3720</v>
      </c>
      <c r="F439" s="16" t="s">
        <v>1849</v>
      </c>
      <c r="G439" s="16" t="s">
        <v>3721</v>
      </c>
      <c r="H439" s="16" t="s">
        <v>2463</v>
      </c>
      <c r="I439" s="16" t="s">
        <v>3722</v>
      </c>
      <c r="J439" s="16" t="s">
        <v>3723</v>
      </c>
      <c r="K439" s="16" t="s">
        <v>1853</v>
      </c>
      <c r="L439" s="16" t="s">
        <v>1854</v>
      </c>
      <c r="M439" s="16" t="s">
        <v>1853</v>
      </c>
      <c r="N439" s="16" t="s">
        <v>1851</v>
      </c>
      <c r="O439" s="17" t="s">
        <v>1855</v>
      </c>
      <c r="P439" s="17" t="s">
        <v>1856</v>
      </c>
      <c r="Q439" s="17" t="s">
        <v>1857</v>
      </c>
      <c r="R439" s="18" t="str">
        <f t="shared" si="6"/>
        <v>PHPA</v>
      </c>
    </row>
    <row r="440" spans="1:18" ht="15" customHeight="1">
      <c r="A440" s="18" t="str">
        <f>Table1[[#This Row],[MIC]]</f>
        <v>KDPW</v>
      </c>
      <c r="B440" s="16" t="s">
        <v>3724</v>
      </c>
      <c r="C440" s="16" t="s">
        <v>3725</v>
      </c>
      <c r="D440" s="16" t="s">
        <v>3726</v>
      </c>
      <c r="E440" s="16" t="s">
        <v>3726</v>
      </c>
      <c r="F440" s="16" t="s">
        <v>1849</v>
      </c>
      <c r="G440" s="16" t="s">
        <v>3727</v>
      </c>
      <c r="H440" s="16" t="s">
        <v>1851</v>
      </c>
      <c r="I440" s="16" t="s">
        <v>3728</v>
      </c>
      <c r="J440" s="16" t="s">
        <v>3729</v>
      </c>
      <c r="K440" s="16" t="s">
        <v>3667</v>
      </c>
      <c r="L440" s="16" t="s">
        <v>1854</v>
      </c>
      <c r="M440" s="16" t="s">
        <v>3667</v>
      </c>
      <c r="N440" s="16" t="s">
        <v>3730</v>
      </c>
      <c r="O440" s="17" t="s">
        <v>1855</v>
      </c>
      <c r="P440" s="17" t="s">
        <v>1856</v>
      </c>
      <c r="Q440" s="17" t="s">
        <v>1857</v>
      </c>
      <c r="R440" s="18" t="str">
        <f t="shared" si="6"/>
        <v>POWA</v>
      </c>
    </row>
    <row r="441" spans="1:18" ht="15" customHeight="1">
      <c r="A441" s="18" t="str">
        <f>Table1[[#This Row],[MIC]]</f>
        <v>XWAR</v>
      </c>
      <c r="B441" s="16" t="s">
        <v>3724</v>
      </c>
      <c r="C441" s="16" t="s">
        <v>3725</v>
      </c>
      <c r="D441" s="16" t="s">
        <v>3731</v>
      </c>
      <c r="E441" s="16" t="s">
        <v>3731</v>
      </c>
      <c r="F441" s="16" t="s">
        <v>1849</v>
      </c>
      <c r="G441" s="16" t="s">
        <v>3732</v>
      </c>
      <c r="H441" s="16" t="s">
        <v>3733</v>
      </c>
      <c r="I441" s="16" t="s">
        <v>3728</v>
      </c>
      <c r="J441" s="16" t="s">
        <v>3734</v>
      </c>
      <c r="K441" s="16" t="s">
        <v>3667</v>
      </c>
      <c r="L441" s="16" t="s">
        <v>1854</v>
      </c>
      <c r="M441" s="16" t="s">
        <v>1853</v>
      </c>
      <c r="N441" s="16" t="s">
        <v>1851</v>
      </c>
      <c r="O441" s="17" t="s">
        <v>1855</v>
      </c>
      <c r="P441" s="17" t="s">
        <v>1856</v>
      </c>
      <c r="Q441" s="17" t="s">
        <v>1857</v>
      </c>
      <c r="R441" s="18" t="str">
        <f t="shared" si="6"/>
        <v>POWA</v>
      </c>
    </row>
    <row r="442" spans="1:18" ht="15" customHeight="1">
      <c r="A442" s="18" t="str">
        <f>Table1[[#This Row],[MIC]]</f>
        <v>BOSP</v>
      </c>
      <c r="B442" s="16" t="s">
        <v>3724</v>
      </c>
      <c r="C442" s="16" t="s">
        <v>3725</v>
      </c>
      <c r="D442" s="16" t="s">
        <v>3735</v>
      </c>
      <c r="E442" s="16" t="s">
        <v>3731</v>
      </c>
      <c r="F442" s="16" t="s">
        <v>1877</v>
      </c>
      <c r="G442" s="16" t="s">
        <v>3736</v>
      </c>
      <c r="H442" s="16" t="s">
        <v>1851</v>
      </c>
      <c r="I442" s="16" t="s">
        <v>3728</v>
      </c>
      <c r="J442" s="16" t="s">
        <v>3737</v>
      </c>
      <c r="K442" s="16" t="s">
        <v>3667</v>
      </c>
      <c r="L442" s="16" t="s">
        <v>1854</v>
      </c>
      <c r="M442" s="16" t="s">
        <v>3351</v>
      </c>
      <c r="N442" s="16" t="s">
        <v>3738</v>
      </c>
      <c r="O442" s="17" t="s">
        <v>1855</v>
      </c>
      <c r="P442" s="17" t="s">
        <v>1856</v>
      </c>
      <c r="Q442" s="17" t="s">
        <v>1857</v>
      </c>
      <c r="R442" s="18" t="str">
        <f t="shared" si="6"/>
        <v>POWA</v>
      </c>
    </row>
    <row r="443" spans="1:18" ht="15" customHeight="1">
      <c r="A443" s="18" t="str">
        <f>Table1[[#This Row],[MIC]]</f>
        <v>PLPX</v>
      </c>
      <c r="B443" s="16" t="s">
        <v>3724</v>
      </c>
      <c r="C443" s="16" t="s">
        <v>3725</v>
      </c>
      <c r="D443" s="16" t="s">
        <v>3739</v>
      </c>
      <c r="E443" s="16" t="s">
        <v>3731</v>
      </c>
      <c r="F443" s="16" t="s">
        <v>1877</v>
      </c>
      <c r="G443" s="16" t="s">
        <v>3740</v>
      </c>
      <c r="H443" s="16" t="s">
        <v>1851</v>
      </c>
      <c r="I443" s="16" t="s">
        <v>3728</v>
      </c>
      <c r="J443" s="16" t="s">
        <v>3741</v>
      </c>
      <c r="K443" s="16" t="s">
        <v>3667</v>
      </c>
      <c r="L443" s="16" t="s">
        <v>1854</v>
      </c>
      <c r="M443" s="16" t="s">
        <v>2049</v>
      </c>
      <c r="N443" s="16" t="s">
        <v>1851</v>
      </c>
      <c r="O443" s="17" t="s">
        <v>1855</v>
      </c>
      <c r="P443" s="17" t="s">
        <v>1856</v>
      </c>
      <c r="Q443" s="17" t="s">
        <v>1857</v>
      </c>
      <c r="R443" s="18" t="str">
        <f t="shared" si="6"/>
        <v>POWA</v>
      </c>
    </row>
    <row r="444" spans="1:18" ht="15" customHeight="1">
      <c r="A444" s="18" t="str">
        <f>Table1[[#This Row],[MIC]]</f>
        <v>POEE</v>
      </c>
      <c r="B444" s="16" t="s">
        <v>3724</v>
      </c>
      <c r="C444" s="16" t="s">
        <v>3725</v>
      </c>
      <c r="D444" s="16" t="s">
        <v>3742</v>
      </c>
      <c r="E444" s="16" t="s">
        <v>3731</v>
      </c>
      <c r="F444" s="16" t="s">
        <v>1877</v>
      </c>
      <c r="G444" s="16" t="s">
        <v>3743</v>
      </c>
      <c r="H444" s="16" t="s">
        <v>1851</v>
      </c>
      <c r="I444" s="16" t="s">
        <v>3728</v>
      </c>
      <c r="J444" s="16" t="s">
        <v>3744</v>
      </c>
      <c r="K444" s="16" t="s">
        <v>3667</v>
      </c>
      <c r="L444" s="16" t="s">
        <v>1854</v>
      </c>
      <c r="M444" s="16" t="s">
        <v>2091</v>
      </c>
      <c r="N444" s="16" t="s">
        <v>3745</v>
      </c>
      <c r="O444" s="17" t="s">
        <v>1855</v>
      </c>
      <c r="P444" s="17" t="s">
        <v>1856</v>
      </c>
      <c r="Q444" s="17" t="s">
        <v>1857</v>
      </c>
      <c r="R444" s="18" t="str">
        <f t="shared" si="6"/>
        <v>POWA</v>
      </c>
    </row>
    <row r="445" spans="1:18" ht="15" customHeight="1">
      <c r="A445" s="18" t="str">
        <f>Table1[[#This Row],[MIC]]</f>
        <v>RPWC</v>
      </c>
      <c r="B445" s="16" t="s">
        <v>3724</v>
      </c>
      <c r="C445" s="16" t="s">
        <v>3725</v>
      </c>
      <c r="D445" s="16" t="s">
        <v>3746</v>
      </c>
      <c r="E445" s="16" t="s">
        <v>3731</v>
      </c>
      <c r="F445" s="16" t="s">
        <v>1877</v>
      </c>
      <c r="G445" s="16" t="s">
        <v>3747</v>
      </c>
      <c r="H445" s="16" t="s">
        <v>1851</v>
      </c>
      <c r="I445" s="16" t="s">
        <v>3728</v>
      </c>
      <c r="J445" s="16" t="s">
        <v>3737</v>
      </c>
      <c r="K445" s="16" t="s">
        <v>3667</v>
      </c>
      <c r="L445" s="16" t="s">
        <v>1854</v>
      </c>
      <c r="M445" s="16" t="s">
        <v>2057</v>
      </c>
      <c r="N445" s="16" t="s">
        <v>1851</v>
      </c>
      <c r="O445" s="17" t="s">
        <v>1855</v>
      </c>
      <c r="P445" s="17" t="s">
        <v>1856</v>
      </c>
      <c r="Q445" s="17" t="s">
        <v>1857</v>
      </c>
      <c r="R445" s="18" t="str">
        <f t="shared" si="6"/>
        <v>POWA</v>
      </c>
    </row>
    <row r="446" spans="1:18" ht="15" customHeight="1">
      <c r="A446" s="18" t="str">
        <f>Table1[[#This Row],[MIC]]</f>
        <v>TBSP</v>
      </c>
      <c r="B446" s="16" t="s">
        <v>3724</v>
      </c>
      <c r="C446" s="16" t="s">
        <v>3725</v>
      </c>
      <c r="D446" s="16" t="s">
        <v>3748</v>
      </c>
      <c r="E446" s="16" t="s">
        <v>3731</v>
      </c>
      <c r="F446" s="16" t="s">
        <v>1877</v>
      </c>
      <c r="G446" s="16" t="s">
        <v>3749</v>
      </c>
      <c r="H446" s="16" t="s">
        <v>1851</v>
      </c>
      <c r="I446" s="16" t="s">
        <v>3728</v>
      </c>
      <c r="J446" s="16" t="s">
        <v>3737</v>
      </c>
      <c r="K446" s="16" t="s">
        <v>3667</v>
      </c>
      <c r="L446" s="16" t="s">
        <v>1854</v>
      </c>
      <c r="M446" s="16" t="s">
        <v>3307</v>
      </c>
      <c r="N446" s="16" t="s">
        <v>3750</v>
      </c>
      <c r="O446" s="17" t="s">
        <v>1855</v>
      </c>
      <c r="P446" s="17" t="s">
        <v>1856</v>
      </c>
      <c r="Q446" s="17" t="s">
        <v>1857</v>
      </c>
      <c r="R446" s="18" t="str">
        <f t="shared" si="6"/>
        <v>POWA</v>
      </c>
    </row>
    <row r="447" spans="1:18" ht="15" customHeight="1">
      <c r="A447" s="18" t="str">
        <f>Table1[[#This Row],[MIC]]</f>
        <v>WBCL</v>
      </c>
      <c r="B447" s="16" t="s">
        <v>3724</v>
      </c>
      <c r="C447" s="16" t="s">
        <v>3725</v>
      </c>
      <c r="D447" s="16" t="s">
        <v>3751</v>
      </c>
      <c r="E447" s="16" t="s">
        <v>3731</v>
      </c>
      <c r="F447" s="16" t="s">
        <v>1877</v>
      </c>
      <c r="G447" s="16" t="s">
        <v>3752</v>
      </c>
      <c r="H447" s="16" t="s">
        <v>1851</v>
      </c>
      <c r="I447" s="16" t="s">
        <v>3728</v>
      </c>
      <c r="J447" s="16" t="s">
        <v>3753</v>
      </c>
      <c r="K447" s="16" t="s">
        <v>3667</v>
      </c>
      <c r="L447" s="16" t="s">
        <v>1854</v>
      </c>
      <c r="M447" s="16" t="s">
        <v>2646</v>
      </c>
      <c r="N447" s="16" t="s">
        <v>1851</v>
      </c>
      <c r="O447" s="17" t="s">
        <v>1855</v>
      </c>
      <c r="P447" s="17" t="s">
        <v>1856</v>
      </c>
      <c r="Q447" s="17" t="s">
        <v>1857</v>
      </c>
      <c r="R447" s="18" t="str">
        <f t="shared" si="6"/>
        <v>POWA</v>
      </c>
    </row>
    <row r="448" spans="1:18" ht="15" customHeight="1">
      <c r="A448" s="18" t="str">
        <f>Table1[[#This Row],[MIC]]</f>
        <v>WBON</v>
      </c>
      <c r="B448" s="16" t="s">
        <v>3724</v>
      </c>
      <c r="C448" s="16" t="s">
        <v>3725</v>
      </c>
      <c r="D448" s="16" t="s">
        <v>3754</v>
      </c>
      <c r="E448" s="16" t="s">
        <v>3731</v>
      </c>
      <c r="F448" s="16" t="s">
        <v>1877</v>
      </c>
      <c r="G448" s="16" t="s">
        <v>3755</v>
      </c>
      <c r="H448" s="16" t="s">
        <v>1851</v>
      </c>
      <c r="I448" s="16" t="s">
        <v>3728</v>
      </c>
      <c r="J448" s="16" t="s">
        <v>3753</v>
      </c>
      <c r="K448" s="16" t="s">
        <v>3667</v>
      </c>
      <c r="L448" s="16" t="s">
        <v>1854</v>
      </c>
      <c r="M448" s="16" t="s">
        <v>2004</v>
      </c>
      <c r="N448" s="16" t="s">
        <v>1851</v>
      </c>
      <c r="O448" s="17" t="s">
        <v>1855</v>
      </c>
      <c r="P448" s="17" t="s">
        <v>1856</v>
      </c>
      <c r="Q448" s="17" t="s">
        <v>1857</v>
      </c>
      <c r="R448" s="18" t="str">
        <f t="shared" si="6"/>
        <v>POWA</v>
      </c>
    </row>
    <row r="449" spans="1:18" ht="15" customHeight="1">
      <c r="A449" s="18" t="str">
        <f>Table1[[#This Row],[MIC]]</f>
        <v>WCDE</v>
      </c>
      <c r="B449" s="16" t="s">
        <v>3724</v>
      </c>
      <c r="C449" s="16" t="s">
        <v>3725</v>
      </c>
      <c r="D449" s="16" t="s">
        <v>3756</v>
      </c>
      <c r="E449" s="16" t="s">
        <v>3731</v>
      </c>
      <c r="F449" s="16" t="s">
        <v>1877</v>
      </c>
      <c r="G449" s="16" t="s">
        <v>3757</v>
      </c>
      <c r="H449" s="16" t="s">
        <v>1851</v>
      </c>
      <c r="I449" s="16" t="s">
        <v>3728</v>
      </c>
      <c r="J449" s="16" t="s">
        <v>3758</v>
      </c>
      <c r="K449" s="16" t="s">
        <v>3667</v>
      </c>
      <c r="L449" s="16" t="s">
        <v>1854</v>
      </c>
      <c r="M449" s="16" t="s">
        <v>1972</v>
      </c>
      <c r="N449" s="16" t="s">
        <v>1851</v>
      </c>
      <c r="O449" s="17" t="s">
        <v>1855</v>
      </c>
      <c r="P449" s="17" t="s">
        <v>1856</v>
      </c>
      <c r="Q449" s="17" t="s">
        <v>1857</v>
      </c>
      <c r="R449" s="18" t="str">
        <f t="shared" si="6"/>
        <v>POWA</v>
      </c>
    </row>
    <row r="450" spans="1:18" ht="15" customHeight="1">
      <c r="A450" s="18" t="str">
        <f>Table1[[#This Row],[MIC]]</f>
        <v>WDER</v>
      </c>
      <c r="B450" s="16" t="s">
        <v>3724</v>
      </c>
      <c r="C450" s="16" t="s">
        <v>3725</v>
      </c>
      <c r="D450" s="16" t="s">
        <v>3759</v>
      </c>
      <c r="E450" s="16" t="s">
        <v>3731</v>
      </c>
      <c r="F450" s="16" t="s">
        <v>1877</v>
      </c>
      <c r="G450" s="16" t="s">
        <v>3760</v>
      </c>
      <c r="H450" s="16" t="s">
        <v>1851</v>
      </c>
      <c r="I450" s="16" t="s">
        <v>3728</v>
      </c>
      <c r="J450" s="16" t="s">
        <v>3758</v>
      </c>
      <c r="K450" s="16" t="s">
        <v>3667</v>
      </c>
      <c r="L450" s="16" t="s">
        <v>1854</v>
      </c>
      <c r="M450" s="16" t="s">
        <v>1972</v>
      </c>
      <c r="N450" s="16" t="s">
        <v>1851</v>
      </c>
      <c r="O450" s="17" t="s">
        <v>1855</v>
      </c>
      <c r="P450" s="17" t="s">
        <v>1856</v>
      </c>
      <c r="Q450" s="17" t="s">
        <v>1857</v>
      </c>
      <c r="R450" s="18" t="str">
        <f t="shared" si="6"/>
        <v>POWA</v>
      </c>
    </row>
    <row r="451" spans="1:18" ht="15" customHeight="1">
      <c r="A451" s="18" t="str">
        <f>Table1[[#This Row],[MIC]]</f>
        <v>WETP</v>
      </c>
      <c r="B451" s="16" t="s">
        <v>3724</v>
      </c>
      <c r="C451" s="16" t="s">
        <v>3725</v>
      </c>
      <c r="D451" s="16" t="s">
        <v>3761</v>
      </c>
      <c r="E451" s="16" t="s">
        <v>3731</v>
      </c>
      <c r="F451" s="16" t="s">
        <v>1877</v>
      </c>
      <c r="G451" s="16" t="s">
        <v>3762</v>
      </c>
      <c r="H451" s="16" t="s">
        <v>1851</v>
      </c>
      <c r="I451" s="16" t="s">
        <v>3728</v>
      </c>
      <c r="J451" s="16" t="s">
        <v>3734</v>
      </c>
      <c r="K451" s="16" t="s">
        <v>3667</v>
      </c>
      <c r="L451" s="16" t="s">
        <v>1854</v>
      </c>
      <c r="M451" s="16" t="s">
        <v>2004</v>
      </c>
      <c r="N451" s="16" t="s">
        <v>1851</v>
      </c>
      <c r="O451" s="17" t="s">
        <v>1855</v>
      </c>
      <c r="P451" s="17" t="s">
        <v>1856</v>
      </c>
      <c r="Q451" s="17" t="s">
        <v>1857</v>
      </c>
      <c r="R451" s="18" t="str">
        <f t="shared" ref="R451:R514" si="7">MID(B451,1,2)&amp;MID(I451,1,2)</f>
        <v>POWA</v>
      </c>
    </row>
    <row r="452" spans="1:18" ht="15" customHeight="1">
      <c r="A452" s="18" t="str">
        <f>Table1[[#This Row],[MIC]]</f>
        <v>WGAS</v>
      </c>
      <c r="B452" s="16" t="s">
        <v>3724</v>
      </c>
      <c r="C452" s="16" t="s">
        <v>3725</v>
      </c>
      <c r="D452" s="16" t="s">
        <v>3763</v>
      </c>
      <c r="E452" s="16" t="s">
        <v>3731</v>
      </c>
      <c r="F452" s="16" t="s">
        <v>1877</v>
      </c>
      <c r="G452" s="16" t="s">
        <v>3764</v>
      </c>
      <c r="H452" s="16" t="s">
        <v>1851</v>
      </c>
      <c r="I452" s="16" t="s">
        <v>3728</v>
      </c>
      <c r="J452" s="16" t="s">
        <v>3741</v>
      </c>
      <c r="K452" s="16" t="s">
        <v>3667</v>
      </c>
      <c r="L452" s="16" t="s">
        <v>1854</v>
      </c>
      <c r="M452" s="16" t="s">
        <v>2004</v>
      </c>
      <c r="N452" s="16" t="s">
        <v>1851</v>
      </c>
      <c r="O452" s="17" t="s">
        <v>1855</v>
      </c>
      <c r="P452" s="17" t="s">
        <v>1856</v>
      </c>
      <c r="Q452" s="17" t="s">
        <v>1857</v>
      </c>
      <c r="R452" s="18" t="str">
        <f t="shared" si="7"/>
        <v>POWA</v>
      </c>
    </row>
    <row r="453" spans="1:18" ht="15" customHeight="1">
      <c r="A453" s="18" t="str">
        <f>Table1[[#This Row],[MIC]]</f>
        <v>WIND</v>
      </c>
      <c r="B453" s="16" t="s">
        <v>3724</v>
      </c>
      <c r="C453" s="16" t="s">
        <v>3725</v>
      </c>
      <c r="D453" s="16" t="s">
        <v>3765</v>
      </c>
      <c r="E453" s="16" t="s">
        <v>3731</v>
      </c>
      <c r="F453" s="16" t="s">
        <v>1877</v>
      </c>
      <c r="G453" s="16" t="s">
        <v>3766</v>
      </c>
      <c r="H453" s="16" t="s">
        <v>1851</v>
      </c>
      <c r="I453" s="16" t="s">
        <v>3728</v>
      </c>
      <c r="J453" s="16" t="s">
        <v>3734</v>
      </c>
      <c r="K453" s="16" t="s">
        <v>3667</v>
      </c>
      <c r="L453" s="16" t="s">
        <v>1854</v>
      </c>
      <c r="M453" s="16" t="s">
        <v>2004</v>
      </c>
      <c r="N453" s="16" t="s">
        <v>1851</v>
      </c>
      <c r="O453" s="17" t="s">
        <v>1855</v>
      </c>
      <c r="P453" s="17" t="s">
        <v>1856</v>
      </c>
      <c r="Q453" s="17" t="s">
        <v>1857</v>
      </c>
      <c r="R453" s="18" t="str">
        <f t="shared" si="7"/>
        <v>POWA</v>
      </c>
    </row>
    <row r="454" spans="1:18" ht="15" customHeight="1">
      <c r="A454" s="18" t="str">
        <f>Table1[[#This Row],[MIC]]</f>
        <v>WMTF</v>
      </c>
      <c r="B454" s="16" t="s">
        <v>3724</v>
      </c>
      <c r="C454" s="16" t="s">
        <v>3725</v>
      </c>
      <c r="D454" s="16" t="s">
        <v>3767</v>
      </c>
      <c r="E454" s="16" t="s">
        <v>3731</v>
      </c>
      <c r="F454" s="16" t="s">
        <v>1877</v>
      </c>
      <c r="G454" s="16" t="s">
        <v>3768</v>
      </c>
      <c r="H454" s="16" t="s">
        <v>1851</v>
      </c>
      <c r="I454" s="16" t="s">
        <v>3728</v>
      </c>
      <c r="J454" s="16" t="s">
        <v>3753</v>
      </c>
      <c r="K454" s="16" t="s">
        <v>3667</v>
      </c>
      <c r="L454" s="16" t="s">
        <v>1854</v>
      </c>
      <c r="M454" s="16" t="s">
        <v>2004</v>
      </c>
      <c r="N454" s="16" t="s">
        <v>1851</v>
      </c>
      <c r="O454" s="17" t="s">
        <v>1855</v>
      </c>
      <c r="P454" s="17" t="s">
        <v>1856</v>
      </c>
      <c r="Q454" s="17" t="s">
        <v>1857</v>
      </c>
      <c r="R454" s="18" t="str">
        <f t="shared" si="7"/>
        <v>POWA</v>
      </c>
    </row>
    <row r="455" spans="1:18" ht="15" customHeight="1">
      <c r="A455" s="18" t="str">
        <f>Table1[[#This Row],[MIC]]</f>
        <v>XNCO</v>
      </c>
      <c r="B455" s="16" t="s">
        <v>3724</v>
      </c>
      <c r="C455" s="16" t="s">
        <v>3725</v>
      </c>
      <c r="D455" s="16" t="s">
        <v>3769</v>
      </c>
      <c r="E455" s="16" t="s">
        <v>3731</v>
      </c>
      <c r="F455" s="16" t="s">
        <v>1877</v>
      </c>
      <c r="G455" s="16" t="s">
        <v>3770</v>
      </c>
      <c r="H455" s="16" t="s">
        <v>1851</v>
      </c>
      <c r="I455" s="16" t="s">
        <v>3728</v>
      </c>
      <c r="J455" s="16" t="s">
        <v>3771</v>
      </c>
      <c r="K455" s="16" t="s">
        <v>3667</v>
      </c>
      <c r="L455" s="16" t="s">
        <v>1854</v>
      </c>
      <c r="M455" s="16" t="s">
        <v>2279</v>
      </c>
      <c r="N455" s="16" t="s">
        <v>3772</v>
      </c>
      <c r="O455" s="17" t="s">
        <v>1855</v>
      </c>
      <c r="P455" s="17" t="s">
        <v>1856</v>
      </c>
      <c r="Q455" s="17" t="s">
        <v>1857</v>
      </c>
      <c r="R455" s="18" t="str">
        <f t="shared" si="7"/>
        <v>POWA</v>
      </c>
    </row>
    <row r="456" spans="1:18" ht="15" customHeight="1">
      <c r="A456" s="18" t="str">
        <f>Table1[[#This Row],[MIC]]</f>
        <v>MDIP</v>
      </c>
      <c r="B456" s="16" t="s">
        <v>3773</v>
      </c>
      <c r="C456" s="16" t="s">
        <v>3774</v>
      </c>
      <c r="D456" s="16" t="s">
        <v>3775</v>
      </c>
      <c r="E456" s="16" t="s">
        <v>3775</v>
      </c>
      <c r="F456" s="16" t="s">
        <v>1849</v>
      </c>
      <c r="G456" s="16" t="s">
        <v>3776</v>
      </c>
      <c r="H456" s="16" t="s">
        <v>3777</v>
      </c>
      <c r="I456" s="16" t="s">
        <v>3778</v>
      </c>
      <c r="J456" s="16" t="s">
        <v>3779</v>
      </c>
      <c r="K456" s="16" t="s">
        <v>1991</v>
      </c>
      <c r="L456" s="16" t="s">
        <v>1854</v>
      </c>
      <c r="M456" s="16" t="s">
        <v>1991</v>
      </c>
      <c r="N456" s="16" t="s">
        <v>1851</v>
      </c>
      <c r="O456" s="17" t="s">
        <v>1855</v>
      </c>
      <c r="P456" s="17" t="s">
        <v>1856</v>
      </c>
      <c r="Q456" s="17" t="s">
        <v>1857</v>
      </c>
      <c r="R456" s="18" t="str">
        <f t="shared" si="7"/>
        <v>POLI</v>
      </c>
    </row>
    <row r="457" spans="1:18" ht="15" customHeight="1">
      <c r="A457" s="18" t="str">
        <f>Table1[[#This Row],[MIC]]</f>
        <v>OMIC</v>
      </c>
      <c r="B457" s="16" t="s">
        <v>3773</v>
      </c>
      <c r="C457" s="16" t="s">
        <v>3774</v>
      </c>
      <c r="D457" s="16" t="s">
        <v>3780</v>
      </c>
      <c r="E457" s="16" t="s">
        <v>3780</v>
      </c>
      <c r="F457" s="16" t="s">
        <v>1849</v>
      </c>
      <c r="G457" s="16" t="s">
        <v>3781</v>
      </c>
      <c r="H457" s="16" t="s">
        <v>3782</v>
      </c>
      <c r="I457" s="16" t="s">
        <v>3778</v>
      </c>
      <c r="J457" s="16" t="s">
        <v>3783</v>
      </c>
      <c r="K457" s="16" t="s">
        <v>3126</v>
      </c>
      <c r="L457" s="16" t="s">
        <v>1854</v>
      </c>
      <c r="M457" s="16" t="s">
        <v>3126</v>
      </c>
      <c r="N457" s="16" t="s">
        <v>3784</v>
      </c>
      <c r="O457" s="17" t="s">
        <v>1855</v>
      </c>
      <c r="P457" s="17" t="s">
        <v>1856</v>
      </c>
      <c r="Q457" s="17" t="s">
        <v>1857</v>
      </c>
      <c r="R457" s="18" t="str">
        <f t="shared" si="7"/>
        <v>POLI</v>
      </c>
    </row>
    <row r="458" spans="1:18" ht="15" customHeight="1">
      <c r="A458" s="18" t="str">
        <f>Table1[[#This Row],[MIC]]</f>
        <v>OPEX</v>
      </c>
      <c r="B458" s="16" t="s">
        <v>3773</v>
      </c>
      <c r="C458" s="16" t="s">
        <v>3774</v>
      </c>
      <c r="D458" s="16" t="s">
        <v>3785</v>
      </c>
      <c r="E458" s="16" t="s">
        <v>3785</v>
      </c>
      <c r="F458" s="16" t="s">
        <v>1849</v>
      </c>
      <c r="G458" s="16" t="s">
        <v>3786</v>
      </c>
      <c r="H458" s="16" t="s">
        <v>3785</v>
      </c>
      <c r="I458" s="16" t="s">
        <v>3778</v>
      </c>
      <c r="J458" s="16" t="s">
        <v>3787</v>
      </c>
      <c r="K458" s="16" t="s">
        <v>1853</v>
      </c>
      <c r="L458" s="16" t="s">
        <v>1854</v>
      </c>
      <c r="M458" s="16" t="s">
        <v>1853</v>
      </c>
      <c r="N458" s="16" t="s">
        <v>1851</v>
      </c>
      <c r="O458" s="17" t="s">
        <v>1855</v>
      </c>
      <c r="P458" s="17" t="s">
        <v>1856</v>
      </c>
      <c r="Q458" s="17" t="s">
        <v>1857</v>
      </c>
      <c r="R458" s="18" t="str">
        <f t="shared" si="7"/>
        <v>POLI</v>
      </c>
    </row>
    <row r="459" spans="1:18" ht="15" customHeight="1">
      <c r="A459" s="18" t="str">
        <f>Table1[[#This Row],[MIC]]</f>
        <v>XLIS</v>
      </c>
      <c r="B459" s="16" t="s">
        <v>3773</v>
      </c>
      <c r="C459" s="16" t="s">
        <v>3774</v>
      </c>
      <c r="D459" s="16" t="s">
        <v>3788</v>
      </c>
      <c r="E459" s="16" t="s">
        <v>3788</v>
      </c>
      <c r="F459" s="16" t="s">
        <v>1849</v>
      </c>
      <c r="G459" s="16" t="s">
        <v>3789</v>
      </c>
      <c r="H459" s="16" t="s">
        <v>1851</v>
      </c>
      <c r="I459" s="16" t="s">
        <v>3778</v>
      </c>
      <c r="J459" s="16" t="s">
        <v>2140</v>
      </c>
      <c r="K459" s="16" t="s">
        <v>1853</v>
      </c>
      <c r="L459" s="16" t="s">
        <v>1854</v>
      </c>
      <c r="M459" s="16" t="s">
        <v>1853</v>
      </c>
      <c r="N459" s="16" t="s">
        <v>1851</v>
      </c>
      <c r="O459" s="17" t="s">
        <v>1855</v>
      </c>
      <c r="P459" s="17" t="s">
        <v>1856</v>
      </c>
      <c r="Q459" s="17" t="s">
        <v>1857</v>
      </c>
      <c r="R459" s="18" t="str">
        <f t="shared" si="7"/>
        <v>POLI</v>
      </c>
    </row>
    <row r="460" spans="1:18" ht="15" customHeight="1">
      <c r="A460" s="18" t="str">
        <f>Table1[[#This Row],[MIC]]</f>
        <v>ALXL</v>
      </c>
      <c r="B460" s="16" t="s">
        <v>3773</v>
      </c>
      <c r="C460" s="16" t="s">
        <v>3774</v>
      </c>
      <c r="D460" s="16" t="s">
        <v>3790</v>
      </c>
      <c r="E460" s="16" t="s">
        <v>3788</v>
      </c>
      <c r="F460" s="16" t="s">
        <v>1877</v>
      </c>
      <c r="G460" s="16" t="s">
        <v>3791</v>
      </c>
      <c r="H460" s="16" t="s">
        <v>1851</v>
      </c>
      <c r="I460" s="16" t="s">
        <v>3792</v>
      </c>
      <c r="J460" s="16" t="s">
        <v>2140</v>
      </c>
      <c r="K460" s="16" t="s">
        <v>2209</v>
      </c>
      <c r="L460" s="16" t="s">
        <v>1854</v>
      </c>
      <c r="M460" s="16" t="s">
        <v>2209</v>
      </c>
      <c r="N460" s="16" t="s">
        <v>3793</v>
      </c>
      <c r="O460" s="17" t="s">
        <v>1855</v>
      </c>
      <c r="P460" s="17" t="s">
        <v>1856</v>
      </c>
      <c r="Q460" s="17" t="s">
        <v>1857</v>
      </c>
      <c r="R460" s="18" t="str">
        <f t="shared" si="7"/>
        <v>POLI</v>
      </c>
    </row>
    <row r="461" spans="1:18" ht="15" customHeight="1">
      <c r="A461" s="18" t="str">
        <f>Table1[[#This Row],[MIC]]</f>
        <v>ENXL</v>
      </c>
      <c r="B461" s="16" t="s">
        <v>3773</v>
      </c>
      <c r="C461" s="16" t="s">
        <v>3774</v>
      </c>
      <c r="D461" s="16" t="s">
        <v>3794</v>
      </c>
      <c r="E461" s="16" t="s">
        <v>3788</v>
      </c>
      <c r="F461" s="16" t="s">
        <v>1877</v>
      </c>
      <c r="G461" s="16" t="s">
        <v>3795</v>
      </c>
      <c r="H461" s="16" t="s">
        <v>1851</v>
      </c>
      <c r="I461" s="16" t="s">
        <v>3778</v>
      </c>
      <c r="J461" s="16" t="s">
        <v>2140</v>
      </c>
      <c r="K461" s="16" t="s">
        <v>2143</v>
      </c>
      <c r="L461" s="16" t="s">
        <v>1854</v>
      </c>
      <c r="M461" s="16" t="s">
        <v>2143</v>
      </c>
      <c r="N461" s="16" t="s">
        <v>1851</v>
      </c>
      <c r="O461" s="17" t="s">
        <v>1855</v>
      </c>
      <c r="P461" s="17" t="s">
        <v>1856</v>
      </c>
      <c r="Q461" s="17" t="s">
        <v>1857</v>
      </c>
      <c r="R461" s="18" t="str">
        <f t="shared" si="7"/>
        <v>POLI</v>
      </c>
    </row>
    <row r="462" spans="1:18" ht="15" customHeight="1">
      <c r="A462" s="18" t="str">
        <f>Table1[[#This Row],[MIC]]</f>
        <v>MFOX</v>
      </c>
      <c r="B462" s="16" t="s">
        <v>3773</v>
      </c>
      <c r="C462" s="16" t="s">
        <v>3774</v>
      </c>
      <c r="D462" s="16" t="s">
        <v>3796</v>
      </c>
      <c r="E462" s="16" t="s">
        <v>3788</v>
      </c>
      <c r="F462" s="16" t="s">
        <v>1877</v>
      </c>
      <c r="G462" s="16" t="s">
        <v>3797</v>
      </c>
      <c r="H462" s="16" t="s">
        <v>1851</v>
      </c>
      <c r="I462" s="16" t="s">
        <v>3778</v>
      </c>
      <c r="J462" s="16" t="s">
        <v>2140</v>
      </c>
      <c r="K462" s="16" t="s">
        <v>1875</v>
      </c>
      <c r="L462" s="16" t="s">
        <v>1854</v>
      </c>
      <c r="M462" s="16" t="s">
        <v>1875</v>
      </c>
      <c r="N462" s="16" t="s">
        <v>1851</v>
      </c>
      <c r="O462" s="17" t="s">
        <v>1855</v>
      </c>
      <c r="P462" s="17" t="s">
        <v>1856</v>
      </c>
      <c r="Q462" s="17" t="s">
        <v>1857</v>
      </c>
      <c r="R462" s="18" t="str">
        <f t="shared" si="7"/>
        <v>POLI</v>
      </c>
    </row>
    <row r="463" spans="1:18" ht="15" customHeight="1">
      <c r="A463" s="18" t="str">
        <f>Table1[[#This Row],[MIC]]</f>
        <v>OMIP</v>
      </c>
      <c r="B463" s="16" t="s">
        <v>3773</v>
      </c>
      <c r="C463" s="16" t="s">
        <v>3774</v>
      </c>
      <c r="D463" s="16" t="s">
        <v>3798</v>
      </c>
      <c r="E463" s="16" t="s">
        <v>3788</v>
      </c>
      <c r="F463" s="16" t="s">
        <v>1877</v>
      </c>
      <c r="G463" s="16" t="s">
        <v>3799</v>
      </c>
      <c r="H463" s="16" t="s">
        <v>3798</v>
      </c>
      <c r="I463" s="16" t="s">
        <v>3778</v>
      </c>
      <c r="J463" s="16" t="s">
        <v>3800</v>
      </c>
      <c r="K463" s="16" t="s">
        <v>2042</v>
      </c>
      <c r="L463" s="16" t="s">
        <v>1854</v>
      </c>
      <c r="M463" s="16" t="s">
        <v>2042</v>
      </c>
      <c r="N463" s="16" t="s">
        <v>1851</v>
      </c>
      <c r="O463" s="17" t="s">
        <v>1855</v>
      </c>
      <c r="P463" s="17" t="s">
        <v>1856</v>
      </c>
      <c r="Q463" s="17" t="s">
        <v>1857</v>
      </c>
      <c r="R463" s="18" t="str">
        <f t="shared" si="7"/>
        <v>POLI</v>
      </c>
    </row>
    <row r="464" spans="1:18" ht="15" customHeight="1">
      <c r="A464" s="18" t="str">
        <f>Table1[[#This Row],[MIC]]</f>
        <v>WQXL</v>
      </c>
      <c r="B464" s="16" t="s">
        <v>3773</v>
      </c>
      <c r="C464" s="16" t="s">
        <v>3774</v>
      </c>
      <c r="D464" s="16" t="s">
        <v>3801</v>
      </c>
      <c r="E464" s="16" t="s">
        <v>3788</v>
      </c>
      <c r="F464" s="16" t="s">
        <v>1877</v>
      </c>
      <c r="G464" s="16" t="s">
        <v>3802</v>
      </c>
      <c r="H464" s="16" t="s">
        <v>1851</v>
      </c>
      <c r="I464" s="16" t="s">
        <v>3778</v>
      </c>
      <c r="J464" s="16" t="s">
        <v>2140</v>
      </c>
      <c r="K464" s="16" t="s">
        <v>2143</v>
      </c>
      <c r="L464" s="16" t="s">
        <v>1854</v>
      </c>
      <c r="M464" s="16" t="s">
        <v>2143</v>
      </c>
      <c r="N464" s="16" t="s">
        <v>1851</v>
      </c>
      <c r="O464" s="17" t="s">
        <v>1855</v>
      </c>
      <c r="P464" s="17" t="s">
        <v>1856</v>
      </c>
      <c r="Q464" s="17" t="s">
        <v>1857</v>
      </c>
      <c r="R464" s="18" t="str">
        <f t="shared" si="7"/>
        <v>POLI</v>
      </c>
    </row>
    <row r="465" spans="1:18" ht="15" customHeight="1">
      <c r="A465" s="18" t="str">
        <f>Table1[[#This Row],[MIC]]</f>
        <v>DSMD</v>
      </c>
      <c r="B465" s="16" t="s">
        <v>3803</v>
      </c>
      <c r="C465" s="16" t="s">
        <v>3804</v>
      </c>
      <c r="D465" s="16" t="s">
        <v>3805</v>
      </c>
      <c r="E465" s="16" t="s">
        <v>3805</v>
      </c>
      <c r="F465" s="16" t="s">
        <v>1849</v>
      </c>
      <c r="G465" s="16" t="s">
        <v>3806</v>
      </c>
      <c r="H465" s="16" t="s">
        <v>3807</v>
      </c>
      <c r="I465" s="16" t="s">
        <v>3808</v>
      </c>
      <c r="J465" s="16" t="s">
        <v>3809</v>
      </c>
      <c r="K465" s="16" t="s">
        <v>2548</v>
      </c>
      <c r="L465" s="16" t="s">
        <v>1854</v>
      </c>
      <c r="M465" s="16" t="s">
        <v>2548</v>
      </c>
      <c r="N465" s="16" t="s">
        <v>3810</v>
      </c>
      <c r="O465" s="17" t="s">
        <v>1855</v>
      </c>
      <c r="P465" s="17" t="s">
        <v>1856</v>
      </c>
      <c r="Q465" s="17" t="s">
        <v>1857</v>
      </c>
      <c r="R465" s="18" t="str">
        <f t="shared" si="7"/>
        <v>QADO</v>
      </c>
    </row>
    <row r="466" spans="1:18" ht="15" customHeight="1">
      <c r="A466" s="18" t="str">
        <f>Table1[[#This Row],[MIC]]</f>
        <v>TRPX</v>
      </c>
      <c r="B466" s="16" t="s">
        <v>3811</v>
      </c>
      <c r="C466" s="16" t="s">
        <v>3812</v>
      </c>
      <c r="D466" s="16" t="s">
        <v>3813</v>
      </c>
      <c r="E466" s="16" t="s">
        <v>3813</v>
      </c>
      <c r="F466" s="16" t="s">
        <v>1849</v>
      </c>
      <c r="G466" s="16" t="s">
        <v>3814</v>
      </c>
      <c r="H466" s="16" t="s">
        <v>1851</v>
      </c>
      <c r="I466" s="16" t="s">
        <v>3815</v>
      </c>
      <c r="J466" s="16" t="s">
        <v>3816</v>
      </c>
      <c r="K466" s="16" t="s">
        <v>2261</v>
      </c>
      <c r="L466" s="16" t="s">
        <v>1854</v>
      </c>
      <c r="M466" s="16" t="s">
        <v>2261</v>
      </c>
      <c r="N466" s="16" t="s">
        <v>3817</v>
      </c>
      <c r="O466" s="17" t="s">
        <v>1855</v>
      </c>
      <c r="P466" s="17" t="s">
        <v>1856</v>
      </c>
      <c r="Q466" s="17" t="s">
        <v>1857</v>
      </c>
      <c r="R466" s="18" t="str">
        <f t="shared" si="7"/>
        <v>REED</v>
      </c>
    </row>
    <row r="467" spans="1:18" ht="15" customHeight="1">
      <c r="A467" s="18" t="str">
        <f>Table1[[#This Row],[MIC]]</f>
        <v>BMFX</v>
      </c>
      <c r="B467" s="16" t="s">
        <v>3818</v>
      </c>
      <c r="C467" s="16" t="s">
        <v>3819</v>
      </c>
      <c r="D467" s="16" t="s">
        <v>3820</v>
      </c>
      <c r="E467" s="16" t="s">
        <v>3820</v>
      </c>
      <c r="F467" s="16" t="s">
        <v>1849</v>
      </c>
      <c r="G467" s="16" t="s">
        <v>3821</v>
      </c>
      <c r="H467" s="16" t="s">
        <v>1851</v>
      </c>
      <c r="I467" s="16" t="s">
        <v>3822</v>
      </c>
      <c r="J467" s="16" t="s">
        <v>3823</v>
      </c>
      <c r="K467" s="16" t="s">
        <v>3351</v>
      </c>
      <c r="L467" s="16" t="s">
        <v>1854</v>
      </c>
      <c r="M467" s="16" t="s">
        <v>3351</v>
      </c>
      <c r="N467" s="16" t="s">
        <v>3824</v>
      </c>
      <c r="O467" s="17" t="s">
        <v>1855</v>
      </c>
      <c r="P467" s="17" t="s">
        <v>1856</v>
      </c>
      <c r="Q467" s="17" t="s">
        <v>1857</v>
      </c>
      <c r="R467" s="18" t="str">
        <f t="shared" si="7"/>
        <v>ROSI</v>
      </c>
    </row>
    <row r="468" spans="1:18" ht="15" customHeight="1">
      <c r="A468" s="18" t="str">
        <f>Table1[[#This Row],[MIC]]</f>
        <v>BMFA</v>
      </c>
      <c r="B468" s="16" t="s">
        <v>3818</v>
      </c>
      <c r="C468" s="16" t="s">
        <v>3819</v>
      </c>
      <c r="D468" s="16" t="s">
        <v>3825</v>
      </c>
      <c r="E468" s="16" t="s">
        <v>3820</v>
      </c>
      <c r="F468" s="16" t="s">
        <v>1877</v>
      </c>
      <c r="G468" s="16" t="s">
        <v>3826</v>
      </c>
      <c r="H468" s="16" t="s">
        <v>1851</v>
      </c>
      <c r="I468" s="16" t="s">
        <v>3822</v>
      </c>
      <c r="J468" s="16" t="s">
        <v>3823</v>
      </c>
      <c r="K468" s="16" t="s">
        <v>2085</v>
      </c>
      <c r="L468" s="16" t="s">
        <v>1854</v>
      </c>
      <c r="M468" s="16" t="s">
        <v>2085</v>
      </c>
      <c r="N468" s="16" t="s">
        <v>3827</v>
      </c>
      <c r="O468" s="17" t="s">
        <v>1855</v>
      </c>
      <c r="P468" s="17" t="s">
        <v>1856</v>
      </c>
      <c r="Q468" s="17" t="s">
        <v>1857</v>
      </c>
      <c r="R468" s="18" t="str">
        <f t="shared" si="7"/>
        <v>ROSI</v>
      </c>
    </row>
    <row r="469" spans="1:18" ht="15" customHeight="1">
      <c r="A469" s="18" t="str">
        <f>Table1[[#This Row],[MIC]]</f>
        <v>BMFM</v>
      </c>
      <c r="B469" s="16" t="s">
        <v>3818</v>
      </c>
      <c r="C469" s="16" t="s">
        <v>3819</v>
      </c>
      <c r="D469" s="16" t="s">
        <v>3828</v>
      </c>
      <c r="E469" s="16" t="s">
        <v>3820</v>
      </c>
      <c r="F469" s="16" t="s">
        <v>1877</v>
      </c>
      <c r="G469" s="16" t="s">
        <v>3829</v>
      </c>
      <c r="H469" s="16" t="s">
        <v>3830</v>
      </c>
      <c r="I469" s="16" t="s">
        <v>3822</v>
      </c>
      <c r="J469" s="16" t="s">
        <v>3823</v>
      </c>
      <c r="K469" s="16" t="s">
        <v>2286</v>
      </c>
      <c r="L469" s="16" t="s">
        <v>1854</v>
      </c>
      <c r="M469" s="16" t="s">
        <v>2286</v>
      </c>
      <c r="N469" s="16" t="s">
        <v>1851</v>
      </c>
      <c r="O469" s="17" t="s">
        <v>1855</v>
      </c>
      <c r="P469" s="17" t="s">
        <v>1856</v>
      </c>
      <c r="Q469" s="17" t="s">
        <v>1857</v>
      </c>
      <c r="R469" s="18" t="str">
        <f t="shared" si="7"/>
        <v>ROSI</v>
      </c>
    </row>
    <row r="470" spans="1:18" ht="15" customHeight="1">
      <c r="A470" s="18" t="str">
        <f>Table1[[#This Row],[MIC]]</f>
        <v>SBMF</v>
      </c>
      <c r="B470" s="16" t="s">
        <v>3818</v>
      </c>
      <c r="C470" s="16" t="s">
        <v>3819</v>
      </c>
      <c r="D470" s="16" t="s">
        <v>3831</v>
      </c>
      <c r="E470" s="16" t="s">
        <v>3820</v>
      </c>
      <c r="F470" s="16" t="s">
        <v>1877</v>
      </c>
      <c r="G470" s="16" t="s">
        <v>3832</v>
      </c>
      <c r="H470" s="16" t="s">
        <v>1851</v>
      </c>
      <c r="I470" s="16" t="s">
        <v>3822</v>
      </c>
      <c r="J470" s="16" t="s">
        <v>3823</v>
      </c>
      <c r="K470" s="16" t="s">
        <v>2633</v>
      </c>
      <c r="L470" s="16" t="s">
        <v>1854</v>
      </c>
      <c r="M470" s="16" t="s">
        <v>2633</v>
      </c>
      <c r="N470" s="16" t="s">
        <v>1851</v>
      </c>
      <c r="O470" s="17" t="s">
        <v>1855</v>
      </c>
      <c r="P470" s="17" t="s">
        <v>1856</v>
      </c>
      <c r="Q470" s="17" t="s">
        <v>1857</v>
      </c>
      <c r="R470" s="18" t="str">
        <f t="shared" si="7"/>
        <v>ROSI</v>
      </c>
    </row>
    <row r="471" spans="1:18" ht="15" customHeight="1">
      <c r="A471" s="18" t="str">
        <f>Table1[[#This Row],[MIC]]</f>
        <v>XBRM</v>
      </c>
      <c r="B471" s="16" t="s">
        <v>3818</v>
      </c>
      <c r="C471" s="16" t="s">
        <v>3819</v>
      </c>
      <c r="D471" s="16" t="s">
        <v>3833</v>
      </c>
      <c r="E471" s="16" t="s">
        <v>3833</v>
      </c>
      <c r="F471" s="16" t="s">
        <v>1849</v>
      </c>
      <c r="G471" s="16" t="s">
        <v>3834</v>
      </c>
      <c r="H471" s="16" t="s">
        <v>3835</v>
      </c>
      <c r="I471" s="16" t="s">
        <v>3836</v>
      </c>
      <c r="J471" s="16" t="s">
        <v>3837</v>
      </c>
      <c r="K471" s="16" t="s">
        <v>1853</v>
      </c>
      <c r="L471" s="16" t="s">
        <v>1854</v>
      </c>
      <c r="M471" s="16" t="s">
        <v>1853</v>
      </c>
      <c r="N471" s="16" t="s">
        <v>1851</v>
      </c>
      <c r="O471" s="17" t="s">
        <v>1855</v>
      </c>
      <c r="P471" s="17" t="s">
        <v>1856</v>
      </c>
      <c r="Q471" s="17" t="s">
        <v>1857</v>
      </c>
      <c r="R471" s="18" t="str">
        <f t="shared" si="7"/>
        <v>ROBU</v>
      </c>
    </row>
    <row r="472" spans="1:18" ht="15" customHeight="1">
      <c r="A472" s="18" t="str">
        <f>Table1[[#This Row],[MIC]]</f>
        <v>XBSE</v>
      </c>
      <c r="B472" s="16" t="s">
        <v>3818</v>
      </c>
      <c r="C472" s="16" t="s">
        <v>3819</v>
      </c>
      <c r="D472" s="16" t="s">
        <v>3838</v>
      </c>
      <c r="E472" s="16" t="s">
        <v>3838</v>
      </c>
      <c r="F472" s="16" t="s">
        <v>1849</v>
      </c>
      <c r="G472" s="16" t="s">
        <v>3839</v>
      </c>
      <c r="H472" s="16" t="s">
        <v>3840</v>
      </c>
      <c r="I472" s="16" t="s">
        <v>3836</v>
      </c>
      <c r="J472" s="16" t="s">
        <v>3841</v>
      </c>
      <c r="K472" s="16" t="s">
        <v>2279</v>
      </c>
      <c r="L472" s="16" t="s">
        <v>1854</v>
      </c>
      <c r="M472" s="16" t="s">
        <v>2279</v>
      </c>
      <c r="N472" s="16" t="s">
        <v>1851</v>
      </c>
      <c r="O472" s="17" t="s">
        <v>1855</v>
      </c>
      <c r="P472" s="17" t="s">
        <v>1856</v>
      </c>
      <c r="Q472" s="17" t="s">
        <v>1857</v>
      </c>
      <c r="R472" s="18" t="str">
        <f t="shared" si="7"/>
        <v>ROBU</v>
      </c>
    </row>
    <row r="473" spans="1:18" ht="15" customHeight="1">
      <c r="A473" s="18" t="str">
        <f>Table1[[#This Row],[MIC]]</f>
        <v>XBSD</v>
      </c>
      <c r="B473" s="16" t="s">
        <v>3818</v>
      </c>
      <c r="C473" s="16" t="s">
        <v>3819</v>
      </c>
      <c r="D473" s="16" t="s">
        <v>3842</v>
      </c>
      <c r="E473" s="16" t="s">
        <v>3838</v>
      </c>
      <c r="F473" s="16" t="s">
        <v>1877</v>
      </c>
      <c r="G473" s="16" t="s">
        <v>3843</v>
      </c>
      <c r="H473" s="16" t="s">
        <v>3844</v>
      </c>
      <c r="I473" s="16" t="s">
        <v>3836</v>
      </c>
      <c r="J473" s="16" t="s">
        <v>3841</v>
      </c>
      <c r="K473" s="16" t="s">
        <v>2279</v>
      </c>
      <c r="L473" s="16" t="s">
        <v>1854</v>
      </c>
      <c r="M473" s="16" t="s">
        <v>2279</v>
      </c>
      <c r="N473" s="16" t="s">
        <v>1851</v>
      </c>
      <c r="O473" s="17" t="s">
        <v>1855</v>
      </c>
      <c r="P473" s="17" t="s">
        <v>1856</v>
      </c>
      <c r="Q473" s="17" t="s">
        <v>1857</v>
      </c>
      <c r="R473" s="18" t="str">
        <f t="shared" si="7"/>
        <v>ROBU</v>
      </c>
    </row>
    <row r="474" spans="1:18" ht="15" customHeight="1">
      <c r="A474" s="18" t="str">
        <f>Table1[[#This Row],[MIC]]</f>
        <v>XCAN</v>
      </c>
      <c r="B474" s="16" t="s">
        <v>3818</v>
      </c>
      <c r="C474" s="16" t="s">
        <v>3819</v>
      </c>
      <c r="D474" s="16" t="s">
        <v>3845</v>
      </c>
      <c r="E474" s="16" t="s">
        <v>3838</v>
      </c>
      <c r="F474" s="16" t="s">
        <v>1877</v>
      </c>
      <c r="G474" s="16" t="s">
        <v>3846</v>
      </c>
      <c r="H474" s="16" t="s">
        <v>1851</v>
      </c>
      <c r="I474" s="16" t="s">
        <v>3836</v>
      </c>
      <c r="J474" s="16" t="s">
        <v>3841</v>
      </c>
      <c r="K474" s="16" t="s">
        <v>2085</v>
      </c>
      <c r="L474" s="16" t="s">
        <v>1854</v>
      </c>
      <c r="M474" s="16" t="s">
        <v>2085</v>
      </c>
      <c r="N474" s="16" t="s">
        <v>3847</v>
      </c>
      <c r="O474" s="17" t="s">
        <v>1855</v>
      </c>
      <c r="P474" s="17" t="s">
        <v>1856</v>
      </c>
      <c r="Q474" s="17" t="s">
        <v>1857</v>
      </c>
      <c r="R474" s="18" t="str">
        <f t="shared" si="7"/>
        <v>ROBU</v>
      </c>
    </row>
    <row r="475" spans="1:18" ht="15" customHeight="1">
      <c r="A475" s="18" t="str">
        <f>Table1[[#This Row],[MIC]]</f>
        <v>XRAS</v>
      </c>
      <c r="B475" s="16" t="s">
        <v>3818</v>
      </c>
      <c r="C475" s="16" t="s">
        <v>3819</v>
      </c>
      <c r="D475" s="16" t="s">
        <v>3848</v>
      </c>
      <c r="E475" s="16" t="s">
        <v>3838</v>
      </c>
      <c r="F475" s="16" t="s">
        <v>1877</v>
      </c>
      <c r="G475" s="16" t="s">
        <v>3849</v>
      </c>
      <c r="H475" s="16" t="s">
        <v>3849</v>
      </c>
      <c r="I475" s="16" t="s">
        <v>3836</v>
      </c>
      <c r="J475" s="16" t="s">
        <v>3841</v>
      </c>
      <c r="K475" s="16" t="s">
        <v>1853</v>
      </c>
      <c r="L475" s="16" t="s">
        <v>1854</v>
      </c>
      <c r="M475" s="16" t="s">
        <v>1853</v>
      </c>
      <c r="N475" s="16" t="s">
        <v>1851</v>
      </c>
      <c r="O475" s="17" t="s">
        <v>1855</v>
      </c>
      <c r="P475" s="17" t="s">
        <v>1856</v>
      </c>
      <c r="Q475" s="17" t="s">
        <v>1857</v>
      </c>
      <c r="R475" s="18" t="str">
        <f t="shared" si="7"/>
        <v>ROBU</v>
      </c>
    </row>
    <row r="476" spans="1:18" ht="15" customHeight="1">
      <c r="A476" s="18" t="str">
        <f>Table1[[#This Row],[MIC]]</f>
        <v>XRPM</v>
      </c>
      <c r="B476" s="16" t="s">
        <v>3818</v>
      </c>
      <c r="C476" s="16" t="s">
        <v>3819</v>
      </c>
      <c r="D476" s="16" t="s">
        <v>3850</v>
      </c>
      <c r="E476" s="16" t="s">
        <v>3850</v>
      </c>
      <c r="F476" s="16" t="s">
        <v>1849</v>
      </c>
      <c r="G476" s="16" t="s">
        <v>3851</v>
      </c>
      <c r="H476" s="16" t="s">
        <v>1851</v>
      </c>
      <c r="I476" s="16" t="s">
        <v>3836</v>
      </c>
      <c r="J476" s="16" t="s">
        <v>3852</v>
      </c>
      <c r="K476" s="16" t="s">
        <v>2311</v>
      </c>
      <c r="L476" s="16" t="s">
        <v>1854</v>
      </c>
      <c r="M476" s="16" t="s">
        <v>2311</v>
      </c>
      <c r="N476" s="16" t="s">
        <v>3853</v>
      </c>
      <c r="O476" s="17" t="s">
        <v>1855</v>
      </c>
      <c r="P476" s="17" t="s">
        <v>1856</v>
      </c>
      <c r="Q476" s="17" t="s">
        <v>1857</v>
      </c>
      <c r="R476" s="18" t="str">
        <f t="shared" si="7"/>
        <v>ROBU</v>
      </c>
    </row>
    <row r="477" spans="1:18" ht="15" customHeight="1">
      <c r="A477" s="18" t="str">
        <f>Table1[[#This Row],[MIC]]</f>
        <v>MISX</v>
      </c>
      <c r="B477" s="16" t="s">
        <v>3854</v>
      </c>
      <c r="C477" s="16" t="s">
        <v>3855</v>
      </c>
      <c r="D477" s="16" t="s">
        <v>3856</v>
      </c>
      <c r="E477" s="16" t="s">
        <v>3856</v>
      </c>
      <c r="F477" s="16" t="s">
        <v>1849</v>
      </c>
      <c r="G477" s="16" t="s">
        <v>3857</v>
      </c>
      <c r="H477" s="16" t="s">
        <v>3858</v>
      </c>
      <c r="I477" s="16" t="s">
        <v>3859</v>
      </c>
      <c r="J477" s="16" t="s">
        <v>3860</v>
      </c>
      <c r="K477" s="16" t="s">
        <v>3265</v>
      </c>
      <c r="L477" s="16" t="s">
        <v>1854</v>
      </c>
      <c r="M477" s="16" t="s">
        <v>2443</v>
      </c>
      <c r="N477" s="16" t="s">
        <v>3861</v>
      </c>
      <c r="O477" s="17" t="s">
        <v>1855</v>
      </c>
      <c r="P477" s="17" t="s">
        <v>1856</v>
      </c>
      <c r="Q477" s="17" t="s">
        <v>1857</v>
      </c>
      <c r="R477" s="18" t="str">
        <f t="shared" si="7"/>
        <v>RUMO</v>
      </c>
    </row>
    <row r="478" spans="1:18" ht="15" customHeight="1">
      <c r="A478" s="18" t="str">
        <f>Table1[[#This Row],[MIC]]</f>
        <v>RTSX</v>
      </c>
      <c r="B478" s="16" t="s">
        <v>3854</v>
      </c>
      <c r="C478" s="16" t="s">
        <v>3855</v>
      </c>
      <c r="D478" s="16" t="s">
        <v>3862</v>
      </c>
      <c r="E478" s="16" t="s">
        <v>3856</v>
      </c>
      <c r="F478" s="16" t="s">
        <v>1877</v>
      </c>
      <c r="G478" s="16" t="s">
        <v>3863</v>
      </c>
      <c r="H478" s="16" t="s">
        <v>3858</v>
      </c>
      <c r="I478" s="16" t="s">
        <v>3859</v>
      </c>
      <c r="J478" s="16" t="s">
        <v>3860</v>
      </c>
      <c r="K478" s="16" t="s">
        <v>3265</v>
      </c>
      <c r="L478" s="16" t="s">
        <v>1854</v>
      </c>
      <c r="M478" s="16" t="s">
        <v>1985</v>
      </c>
      <c r="N478" s="16" t="s">
        <v>3864</v>
      </c>
      <c r="O478" s="17" t="s">
        <v>1855</v>
      </c>
      <c r="P478" s="17" t="s">
        <v>1856</v>
      </c>
      <c r="Q478" s="17" t="s">
        <v>1857</v>
      </c>
      <c r="R478" s="18" t="str">
        <f t="shared" si="7"/>
        <v>RUMO</v>
      </c>
    </row>
    <row r="479" spans="1:18" ht="15" customHeight="1">
      <c r="A479" s="18" t="str">
        <f>Table1[[#This Row],[MIC]]</f>
        <v>NAMX</v>
      </c>
      <c r="B479" s="16" t="s">
        <v>3854</v>
      </c>
      <c r="C479" s="16" t="s">
        <v>3855</v>
      </c>
      <c r="D479" s="16" t="s">
        <v>3865</v>
      </c>
      <c r="E479" s="16" t="s">
        <v>3865</v>
      </c>
      <c r="F479" s="16" t="s">
        <v>1849</v>
      </c>
      <c r="G479" s="16" t="s">
        <v>3866</v>
      </c>
      <c r="H479" s="16" t="s">
        <v>3867</v>
      </c>
      <c r="I479" s="16" t="s">
        <v>3859</v>
      </c>
      <c r="J479" s="16" t="s">
        <v>3868</v>
      </c>
      <c r="K479" s="16" t="s">
        <v>2753</v>
      </c>
      <c r="L479" s="16" t="s">
        <v>1854</v>
      </c>
      <c r="M479" s="16" t="s">
        <v>2753</v>
      </c>
      <c r="N479" s="16" t="s">
        <v>3869</v>
      </c>
      <c r="O479" s="17" t="s">
        <v>1855</v>
      </c>
      <c r="P479" s="17" t="s">
        <v>1856</v>
      </c>
      <c r="Q479" s="17" t="s">
        <v>1857</v>
      </c>
      <c r="R479" s="18" t="str">
        <f t="shared" si="7"/>
        <v>RUMO</v>
      </c>
    </row>
    <row r="480" spans="1:18" ht="15" customHeight="1">
      <c r="A480" s="18" t="str">
        <f>Table1[[#This Row],[MIC]]</f>
        <v>RPDX</v>
      </c>
      <c r="B480" s="16" t="s">
        <v>3854</v>
      </c>
      <c r="C480" s="16" t="s">
        <v>3855</v>
      </c>
      <c r="D480" s="16" t="s">
        <v>3870</v>
      </c>
      <c r="E480" s="16" t="s">
        <v>3870</v>
      </c>
      <c r="F480" s="16" t="s">
        <v>1849</v>
      </c>
      <c r="G480" s="16" t="s">
        <v>3871</v>
      </c>
      <c r="H480" s="16" t="s">
        <v>3872</v>
      </c>
      <c r="I480" s="16" t="s">
        <v>3859</v>
      </c>
      <c r="J480" s="16" t="s">
        <v>3873</v>
      </c>
      <c r="K480" s="16" t="s">
        <v>2113</v>
      </c>
      <c r="L480" s="16" t="s">
        <v>1854</v>
      </c>
      <c r="M480" s="16" t="s">
        <v>2286</v>
      </c>
      <c r="N480" s="16" t="s">
        <v>3874</v>
      </c>
      <c r="O480" s="17" t="s">
        <v>1855</v>
      </c>
      <c r="P480" s="17" t="s">
        <v>1856</v>
      </c>
      <c r="Q480" s="17" t="s">
        <v>1857</v>
      </c>
      <c r="R480" s="18" t="str">
        <f t="shared" si="7"/>
        <v>RUMO</v>
      </c>
    </row>
    <row r="481" spans="1:18" ht="15" customHeight="1">
      <c r="A481" s="18" t="str">
        <f>Table1[[#This Row],[MIC]]</f>
        <v>SPIM</v>
      </c>
      <c r="B481" s="16" t="s">
        <v>3854</v>
      </c>
      <c r="C481" s="16" t="s">
        <v>3855</v>
      </c>
      <c r="D481" s="16" t="s">
        <v>3875</v>
      </c>
      <c r="E481" s="16" t="s">
        <v>3875</v>
      </c>
      <c r="F481" s="16" t="s">
        <v>1849</v>
      </c>
      <c r="G481" s="16" t="s">
        <v>3876</v>
      </c>
      <c r="H481" s="16" t="s">
        <v>3877</v>
      </c>
      <c r="I481" s="16" t="s">
        <v>3878</v>
      </c>
      <c r="J481" s="16" t="s">
        <v>3879</v>
      </c>
      <c r="K481" s="16" t="s">
        <v>2753</v>
      </c>
      <c r="L481" s="16" t="s">
        <v>1854</v>
      </c>
      <c r="M481" s="16" t="s">
        <v>2753</v>
      </c>
      <c r="N481" s="16" t="s">
        <v>3880</v>
      </c>
      <c r="O481" s="17" t="s">
        <v>1855</v>
      </c>
      <c r="P481" s="17" t="s">
        <v>1856</v>
      </c>
      <c r="Q481" s="17" t="s">
        <v>1857</v>
      </c>
      <c r="R481" s="18" t="str">
        <f t="shared" si="7"/>
        <v>RUSA</v>
      </c>
    </row>
    <row r="482" spans="1:18" ht="15" customHeight="1">
      <c r="A482" s="18" t="str">
        <f>Table1[[#This Row],[MIC]]</f>
        <v>XMOS</v>
      </c>
      <c r="B482" s="16" t="s">
        <v>3854</v>
      </c>
      <c r="C482" s="16" t="s">
        <v>3855</v>
      </c>
      <c r="D482" s="16" t="s">
        <v>3881</v>
      </c>
      <c r="E482" s="16" t="s">
        <v>3881</v>
      </c>
      <c r="F482" s="16" t="s">
        <v>1849</v>
      </c>
      <c r="G482" s="16" t="s">
        <v>3882</v>
      </c>
      <c r="H482" s="16" t="s">
        <v>3024</v>
      </c>
      <c r="I482" s="16" t="s">
        <v>3859</v>
      </c>
      <c r="J482" s="16" t="s">
        <v>3883</v>
      </c>
      <c r="K482" s="16" t="s">
        <v>1875</v>
      </c>
      <c r="L482" s="16" t="s">
        <v>1854</v>
      </c>
      <c r="M482" s="16" t="s">
        <v>1875</v>
      </c>
      <c r="N482" s="16" t="s">
        <v>1851</v>
      </c>
      <c r="O482" s="17" t="s">
        <v>1855</v>
      </c>
      <c r="P482" s="17" t="s">
        <v>1856</v>
      </c>
      <c r="Q482" s="17" t="s">
        <v>1857</v>
      </c>
      <c r="R482" s="18" t="str">
        <f t="shared" si="7"/>
        <v>RUMO</v>
      </c>
    </row>
    <row r="483" spans="1:18" ht="15" customHeight="1">
      <c r="A483" s="18" t="str">
        <f>Table1[[#This Row],[MIC]]</f>
        <v>XPET</v>
      </c>
      <c r="B483" s="16" t="s">
        <v>3854</v>
      </c>
      <c r="C483" s="16" t="s">
        <v>3855</v>
      </c>
      <c r="D483" s="16" t="s">
        <v>3884</v>
      </c>
      <c r="E483" s="16" t="s">
        <v>3884</v>
      </c>
      <c r="F483" s="16" t="s">
        <v>1849</v>
      </c>
      <c r="G483" s="16" t="s">
        <v>3885</v>
      </c>
      <c r="H483" s="16" t="s">
        <v>3886</v>
      </c>
      <c r="I483" s="16" t="s">
        <v>3878</v>
      </c>
      <c r="J483" s="16" t="s">
        <v>3887</v>
      </c>
      <c r="K483" s="16" t="s">
        <v>2286</v>
      </c>
      <c r="L483" s="16" t="s">
        <v>1854</v>
      </c>
      <c r="M483" s="16" t="s">
        <v>2286</v>
      </c>
      <c r="N483" s="16" t="s">
        <v>1851</v>
      </c>
      <c r="O483" s="17" t="s">
        <v>1855</v>
      </c>
      <c r="P483" s="17" t="s">
        <v>1856</v>
      </c>
      <c r="Q483" s="17" t="s">
        <v>1857</v>
      </c>
      <c r="R483" s="18" t="str">
        <f t="shared" si="7"/>
        <v>RUSA</v>
      </c>
    </row>
    <row r="484" spans="1:18" ht="15" customHeight="1">
      <c r="A484" s="18" t="str">
        <f>Table1[[#This Row],[MIC]]</f>
        <v>XPIC</v>
      </c>
      <c r="B484" s="16" t="s">
        <v>3854</v>
      </c>
      <c r="C484" s="16" t="s">
        <v>3855</v>
      </c>
      <c r="D484" s="16" t="s">
        <v>3888</v>
      </c>
      <c r="E484" s="16" t="s">
        <v>3888</v>
      </c>
      <c r="F484" s="16" t="s">
        <v>1849</v>
      </c>
      <c r="G484" s="16" t="s">
        <v>3889</v>
      </c>
      <c r="H484" s="16" t="s">
        <v>3890</v>
      </c>
      <c r="I484" s="16" t="s">
        <v>3878</v>
      </c>
      <c r="J484" s="16" t="s">
        <v>3891</v>
      </c>
      <c r="K484" s="16" t="s">
        <v>1853</v>
      </c>
      <c r="L484" s="16" t="s">
        <v>1854</v>
      </c>
      <c r="M484" s="16" t="s">
        <v>1853</v>
      </c>
      <c r="N484" s="16" t="s">
        <v>1851</v>
      </c>
      <c r="O484" s="17" t="s">
        <v>1855</v>
      </c>
      <c r="P484" s="17" t="s">
        <v>1856</v>
      </c>
      <c r="Q484" s="17" t="s">
        <v>1857</v>
      </c>
      <c r="R484" s="18" t="str">
        <f t="shared" si="7"/>
        <v>RUSA</v>
      </c>
    </row>
    <row r="485" spans="1:18" ht="15" customHeight="1">
      <c r="A485" s="18" t="str">
        <f>Table1[[#This Row],[MIC]]</f>
        <v>XRUS</v>
      </c>
      <c r="B485" s="16" t="s">
        <v>3854</v>
      </c>
      <c r="C485" s="16" t="s">
        <v>3855</v>
      </c>
      <c r="D485" s="16" t="s">
        <v>3892</v>
      </c>
      <c r="E485" s="16" t="s">
        <v>3892</v>
      </c>
      <c r="F485" s="16" t="s">
        <v>1849</v>
      </c>
      <c r="G485" s="16" t="s">
        <v>3893</v>
      </c>
      <c r="H485" s="16" t="s">
        <v>3894</v>
      </c>
      <c r="I485" s="16" t="s">
        <v>3859</v>
      </c>
      <c r="J485" s="16" t="s">
        <v>3895</v>
      </c>
      <c r="K485" s="16" t="s">
        <v>2068</v>
      </c>
      <c r="L485" s="16" t="s">
        <v>1854</v>
      </c>
      <c r="M485" s="16" t="s">
        <v>2068</v>
      </c>
      <c r="N485" s="16" t="s">
        <v>1851</v>
      </c>
      <c r="O485" s="17" t="s">
        <v>1855</v>
      </c>
      <c r="P485" s="17" t="s">
        <v>1856</v>
      </c>
      <c r="Q485" s="17" t="s">
        <v>1857</v>
      </c>
      <c r="R485" s="18" t="str">
        <f t="shared" si="7"/>
        <v>RUMO</v>
      </c>
    </row>
    <row r="486" spans="1:18" ht="15" customHeight="1">
      <c r="A486" s="18" t="str">
        <f>Table1[[#This Row],[MIC]]</f>
        <v>XSAM</v>
      </c>
      <c r="B486" s="16" t="s">
        <v>3854</v>
      </c>
      <c r="C486" s="16" t="s">
        <v>3855</v>
      </c>
      <c r="D486" s="16" t="s">
        <v>3896</v>
      </c>
      <c r="E486" s="16" t="s">
        <v>3896</v>
      </c>
      <c r="F486" s="16" t="s">
        <v>1849</v>
      </c>
      <c r="G486" s="16" t="s">
        <v>3897</v>
      </c>
      <c r="H486" s="16" t="s">
        <v>3898</v>
      </c>
      <c r="I486" s="16" t="s">
        <v>3899</v>
      </c>
      <c r="J486" s="16" t="s">
        <v>3900</v>
      </c>
      <c r="K486" s="16" t="s">
        <v>1853</v>
      </c>
      <c r="L486" s="16" t="s">
        <v>1854</v>
      </c>
      <c r="M486" s="16" t="s">
        <v>1853</v>
      </c>
      <c r="N486" s="16" t="s">
        <v>1851</v>
      </c>
      <c r="O486" s="17" t="s">
        <v>1855</v>
      </c>
      <c r="P486" s="17" t="s">
        <v>1856</v>
      </c>
      <c r="Q486" s="17" t="s">
        <v>1857</v>
      </c>
      <c r="R486" s="18" t="str">
        <f t="shared" si="7"/>
        <v>RUSA</v>
      </c>
    </row>
    <row r="487" spans="1:18" ht="15" customHeight="1">
      <c r="A487" s="18" t="str">
        <f>Table1[[#This Row],[MIC]]</f>
        <v>XSIB</v>
      </c>
      <c r="B487" s="16" t="s">
        <v>3854</v>
      </c>
      <c r="C487" s="16" t="s">
        <v>3855</v>
      </c>
      <c r="D487" s="16" t="s">
        <v>3901</v>
      </c>
      <c r="E487" s="16" t="s">
        <v>3901</v>
      </c>
      <c r="F487" s="16" t="s">
        <v>1849</v>
      </c>
      <c r="G487" s="16" t="s">
        <v>3902</v>
      </c>
      <c r="H487" s="16" t="s">
        <v>3903</v>
      </c>
      <c r="I487" s="16" t="s">
        <v>3904</v>
      </c>
      <c r="J487" s="16" t="s">
        <v>3905</v>
      </c>
      <c r="K487" s="16" t="s">
        <v>2286</v>
      </c>
      <c r="L487" s="16" t="s">
        <v>1854</v>
      </c>
      <c r="M487" s="16" t="s">
        <v>2286</v>
      </c>
      <c r="N487" s="16" t="s">
        <v>1851</v>
      </c>
      <c r="O487" s="17" t="s">
        <v>1855</v>
      </c>
      <c r="P487" s="17" t="s">
        <v>1856</v>
      </c>
      <c r="Q487" s="17" t="s">
        <v>1857</v>
      </c>
      <c r="R487" s="18" t="str">
        <f t="shared" si="7"/>
        <v>RUNO</v>
      </c>
    </row>
    <row r="488" spans="1:18" ht="15" customHeight="1">
      <c r="A488" s="18" t="str">
        <f>Table1[[#This Row],[MIC]]</f>
        <v>ROTC</v>
      </c>
      <c r="B488" s="16" t="s">
        <v>3906</v>
      </c>
      <c r="C488" s="16" t="s">
        <v>3907</v>
      </c>
      <c r="D488" s="16" t="s">
        <v>3908</v>
      </c>
      <c r="E488" s="16" t="s">
        <v>3908</v>
      </c>
      <c r="F488" s="16" t="s">
        <v>1849</v>
      </c>
      <c r="G488" s="16" t="s">
        <v>3909</v>
      </c>
      <c r="H488" s="16" t="s">
        <v>3910</v>
      </c>
      <c r="I488" s="16" t="s">
        <v>3911</v>
      </c>
      <c r="J488" s="16" t="s">
        <v>3912</v>
      </c>
      <c r="K488" s="16" t="s">
        <v>2146</v>
      </c>
      <c r="L488" s="16" t="s">
        <v>1854</v>
      </c>
      <c r="M488" s="16" t="s">
        <v>2146</v>
      </c>
      <c r="N488" s="16" t="s">
        <v>1851</v>
      </c>
      <c r="O488" s="17" t="s">
        <v>1855</v>
      </c>
      <c r="P488" s="17" t="s">
        <v>1856</v>
      </c>
      <c r="Q488" s="17" t="s">
        <v>1857</v>
      </c>
      <c r="R488" s="18" t="str">
        <f t="shared" si="7"/>
        <v>RWKI</v>
      </c>
    </row>
    <row r="489" spans="1:18" ht="15" customHeight="1">
      <c r="A489" s="18" t="str">
        <f>Table1[[#This Row],[MIC]]</f>
        <v>RSEX</v>
      </c>
      <c r="B489" s="16" t="s">
        <v>3906</v>
      </c>
      <c r="C489" s="16" t="s">
        <v>3907</v>
      </c>
      <c r="D489" s="16" t="s">
        <v>3913</v>
      </c>
      <c r="E489" s="16" t="s">
        <v>3913</v>
      </c>
      <c r="F489" s="16" t="s">
        <v>1849</v>
      </c>
      <c r="G489" s="16" t="s">
        <v>3914</v>
      </c>
      <c r="H489" s="16" t="s">
        <v>3910</v>
      </c>
      <c r="I489" s="16" t="s">
        <v>3911</v>
      </c>
      <c r="J489" s="16" t="s">
        <v>3912</v>
      </c>
      <c r="K489" s="16" t="s">
        <v>1949</v>
      </c>
      <c r="L489" s="16" t="s">
        <v>1854</v>
      </c>
      <c r="M489" s="16" t="s">
        <v>1949</v>
      </c>
      <c r="N489" s="16" t="s">
        <v>3915</v>
      </c>
      <c r="O489" s="17" t="s">
        <v>1855</v>
      </c>
      <c r="P489" s="17" t="s">
        <v>1856</v>
      </c>
      <c r="Q489" s="17" t="s">
        <v>1857</v>
      </c>
      <c r="R489" s="18" t="str">
        <f t="shared" si="7"/>
        <v>RWKI</v>
      </c>
    </row>
    <row r="490" spans="1:18" ht="15" customHeight="1">
      <c r="A490" s="18" t="str">
        <f>Table1[[#This Row],[MIC]]</f>
        <v>XECS</v>
      </c>
      <c r="B490" s="16" t="s">
        <v>3916</v>
      </c>
      <c r="C490" s="16" t="s">
        <v>3917</v>
      </c>
      <c r="D490" s="16" t="s">
        <v>3918</v>
      </c>
      <c r="E490" s="16" t="s">
        <v>3918</v>
      </c>
      <c r="F490" s="16" t="s">
        <v>1849</v>
      </c>
      <c r="G490" s="16" t="s">
        <v>3919</v>
      </c>
      <c r="H490" s="16" t="s">
        <v>3920</v>
      </c>
      <c r="I490" s="16" t="s">
        <v>3921</v>
      </c>
      <c r="J490" s="16" t="s">
        <v>3922</v>
      </c>
      <c r="K490" s="16" t="s">
        <v>1853</v>
      </c>
      <c r="L490" s="16" t="s">
        <v>1854</v>
      </c>
      <c r="M490" s="16" t="s">
        <v>1853</v>
      </c>
      <c r="N490" s="16" t="s">
        <v>1851</v>
      </c>
      <c r="O490" s="17" t="s">
        <v>1855</v>
      </c>
      <c r="P490" s="17" t="s">
        <v>1856</v>
      </c>
      <c r="Q490" s="17" t="s">
        <v>1857</v>
      </c>
      <c r="R490" s="18" t="str">
        <f t="shared" si="7"/>
        <v>SABA</v>
      </c>
    </row>
    <row r="491" spans="1:18" ht="15" customHeight="1">
      <c r="A491" s="18" t="str">
        <f>Table1[[#This Row],[MIC]]</f>
        <v>XSAU</v>
      </c>
      <c r="B491" s="16" t="s">
        <v>3923</v>
      </c>
      <c r="C491" s="16" t="s">
        <v>3924</v>
      </c>
      <c r="D491" s="16" t="s">
        <v>3925</v>
      </c>
      <c r="E491" s="16" t="s">
        <v>3925</v>
      </c>
      <c r="F491" s="16" t="s">
        <v>1849</v>
      </c>
      <c r="G491" s="16" t="s">
        <v>3926</v>
      </c>
      <c r="H491" s="16" t="s">
        <v>1851</v>
      </c>
      <c r="I491" s="16" t="s">
        <v>3927</v>
      </c>
      <c r="J491" s="16" t="s">
        <v>3928</v>
      </c>
      <c r="K491" s="16" t="s">
        <v>1853</v>
      </c>
      <c r="L491" s="16" t="s">
        <v>1854</v>
      </c>
      <c r="M491" s="16" t="s">
        <v>1853</v>
      </c>
      <c r="N491" s="16" t="s">
        <v>1851</v>
      </c>
      <c r="O491" s="17" t="s">
        <v>1855</v>
      </c>
      <c r="P491" s="17" t="s">
        <v>1856</v>
      </c>
      <c r="Q491" s="17" t="s">
        <v>1857</v>
      </c>
      <c r="R491" s="18" t="str">
        <f t="shared" si="7"/>
        <v>SARI</v>
      </c>
    </row>
    <row r="492" spans="1:18" ht="15" customHeight="1">
      <c r="A492" s="18" t="str">
        <f>Table1[[#This Row],[MIC]]</f>
        <v>XBEL</v>
      </c>
      <c r="B492" s="16" t="s">
        <v>3929</v>
      </c>
      <c r="C492" s="16" t="s">
        <v>3930</v>
      </c>
      <c r="D492" s="16" t="s">
        <v>3931</v>
      </c>
      <c r="E492" s="16" t="s">
        <v>3931</v>
      </c>
      <c r="F492" s="16" t="s">
        <v>1849</v>
      </c>
      <c r="G492" s="16" t="s">
        <v>3932</v>
      </c>
      <c r="H492" s="16" t="s">
        <v>1851</v>
      </c>
      <c r="I492" s="16" t="s">
        <v>3933</v>
      </c>
      <c r="J492" s="16" t="s">
        <v>3934</v>
      </c>
      <c r="K492" s="16" t="s">
        <v>2286</v>
      </c>
      <c r="L492" s="16" t="s">
        <v>1854</v>
      </c>
      <c r="M492" s="16" t="s">
        <v>2286</v>
      </c>
      <c r="N492" s="16" t="s">
        <v>1851</v>
      </c>
      <c r="O492" s="17" t="s">
        <v>1855</v>
      </c>
      <c r="P492" s="17" t="s">
        <v>1856</v>
      </c>
      <c r="Q492" s="17" t="s">
        <v>1857</v>
      </c>
      <c r="R492" s="18" t="str">
        <f t="shared" si="7"/>
        <v>SEBE</v>
      </c>
    </row>
    <row r="493" spans="1:18" ht="15" customHeight="1">
      <c r="A493" s="18" t="str">
        <f>Table1[[#This Row],[MIC]]</f>
        <v>CLTD</v>
      </c>
      <c r="B493" s="16" t="s">
        <v>3935</v>
      </c>
      <c r="C493" s="16" t="s">
        <v>1484</v>
      </c>
      <c r="D493" s="16" t="s">
        <v>3936</v>
      </c>
      <c r="E493" s="16" t="s">
        <v>3936</v>
      </c>
      <c r="F493" s="16" t="s">
        <v>1849</v>
      </c>
      <c r="G493" s="16" t="s">
        <v>3937</v>
      </c>
      <c r="H493" s="16" t="s">
        <v>3938</v>
      </c>
      <c r="I493" s="16" t="s">
        <v>3935</v>
      </c>
      <c r="J493" s="16" t="s">
        <v>3939</v>
      </c>
      <c r="K493" s="16" t="s">
        <v>2113</v>
      </c>
      <c r="L493" s="16" t="s">
        <v>1854</v>
      </c>
      <c r="M493" s="16" t="s">
        <v>2443</v>
      </c>
      <c r="N493" s="16" t="s">
        <v>3940</v>
      </c>
      <c r="O493" s="17" t="s">
        <v>1855</v>
      </c>
      <c r="P493" s="17" t="s">
        <v>1856</v>
      </c>
      <c r="Q493" s="17" t="s">
        <v>1857</v>
      </c>
      <c r="R493" s="18" t="str">
        <f t="shared" si="7"/>
        <v>SISI</v>
      </c>
    </row>
    <row r="494" spans="1:18" ht="15" customHeight="1">
      <c r="A494" s="18" t="str">
        <f>Table1[[#This Row],[MIC]]</f>
        <v>JADX</v>
      </c>
      <c r="B494" s="16" t="s">
        <v>3935</v>
      </c>
      <c r="C494" s="16" t="s">
        <v>1484</v>
      </c>
      <c r="D494" s="16" t="s">
        <v>3941</v>
      </c>
      <c r="E494" s="16" t="s">
        <v>3941</v>
      </c>
      <c r="F494" s="16" t="s">
        <v>1849</v>
      </c>
      <c r="G494" s="16" t="s">
        <v>3942</v>
      </c>
      <c r="H494" s="16" t="s">
        <v>1851</v>
      </c>
      <c r="I494" s="16" t="s">
        <v>3935</v>
      </c>
      <c r="J494" s="16" t="s">
        <v>3943</v>
      </c>
      <c r="K494" s="16" t="s">
        <v>2042</v>
      </c>
      <c r="L494" s="16" t="s">
        <v>1854</v>
      </c>
      <c r="M494" s="16" t="s">
        <v>2042</v>
      </c>
      <c r="N494" s="16" t="s">
        <v>1851</v>
      </c>
      <c r="O494" s="17" t="s">
        <v>1855</v>
      </c>
      <c r="P494" s="17" t="s">
        <v>1856</v>
      </c>
      <c r="Q494" s="17" t="s">
        <v>1857</v>
      </c>
      <c r="R494" s="18" t="str">
        <f t="shared" si="7"/>
        <v>SISI</v>
      </c>
    </row>
    <row r="495" spans="1:18" ht="15" customHeight="1">
      <c r="A495" s="18" t="str">
        <f>Table1[[#This Row],[MIC]]</f>
        <v>SMEX</v>
      </c>
      <c r="B495" s="16" t="s">
        <v>3935</v>
      </c>
      <c r="C495" s="16" t="s">
        <v>1484</v>
      </c>
      <c r="D495" s="16" t="s">
        <v>3944</v>
      </c>
      <c r="E495" s="16" t="s">
        <v>3944</v>
      </c>
      <c r="F495" s="16" t="s">
        <v>1849</v>
      </c>
      <c r="G495" s="16" t="s">
        <v>3945</v>
      </c>
      <c r="H495" s="16" t="s">
        <v>1851</v>
      </c>
      <c r="I495" s="16" t="s">
        <v>3935</v>
      </c>
      <c r="J495" s="16" t="s">
        <v>3946</v>
      </c>
      <c r="K495" s="16" t="s">
        <v>2544</v>
      </c>
      <c r="L495" s="16" t="s">
        <v>1854</v>
      </c>
      <c r="M495" s="16" t="s">
        <v>2544</v>
      </c>
      <c r="N495" s="16" t="s">
        <v>3947</v>
      </c>
      <c r="O495" s="17" t="s">
        <v>1855</v>
      </c>
      <c r="P495" s="17" t="s">
        <v>1856</v>
      </c>
      <c r="Q495" s="17" t="s">
        <v>1857</v>
      </c>
      <c r="R495" s="18" t="str">
        <f t="shared" si="7"/>
        <v>SISI</v>
      </c>
    </row>
    <row r="496" spans="1:18" ht="15" customHeight="1">
      <c r="A496" s="18" t="str">
        <f>Table1[[#This Row],[MIC]]</f>
        <v>TFSA</v>
      </c>
      <c r="B496" s="16" t="s">
        <v>3935</v>
      </c>
      <c r="C496" s="16" t="s">
        <v>1484</v>
      </c>
      <c r="D496" s="16" t="s">
        <v>3948</v>
      </c>
      <c r="E496" s="16" t="s">
        <v>3948</v>
      </c>
      <c r="F496" s="16" t="s">
        <v>1849</v>
      </c>
      <c r="G496" s="16" t="s">
        <v>3949</v>
      </c>
      <c r="H496" s="16" t="s">
        <v>3950</v>
      </c>
      <c r="I496" s="16" t="s">
        <v>3935</v>
      </c>
      <c r="J496" s="16" t="s">
        <v>3951</v>
      </c>
      <c r="K496" s="16" t="s">
        <v>1985</v>
      </c>
      <c r="L496" s="16" t="s">
        <v>1854</v>
      </c>
      <c r="M496" s="16" t="s">
        <v>1985</v>
      </c>
      <c r="N496" s="16" t="s">
        <v>1851</v>
      </c>
      <c r="O496" s="17" t="s">
        <v>1855</v>
      </c>
      <c r="P496" s="17" t="s">
        <v>1856</v>
      </c>
      <c r="Q496" s="17" t="s">
        <v>1857</v>
      </c>
      <c r="R496" s="18" t="str">
        <f t="shared" si="7"/>
        <v>SISI</v>
      </c>
    </row>
    <row r="497" spans="1:18" ht="15" customHeight="1">
      <c r="A497" s="18" t="str">
        <f>Table1[[#This Row],[MIC]]</f>
        <v>XSES</v>
      </c>
      <c r="B497" s="16" t="s">
        <v>3935</v>
      </c>
      <c r="C497" s="16" t="s">
        <v>1484</v>
      </c>
      <c r="D497" s="16" t="s">
        <v>3952</v>
      </c>
      <c r="E497" s="16" t="s">
        <v>3952</v>
      </c>
      <c r="F497" s="16" t="s">
        <v>1849</v>
      </c>
      <c r="G497" s="16" t="s">
        <v>3953</v>
      </c>
      <c r="H497" s="16" t="s">
        <v>3954</v>
      </c>
      <c r="I497" s="16" t="s">
        <v>3935</v>
      </c>
      <c r="J497" s="16" t="s">
        <v>3955</v>
      </c>
      <c r="K497" s="16" t="s">
        <v>1853</v>
      </c>
      <c r="L497" s="16" t="s">
        <v>1854</v>
      </c>
      <c r="M497" s="16" t="s">
        <v>1853</v>
      </c>
      <c r="N497" s="16" t="s">
        <v>1851</v>
      </c>
      <c r="O497" s="17" t="s">
        <v>1855</v>
      </c>
      <c r="P497" s="17" t="s">
        <v>1856</v>
      </c>
      <c r="Q497" s="17" t="s">
        <v>1857</v>
      </c>
      <c r="R497" s="18" t="str">
        <f t="shared" si="7"/>
        <v>SISI</v>
      </c>
    </row>
    <row r="498" spans="1:18" ht="15" customHeight="1">
      <c r="A498" s="18" t="str">
        <f>Table1[[#This Row],[MIC]]</f>
        <v>XSCA</v>
      </c>
      <c r="B498" s="16" t="s">
        <v>3935</v>
      </c>
      <c r="C498" s="16" t="s">
        <v>1484</v>
      </c>
      <c r="D498" s="16" t="s">
        <v>3956</v>
      </c>
      <c r="E498" s="16" t="s">
        <v>3952</v>
      </c>
      <c r="F498" s="16" t="s">
        <v>1877</v>
      </c>
      <c r="G498" s="16" t="s">
        <v>3957</v>
      </c>
      <c r="H498" s="16" t="s">
        <v>1851</v>
      </c>
      <c r="I498" s="16" t="s">
        <v>3935</v>
      </c>
      <c r="J498" s="16" t="s">
        <v>3958</v>
      </c>
      <c r="K498" s="16" t="s">
        <v>3959</v>
      </c>
      <c r="L498" s="16" t="s">
        <v>1854</v>
      </c>
      <c r="M498" s="16" t="s">
        <v>3959</v>
      </c>
      <c r="N498" s="16" t="s">
        <v>3960</v>
      </c>
      <c r="O498" s="17" t="s">
        <v>1855</v>
      </c>
      <c r="P498" s="17" t="s">
        <v>1856</v>
      </c>
      <c r="Q498" s="17" t="s">
        <v>1857</v>
      </c>
      <c r="R498" s="18" t="str">
        <f t="shared" si="7"/>
        <v>SISI</v>
      </c>
    </row>
    <row r="499" spans="1:18" ht="15" customHeight="1">
      <c r="A499" s="18" t="str">
        <f>Table1[[#This Row],[MIC]]</f>
        <v>XSCE</v>
      </c>
      <c r="B499" s="16" t="s">
        <v>3935</v>
      </c>
      <c r="C499" s="16" t="s">
        <v>1484</v>
      </c>
      <c r="D499" s="16" t="s">
        <v>3961</v>
      </c>
      <c r="E499" s="16" t="s">
        <v>3952</v>
      </c>
      <c r="F499" s="16" t="s">
        <v>1877</v>
      </c>
      <c r="G499" s="16" t="s">
        <v>3962</v>
      </c>
      <c r="H499" s="16" t="s">
        <v>3963</v>
      </c>
      <c r="I499" s="16" t="s">
        <v>3935</v>
      </c>
      <c r="J499" s="16" t="s">
        <v>3955</v>
      </c>
      <c r="K499" s="16" t="s">
        <v>1984</v>
      </c>
      <c r="L499" s="16" t="s">
        <v>1854</v>
      </c>
      <c r="M499" s="16" t="s">
        <v>1853</v>
      </c>
      <c r="N499" s="16" t="s">
        <v>3964</v>
      </c>
      <c r="O499" s="17" t="s">
        <v>1855</v>
      </c>
      <c r="P499" s="17" t="s">
        <v>1856</v>
      </c>
      <c r="Q499" s="17" t="s">
        <v>1857</v>
      </c>
      <c r="R499" s="18" t="str">
        <f t="shared" si="7"/>
        <v>SISI</v>
      </c>
    </row>
    <row r="500" spans="1:18" ht="15" customHeight="1">
      <c r="A500" s="18" t="str">
        <f>Table1[[#This Row],[MIC]]</f>
        <v>XSCL</v>
      </c>
      <c r="B500" s="16" t="s">
        <v>3935</v>
      </c>
      <c r="C500" s="16" t="s">
        <v>1484</v>
      </c>
      <c r="D500" s="16" t="s">
        <v>3965</v>
      </c>
      <c r="E500" s="16" t="s">
        <v>3952</v>
      </c>
      <c r="F500" s="16" t="s">
        <v>1877</v>
      </c>
      <c r="G500" s="16" t="s">
        <v>3966</v>
      </c>
      <c r="H500" s="16" t="s">
        <v>1851</v>
      </c>
      <c r="I500" s="16" t="s">
        <v>3935</v>
      </c>
      <c r="J500" s="16" t="s">
        <v>3955</v>
      </c>
      <c r="K500" s="16" t="s">
        <v>3959</v>
      </c>
      <c r="L500" s="16" t="s">
        <v>1854</v>
      </c>
      <c r="M500" s="16" t="s">
        <v>3959</v>
      </c>
      <c r="N500" s="16" t="s">
        <v>3967</v>
      </c>
      <c r="O500" s="17" t="s">
        <v>1855</v>
      </c>
      <c r="P500" s="17" t="s">
        <v>1856</v>
      </c>
      <c r="Q500" s="17" t="s">
        <v>1857</v>
      </c>
      <c r="R500" s="18" t="str">
        <f t="shared" si="7"/>
        <v>SISI</v>
      </c>
    </row>
    <row r="501" spans="1:18" ht="15" customHeight="1">
      <c r="A501" s="18" t="str">
        <f>Table1[[#This Row],[MIC]]</f>
        <v>XSIM</v>
      </c>
      <c r="B501" s="16" t="s">
        <v>3935</v>
      </c>
      <c r="C501" s="16" t="s">
        <v>1484</v>
      </c>
      <c r="D501" s="16" t="s">
        <v>3968</v>
      </c>
      <c r="E501" s="16" t="s">
        <v>3952</v>
      </c>
      <c r="F501" s="16" t="s">
        <v>1877</v>
      </c>
      <c r="G501" s="16" t="s">
        <v>3969</v>
      </c>
      <c r="H501" s="16" t="s">
        <v>3970</v>
      </c>
      <c r="I501" s="16" t="s">
        <v>3935</v>
      </c>
      <c r="J501" s="16" t="s">
        <v>3955</v>
      </c>
      <c r="K501" s="16" t="s">
        <v>1853</v>
      </c>
      <c r="L501" s="16" t="s">
        <v>1854</v>
      </c>
      <c r="M501" s="16" t="s">
        <v>1853</v>
      </c>
      <c r="N501" s="16" t="s">
        <v>1851</v>
      </c>
      <c r="O501" s="17" t="s">
        <v>1855</v>
      </c>
      <c r="P501" s="17" t="s">
        <v>1856</v>
      </c>
      <c r="Q501" s="17" t="s">
        <v>1857</v>
      </c>
      <c r="R501" s="18" t="str">
        <f t="shared" si="7"/>
        <v>SISI</v>
      </c>
    </row>
    <row r="502" spans="1:18" ht="15" customHeight="1">
      <c r="A502" s="18" t="str">
        <f>Table1[[#This Row],[MIC]]</f>
        <v>XBRA</v>
      </c>
      <c r="B502" s="16" t="s">
        <v>3971</v>
      </c>
      <c r="C502" s="16" t="s">
        <v>3972</v>
      </c>
      <c r="D502" s="16" t="s">
        <v>3973</v>
      </c>
      <c r="E502" s="16" t="s">
        <v>3973</v>
      </c>
      <c r="F502" s="16" t="s">
        <v>1849</v>
      </c>
      <c r="G502" s="16" t="s">
        <v>3974</v>
      </c>
      <c r="H502" s="16" t="s">
        <v>3975</v>
      </c>
      <c r="I502" s="16" t="s">
        <v>3976</v>
      </c>
      <c r="J502" s="16" t="s">
        <v>3977</v>
      </c>
      <c r="K502" s="16" t="s">
        <v>1853</v>
      </c>
      <c r="L502" s="16" t="s">
        <v>1854</v>
      </c>
      <c r="M502" s="16" t="s">
        <v>1853</v>
      </c>
      <c r="N502" s="16" t="s">
        <v>1851</v>
      </c>
      <c r="O502" s="17" t="s">
        <v>1855</v>
      </c>
      <c r="P502" s="17" t="s">
        <v>1856</v>
      </c>
      <c r="Q502" s="17" t="s">
        <v>1857</v>
      </c>
      <c r="R502" s="18" t="str">
        <f t="shared" si="7"/>
        <v>SLBR</v>
      </c>
    </row>
    <row r="503" spans="1:18" ht="15" customHeight="1">
      <c r="A503" s="18" t="str">
        <f>Table1[[#This Row],[MIC]]</f>
        <v>XLJU</v>
      </c>
      <c r="B503" s="16" t="s">
        <v>3978</v>
      </c>
      <c r="C503" s="16" t="s">
        <v>3979</v>
      </c>
      <c r="D503" s="16" t="s">
        <v>3980</v>
      </c>
      <c r="E503" s="16" t="s">
        <v>3980</v>
      </c>
      <c r="F503" s="16" t="s">
        <v>1849</v>
      </c>
      <c r="G503" s="16" t="s">
        <v>3981</v>
      </c>
      <c r="H503" s="16" t="s">
        <v>1851</v>
      </c>
      <c r="I503" s="16" t="s">
        <v>3982</v>
      </c>
      <c r="J503" s="16" t="s">
        <v>3983</v>
      </c>
      <c r="K503" s="16" t="s">
        <v>1853</v>
      </c>
      <c r="L503" s="16" t="s">
        <v>1854</v>
      </c>
      <c r="M503" s="16" t="s">
        <v>1853</v>
      </c>
      <c r="N503" s="16" t="s">
        <v>1851</v>
      </c>
      <c r="O503" s="17" t="s">
        <v>1855</v>
      </c>
      <c r="P503" s="17" t="s">
        <v>1856</v>
      </c>
      <c r="Q503" s="17" t="s">
        <v>1857</v>
      </c>
      <c r="R503" s="18" t="str">
        <f t="shared" si="7"/>
        <v>SLLJ</v>
      </c>
    </row>
    <row r="504" spans="1:18" ht="15" customHeight="1">
      <c r="A504" s="18" t="str">
        <f>Table1[[#This Row],[MIC]]</f>
        <v>XSOP</v>
      </c>
      <c r="B504" s="16" t="s">
        <v>3978</v>
      </c>
      <c r="C504" s="16" t="s">
        <v>3979</v>
      </c>
      <c r="D504" s="16" t="s">
        <v>3984</v>
      </c>
      <c r="E504" s="16" t="s">
        <v>3984</v>
      </c>
      <c r="F504" s="16" t="s">
        <v>1849</v>
      </c>
      <c r="G504" s="16" t="s">
        <v>3985</v>
      </c>
      <c r="H504" s="16" t="s">
        <v>1851</v>
      </c>
      <c r="I504" s="16" t="s">
        <v>3982</v>
      </c>
      <c r="J504" s="16" t="s">
        <v>3986</v>
      </c>
      <c r="K504" s="16" t="s">
        <v>2311</v>
      </c>
      <c r="L504" s="16" t="s">
        <v>1854</v>
      </c>
      <c r="M504" s="16" t="s">
        <v>2311</v>
      </c>
      <c r="N504" s="16" t="s">
        <v>1851</v>
      </c>
      <c r="O504" s="17" t="s">
        <v>1855</v>
      </c>
      <c r="P504" s="17" t="s">
        <v>1856</v>
      </c>
      <c r="Q504" s="17" t="s">
        <v>1857</v>
      </c>
      <c r="R504" s="18" t="str">
        <f t="shared" si="7"/>
        <v>SLLJ</v>
      </c>
    </row>
    <row r="505" spans="1:18" ht="15" customHeight="1">
      <c r="A505" s="18" t="str">
        <f>Table1[[#This Row],[MIC]]</f>
        <v>XJSE</v>
      </c>
      <c r="B505" s="16" t="s">
        <v>3987</v>
      </c>
      <c r="C505" s="16" t="s">
        <v>3988</v>
      </c>
      <c r="D505" s="16" t="s">
        <v>3989</v>
      </c>
      <c r="E505" s="16" t="s">
        <v>3989</v>
      </c>
      <c r="F505" s="16" t="s">
        <v>1849</v>
      </c>
      <c r="G505" s="16" t="s">
        <v>3990</v>
      </c>
      <c r="H505" s="16" t="s">
        <v>3991</v>
      </c>
      <c r="I505" s="16" t="s">
        <v>3992</v>
      </c>
      <c r="J505" s="16" t="s">
        <v>3993</v>
      </c>
      <c r="K505" s="16" t="s">
        <v>2753</v>
      </c>
      <c r="L505" s="16" t="s">
        <v>1854</v>
      </c>
      <c r="M505" s="16" t="s">
        <v>2753</v>
      </c>
      <c r="N505" s="16" t="s">
        <v>1851</v>
      </c>
      <c r="O505" s="17" t="s">
        <v>1855</v>
      </c>
      <c r="P505" s="17" t="s">
        <v>1856</v>
      </c>
      <c r="Q505" s="17" t="s">
        <v>1857</v>
      </c>
      <c r="R505" s="18" t="str">
        <f t="shared" si="7"/>
        <v>SOJO</v>
      </c>
    </row>
    <row r="506" spans="1:18" ht="15" customHeight="1">
      <c r="A506" s="18" t="str">
        <f>Table1[[#This Row],[MIC]]</f>
        <v>ALTX</v>
      </c>
      <c r="B506" s="16" t="s">
        <v>3987</v>
      </c>
      <c r="C506" s="16" t="s">
        <v>3988</v>
      </c>
      <c r="D506" s="16" t="s">
        <v>3994</v>
      </c>
      <c r="E506" s="16" t="s">
        <v>3989</v>
      </c>
      <c r="F506" s="16" t="s">
        <v>1877</v>
      </c>
      <c r="G506" s="16" t="s">
        <v>3995</v>
      </c>
      <c r="H506" s="16" t="s">
        <v>3994</v>
      </c>
      <c r="I506" s="16" t="s">
        <v>3992</v>
      </c>
      <c r="J506" s="16" t="s">
        <v>3996</v>
      </c>
      <c r="K506" s="16" t="s">
        <v>2121</v>
      </c>
      <c r="L506" s="16" t="s">
        <v>1854</v>
      </c>
      <c r="M506" s="16" t="s">
        <v>2121</v>
      </c>
      <c r="N506" s="16" t="s">
        <v>1851</v>
      </c>
      <c r="O506" s="17" t="s">
        <v>1855</v>
      </c>
      <c r="P506" s="17" t="s">
        <v>1856</v>
      </c>
      <c r="Q506" s="17" t="s">
        <v>1857</v>
      </c>
      <c r="R506" s="18" t="str">
        <f t="shared" si="7"/>
        <v>SOJO</v>
      </c>
    </row>
    <row r="507" spans="1:18" ht="15" customHeight="1">
      <c r="A507" s="18" t="str">
        <f>Table1[[#This Row],[MIC]]</f>
        <v>XBES</v>
      </c>
      <c r="B507" s="16" t="s">
        <v>3987</v>
      </c>
      <c r="C507" s="16" t="s">
        <v>3988</v>
      </c>
      <c r="D507" s="16" t="s">
        <v>3997</v>
      </c>
      <c r="E507" s="16" t="s">
        <v>3989</v>
      </c>
      <c r="F507" s="16" t="s">
        <v>1877</v>
      </c>
      <c r="G507" s="16" t="s">
        <v>3998</v>
      </c>
      <c r="H507" s="16" t="s">
        <v>3999</v>
      </c>
      <c r="I507" s="16" t="s">
        <v>3992</v>
      </c>
      <c r="J507" s="16" t="s">
        <v>3993</v>
      </c>
      <c r="K507" s="16" t="s">
        <v>2753</v>
      </c>
      <c r="L507" s="16" t="s">
        <v>1854</v>
      </c>
      <c r="M507" s="16" t="s">
        <v>2753</v>
      </c>
      <c r="N507" s="16" t="s">
        <v>4000</v>
      </c>
      <c r="O507" s="17" t="s">
        <v>1855</v>
      </c>
      <c r="P507" s="17" t="s">
        <v>1856</v>
      </c>
      <c r="Q507" s="17" t="s">
        <v>1857</v>
      </c>
      <c r="R507" s="18" t="str">
        <f t="shared" si="7"/>
        <v>SOJO</v>
      </c>
    </row>
    <row r="508" spans="1:18" ht="15" customHeight="1">
      <c r="A508" s="18" t="str">
        <f>Table1[[#This Row],[MIC]]</f>
        <v>XSAF</v>
      </c>
      <c r="B508" s="16" t="s">
        <v>3987</v>
      </c>
      <c r="C508" s="16" t="s">
        <v>3988</v>
      </c>
      <c r="D508" s="16" t="s">
        <v>4001</v>
      </c>
      <c r="E508" s="16" t="s">
        <v>3989</v>
      </c>
      <c r="F508" s="16" t="s">
        <v>1877</v>
      </c>
      <c r="G508" s="16" t="s">
        <v>4002</v>
      </c>
      <c r="H508" s="16" t="s">
        <v>4003</v>
      </c>
      <c r="I508" s="16" t="s">
        <v>3992</v>
      </c>
      <c r="J508" s="16" t="s">
        <v>4004</v>
      </c>
      <c r="K508" s="16" t="s">
        <v>1853</v>
      </c>
      <c r="L508" s="16" t="s">
        <v>1854</v>
      </c>
      <c r="M508" s="16" t="s">
        <v>1853</v>
      </c>
      <c r="N508" s="16" t="s">
        <v>1851</v>
      </c>
      <c r="O508" s="17" t="s">
        <v>1855</v>
      </c>
      <c r="P508" s="17" t="s">
        <v>1856</v>
      </c>
      <c r="Q508" s="17" t="s">
        <v>1857</v>
      </c>
      <c r="R508" s="18" t="str">
        <f t="shared" si="7"/>
        <v>SOJO</v>
      </c>
    </row>
    <row r="509" spans="1:18" ht="15" customHeight="1">
      <c r="A509" s="18" t="str">
        <f>Table1[[#This Row],[MIC]]</f>
        <v>XSFA</v>
      </c>
      <c r="B509" s="16" t="s">
        <v>3987</v>
      </c>
      <c r="C509" s="16" t="s">
        <v>3988</v>
      </c>
      <c r="D509" s="16" t="s">
        <v>4005</v>
      </c>
      <c r="E509" s="16" t="s">
        <v>3989</v>
      </c>
      <c r="F509" s="16" t="s">
        <v>1877</v>
      </c>
      <c r="G509" s="16" t="s">
        <v>4006</v>
      </c>
      <c r="H509" s="16" t="s">
        <v>4003</v>
      </c>
      <c r="I509" s="16" t="s">
        <v>3992</v>
      </c>
      <c r="J509" s="16" t="s">
        <v>4004</v>
      </c>
      <c r="K509" s="16" t="s">
        <v>1853</v>
      </c>
      <c r="L509" s="16" t="s">
        <v>1854</v>
      </c>
      <c r="M509" s="16" t="s">
        <v>1853</v>
      </c>
      <c r="N509" s="16" t="s">
        <v>1851</v>
      </c>
      <c r="O509" s="17" t="s">
        <v>1855</v>
      </c>
      <c r="P509" s="17" t="s">
        <v>1856</v>
      </c>
      <c r="Q509" s="17" t="s">
        <v>1857</v>
      </c>
      <c r="R509" s="18" t="str">
        <f t="shared" si="7"/>
        <v>SOJO</v>
      </c>
    </row>
    <row r="510" spans="1:18" ht="15" customHeight="1">
      <c r="A510" s="18" t="str">
        <f>Table1[[#This Row],[MIC]]</f>
        <v>YLDX</v>
      </c>
      <c r="B510" s="16" t="s">
        <v>3987</v>
      </c>
      <c r="C510" s="16" t="s">
        <v>3988</v>
      </c>
      <c r="D510" s="16" t="s">
        <v>4007</v>
      </c>
      <c r="E510" s="16" t="s">
        <v>3989</v>
      </c>
      <c r="F510" s="16" t="s">
        <v>1877</v>
      </c>
      <c r="G510" s="16" t="s">
        <v>4008</v>
      </c>
      <c r="H510" s="16" t="s">
        <v>1851</v>
      </c>
      <c r="I510" s="16" t="s">
        <v>3992</v>
      </c>
      <c r="J510" s="16" t="s">
        <v>4009</v>
      </c>
      <c r="K510" s="16" t="s">
        <v>1853</v>
      </c>
      <c r="L510" s="16" t="s">
        <v>1854</v>
      </c>
      <c r="M510" s="16" t="s">
        <v>1853</v>
      </c>
      <c r="N510" s="16" t="s">
        <v>1851</v>
      </c>
      <c r="O510" s="17" t="s">
        <v>1855</v>
      </c>
      <c r="P510" s="17" t="s">
        <v>1856</v>
      </c>
      <c r="Q510" s="17" t="s">
        <v>1857</v>
      </c>
      <c r="R510" s="18" t="str">
        <f t="shared" si="7"/>
        <v>SOJO</v>
      </c>
    </row>
    <row r="511" spans="1:18" ht="15" customHeight="1">
      <c r="A511" s="18" t="str">
        <f>Table1[[#This Row],[MIC]]</f>
        <v>BMEX</v>
      </c>
      <c r="B511" s="16" t="s">
        <v>4010</v>
      </c>
      <c r="C511" s="16" t="s">
        <v>4011</v>
      </c>
      <c r="D511" s="16" t="s">
        <v>4012</v>
      </c>
      <c r="E511" s="16" t="s">
        <v>4012</v>
      </c>
      <c r="F511" s="16" t="s">
        <v>1849</v>
      </c>
      <c r="G511" s="16" t="s">
        <v>4013</v>
      </c>
      <c r="H511" s="16" t="s">
        <v>4014</v>
      </c>
      <c r="I511" s="16" t="s">
        <v>4015</v>
      </c>
      <c r="J511" s="16" t="s">
        <v>4016</v>
      </c>
      <c r="K511" s="16" t="s">
        <v>2656</v>
      </c>
      <c r="L511" s="16" t="s">
        <v>1854</v>
      </c>
      <c r="M511" s="16" t="s">
        <v>2656</v>
      </c>
      <c r="N511" s="16" t="s">
        <v>1851</v>
      </c>
      <c r="O511" s="17" t="s">
        <v>1855</v>
      </c>
      <c r="P511" s="17" t="s">
        <v>1856</v>
      </c>
      <c r="Q511" s="17" t="s">
        <v>1857</v>
      </c>
      <c r="R511" s="18" t="str">
        <f t="shared" si="7"/>
        <v>SPMA</v>
      </c>
    </row>
    <row r="512" spans="1:18" ht="15" customHeight="1">
      <c r="A512" s="18" t="str">
        <f>Table1[[#This Row],[MIC]]</f>
        <v>BMCL</v>
      </c>
      <c r="B512" s="16" t="s">
        <v>4010</v>
      </c>
      <c r="C512" s="16" t="s">
        <v>4011</v>
      </c>
      <c r="D512" s="16" t="s">
        <v>4017</v>
      </c>
      <c r="E512" s="16" t="s">
        <v>4012</v>
      </c>
      <c r="F512" s="16" t="s">
        <v>1877</v>
      </c>
      <c r="G512" s="16" t="s">
        <v>4018</v>
      </c>
      <c r="H512" s="16" t="s">
        <v>1851</v>
      </c>
      <c r="I512" s="16" t="s">
        <v>4015</v>
      </c>
      <c r="J512" s="16" t="s">
        <v>4019</v>
      </c>
      <c r="K512" s="16" t="s">
        <v>1984</v>
      </c>
      <c r="L512" s="16" t="s">
        <v>1854</v>
      </c>
      <c r="M512" s="16" t="s">
        <v>1984</v>
      </c>
      <c r="N512" s="16" t="s">
        <v>1851</v>
      </c>
      <c r="O512" s="17" t="s">
        <v>1855</v>
      </c>
      <c r="P512" s="17" t="s">
        <v>1856</v>
      </c>
      <c r="Q512" s="17" t="s">
        <v>1857</v>
      </c>
      <c r="R512" s="18" t="str">
        <f t="shared" si="7"/>
        <v>SPMA</v>
      </c>
    </row>
    <row r="513" spans="1:18" ht="15" customHeight="1">
      <c r="A513" s="18" t="str">
        <f>Table1[[#This Row],[MIC]]</f>
        <v>MABX</v>
      </c>
      <c r="B513" s="16" t="s">
        <v>4010</v>
      </c>
      <c r="C513" s="16" t="s">
        <v>4011</v>
      </c>
      <c r="D513" s="16" t="s">
        <v>4020</v>
      </c>
      <c r="E513" s="16" t="s">
        <v>4012</v>
      </c>
      <c r="F513" s="16" t="s">
        <v>1877</v>
      </c>
      <c r="G513" s="16" t="s">
        <v>4021</v>
      </c>
      <c r="H513" s="16" t="s">
        <v>4022</v>
      </c>
      <c r="I513" s="16" t="s">
        <v>4015</v>
      </c>
      <c r="J513" s="16" t="s">
        <v>4016</v>
      </c>
      <c r="K513" s="16" t="s">
        <v>2049</v>
      </c>
      <c r="L513" s="16" t="s">
        <v>1854</v>
      </c>
      <c r="M513" s="16" t="s">
        <v>2049</v>
      </c>
      <c r="N513" s="16" t="s">
        <v>1851</v>
      </c>
      <c r="O513" s="17" t="s">
        <v>1855</v>
      </c>
      <c r="P513" s="17" t="s">
        <v>1856</v>
      </c>
      <c r="Q513" s="17" t="s">
        <v>1857</v>
      </c>
      <c r="R513" s="18" t="str">
        <f t="shared" si="7"/>
        <v>SPMA</v>
      </c>
    </row>
    <row r="514" spans="1:18" ht="15" customHeight="1">
      <c r="A514" s="18" t="str">
        <f>Table1[[#This Row],[MIC]]</f>
        <v>MARF</v>
      </c>
      <c r="B514" s="16" t="s">
        <v>4010</v>
      </c>
      <c r="C514" s="16" t="s">
        <v>4011</v>
      </c>
      <c r="D514" s="16" t="s">
        <v>4023</v>
      </c>
      <c r="E514" s="16" t="s">
        <v>4012</v>
      </c>
      <c r="F514" s="16" t="s">
        <v>1877</v>
      </c>
      <c r="G514" s="16" t="s">
        <v>4024</v>
      </c>
      <c r="H514" s="16" t="s">
        <v>4023</v>
      </c>
      <c r="I514" s="16" t="s">
        <v>4015</v>
      </c>
      <c r="J514" s="16" t="s">
        <v>4019</v>
      </c>
      <c r="K514" s="16" t="s">
        <v>3265</v>
      </c>
      <c r="L514" s="16" t="s">
        <v>1854</v>
      </c>
      <c r="M514" s="16" t="s">
        <v>3265</v>
      </c>
      <c r="N514" s="16" t="s">
        <v>4025</v>
      </c>
      <c r="O514" s="17" t="s">
        <v>1855</v>
      </c>
      <c r="P514" s="17" t="s">
        <v>1856</v>
      </c>
      <c r="Q514" s="17" t="s">
        <v>1857</v>
      </c>
      <c r="R514" s="18" t="str">
        <f t="shared" si="7"/>
        <v>SPMA</v>
      </c>
    </row>
    <row r="515" spans="1:18" ht="15" customHeight="1">
      <c r="A515" s="18" t="str">
        <f>Table1[[#This Row],[MIC]]</f>
        <v>MERF</v>
      </c>
      <c r="B515" s="16" t="s">
        <v>4010</v>
      </c>
      <c r="C515" s="16" t="s">
        <v>4011</v>
      </c>
      <c r="D515" s="16" t="s">
        <v>4026</v>
      </c>
      <c r="E515" s="16" t="s">
        <v>4012</v>
      </c>
      <c r="F515" s="16" t="s">
        <v>1877</v>
      </c>
      <c r="G515" s="16" t="s">
        <v>4027</v>
      </c>
      <c r="H515" s="16" t="s">
        <v>4026</v>
      </c>
      <c r="I515" s="16" t="s">
        <v>4015</v>
      </c>
      <c r="J515" s="16" t="s">
        <v>4028</v>
      </c>
      <c r="K515" s="16" t="s">
        <v>1984</v>
      </c>
      <c r="L515" s="16" t="s">
        <v>1854</v>
      </c>
      <c r="M515" s="16" t="s">
        <v>2656</v>
      </c>
      <c r="N515" s="16" t="s">
        <v>4029</v>
      </c>
      <c r="O515" s="17" t="s">
        <v>1855</v>
      </c>
      <c r="P515" s="17" t="s">
        <v>1856</v>
      </c>
      <c r="Q515" s="17" t="s">
        <v>1857</v>
      </c>
      <c r="R515" s="18" t="str">
        <f t="shared" ref="R515:R578" si="8">MID(B515,1,2)&amp;MID(I515,1,2)</f>
        <v>SPMA</v>
      </c>
    </row>
    <row r="516" spans="1:18" ht="15" customHeight="1">
      <c r="A516" s="18" t="str">
        <f>Table1[[#This Row],[MIC]]</f>
        <v>SEND</v>
      </c>
      <c r="B516" s="16" t="s">
        <v>4010</v>
      </c>
      <c r="C516" s="16" t="s">
        <v>4011</v>
      </c>
      <c r="D516" s="16" t="s">
        <v>4030</v>
      </c>
      <c r="E516" s="16" t="s">
        <v>4012</v>
      </c>
      <c r="F516" s="16" t="s">
        <v>1877</v>
      </c>
      <c r="G516" s="16" t="s">
        <v>4031</v>
      </c>
      <c r="H516" s="16" t="s">
        <v>4030</v>
      </c>
      <c r="I516" s="16" t="s">
        <v>4015</v>
      </c>
      <c r="J516" s="16" t="s">
        <v>4019</v>
      </c>
      <c r="K516" s="16" t="s">
        <v>1984</v>
      </c>
      <c r="L516" s="16" t="s">
        <v>1854</v>
      </c>
      <c r="M516" s="16" t="s">
        <v>4032</v>
      </c>
      <c r="N516" s="16" t="s">
        <v>4033</v>
      </c>
      <c r="O516" s="17" t="s">
        <v>1855</v>
      </c>
      <c r="P516" s="17" t="s">
        <v>1856</v>
      </c>
      <c r="Q516" s="17" t="s">
        <v>1857</v>
      </c>
      <c r="R516" s="18" t="str">
        <f t="shared" si="8"/>
        <v>SPMA</v>
      </c>
    </row>
    <row r="517" spans="1:18" ht="15" customHeight="1">
      <c r="A517" s="18" t="str">
        <f>Table1[[#This Row],[MIC]]</f>
        <v>XBAR</v>
      </c>
      <c r="B517" s="16" t="s">
        <v>4010</v>
      </c>
      <c r="C517" s="16" t="s">
        <v>4011</v>
      </c>
      <c r="D517" s="16" t="s">
        <v>4034</v>
      </c>
      <c r="E517" s="16" t="s">
        <v>4012</v>
      </c>
      <c r="F517" s="16" t="s">
        <v>1877</v>
      </c>
      <c r="G517" s="16" t="s">
        <v>4035</v>
      </c>
      <c r="H517" s="16" t="s">
        <v>1851</v>
      </c>
      <c r="I517" s="16" t="s">
        <v>4036</v>
      </c>
      <c r="J517" s="16" t="s">
        <v>4037</v>
      </c>
      <c r="K517" s="16" t="s">
        <v>2091</v>
      </c>
      <c r="L517" s="16" t="s">
        <v>1854</v>
      </c>
      <c r="M517" s="16" t="s">
        <v>2091</v>
      </c>
      <c r="N517" s="16" t="s">
        <v>1851</v>
      </c>
      <c r="O517" s="17" t="s">
        <v>1855</v>
      </c>
      <c r="P517" s="17" t="s">
        <v>1856</v>
      </c>
      <c r="Q517" s="17" t="s">
        <v>1857</v>
      </c>
      <c r="R517" s="18" t="str">
        <f t="shared" si="8"/>
        <v>SPBA</v>
      </c>
    </row>
    <row r="518" spans="1:18" ht="15" customHeight="1">
      <c r="A518" s="18" t="str">
        <f>Table1[[#This Row],[MIC]]</f>
        <v>XBIL</v>
      </c>
      <c r="B518" s="16" t="s">
        <v>4010</v>
      </c>
      <c r="C518" s="16" t="s">
        <v>4011</v>
      </c>
      <c r="D518" s="16" t="s">
        <v>4038</v>
      </c>
      <c r="E518" s="16" t="s">
        <v>4012</v>
      </c>
      <c r="F518" s="16" t="s">
        <v>1877</v>
      </c>
      <c r="G518" s="16" t="s">
        <v>4039</v>
      </c>
      <c r="H518" s="16" t="s">
        <v>1851</v>
      </c>
      <c r="I518" s="16" t="s">
        <v>4040</v>
      </c>
      <c r="J518" s="16" t="s">
        <v>4041</v>
      </c>
      <c r="K518" s="16" t="s">
        <v>1853</v>
      </c>
      <c r="L518" s="16" t="s">
        <v>1854</v>
      </c>
      <c r="M518" s="16" t="s">
        <v>1853</v>
      </c>
      <c r="N518" s="16" t="s">
        <v>1851</v>
      </c>
      <c r="O518" s="17" t="s">
        <v>1855</v>
      </c>
      <c r="P518" s="17" t="s">
        <v>1856</v>
      </c>
      <c r="Q518" s="17" t="s">
        <v>1857</v>
      </c>
      <c r="R518" s="18" t="str">
        <f t="shared" si="8"/>
        <v>SPBI</v>
      </c>
    </row>
    <row r="519" spans="1:18" ht="15" customHeight="1">
      <c r="A519" s="18" t="str">
        <f>Table1[[#This Row],[MIC]]</f>
        <v>XDRF</v>
      </c>
      <c r="B519" s="16" t="s">
        <v>4010</v>
      </c>
      <c r="C519" s="16" t="s">
        <v>4011</v>
      </c>
      <c r="D519" s="16" t="s">
        <v>4042</v>
      </c>
      <c r="E519" s="16" t="s">
        <v>4012</v>
      </c>
      <c r="F519" s="16" t="s">
        <v>1877</v>
      </c>
      <c r="G519" s="16" t="s">
        <v>4043</v>
      </c>
      <c r="H519" s="16" t="s">
        <v>1851</v>
      </c>
      <c r="I519" s="16" t="s">
        <v>4015</v>
      </c>
      <c r="J519" s="16" t="s">
        <v>4019</v>
      </c>
      <c r="K519" s="16" t="s">
        <v>1853</v>
      </c>
      <c r="L519" s="16" t="s">
        <v>1854</v>
      </c>
      <c r="M519" s="16" t="s">
        <v>1853</v>
      </c>
      <c r="N519" s="16" t="s">
        <v>1851</v>
      </c>
      <c r="O519" s="17" t="s">
        <v>1855</v>
      </c>
      <c r="P519" s="17" t="s">
        <v>1856</v>
      </c>
      <c r="Q519" s="17" t="s">
        <v>1857</v>
      </c>
      <c r="R519" s="18" t="str">
        <f t="shared" si="8"/>
        <v>SPMA</v>
      </c>
    </row>
    <row r="520" spans="1:18" ht="15" customHeight="1">
      <c r="A520" s="18" t="str">
        <f>Table1[[#This Row],[MIC]]</f>
        <v>XLAT</v>
      </c>
      <c r="B520" s="16" t="s">
        <v>4010</v>
      </c>
      <c r="C520" s="16" t="s">
        <v>4011</v>
      </c>
      <c r="D520" s="16" t="s">
        <v>4044</v>
      </c>
      <c r="E520" s="16" t="s">
        <v>4012</v>
      </c>
      <c r="F520" s="16" t="s">
        <v>1877</v>
      </c>
      <c r="G520" s="16" t="s">
        <v>4045</v>
      </c>
      <c r="H520" s="16" t="s">
        <v>1851</v>
      </c>
      <c r="I520" s="16" t="s">
        <v>4015</v>
      </c>
      <c r="J520" s="16" t="s">
        <v>4046</v>
      </c>
      <c r="K520" s="16" t="s">
        <v>1853</v>
      </c>
      <c r="L520" s="16" t="s">
        <v>1854</v>
      </c>
      <c r="M520" s="16" t="s">
        <v>1853</v>
      </c>
      <c r="N520" s="16" t="s">
        <v>1851</v>
      </c>
      <c r="O520" s="17" t="s">
        <v>1855</v>
      </c>
      <c r="P520" s="17" t="s">
        <v>1856</v>
      </c>
      <c r="Q520" s="17" t="s">
        <v>1857</v>
      </c>
      <c r="R520" s="18" t="str">
        <f t="shared" si="8"/>
        <v>SPMA</v>
      </c>
    </row>
    <row r="521" spans="1:18" ht="15" customHeight="1">
      <c r="A521" s="18" t="str">
        <f>Table1[[#This Row],[MIC]]</f>
        <v>XMAD</v>
      </c>
      <c r="B521" s="16" t="s">
        <v>4010</v>
      </c>
      <c r="C521" s="16" t="s">
        <v>4011</v>
      </c>
      <c r="D521" s="16" t="s">
        <v>4047</v>
      </c>
      <c r="E521" s="16" t="s">
        <v>4012</v>
      </c>
      <c r="F521" s="16" t="s">
        <v>1877</v>
      </c>
      <c r="G521" s="16" t="s">
        <v>4048</v>
      </c>
      <c r="H521" s="16" t="s">
        <v>1851</v>
      </c>
      <c r="I521" s="16" t="s">
        <v>4015</v>
      </c>
      <c r="J521" s="16" t="s">
        <v>4049</v>
      </c>
      <c r="K521" s="16" t="s">
        <v>1853</v>
      </c>
      <c r="L521" s="16" t="s">
        <v>1854</v>
      </c>
      <c r="M521" s="16" t="s">
        <v>1853</v>
      </c>
      <c r="N521" s="16" t="s">
        <v>1851</v>
      </c>
      <c r="O521" s="17" t="s">
        <v>1855</v>
      </c>
      <c r="P521" s="17" t="s">
        <v>1856</v>
      </c>
      <c r="Q521" s="17" t="s">
        <v>1857</v>
      </c>
      <c r="R521" s="18" t="str">
        <f t="shared" si="8"/>
        <v>SPMA</v>
      </c>
    </row>
    <row r="522" spans="1:18" ht="15" customHeight="1">
      <c r="A522" s="18" t="str">
        <f>Table1[[#This Row],[MIC]]</f>
        <v>XMCE</v>
      </c>
      <c r="B522" s="16" t="s">
        <v>4010</v>
      </c>
      <c r="C522" s="16" t="s">
        <v>4011</v>
      </c>
      <c r="D522" s="16" t="s">
        <v>4050</v>
      </c>
      <c r="E522" s="16" t="s">
        <v>4012</v>
      </c>
      <c r="F522" s="16" t="s">
        <v>1877</v>
      </c>
      <c r="G522" s="16" t="s">
        <v>4051</v>
      </c>
      <c r="H522" s="16" t="s">
        <v>4052</v>
      </c>
      <c r="I522" s="16" t="s">
        <v>4015</v>
      </c>
      <c r="J522" s="16" t="s">
        <v>4016</v>
      </c>
      <c r="K522" s="16" t="s">
        <v>1875</v>
      </c>
      <c r="L522" s="16" t="s">
        <v>1854</v>
      </c>
      <c r="M522" s="16" t="s">
        <v>1875</v>
      </c>
      <c r="N522" s="16" t="s">
        <v>1851</v>
      </c>
      <c r="O522" s="17" t="s">
        <v>1855</v>
      </c>
      <c r="P522" s="17" t="s">
        <v>1856</v>
      </c>
      <c r="Q522" s="17" t="s">
        <v>1857</v>
      </c>
      <c r="R522" s="18" t="str">
        <f t="shared" si="8"/>
        <v>SPMA</v>
      </c>
    </row>
    <row r="523" spans="1:18" ht="15" customHeight="1">
      <c r="A523" s="18" t="str">
        <f>Table1[[#This Row],[MIC]]</f>
        <v>XMRV</v>
      </c>
      <c r="B523" s="16" t="s">
        <v>4010</v>
      </c>
      <c r="C523" s="16" t="s">
        <v>4011</v>
      </c>
      <c r="D523" s="16" t="s">
        <v>4053</v>
      </c>
      <c r="E523" s="16" t="s">
        <v>4012</v>
      </c>
      <c r="F523" s="16" t="s">
        <v>1877</v>
      </c>
      <c r="G523" s="16" t="s">
        <v>4054</v>
      </c>
      <c r="H523" s="16" t="s">
        <v>4055</v>
      </c>
      <c r="I523" s="16" t="s">
        <v>4015</v>
      </c>
      <c r="J523" s="16" t="s">
        <v>4056</v>
      </c>
      <c r="K523" s="16" t="s">
        <v>1984</v>
      </c>
      <c r="L523" s="16" t="s">
        <v>1854</v>
      </c>
      <c r="M523" s="16" t="s">
        <v>1853</v>
      </c>
      <c r="N523" s="16" t="s">
        <v>1851</v>
      </c>
      <c r="O523" s="17" t="s">
        <v>1855</v>
      </c>
      <c r="P523" s="17" t="s">
        <v>1856</v>
      </c>
      <c r="Q523" s="17" t="s">
        <v>1857</v>
      </c>
      <c r="R523" s="18" t="str">
        <f t="shared" si="8"/>
        <v>SPMA</v>
      </c>
    </row>
    <row r="524" spans="1:18" ht="15" customHeight="1">
      <c r="A524" s="18" t="str">
        <f>Table1[[#This Row],[MIC]]</f>
        <v>XVAL</v>
      </c>
      <c r="B524" s="16" t="s">
        <v>4010</v>
      </c>
      <c r="C524" s="16" t="s">
        <v>4011</v>
      </c>
      <c r="D524" s="16" t="s">
        <v>4057</v>
      </c>
      <c r="E524" s="16" t="s">
        <v>4012</v>
      </c>
      <c r="F524" s="16" t="s">
        <v>1877</v>
      </c>
      <c r="G524" s="16" t="s">
        <v>4058</v>
      </c>
      <c r="H524" s="16" t="s">
        <v>1851</v>
      </c>
      <c r="I524" s="16" t="s">
        <v>4059</v>
      </c>
      <c r="J524" s="16" t="s">
        <v>4060</v>
      </c>
      <c r="K524" s="16" t="s">
        <v>1853</v>
      </c>
      <c r="L524" s="16" t="s">
        <v>1854</v>
      </c>
      <c r="M524" s="16" t="s">
        <v>1853</v>
      </c>
      <c r="N524" s="16" t="s">
        <v>1851</v>
      </c>
      <c r="O524" s="17" t="s">
        <v>1855</v>
      </c>
      <c r="P524" s="17" t="s">
        <v>1856</v>
      </c>
      <c r="Q524" s="17" t="s">
        <v>1857</v>
      </c>
      <c r="R524" s="18" t="str">
        <f t="shared" si="8"/>
        <v>SPVA</v>
      </c>
    </row>
    <row r="525" spans="1:18" ht="15" customHeight="1">
      <c r="A525" s="18" t="str">
        <f>Table1[[#This Row],[MIC]]</f>
        <v>OMEL</v>
      </c>
      <c r="B525" s="16" t="s">
        <v>4010</v>
      </c>
      <c r="C525" s="16" t="s">
        <v>4011</v>
      </c>
      <c r="D525" s="16" t="s">
        <v>4061</v>
      </c>
      <c r="E525" s="16" t="s">
        <v>4061</v>
      </c>
      <c r="F525" s="16" t="s">
        <v>1849</v>
      </c>
      <c r="G525" s="16" t="s">
        <v>4062</v>
      </c>
      <c r="H525" s="16" t="s">
        <v>4061</v>
      </c>
      <c r="I525" s="16" t="s">
        <v>4015</v>
      </c>
      <c r="J525" s="16" t="s">
        <v>4063</v>
      </c>
      <c r="K525" s="16" t="s">
        <v>2042</v>
      </c>
      <c r="L525" s="16" t="s">
        <v>1854</v>
      </c>
      <c r="M525" s="16" t="s">
        <v>2042</v>
      </c>
      <c r="N525" s="16" t="s">
        <v>1851</v>
      </c>
      <c r="O525" s="17" t="s">
        <v>1855</v>
      </c>
      <c r="P525" s="17" t="s">
        <v>1856</v>
      </c>
      <c r="Q525" s="17" t="s">
        <v>1857</v>
      </c>
      <c r="R525" s="18" t="str">
        <f t="shared" si="8"/>
        <v>SPMA</v>
      </c>
    </row>
    <row r="526" spans="1:18" ht="15" customHeight="1">
      <c r="A526" s="18" t="str">
        <f>Table1[[#This Row],[MIC]]</f>
        <v>PAVE</v>
      </c>
      <c r="B526" s="16" t="s">
        <v>4010</v>
      </c>
      <c r="C526" s="16" t="s">
        <v>4011</v>
      </c>
      <c r="D526" s="16" t="s">
        <v>4064</v>
      </c>
      <c r="E526" s="16" t="s">
        <v>4064</v>
      </c>
      <c r="F526" s="16" t="s">
        <v>1849</v>
      </c>
      <c r="G526" s="16" t="s">
        <v>4065</v>
      </c>
      <c r="H526" s="16" t="s">
        <v>4064</v>
      </c>
      <c r="I526" s="16" t="s">
        <v>4036</v>
      </c>
      <c r="J526" s="16" t="s">
        <v>4066</v>
      </c>
      <c r="K526" s="16" t="s">
        <v>1985</v>
      </c>
      <c r="L526" s="16" t="s">
        <v>1854</v>
      </c>
      <c r="M526" s="16" t="s">
        <v>1985</v>
      </c>
      <c r="N526" s="16" t="s">
        <v>1851</v>
      </c>
      <c r="O526" s="17" t="s">
        <v>1855</v>
      </c>
      <c r="P526" s="17" t="s">
        <v>1856</v>
      </c>
      <c r="Q526" s="17" t="s">
        <v>1857</v>
      </c>
      <c r="R526" s="18" t="str">
        <f t="shared" si="8"/>
        <v>SPBA</v>
      </c>
    </row>
    <row r="527" spans="1:18" ht="15" customHeight="1">
      <c r="A527" s="18" t="str">
        <f>Table1[[#This Row],[MIC]]</f>
        <v>XDPA</v>
      </c>
      <c r="B527" s="16" t="s">
        <v>4010</v>
      </c>
      <c r="C527" s="16" t="s">
        <v>4011</v>
      </c>
      <c r="D527" s="16" t="s">
        <v>4067</v>
      </c>
      <c r="E527" s="16" t="s">
        <v>4067</v>
      </c>
      <c r="F527" s="16" t="s">
        <v>1849</v>
      </c>
      <c r="G527" s="16" t="s">
        <v>4068</v>
      </c>
      <c r="H527" s="16" t="s">
        <v>1851</v>
      </c>
      <c r="I527" s="16" t="s">
        <v>4015</v>
      </c>
      <c r="J527" s="16" t="s">
        <v>1851</v>
      </c>
      <c r="K527" s="16" t="s">
        <v>1853</v>
      </c>
      <c r="L527" s="16" t="s">
        <v>1854</v>
      </c>
      <c r="M527" s="16" t="s">
        <v>1853</v>
      </c>
      <c r="N527" s="16" t="s">
        <v>1851</v>
      </c>
      <c r="O527" s="17" t="s">
        <v>1855</v>
      </c>
      <c r="P527" s="17" t="s">
        <v>1856</v>
      </c>
      <c r="Q527" s="17" t="s">
        <v>1857</v>
      </c>
      <c r="R527" s="18" t="str">
        <f t="shared" si="8"/>
        <v>SPMA</v>
      </c>
    </row>
    <row r="528" spans="1:18" ht="15" customHeight="1">
      <c r="A528" s="18" t="str">
        <f>Table1[[#This Row],[MIC]]</f>
        <v>XNAF</v>
      </c>
      <c r="B528" s="16" t="s">
        <v>4010</v>
      </c>
      <c r="C528" s="16" t="s">
        <v>4011</v>
      </c>
      <c r="D528" s="16" t="s">
        <v>4069</v>
      </c>
      <c r="E528" s="16" t="s">
        <v>4069</v>
      </c>
      <c r="F528" s="16" t="s">
        <v>1849</v>
      </c>
      <c r="G528" s="16" t="s">
        <v>4070</v>
      </c>
      <c r="H528" s="16" t="s">
        <v>4071</v>
      </c>
      <c r="I528" s="16" t="s">
        <v>4015</v>
      </c>
      <c r="J528" s="16" t="s">
        <v>4072</v>
      </c>
      <c r="K528" s="16" t="s">
        <v>1991</v>
      </c>
      <c r="L528" s="16" t="s">
        <v>1854</v>
      </c>
      <c r="M528" s="16" t="s">
        <v>1991</v>
      </c>
      <c r="N528" s="16" t="s">
        <v>1851</v>
      </c>
      <c r="O528" s="17" t="s">
        <v>1855</v>
      </c>
      <c r="P528" s="17" t="s">
        <v>1856</v>
      </c>
      <c r="Q528" s="17" t="s">
        <v>1857</v>
      </c>
      <c r="R528" s="18" t="str">
        <f t="shared" si="8"/>
        <v>SPMA</v>
      </c>
    </row>
    <row r="529" spans="1:18" ht="15" customHeight="1">
      <c r="A529" s="18" t="str">
        <f>Table1[[#This Row],[MIC]]</f>
        <v>XSRM</v>
      </c>
      <c r="B529" s="16" t="s">
        <v>4010</v>
      </c>
      <c r="C529" s="16" t="s">
        <v>4011</v>
      </c>
      <c r="D529" s="16" t="s">
        <v>4073</v>
      </c>
      <c r="E529" s="16" t="s">
        <v>4073</v>
      </c>
      <c r="F529" s="16" t="s">
        <v>1849</v>
      </c>
      <c r="G529" s="16" t="s">
        <v>4074</v>
      </c>
      <c r="H529" s="16" t="s">
        <v>4075</v>
      </c>
      <c r="I529" s="16" t="s">
        <v>4076</v>
      </c>
      <c r="J529" s="16" t="s">
        <v>4077</v>
      </c>
      <c r="K529" s="16" t="s">
        <v>1853</v>
      </c>
      <c r="L529" s="16" t="s">
        <v>1854</v>
      </c>
      <c r="M529" s="16" t="s">
        <v>1853</v>
      </c>
      <c r="N529" s="16" t="s">
        <v>1851</v>
      </c>
      <c r="O529" s="17" t="s">
        <v>1855</v>
      </c>
      <c r="P529" s="17" t="s">
        <v>1856</v>
      </c>
      <c r="Q529" s="17" t="s">
        <v>1857</v>
      </c>
      <c r="R529" s="18" t="str">
        <f t="shared" si="8"/>
        <v>SPJA</v>
      </c>
    </row>
    <row r="530" spans="1:18" ht="15" customHeight="1">
      <c r="A530" s="18" t="str">
        <f>Table1[[#This Row],[MIC]]</f>
        <v>XCOL</v>
      </c>
      <c r="B530" s="16" t="s">
        <v>4078</v>
      </c>
      <c r="C530" s="16" t="s">
        <v>4079</v>
      </c>
      <c r="D530" s="16" t="s">
        <v>4080</v>
      </c>
      <c r="E530" s="16" t="s">
        <v>4080</v>
      </c>
      <c r="F530" s="16" t="s">
        <v>1849</v>
      </c>
      <c r="G530" s="16" t="s">
        <v>4081</v>
      </c>
      <c r="H530" s="16" t="s">
        <v>1851</v>
      </c>
      <c r="I530" s="16" t="s">
        <v>4082</v>
      </c>
      <c r="J530" s="16" t="s">
        <v>4083</v>
      </c>
      <c r="K530" s="16" t="s">
        <v>1853</v>
      </c>
      <c r="L530" s="16" t="s">
        <v>1854</v>
      </c>
      <c r="M530" s="16" t="s">
        <v>1853</v>
      </c>
      <c r="N530" s="16" t="s">
        <v>1851</v>
      </c>
      <c r="O530" s="17" t="s">
        <v>1855</v>
      </c>
      <c r="P530" s="17" t="s">
        <v>1856</v>
      </c>
      <c r="Q530" s="17" t="s">
        <v>1857</v>
      </c>
      <c r="R530" s="18" t="str">
        <f t="shared" si="8"/>
        <v>SRCO</v>
      </c>
    </row>
    <row r="531" spans="1:18" ht="15" customHeight="1">
      <c r="A531" s="18" t="str">
        <f>Table1[[#This Row],[MIC]]</f>
        <v>XKHA</v>
      </c>
      <c r="B531" s="16" t="s">
        <v>4084</v>
      </c>
      <c r="C531" s="16" t="s">
        <v>4085</v>
      </c>
      <c r="D531" s="16" t="s">
        <v>4086</v>
      </c>
      <c r="E531" s="16" t="s">
        <v>4086</v>
      </c>
      <c r="F531" s="16" t="s">
        <v>1849</v>
      </c>
      <c r="G531" s="16" t="s">
        <v>4087</v>
      </c>
      <c r="H531" s="16" t="s">
        <v>3396</v>
      </c>
      <c r="I531" s="16" t="s">
        <v>4088</v>
      </c>
      <c r="J531" s="16" t="s">
        <v>4089</v>
      </c>
      <c r="K531" s="16" t="s">
        <v>1853</v>
      </c>
      <c r="L531" s="16" t="s">
        <v>1854</v>
      </c>
      <c r="M531" s="16" t="s">
        <v>1853</v>
      </c>
      <c r="N531" s="16" t="s">
        <v>1851</v>
      </c>
      <c r="O531" s="17" t="s">
        <v>1855</v>
      </c>
      <c r="P531" s="17" t="s">
        <v>1856</v>
      </c>
      <c r="Q531" s="17" t="s">
        <v>1857</v>
      </c>
      <c r="R531" s="18" t="str">
        <f t="shared" si="8"/>
        <v>SUKH</v>
      </c>
    </row>
    <row r="532" spans="1:18" ht="15" customHeight="1">
      <c r="A532" s="18" t="str">
        <f>Table1[[#This Row],[MIC]]</f>
        <v>XSWA</v>
      </c>
      <c r="B532" s="16" t="s">
        <v>4090</v>
      </c>
      <c r="C532" s="16" t="s">
        <v>4091</v>
      </c>
      <c r="D532" s="16" t="s">
        <v>4092</v>
      </c>
      <c r="E532" s="16" t="s">
        <v>4092</v>
      </c>
      <c r="F532" s="16" t="s">
        <v>1849</v>
      </c>
      <c r="G532" s="16" t="s">
        <v>4093</v>
      </c>
      <c r="H532" s="16" t="s">
        <v>4094</v>
      </c>
      <c r="I532" s="16" t="s">
        <v>4095</v>
      </c>
      <c r="J532" s="16" t="s">
        <v>4096</v>
      </c>
      <c r="K532" s="16" t="s">
        <v>1853</v>
      </c>
      <c r="L532" s="16" t="s">
        <v>1854</v>
      </c>
      <c r="M532" s="16" t="s">
        <v>1853</v>
      </c>
      <c r="N532" s="16" t="s">
        <v>1851</v>
      </c>
      <c r="O532" s="17" t="s">
        <v>1855</v>
      </c>
      <c r="P532" s="17" t="s">
        <v>1856</v>
      </c>
      <c r="Q532" s="17" t="s">
        <v>1857</v>
      </c>
      <c r="R532" s="18" t="str">
        <f t="shared" si="8"/>
        <v>SWMB</v>
      </c>
    </row>
    <row r="533" spans="1:18" ht="15" customHeight="1">
      <c r="A533" s="18" t="str">
        <f>Table1[[#This Row],[MIC]]</f>
        <v>SEBX</v>
      </c>
      <c r="B533" s="16" t="s">
        <v>4097</v>
      </c>
      <c r="C533" s="16" t="s">
        <v>4098</v>
      </c>
      <c r="D533" s="16" t="s">
        <v>4099</v>
      </c>
      <c r="E533" s="16" t="s">
        <v>4099</v>
      </c>
      <c r="F533" s="16" t="s">
        <v>1849</v>
      </c>
      <c r="G533" s="16" t="s">
        <v>4100</v>
      </c>
      <c r="H533" s="16" t="s">
        <v>4101</v>
      </c>
      <c r="I533" s="16" t="s">
        <v>4102</v>
      </c>
      <c r="J533" s="16" t="s">
        <v>4103</v>
      </c>
      <c r="K533" s="16" t="s">
        <v>2293</v>
      </c>
      <c r="L533" s="16" t="s">
        <v>1854</v>
      </c>
      <c r="M533" s="16" t="s">
        <v>2293</v>
      </c>
      <c r="N533" s="16" t="s">
        <v>4104</v>
      </c>
      <c r="O533" s="17" t="s">
        <v>1855</v>
      </c>
      <c r="P533" s="17" t="s">
        <v>1856</v>
      </c>
      <c r="Q533" s="17" t="s">
        <v>1857</v>
      </c>
      <c r="R533" s="18" t="str">
        <f t="shared" si="8"/>
        <v>SWST</v>
      </c>
    </row>
    <row r="534" spans="1:18" ht="15" customHeight="1">
      <c r="A534" s="18" t="str">
        <f>Table1[[#This Row],[MIC]]</f>
        <v>ENSX</v>
      </c>
      <c r="B534" s="16" t="s">
        <v>4097</v>
      </c>
      <c r="C534" s="16" t="s">
        <v>4098</v>
      </c>
      <c r="D534" s="16" t="s">
        <v>4105</v>
      </c>
      <c r="E534" s="16" t="s">
        <v>4099</v>
      </c>
      <c r="F534" s="16" t="s">
        <v>1877</v>
      </c>
      <c r="G534" s="16" t="s">
        <v>4106</v>
      </c>
      <c r="H534" s="16" t="s">
        <v>1851</v>
      </c>
      <c r="I534" s="16" t="s">
        <v>4102</v>
      </c>
      <c r="J534" s="16" t="s">
        <v>4103</v>
      </c>
      <c r="K534" s="16" t="s">
        <v>2293</v>
      </c>
      <c r="L534" s="16" t="s">
        <v>1854</v>
      </c>
      <c r="M534" s="16" t="s">
        <v>2293</v>
      </c>
      <c r="N534" s="16" t="s">
        <v>4107</v>
      </c>
      <c r="O534" s="17" t="s">
        <v>1855</v>
      </c>
      <c r="P534" s="17" t="s">
        <v>1856</v>
      </c>
      <c r="Q534" s="17" t="s">
        <v>1857</v>
      </c>
      <c r="R534" s="18" t="str">
        <f t="shared" si="8"/>
        <v>SWST</v>
      </c>
    </row>
    <row r="535" spans="1:18" ht="15" customHeight="1">
      <c r="A535" s="18" t="str">
        <f>Table1[[#This Row],[MIC]]</f>
        <v>XNGM</v>
      </c>
      <c r="B535" s="16" t="s">
        <v>4097</v>
      </c>
      <c r="C535" s="16" t="s">
        <v>4098</v>
      </c>
      <c r="D535" s="16" t="s">
        <v>4108</v>
      </c>
      <c r="E535" s="16" t="s">
        <v>4108</v>
      </c>
      <c r="F535" s="16" t="s">
        <v>1849</v>
      </c>
      <c r="G535" s="16" t="s">
        <v>4109</v>
      </c>
      <c r="H535" s="16" t="s">
        <v>4110</v>
      </c>
      <c r="I535" s="16" t="s">
        <v>4102</v>
      </c>
      <c r="J535" s="16" t="s">
        <v>4111</v>
      </c>
      <c r="K535" s="16" t="s">
        <v>2489</v>
      </c>
      <c r="L535" s="16" t="s">
        <v>1854</v>
      </c>
      <c r="M535" s="16" t="s">
        <v>2489</v>
      </c>
      <c r="N535" s="16" t="s">
        <v>4112</v>
      </c>
      <c r="O535" s="17" t="s">
        <v>1855</v>
      </c>
      <c r="P535" s="17" t="s">
        <v>1856</v>
      </c>
      <c r="Q535" s="17" t="s">
        <v>1857</v>
      </c>
      <c r="R535" s="18" t="str">
        <f t="shared" si="8"/>
        <v>SWST</v>
      </c>
    </row>
    <row r="536" spans="1:18" ht="15" customHeight="1">
      <c r="A536" s="18" t="str">
        <f>Table1[[#This Row],[MIC]]</f>
        <v>NMTF</v>
      </c>
      <c r="B536" s="16" t="s">
        <v>4097</v>
      </c>
      <c r="C536" s="16" t="s">
        <v>4098</v>
      </c>
      <c r="D536" s="16" t="s">
        <v>4113</v>
      </c>
      <c r="E536" s="16" t="s">
        <v>4108</v>
      </c>
      <c r="F536" s="16" t="s">
        <v>1877</v>
      </c>
      <c r="G536" s="16" t="s">
        <v>4114</v>
      </c>
      <c r="H536" s="16" t="s">
        <v>1851</v>
      </c>
      <c r="I536" s="16" t="s">
        <v>4102</v>
      </c>
      <c r="J536" s="16" t="s">
        <v>4115</v>
      </c>
      <c r="K536" s="16" t="s">
        <v>1875</v>
      </c>
      <c r="L536" s="16" t="s">
        <v>1854</v>
      </c>
      <c r="M536" s="16" t="s">
        <v>1875</v>
      </c>
      <c r="N536" s="16" t="s">
        <v>1851</v>
      </c>
      <c r="O536" s="17" t="s">
        <v>1855</v>
      </c>
      <c r="P536" s="17" t="s">
        <v>1856</v>
      </c>
      <c r="Q536" s="17" t="s">
        <v>1857</v>
      </c>
      <c r="R536" s="18" t="str">
        <f t="shared" si="8"/>
        <v>SWST</v>
      </c>
    </row>
    <row r="537" spans="1:18" ht="15" customHeight="1">
      <c r="A537" s="18" t="str">
        <f>Table1[[#This Row],[MIC]]</f>
        <v>XNDX</v>
      </c>
      <c r="B537" s="16" t="s">
        <v>4097</v>
      </c>
      <c r="C537" s="16" t="s">
        <v>4098</v>
      </c>
      <c r="D537" s="16" t="s">
        <v>4116</v>
      </c>
      <c r="E537" s="16" t="s">
        <v>4108</v>
      </c>
      <c r="F537" s="16" t="s">
        <v>1877</v>
      </c>
      <c r="G537" s="16" t="s">
        <v>4117</v>
      </c>
      <c r="H537" s="16" t="s">
        <v>4118</v>
      </c>
      <c r="I537" s="16" t="s">
        <v>4102</v>
      </c>
      <c r="J537" s="16" t="s">
        <v>4119</v>
      </c>
      <c r="K537" s="16" t="s">
        <v>2572</v>
      </c>
      <c r="L537" s="16" t="s">
        <v>1854</v>
      </c>
      <c r="M537" s="16" t="s">
        <v>2572</v>
      </c>
      <c r="N537" s="16" t="s">
        <v>1851</v>
      </c>
      <c r="O537" s="17" t="s">
        <v>1855</v>
      </c>
      <c r="P537" s="17" t="s">
        <v>1856</v>
      </c>
      <c r="Q537" s="17" t="s">
        <v>1857</v>
      </c>
      <c r="R537" s="18" t="str">
        <f t="shared" si="8"/>
        <v>SWST</v>
      </c>
    </row>
    <row r="538" spans="1:18" ht="15" customHeight="1">
      <c r="A538" s="18" t="str">
        <f>Table1[[#This Row],[MIC]]</f>
        <v>XNMR</v>
      </c>
      <c r="B538" s="16" t="s">
        <v>4097</v>
      </c>
      <c r="C538" s="16" t="s">
        <v>4098</v>
      </c>
      <c r="D538" s="16" t="s">
        <v>4120</v>
      </c>
      <c r="E538" s="16" t="s">
        <v>4108</v>
      </c>
      <c r="F538" s="16" t="s">
        <v>1877</v>
      </c>
      <c r="G538" s="16" t="s">
        <v>4121</v>
      </c>
      <c r="H538" s="16" t="s">
        <v>1851</v>
      </c>
      <c r="I538" s="16" t="s">
        <v>4102</v>
      </c>
      <c r="J538" s="16" t="s">
        <v>4115</v>
      </c>
      <c r="K538" s="16" t="s">
        <v>3070</v>
      </c>
      <c r="L538" s="16" t="s">
        <v>1854</v>
      </c>
      <c r="M538" s="16" t="s">
        <v>3070</v>
      </c>
      <c r="N538" s="16" t="s">
        <v>4122</v>
      </c>
      <c r="O538" s="17" t="s">
        <v>1855</v>
      </c>
      <c r="P538" s="17" t="s">
        <v>1856</v>
      </c>
      <c r="Q538" s="17" t="s">
        <v>1857</v>
      </c>
      <c r="R538" s="18" t="str">
        <f t="shared" si="8"/>
        <v>SWST</v>
      </c>
    </row>
    <row r="539" spans="1:18" ht="15" customHeight="1">
      <c r="A539" s="18" t="str">
        <f>Table1[[#This Row],[MIC]]</f>
        <v>XSAT</v>
      </c>
      <c r="B539" s="16" t="s">
        <v>4097</v>
      </c>
      <c r="C539" s="16" t="s">
        <v>4098</v>
      </c>
      <c r="D539" s="16" t="s">
        <v>4123</v>
      </c>
      <c r="E539" s="16" t="s">
        <v>4123</v>
      </c>
      <c r="F539" s="16" t="s">
        <v>1849</v>
      </c>
      <c r="G539" s="16" t="s">
        <v>4124</v>
      </c>
      <c r="H539" s="16" t="s">
        <v>1851</v>
      </c>
      <c r="I539" s="16" t="s">
        <v>4102</v>
      </c>
      <c r="J539" s="16" t="s">
        <v>4125</v>
      </c>
      <c r="K539" s="16" t="s">
        <v>1991</v>
      </c>
      <c r="L539" s="16" t="s">
        <v>1854</v>
      </c>
      <c r="M539" s="16" t="s">
        <v>1991</v>
      </c>
      <c r="N539" s="16" t="s">
        <v>1851</v>
      </c>
      <c r="O539" s="17" t="s">
        <v>1855</v>
      </c>
      <c r="P539" s="17" t="s">
        <v>1856</v>
      </c>
      <c r="Q539" s="17" t="s">
        <v>1857</v>
      </c>
      <c r="R539" s="18" t="str">
        <f t="shared" si="8"/>
        <v>SWST</v>
      </c>
    </row>
    <row r="540" spans="1:18" ht="15" customHeight="1">
      <c r="A540" s="18" t="str">
        <f>Table1[[#This Row],[MIC]]</f>
        <v>XSTO</v>
      </c>
      <c r="B540" s="16" t="s">
        <v>4097</v>
      </c>
      <c r="C540" s="16" t="s">
        <v>4098</v>
      </c>
      <c r="D540" s="16" t="s">
        <v>4126</v>
      </c>
      <c r="E540" s="16" t="s">
        <v>4126</v>
      </c>
      <c r="F540" s="16" t="s">
        <v>1849</v>
      </c>
      <c r="G540" s="16" t="s">
        <v>4127</v>
      </c>
      <c r="H540" s="16" t="s">
        <v>1851</v>
      </c>
      <c r="I540" s="16" t="s">
        <v>4102</v>
      </c>
      <c r="J540" s="16" t="s">
        <v>1941</v>
      </c>
      <c r="K540" s="16" t="s">
        <v>3351</v>
      </c>
      <c r="L540" s="16" t="s">
        <v>1854</v>
      </c>
      <c r="M540" s="16" t="s">
        <v>3351</v>
      </c>
      <c r="N540" s="16" t="s">
        <v>4128</v>
      </c>
      <c r="O540" s="17" t="s">
        <v>1855</v>
      </c>
      <c r="P540" s="17" t="s">
        <v>1856</v>
      </c>
      <c r="Q540" s="17" t="s">
        <v>1857</v>
      </c>
      <c r="R540" s="18" t="str">
        <f t="shared" si="8"/>
        <v>SWST</v>
      </c>
    </row>
    <row r="541" spans="1:18" ht="15" customHeight="1">
      <c r="A541" s="18" t="str">
        <f>Table1[[#This Row],[MIC]]</f>
        <v>CSTO</v>
      </c>
      <c r="B541" s="16" t="s">
        <v>4097</v>
      </c>
      <c r="C541" s="16" t="s">
        <v>4098</v>
      </c>
      <c r="D541" s="16" t="s">
        <v>4129</v>
      </c>
      <c r="E541" s="16" t="s">
        <v>4126</v>
      </c>
      <c r="F541" s="16" t="s">
        <v>1877</v>
      </c>
      <c r="G541" s="16" t="s">
        <v>4130</v>
      </c>
      <c r="H541" s="16" t="s">
        <v>1851</v>
      </c>
      <c r="I541" s="16" t="s">
        <v>4102</v>
      </c>
      <c r="J541" s="16" t="s">
        <v>4131</v>
      </c>
      <c r="K541" s="16" t="s">
        <v>2638</v>
      </c>
      <c r="L541" s="16" t="s">
        <v>1854</v>
      </c>
      <c r="M541" s="16" t="s">
        <v>2638</v>
      </c>
      <c r="N541" s="16" t="s">
        <v>4132</v>
      </c>
      <c r="O541" s="17" t="s">
        <v>1855</v>
      </c>
      <c r="P541" s="17" t="s">
        <v>1856</v>
      </c>
      <c r="Q541" s="17" t="s">
        <v>1857</v>
      </c>
      <c r="R541" s="18" t="str">
        <f t="shared" si="8"/>
        <v>SWST</v>
      </c>
    </row>
    <row r="542" spans="1:18" ht="15" customHeight="1">
      <c r="A542" s="18" t="str">
        <f>Table1[[#This Row],[MIC]]</f>
        <v>FNSE</v>
      </c>
      <c r="B542" s="16" t="s">
        <v>4097</v>
      </c>
      <c r="C542" s="16" t="s">
        <v>4098</v>
      </c>
      <c r="D542" s="16" t="s">
        <v>4133</v>
      </c>
      <c r="E542" s="16" t="s">
        <v>4126</v>
      </c>
      <c r="F542" s="16" t="s">
        <v>1877</v>
      </c>
      <c r="G542" s="16" t="s">
        <v>4134</v>
      </c>
      <c r="H542" s="16" t="s">
        <v>1851</v>
      </c>
      <c r="I542" s="16" t="s">
        <v>4102</v>
      </c>
      <c r="J542" s="16" t="s">
        <v>4135</v>
      </c>
      <c r="K542" s="16" t="s">
        <v>2279</v>
      </c>
      <c r="L542" s="16" t="s">
        <v>1854</v>
      </c>
      <c r="M542" s="16" t="s">
        <v>2279</v>
      </c>
      <c r="N542" s="16" t="s">
        <v>4136</v>
      </c>
      <c r="O542" s="17" t="s">
        <v>1855</v>
      </c>
      <c r="P542" s="17" t="s">
        <v>1856</v>
      </c>
      <c r="Q542" s="17" t="s">
        <v>1857</v>
      </c>
      <c r="R542" s="18" t="str">
        <f t="shared" si="8"/>
        <v>SWST</v>
      </c>
    </row>
    <row r="543" spans="1:18" ht="15" customHeight="1">
      <c r="A543" s="18" t="str">
        <f>Table1[[#This Row],[MIC]]</f>
        <v>XOPV</v>
      </c>
      <c r="B543" s="16" t="s">
        <v>4097</v>
      </c>
      <c r="C543" s="16" t="s">
        <v>4098</v>
      </c>
      <c r="D543" s="16" t="s">
        <v>4137</v>
      </c>
      <c r="E543" s="16" t="s">
        <v>4126</v>
      </c>
      <c r="F543" s="16" t="s">
        <v>1877</v>
      </c>
      <c r="G543" s="16" t="s">
        <v>4138</v>
      </c>
      <c r="H543" s="16" t="s">
        <v>1851</v>
      </c>
      <c r="I543" s="16" t="s">
        <v>4102</v>
      </c>
      <c r="J543" s="16" t="s">
        <v>1941</v>
      </c>
      <c r="K543" s="16" t="s">
        <v>1875</v>
      </c>
      <c r="L543" s="16" t="s">
        <v>1854</v>
      </c>
      <c r="M543" s="16" t="s">
        <v>1875</v>
      </c>
      <c r="N543" s="16" t="s">
        <v>1851</v>
      </c>
      <c r="O543" s="17" t="s">
        <v>1855</v>
      </c>
      <c r="P543" s="17" t="s">
        <v>1856</v>
      </c>
      <c r="Q543" s="17" t="s">
        <v>1857</v>
      </c>
      <c r="R543" s="18" t="str">
        <f t="shared" si="8"/>
        <v>SWST</v>
      </c>
    </row>
    <row r="544" spans="1:18" ht="15" customHeight="1">
      <c r="A544" s="18" t="str">
        <f>Table1[[#This Row],[MIC]]</f>
        <v>AIXE</v>
      </c>
      <c r="B544" s="16" t="s">
        <v>4139</v>
      </c>
      <c r="C544" s="16" t="s">
        <v>4140</v>
      </c>
      <c r="D544" s="16" t="s">
        <v>4141</v>
      </c>
      <c r="E544" s="16" t="s">
        <v>4141</v>
      </c>
      <c r="F544" s="16" t="s">
        <v>1849</v>
      </c>
      <c r="G544" s="16" t="s">
        <v>4142</v>
      </c>
      <c r="H544" s="16" t="s">
        <v>1851</v>
      </c>
      <c r="I544" s="16" t="s">
        <v>4143</v>
      </c>
      <c r="J544" s="16" t="s">
        <v>4144</v>
      </c>
      <c r="K544" s="16" t="s">
        <v>1984</v>
      </c>
      <c r="L544" s="16" t="s">
        <v>1854</v>
      </c>
      <c r="M544" s="16" t="s">
        <v>1964</v>
      </c>
      <c r="N544" s="16" t="s">
        <v>1851</v>
      </c>
      <c r="O544" s="17" t="s">
        <v>1855</v>
      </c>
      <c r="P544" s="17" t="s">
        <v>1856</v>
      </c>
      <c r="Q544" s="17" t="s">
        <v>1857</v>
      </c>
      <c r="R544" s="18" t="str">
        <f t="shared" si="8"/>
        <v>SWBE</v>
      </c>
    </row>
    <row r="545" spans="1:18" ht="15" customHeight="1">
      <c r="A545" s="18" t="str">
        <f>Table1[[#This Row],[MIC]]</f>
        <v>DOTS</v>
      </c>
      <c r="B545" s="16" t="s">
        <v>4139</v>
      </c>
      <c r="C545" s="16" t="s">
        <v>4140</v>
      </c>
      <c r="D545" s="16" t="s">
        <v>4145</v>
      </c>
      <c r="E545" s="16" t="s">
        <v>4145</v>
      </c>
      <c r="F545" s="16" t="s">
        <v>1849</v>
      </c>
      <c r="G545" s="16" t="s">
        <v>4146</v>
      </c>
      <c r="H545" s="16" t="s">
        <v>4145</v>
      </c>
      <c r="I545" s="16" t="s">
        <v>4147</v>
      </c>
      <c r="J545" s="16" t="s">
        <v>2628</v>
      </c>
      <c r="K545" s="16" t="s">
        <v>1984</v>
      </c>
      <c r="L545" s="16" t="s">
        <v>1854</v>
      </c>
      <c r="M545" s="16" t="s">
        <v>1984</v>
      </c>
      <c r="N545" s="16" t="s">
        <v>4148</v>
      </c>
      <c r="O545" s="17" t="s">
        <v>1855</v>
      </c>
      <c r="P545" s="17" t="s">
        <v>1856</v>
      </c>
      <c r="Q545" s="17" t="s">
        <v>1857</v>
      </c>
      <c r="R545" s="18" t="str">
        <f t="shared" si="8"/>
        <v>SWZU</v>
      </c>
    </row>
    <row r="546" spans="1:18" ht="15" customHeight="1">
      <c r="A546" s="18" t="str">
        <f>Table1[[#This Row],[MIC]]</f>
        <v>EUCH</v>
      </c>
      <c r="B546" s="16" t="s">
        <v>4139</v>
      </c>
      <c r="C546" s="16" t="s">
        <v>4140</v>
      </c>
      <c r="D546" s="16" t="s">
        <v>4149</v>
      </c>
      <c r="E546" s="16" t="s">
        <v>4149</v>
      </c>
      <c r="F546" s="16" t="s">
        <v>1849</v>
      </c>
      <c r="G546" s="16" t="s">
        <v>4150</v>
      </c>
      <c r="H546" s="16" t="s">
        <v>1851</v>
      </c>
      <c r="I546" s="16" t="s">
        <v>4147</v>
      </c>
      <c r="J546" s="16" t="s">
        <v>2728</v>
      </c>
      <c r="K546" s="16" t="s">
        <v>1964</v>
      </c>
      <c r="L546" s="16" t="s">
        <v>1854</v>
      </c>
      <c r="M546" s="16" t="s">
        <v>1964</v>
      </c>
      <c r="N546" s="16" t="s">
        <v>1851</v>
      </c>
      <c r="O546" s="17" t="s">
        <v>1855</v>
      </c>
      <c r="P546" s="17" t="s">
        <v>1856</v>
      </c>
      <c r="Q546" s="17" t="s">
        <v>1857</v>
      </c>
      <c r="R546" s="18" t="str">
        <f t="shared" si="8"/>
        <v>SWZU</v>
      </c>
    </row>
    <row r="547" spans="1:18" ht="15" customHeight="1">
      <c r="A547" s="18" t="str">
        <f>Table1[[#This Row],[MIC]]</f>
        <v>EURM</v>
      </c>
      <c r="B547" s="16" t="s">
        <v>4139</v>
      </c>
      <c r="C547" s="16" t="s">
        <v>4140</v>
      </c>
      <c r="D547" s="16" t="s">
        <v>4151</v>
      </c>
      <c r="E547" s="16" t="s">
        <v>4149</v>
      </c>
      <c r="F547" s="16" t="s">
        <v>1877</v>
      </c>
      <c r="G547" s="16" t="s">
        <v>4152</v>
      </c>
      <c r="H547" s="16" t="s">
        <v>1851</v>
      </c>
      <c r="I547" s="16" t="s">
        <v>4147</v>
      </c>
      <c r="J547" s="16" t="s">
        <v>2728</v>
      </c>
      <c r="K547" s="16" t="s">
        <v>1964</v>
      </c>
      <c r="L547" s="16" t="s">
        <v>1854</v>
      </c>
      <c r="M547" s="16" t="s">
        <v>1964</v>
      </c>
      <c r="N547" s="16" t="s">
        <v>4153</v>
      </c>
      <c r="O547" s="17" t="s">
        <v>1855</v>
      </c>
      <c r="P547" s="17" t="s">
        <v>1856</v>
      </c>
      <c r="Q547" s="17" t="s">
        <v>1857</v>
      </c>
      <c r="R547" s="18" t="str">
        <f t="shared" si="8"/>
        <v>SWZU</v>
      </c>
    </row>
    <row r="548" spans="1:18" ht="15" customHeight="1">
      <c r="A548" s="18" t="str">
        <f>Table1[[#This Row],[MIC]]</f>
        <v>EUSC</v>
      </c>
      <c r="B548" s="16" t="s">
        <v>4139</v>
      </c>
      <c r="C548" s="16" t="s">
        <v>4140</v>
      </c>
      <c r="D548" s="16" t="s">
        <v>4154</v>
      </c>
      <c r="E548" s="16" t="s">
        <v>4149</v>
      </c>
      <c r="F548" s="16" t="s">
        <v>1877</v>
      </c>
      <c r="G548" s="16" t="s">
        <v>4155</v>
      </c>
      <c r="H548" s="16" t="s">
        <v>1851</v>
      </c>
      <c r="I548" s="16" t="s">
        <v>4147</v>
      </c>
      <c r="J548" s="16" t="s">
        <v>2728</v>
      </c>
      <c r="K548" s="16" t="s">
        <v>1964</v>
      </c>
      <c r="L548" s="16" t="s">
        <v>1854</v>
      </c>
      <c r="M548" s="16" t="s">
        <v>1964</v>
      </c>
      <c r="N548" s="16" t="s">
        <v>4156</v>
      </c>
      <c r="O548" s="17" t="s">
        <v>1855</v>
      </c>
      <c r="P548" s="17" t="s">
        <v>1856</v>
      </c>
      <c r="Q548" s="17" t="s">
        <v>1857</v>
      </c>
      <c r="R548" s="18" t="str">
        <f t="shared" si="8"/>
        <v>SWZU</v>
      </c>
    </row>
    <row r="549" spans="1:18" ht="15" customHeight="1">
      <c r="A549" s="18" t="str">
        <f>Table1[[#This Row],[MIC]]</f>
        <v>EUSP</v>
      </c>
      <c r="B549" s="16" t="s">
        <v>4139</v>
      </c>
      <c r="C549" s="16" t="s">
        <v>4140</v>
      </c>
      <c r="D549" s="16" t="s">
        <v>4157</v>
      </c>
      <c r="E549" s="16" t="s">
        <v>4149</v>
      </c>
      <c r="F549" s="16" t="s">
        <v>1877</v>
      </c>
      <c r="G549" s="16" t="s">
        <v>4158</v>
      </c>
      <c r="H549" s="16" t="s">
        <v>1851</v>
      </c>
      <c r="I549" s="16" t="s">
        <v>4147</v>
      </c>
      <c r="J549" s="16" t="s">
        <v>2728</v>
      </c>
      <c r="K549" s="16" t="s">
        <v>1964</v>
      </c>
      <c r="L549" s="16" t="s">
        <v>1854</v>
      </c>
      <c r="M549" s="16" t="s">
        <v>1964</v>
      </c>
      <c r="N549" s="16" t="s">
        <v>4159</v>
      </c>
      <c r="O549" s="17" t="s">
        <v>1855</v>
      </c>
      <c r="P549" s="17" t="s">
        <v>1856</v>
      </c>
      <c r="Q549" s="17" t="s">
        <v>1857</v>
      </c>
      <c r="R549" s="18" t="str">
        <f t="shared" si="8"/>
        <v>SWZU</v>
      </c>
    </row>
    <row r="550" spans="1:18" ht="15" customHeight="1">
      <c r="A550" s="18" t="str">
        <f>Table1[[#This Row],[MIC]]</f>
        <v>STOX</v>
      </c>
      <c r="B550" s="16" t="s">
        <v>4139</v>
      </c>
      <c r="C550" s="16" t="s">
        <v>4140</v>
      </c>
      <c r="D550" s="16" t="s">
        <v>4160</v>
      </c>
      <c r="E550" s="16" t="s">
        <v>4160</v>
      </c>
      <c r="F550" s="16" t="s">
        <v>1849</v>
      </c>
      <c r="G550" s="16" t="s">
        <v>4161</v>
      </c>
      <c r="H550" s="16" t="s">
        <v>1851</v>
      </c>
      <c r="I550" s="16" t="s">
        <v>4147</v>
      </c>
      <c r="J550" s="16" t="s">
        <v>4162</v>
      </c>
      <c r="K550" s="16" t="s">
        <v>2113</v>
      </c>
      <c r="L550" s="16" t="s">
        <v>1854</v>
      </c>
      <c r="M550" s="16" t="s">
        <v>2656</v>
      </c>
      <c r="N550" s="16" t="s">
        <v>1851</v>
      </c>
      <c r="O550" s="17" t="s">
        <v>1855</v>
      </c>
      <c r="P550" s="17" t="s">
        <v>1856</v>
      </c>
      <c r="Q550" s="17" t="s">
        <v>1857</v>
      </c>
      <c r="R550" s="18" t="str">
        <f t="shared" si="8"/>
        <v>SWZU</v>
      </c>
    </row>
    <row r="551" spans="1:18" ht="15" customHeight="1">
      <c r="A551" s="18" t="str">
        <f>Table1[[#This Row],[MIC]]</f>
        <v>XSCU</v>
      </c>
      <c r="B551" s="16" t="s">
        <v>4139</v>
      </c>
      <c r="C551" s="16" t="s">
        <v>4140</v>
      </c>
      <c r="D551" s="16" t="s">
        <v>4163</v>
      </c>
      <c r="E551" s="16" t="s">
        <v>4160</v>
      </c>
      <c r="F551" s="16" t="s">
        <v>1877</v>
      </c>
      <c r="G551" s="16" t="s">
        <v>4164</v>
      </c>
      <c r="H551" s="16" t="s">
        <v>1851</v>
      </c>
      <c r="I551" s="16" t="s">
        <v>4147</v>
      </c>
      <c r="J551" s="16" t="s">
        <v>4162</v>
      </c>
      <c r="K551" s="16" t="s">
        <v>2753</v>
      </c>
      <c r="L551" s="16" t="s">
        <v>1854</v>
      </c>
      <c r="M551" s="16" t="s">
        <v>2753</v>
      </c>
      <c r="N551" s="16" t="s">
        <v>1851</v>
      </c>
      <c r="O551" s="17" t="s">
        <v>1855</v>
      </c>
      <c r="P551" s="17" t="s">
        <v>1856</v>
      </c>
      <c r="Q551" s="17" t="s">
        <v>1857</v>
      </c>
      <c r="R551" s="18" t="str">
        <f t="shared" si="8"/>
        <v>SWZU</v>
      </c>
    </row>
    <row r="552" spans="1:18" ht="15" customHeight="1">
      <c r="A552" s="18" t="str">
        <f>Table1[[#This Row],[MIC]]</f>
        <v>XSTV</v>
      </c>
      <c r="B552" s="16" t="s">
        <v>4139</v>
      </c>
      <c r="C552" s="16" t="s">
        <v>4140</v>
      </c>
      <c r="D552" s="16" t="s">
        <v>4165</v>
      </c>
      <c r="E552" s="16" t="s">
        <v>4160</v>
      </c>
      <c r="F552" s="16" t="s">
        <v>1877</v>
      </c>
      <c r="G552" s="16" t="s">
        <v>4166</v>
      </c>
      <c r="H552" s="16" t="s">
        <v>1851</v>
      </c>
      <c r="I552" s="16" t="s">
        <v>4147</v>
      </c>
      <c r="J552" s="16" t="s">
        <v>4162</v>
      </c>
      <c r="K552" s="16" t="s">
        <v>2753</v>
      </c>
      <c r="L552" s="16" t="s">
        <v>1854</v>
      </c>
      <c r="M552" s="16" t="s">
        <v>2753</v>
      </c>
      <c r="N552" s="16" t="s">
        <v>1851</v>
      </c>
      <c r="O552" s="17" t="s">
        <v>1855</v>
      </c>
      <c r="P552" s="17" t="s">
        <v>1856</v>
      </c>
      <c r="Q552" s="17" t="s">
        <v>1857</v>
      </c>
      <c r="R552" s="18" t="str">
        <f t="shared" si="8"/>
        <v>SWZU</v>
      </c>
    </row>
    <row r="553" spans="1:18" ht="15" customHeight="1">
      <c r="A553" s="18" t="str">
        <f>Table1[[#This Row],[MIC]]</f>
        <v>XSTX</v>
      </c>
      <c r="B553" s="16" t="s">
        <v>4139</v>
      </c>
      <c r="C553" s="16" t="s">
        <v>4140</v>
      </c>
      <c r="D553" s="16" t="s">
        <v>4167</v>
      </c>
      <c r="E553" s="16" t="s">
        <v>4160</v>
      </c>
      <c r="F553" s="16" t="s">
        <v>1877</v>
      </c>
      <c r="G553" s="16" t="s">
        <v>4168</v>
      </c>
      <c r="H553" s="16" t="s">
        <v>1851</v>
      </c>
      <c r="I553" s="16" t="s">
        <v>4147</v>
      </c>
      <c r="J553" s="16" t="s">
        <v>4162</v>
      </c>
      <c r="K553" s="16" t="s">
        <v>2753</v>
      </c>
      <c r="L553" s="16" t="s">
        <v>1854</v>
      </c>
      <c r="M553" s="16" t="s">
        <v>2753</v>
      </c>
      <c r="N553" s="16" t="s">
        <v>1851</v>
      </c>
      <c r="O553" s="17" t="s">
        <v>1855</v>
      </c>
      <c r="P553" s="17" t="s">
        <v>1856</v>
      </c>
      <c r="Q553" s="17" t="s">
        <v>1857</v>
      </c>
      <c r="R553" s="18" t="str">
        <f t="shared" si="8"/>
        <v>SWZU</v>
      </c>
    </row>
    <row r="554" spans="1:18" ht="15" customHeight="1">
      <c r="A554" s="18" t="str">
        <f>Table1[[#This Row],[MIC]]</f>
        <v>UBSG</v>
      </c>
      <c r="B554" s="16" t="s">
        <v>4139</v>
      </c>
      <c r="C554" s="16" t="s">
        <v>4140</v>
      </c>
      <c r="D554" s="16" t="s">
        <v>4169</v>
      </c>
      <c r="E554" s="16" t="s">
        <v>4169</v>
      </c>
      <c r="F554" s="16" t="s">
        <v>1849</v>
      </c>
      <c r="G554" s="16" t="s">
        <v>4170</v>
      </c>
      <c r="H554" s="16" t="s">
        <v>1851</v>
      </c>
      <c r="I554" s="16" t="s">
        <v>4147</v>
      </c>
      <c r="J554" s="16" t="s">
        <v>4171</v>
      </c>
      <c r="K554" s="16" t="s">
        <v>3667</v>
      </c>
      <c r="L554" s="16" t="s">
        <v>1854</v>
      </c>
      <c r="M554" s="16" t="s">
        <v>3667</v>
      </c>
      <c r="N554" s="16" t="s">
        <v>4172</v>
      </c>
      <c r="O554" s="17" t="s">
        <v>1855</v>
      </c>
      <c r="P554" s="17" t="s">
        <v>1856</v>
      </c>
      <c r="Q554" s="17" t="s">
        <v>1857</v>
      </c>
      <c r="R554" s="18" t="str">
        <f t="shared" si="8"/>
        <v>SWZU</v>
      </c>
    </row>
    <row r="555" spans="1:18" ht="15" customHeight="1">
      <c r="A555" s="18" t="str">
        <f>Table1[[#This Row],[MIC]]</f>
        <v>UBSC</v>
      </c>
      <c r="B555" s="16" t="s">
        <v>4139</v>
      </c>
      <c r="C555" s="16" t="s">
        <v>4140</v>
      </c>
      <c r="D555" s="16" t="s">
        <v>4173</v>
      </c>
      <c r="E555" s="16" t="s">
        <v>4169</v>
      </c>
      <c r="F555" s="16" t="s">
        <v>1877</v>
      </c>
      <c r="G555" s="16" t="s">
        <v>4174</v>
      </c>
      <c r="H555" s="16" t="s">
        <v>1851</v>
      </c>
      <c r="I555" s="16" t="s">
        <v>4147</v>
      </c>
      <c r="J555" s="16" t="s">
        <v>4171</v>
      </c>
      <c r="K555" s="16" t="s">
        <v>1976</v>
      </c>
      <c r="L555" s="16" t="s">
        <v>1854</v>
      </c>
      <c r="M555" s="16" t="s">
        <v>3265</v>
      </c>
      <c r="N555" s="16" t="s">
        <v>4175</v>
      </c>
      <c r="O555" s="17" t="s">
        <v>1855</v>
      </c>
      <c r="P555" s="17" t="s">
        <v>1856</v>
      </c>
      <c r="Q555" s="17" t="s">
        <v>1857</v>
      </c>
      <c r="R555" s="18" t="str">
        <f t="shared" si="8"/>
        <v>SWZU</v>
      </c>
    </row>
    <row r="556" spans="1:18" ht="15" customHeight="1">
      <c r="A556" s="18" t="str">
        <f>Table1[[#This Row],[MIC]]</f>
        <v>UBSF</v>
      </c>
      <c r="B556" s="16" t="s">
        <v>4139</v>
      </c>
      <c r="C556" s="16" t="s">
        <v>4140</v>
      </c>
      <c r="D556" s="16" t="s">
        <v>4176</v>
      </c>
      <c r="E556" s="16" t="s">
        <v>4169</v>
      </c>
      <c r="F556" s="16" t="s">
        <v>1877</v>
      </c>
      <c r="G556" s="16" t="s">
        <v>4177</v>
      </c>
      <c r="H556" s="16" t="s">
        <v>1851</v>
      </c>
      <c r="I556" s="16" t="s">
        <v>4147</v>
      </c>
      <c r="J556" s="16" t="s">
        <v>4171</v>
      </c>
      <c r="K556" s="16" t="s">
        <v>1976</v>
      </c>
      <c r="L556" s="16" t="s">
        <v>1854</v>
      </c>
      <c r="M556" s="16" t="s">
        <v>3265</v>
      </c>
      <c r="N556" s="16" t="s">
        <v>4178</v>
      </c>
      <c r="O556" s="17" t="s">
        <v>1855</v>
      </c>
      <c r="P556" s="17" t="s">
        <v>1856</v>
      </c>
      <c r="Q556" s="17" t="s">
        <v>1857</v>
      </c>
      <c r="R556" s="18" t="str">
        <f t="shared" si="8"/>
        <v>SWZU</v>
      </c>
    </row>
    <row r="557" spans="1:18" ht="15" customHeight="1">
      <c r="A557" s="18" t="str">
        <f>Table1[[#This Row],[MIC]]</f>
        <v>XBRN</v>
      </c>
      <c r="B557" s="16" t="s">
        <v>4139</v>
      </c>
      <c r="C557" s="16" t="s">
        <v>4140</v>
      </c>
      <c r="D557" s="16" t="s">
        <v>4179</v>
      </c>
      <c r="E557" s="16" t="s">
        <v>4179</v>
      </c>
      <c r="F557" s="16" t="s">
        <v>1849</v>
      </c>
      <c r="G557" s="16" t="s">
        <v>4180</v>
      </c>
      <c r="H557" s="16" t="s">
        <v>1851</v>
      </c>
      <c r="I557" s="16" t="s">
        <v>4143</v>
      </c>
      <c r="J557" s="16" t="s">
        <v>4181</v>
      </c>
      <c r="K557" s="16" t="s">
        <v>1853</v>
      </c>
      <c r="L557" s="16" t="s">
        <v>1854</v>
      </c>
      <c r="M557" s="16" t="s">
        <v>1853</v>
      </c>
      <c r="N557" s="16" t="s">
        <v>1851</v>
      </c>
      <c r="O557" s="17" t="s">
        <v>1855</v>
      </c>
      <c r="P557" s="17" t="s">
        <v>1856</v>
      </c>
      <c r="Q557" s="17" t="s">
        <v>1857</v>
      </c>
      <c r="R557" s="18" t="str">
        <f t="shared" si="8"/>
        <v>SWBE</v>
      </c>
    </row>
    <row r="558" spans="1:18" ht="15" customHeight="1">
      <c r="A558" s="18" t="str">
        <f>Table1[[#This Row],[MIC]]</f>
        <v>EQWB</v>
      </c>
      <c r="B558" s="16" t="s">
        <v>4139</v>
      </c>
      <c r="C558" s="16" t="s">
        <v>4140</v>
      </c>
      <c r="D558" s="16" t="s">
        <v>4182</v>
      </c>
      <c r="E558" s="16" t="s">
        <v>4179</v>
      </c>
      <c r="F558" s="16" t="s">
        <v>1877</v>
      </c>
      <c r="G558" s="16" t="s">
        <v>4183</v>
      </c>
      <c r="H558" s="16" t="s">
        <v>1851</v>
      </c>
      <c r="I558" s="16" t="s">
        <v>4143</v>
      </c>
      <c r="J558" s="16" t="s">
        <v>4184</v>
      </c>
      <c r="K558" s="16" t="s">
        <v>1984</v>
      </c>
      <c r="L558" s="16" t="s">
        <v>1854</v>
      </c>
      <c r="M558" s="16" t="s">
        <v>1984</v>
      </c>
      <c r="N558" s="16" t="s">
        <v>4185</v>
      </c>
      <c r="O558" s="17" t="s">
        <v>1855</v>
      </c>
      <c r="P558" s="17" t="s">
        <v>1856</v>
      </c>
      <c r="Q558" s="17" t="s">
        <v>1857</v>
      </c>
      <c r="R558" s="18" t="str">
        <f t="shared" si="8"/>
        <v>SWBE</v>
      </c>
    </row>
    <row r="559" spans="1:18" ht="15" customHeight="1">
      <c r="A559" s="18" t="str">
        <f>Table1[[#This Row],[MIC]]</f>
        <v>XQMH</v>
      </c>
      <c r="B559" s="16" t="s">
        <v>4139</v>
      </c>
      <c r="C559" s="16" t="s">
        <v>4140</v>
      </c>
      <c r="D559" s="16" t="s">
        <v>4186</v>
      </c>
      <c r="E559" s="16" t="s">
        <v>4186</v>
      </c>
      <c r="F559" s="16" t="s">
        <v>1849</v>
      </c>
      <c r="G559" s="16" t="s">
        <v>4187</v>
      </c>
      <c r="H559" s="16" t="s">
        <v>1851</v>
      </c>
      <c r="I559" s="16" t="s">
        <v>4147</v>
      </c>
      <c r="J559" s="16" t="s">
        <v>4188</v>
      </c>
      <c r="K559" s="16" t="s">
        <v>4189</v>
      </c>
      <c r="L559" s="16" t="s">
        <v>1854</v>
      </c>
      <c r="M559" s="16" t="s">
        <v>4189</v>
      </c>
      <c r="N559" s="16" t="s">
        <v>1851</v>
      </c>
      <c r="O559" s="17" t="s">
        <v>1855</v>
      </c>
      <c r="P559" s="17" t="s">
        <v>1856</v>
      </c>
      <c r="Q559" s="17" t="s">
        <v>1857</v>
      </c>
      <c r="R559" s="18" t="str">
        <f t="shared" si="8"/>
        <v>SWZU</v>
      </c>
    </row>
    <row r="560" spans="1:18" ht="15" customHeight="1">
      <c r="A560" s="18" t="str">
        <f>Table1[[#This Row],[MIC]]</f>
        <v>XBTR</v>
      </c>
      <c r="B560" s="16" t="s">
        <v>4139</v>
      </c>
      <c r="C560" s="16" t="s">
        <v>4140</v>
      </c>
      <c r="D560" s="16" t="s">
        <v>4190</v>
      </c>
      <c r="E560" s="16" t="s">
        <v>4186</v>
      </c>
      <c r="F560" s="16" t="s">
        <v>1877</v>
      </c>
      <c r="G560" s="16" t="s">
        <v>4191</v>
      </c>
      <c r="H560" s="16" t="s">
        <v>4192</v>
      </c>
      <c r="I560" s="16" t="s">
        <v>4147</v>
      </c>
      <c r="J560" s="16" t="s">
        <v>1851</v>
      </c>
      <c r="K560" s="16" t="s">
        <v>3265</v>
      </c>
      <c r="L560" s="16" t="s">
        <v>1854</v>
      </c>
      <c r="M560" s="16" t="s">
        <v>2113</v>
      </c>
      <c r="N560" s="16" t="s">
        <v>1851</v>
      </c>
      <c r="O560" s="17" t="s">
        <v>1855</v>
      </c>
      <c r="P560" s="17" t="s">
        <v>1856</v>
      </c>
      <c r="Q560" s="17" t="s">
        <v>1857</v>
      </c>
      <c r="R560" s="18" t="str">
        <f t="shared" si="8"/>
        <v>SWZU</v>
      </c>
    </row>
    <row r="561" spans="1:18" ht="15" customHeight="1">
      <c r="A561" s="18" t="str">
        <f>Table1[[#This Row],[MIC]]</f>
        <v>XSWX</v>
      </c>
      <c r="B561" s="16" t="s">
        <v>4139</v>
      </c>
      <c r="C561" s="16" t="s">
        <v>4140</v>
      </c>
      <c r="D561" s="16" t="s">
        <v>4193</v>
      </c>
      <c r="E561" s="16" t="s">
        <v>4193</v>
      </c>
      <c r="F561" s="16" t="s">
        <v>1849</v>
      </c>
      <c r="G561" s="16" t="s">
        <v>4194</v>
      </c>
      <c r="H561" s="16" t="s">
        <v>4195</v>
      </c>
      <c r="I561" s="16" t="s">
        <v>4147</v>
      </c>
      <c r="J561" s="16" t="s">
        <v>4196</v>
      </c>
      <c r="K561" s="16" t="s">
        <v>1853</v>
      </c>
      <c r="L561" s="16" t="s">
        <v>1854</v>
      </c>
      <c r="M561" s="16" t="s">
        <v>1853</v>
      </c>
      <c r="N561" s="16" t="s">
        <v>1851</v>
      </c>
      <c r="O561" s="17" t="s">
        <v>1855</v>
      </c>
      <c r="P561" s="17" t="s">
        <v>1856</v>
      </c>
      <c r="Q561" s="17" t="s">
        <v>1857</v>
      </c>
      <c r="R561" s="18" t="str">
        <f t="shared" si="8"/>
        <v>SWZU</v>
      </c>
    </row>
    <row r="562" spans="1:18" ht="15" customHeight="1">
      <c r="A562" s="18" t="str">
        <f>Table1[[#This Row],[MIC]]</f>
        <v>XVTX</v>
      </c>
      <c r="B562" s="16" t="s">
        <v>4139</v>
      </c>
      <c r="C562" s="16" t="s">
        <v>4140</v>
      </c>
      <c r="D562" s="16" t="s">
        <v>4197</v>
      </c>
      <c r="E562" s="16" t="s">
        <v>4193</v>
      </c>
      <c r="F562" s="16" t="s">
        <v>1877</v>
      </c>
      <c r="G562" s="16" t="s">
        <v>4198</v>
      </c>
      <c r="H562" s="16" t="s">
        <v>1851</v>
      </c>
      <c r="I562" s="16" t="s">
        <v>4147</v>
      </c>
      <c r="J562" s="16" t="s">
        <v>4199</v>
      </c>
      <c r="K562" s="16" t="s">
        <v>2679</v>
      </c>
      <c r="L562" s="16" t="s">
        <v>1854</v>
      </c>
      <c r="M562" s="16" t="s">
        <v>2679</v>
      </c>
      <c r="N562" s="16" t="s">
        <v>4200</v>
      </c>
      <c r="O562" s="17" t="s">
        <v>1855</v>
      </c>
      <c r="P562" s="17" t="s">
        <v>1856</v>
      </c>
      <c r="Q562" s="17" t="s">
        <v>1857</v>
      </c>
      <c r="R562" s="18" t="str">
        <f t="shared" si="8"/>
        <v>SWZU</v>
      </c>
    </row>
    <row r="563" spans="1:18" ht="15" customHeight="1">
      <c r="A563" s="18" t="str">
        <f>Table1[[#This Row],[MIC]]</f>
        <v>ZKBX</v>
      </c>
      <c r="B563" s="16" t="s">
        <v>4139</v>
      </c>
      <c r="C563" s="16" t="s">
        <v>4140</v>
      </c>
      <c r="D563" s="16" t="s">
        <v>4201</v>
      </c>
      <c r="E563" s="16" t="s">
        <v>4201</v>
      </c>
      <c r="F563" s="16" t="s">
        <v>1849</v>
      </c>
      <c r="G563" s="16" t="s">
        <v>4202</v>
      </c>
      <c r="H563" s="16" t="s">
        <v>1851</v>
      </c>
      <c r="I563" s="16" t="s">
        <v>4147</v>
      </c>
      <c r="J563" s="16" t="s">
        <v>4203</v>
      </c>
      <c r="K563" s="16" t="s">
        <v>2091</v>
      </c>
      <c r="L563" s="16" t="s">
        <v>1854</v>
      </c>
      <c r="M563" s="16" t="s">
        <v>2091</v>
      </c>
      <c r="N563" s="16" t="s">
        <v>4204</v>
      </c>
      <c r="O563" s="17" t="s">
        <v>1855</v>
      </c>
      <c r="P563" s="17" t="s">
        <v>1856</v>
      </c>
      <c r="Q563" s="17" t="s">
        <v>1857</v>
      </c>
      <c r="R563" s="18" t="str">
        <f t="shared" si="8"/>
        <v>SWZU</v>
      </c>
    </row>
    <row r="564" spans="1:18" ht="15" customHeight="1">
      <c r="A564" s="18" t="str">
        <f>Table1[[#This Row],[MIC]]</f>
        <v>XDSE</v>
      </c>
      <c r="B564" s="16" t="s">
        <v>4205</v>
      </c>
      <c r="C564" s="16" t="s">
        <v>4206</v>
      </c>
      <c r="D564" s="16" t="s">
        <v>4207</v>
      </c>
      <c r="E564" s="16" t="s">
        <v>4207</v>
      </c>
      <c r="F564" s="16" t="s">
        <v>1849</v>
      </c>
      <c r="G564" s="16" t="s">
        <v>4208</v>
      </c>
      <c r="H564" s="16" t="s">
        <v>1851</v>
      </c>
      <c r="I564" s="16" t="s">
        <v>4209</v>
      </c>
      <c r="J564" s="16" t="s">
        <v>4210</v>
      </c>
      <c r="K564" s="16" t="s">
        <v>2930</v>
      </c>
      <c r="L564" s="16" t="s">
        <v>1854</v>
      </c>
      <c r="M564" s="16" t="s">
        <v>2930</v>
      </c>
      <c r="N564" s="16" t="s">
        <v>4211</v>
      </c>
      <c r="O564" s="17" t="s">
        <v>1855</v>
      </c>
      <c r="P564" s="17" t="s">
        <v>1856</v>
      </c>
      <c r="Q564" s="17" t="s">
        <v>1857</v>
      </c>
      <c r="R564" s="18" t="str">
        <f t="shared" si="8"/>
        <v>SYDA</v>
      </c>
    </row>
    <row r="565" spans="1:18" ht="15" customHeight="1">
      <c r="A565" s="18" t="str">
        <f>Table1[[#This Row],[MIC]]</f>
        <v>ROCO</v>
      </c>
      <c r="B565" s="16" t="s">
        <v>4212</v>
      </c>
      <c r="C565" s="16" t="s">
        <v>4213</v>
      </c>
      <c r="D565" s="16" t="s">
        <v>4214</v>
      </c>
      <c r="E565" s="16" t="s">
        <v>4214</v>
      </c>
      <c r="F565" s="16" t="s">
        <v>1849</v>
      </c>
      <c r="G565" s="16" t="s">
        <v>4215</v>
      </c>
      <c r="H565" s="16" t="s">
        <v>1851</v>
      </c>
      <c r="I565" s="16" t="s">
        <v>4216</v>
      </c>
      <c r="J565" s="16" t="s">
        <v>4217</v>
      </c>
      <c r="K565" s="16" t="s">
        <v>1853</v>
      </c>
      <c r="L565" s="16" t="s">
        <v>1854</v>
      </c>
      <c r="M565" s="16" t="s">
        <v>1853</v>
      </c>
      <c r="N565" s="16" t="s">
        <v>1851</v>
      </c>
      <c r="O565" s="17" t="s">
        <v>1855</v>
      </c>
      <c r="P565" s="17" t="s">
        <v>1856</v>
      </c>
      <c r="Q565" s="17" t="s">
        <v>1857</v>
      </c>
      <c r="R565" s="18" t="str">
        <f t="shared" si="8"/>
        <v>TATA</v>
      </c>
    </row>
    <row r="566" spans="1:18" ht="15" customHeight="1">
      <c r="A566" s="18" t="str">
        <f>Table1[[#This Row],[MIC]]</f>
        <v>XTAF</v>
      </c>
      <c r="B566" s="16" t="s">
        <v>4212</v>
      </c>
      <c r="C566" s="16" t="s">
        <v>4213</v>
      </c>
      <c r="D566" s="16" t="s">
        <v>4218</v>
      </c>
      <c r="E566" s="16" t="s">
        <v>4218</v>
      </c>
      <c r="F566" s="16" t="s">
        <v>1849</v>
      </c>
      <c r="G566" s="16" t="s">
        <v>4219</v>
      </c>
      <c r="H566" s="16" t="s">
        <v>4220</v>
      </c>
      <c r="I566" s="16" t="s">
        <v>4216</v>
      </c>
      <c r="J566" s="16" t="s">
        <v>4221</v>
      </c>
      <c r="K566" s="16" t="s">
        <v>1853</v>
      </c>
      <c r="L566" s="16" t="s">
        <v>1854</v>
      </c>
      <c r="M566" s="16" t="s">
        <v>1853</v>
      </c>
      <c r="N566" s="16" t="s">
        <v>1851</v>
      </c>
      <c r="O566" s="17" t="s">
        <v>1855</v>
      </c>
      <c r="P566" s="17" t="s">
        <v>1856</v>
      </c>
      <c r="Q566" s="17" t="s">
        <v>1857</v>
      </c>
      <c r="R566" s="18" t="str">
        <f t="shared" si="8"/>
        <v>TATA</v>
      </c>
    </row>
    <row r="567" spans="1:18" ht="15" customHeight="1">
      <c r="A567" s="18" t="str">
        <f>Table1[[#This Row],[MIC]]</f>
        <v>XTAI</v>
      </c>
      <c r="B567" s="16" t="s">
        <v>4212</v>
      </c>
      <c r="C567" s="16" t="s">
        <v>4213</v>
      </c>
      <c r="D567" s="16" t="s">
        <v>4222</v>
      </c>
      <c r="E567" s="16" t="s">
        <v>4222</v>
      </c>
      <c r="F567" s="16" t="s">
        <v>1849</v>
      </c>
      <c r="G567" s="16" t="s">
        <v>4223</v>
      </c>
      <c r="H567" s="16" t="s">
        <v>4224</v>
      </c>
      <c r="I567" s="16" t="s">
        <v>4216</v>
      </c>
      <c r="J567" s="16" t="s">
        <v>4225</v>
      </c>
      <c r="K567" s="16" t="s">
        <v>1853</v>
      </c>
      <c r="L567" s="16" t="s">
        <v>1854</v>
      </c>
      <c r="M567" s="16" t="s">
        <v>1853</v>
      </c>
      <c r="N567" s="16" t="s">
        <v>1851</v>
      </c>
      <c r="O567" s="17" t="s">
        <v>1855</v>
      </c>
      <c r="P567" s="17" t="s">
        <v>1856</v>
      </c>
      <c r="Q567" s="17" t="s">
        <v>1857</v>
      </c>
      <c r="R567" s="18" t="str">
        <f t="shared" si="8"/>
        <v>TATA</v>
      </c>
    </row>
    <row r="568" spans="1:18" ht="15" customHeight="1">
      <c r="A568" s="18" t="str">
        <f>Table1[[#This Row],[MIC]]</f>
        <v>XDAR</v>
      </c>
      <c r="B568" s="16" t="s">
        <v>4226</v>
      </c>
      <c r="C568" s="16" t="s">
        <v>4227</v>
      </c>
      <c r="D568" s="16" t="s">
        <v>4228</v>
      </c>
      <c r="E568" s="16" t="s">
        <v>4228</v>
      </c>
      <c r="F568" s="16" t="s">
        <v>1849</v>
      </c>
      <c r="G568" s="16" t="s">
        <v>4229</v>
      </c>
      <c r="H568" s="16" t="s">
        <v>1851</v>
      </c>
      <c r="I568" s="16" t="s">
        <v>4230</v>
      </c>
      <c r="J568" s="16" t="s">
        <v>4231</v>
      </c>
      <c r="K568" s="16" t="s">
        <v>1853</v>
      </c>
      <c r="L568" s="16" t="s">
        <v>1854</v>
      </c>
      <c r="M568" s="16" t="s">
        <v>1853</v>
      </c>
      <c r="N568" s="16" t="s">
        <v>1851</v>
      </c>
      <c r="O568" s="17" t="s">
        <v>1855</v>
      </c>
      <c r="P568" s="17" t="s">
        <v>1856</v>
      </c>
      <c r="Q568" s="17" t="s">
        <v>1857</v>
      </c>
      <c r="R568" s="18" t="str">
        <f t="shared" si="8"/>
        <v>TADA</v>
      </c>
    </row>
    <row r="569" spans="1:18" ht="15" customHeight="1">
      <c r="A569" s="18" t="str">
        <f>Table1[[#This Row],[MIC]]</f>
        <v>AFET</v>
      </c>
      <c r="B569" s="16" t="s">
        <v>4232</v>
      </c>
      <c r="C569" s="16" t="s">
        <v>4233</v>
      </c>
      <c r="D569" s="16" t="s">
        <v>4234</v>
      </c>
      <c r="E569" s="16" t="s">
        <v>4234</v>
      </c>
      <c r="F569" s="16" t="s">
        <v>1849</v>
      </c>
      <c r="G569" s="16" t="s">
        <v>4235</v>
      </c>
      <c r="H569" s="16" t="s">
        <v>1851</v>
      </c>
      <c r="I569" s="16" t="s">
        <v>4236</v>
      </c>
      <c r="J569" s="16" t="s">
        <v>4237</v>
      </c>
      <c r="K569" s="16" t="s">
        <v>2279</v>
      </c>
      <c r="L569" s="16" t="s">
        <v>1854</v>
      </c>
      <c r="M569" s="16" t="s">
        <v>2279</v>
      </c>
      <c r="N569" s="16" t="s">
        <v>1851</v>
      </c>
      <c r="O569" s="17" t="s">
        <v>1855</v>
      </c>
      <c r="P569" s="17" t="s">
        <v>1856</v>
      </c>
      <c r="Q569" s="17" t="s">
        <v>1857</v>
      </c>
      <c r="R569" s="18" t="str">
        <f t="shared" si="8"/>
        <v>THBA</v>
      </c>
    </row>
    <row r="570" spans="1:18" ht="15" customHeight="1">
      <c r="A570" s="18" t="str">
        <f>Table1[[#This Row],[MIC]]</f>
        <v>BEEX</v>
      </c>
      <c r="B570" s="16" t="s">
        <v>4232</v>
      </c>
      <c r="C570" s="16" t="s">
        <v>4233</v>
      </c>
      <c r="D570" s="16" t="s">
        <v>4238</v>
      </c>
      <c r="E570" s="16" t="s">
        <v>4238</v>
      </c>
      <c r="F570" s="16" t="s">
        <v>1849</v>
      </c>
      <c r="G570" s="16" t="s">
        <v>4239</v>
      </c>
      <c r="H570" s="16" t="s">
        <v>1851</v>
      </c>
      <c r="I570" s="16" t="s">
        <v>4236</v>
      </c>
      <c r="J570" s="16" t="s">
        <v>4240</v>
      </c>
      <c r="K570" s="16" t="s">
        <v>1875</v>
      </c>
      <c r="L570" s="16" t="s">
        <v>1854</v>
      </c>
      <c r="M570" s="16" t="s">
        <v>1875</v>
      </c>
      <c r="N570" s="16" t="s">
        <v>1851</v>
      </c>
      <c r="O570" s="17" t="s">
        <v>1855</v>
      </c>
      <c r="P570" s="17" t="s">
        <v>1856</v>
      </c>
      <c r="Q570" s="17" t="s">
        <v>1857</v>
      </c>
      <c r="R570" s="18" t="str">
        <f t="shared" si="8"/>
        <v>THBA</v>
      </c>
    </row>
    <row r="571" spans="1:18" ht="15" customHeight="1">
      <c r="A571" s="18" t="str">
        <f>Table1[[#This Row],[MIC]]</f>
        <v>TFEX</v>
      </c>
      <c r="B571" s="16" t="s">
        <v>4232</v>
      </c>
      <c r="C571" s="16" t="s">
        <v>4233</v>
      </c>
      <c r="D571" s="16" t="s">
        <v>4241</v>
      </c>
      <c r="E571" s="16" t="s">
        <v>4241</v>
      </c>
      <c r="F571" s="16" t="s">
        <v>1849</v>
      </c>
      <c r="G571" s="16" t="s">
        <v>4242</v>
      </c>
      <c r="H571" s="16" t="s">
        <v>4241</v>
      </c>
      <c r="I571" s="16" t="s">
        <v>4236</v>
      </c>
      <c r="J571" s="16" t="s">
        <v>4243</v>
      </c>
      <c r="K571" s="16" t="s">
        <v>2385</v>
      </c>
      <c r="L571" s="16" t="s">
        <v>1854</v>
      </c>
      <c r="M571" s="16" t="s">
        <v>2385</v>
      </c>
      <c r="N571" s="16" t="s">
        <v>1851</v>
      </c>
      <c r="O571" s="17" t="s">
        <v>1855</v>
      </c>
      <c r="P571" s="17" t="s">
        <v>1856</v>
      </c>
      <c r="Q571" s="17" t="s">
        <v>1857</v>
      </c>
      <c r="R571" s="18" t="str">
        <f t="shared" si="8"/>
        <v>THBA</v>
      </c>
    </row>
    <row r="572" spans="1:18" ht="15" customHeight="1">
      <c r="A572" s="18" t="str">
        <f>Table1[[#This Row],[MIC]]</f>
        <v>XBKK</v>
      </c>
      <c r="B572" s="16" t="s">
        <v>4232</v>
      </c>
      <c r="C572" s="16" t="s">
        <v>4233</v>
      </c>
      <c r="D572" s="16" t="s">
        <v>4244</v>
      </c>
      <c r="E572" s="16" t="s">
        <v>4244</v>
      </c>
      <c r="F572" s="16" t="s">
        <v>1849</v>
      </c>
      <c r="G572" s="16" t="s">
        <v>4245</v>
      </c>
      <c r="H572" s="16" t="s">
        <v>4246</v>
      </c>
      <c r="I572" s="16" t="s">
        <v>4236</v>
      </c>
      <c r="J572" s="16" t="s">
        <v>4247</v>
      </c>
      <c r="K572" s="16" t="s">
        <v>1853</v>
      </c>
      <c r="L572" s="16" t="s">
        <v>1854</v>
      </c>
      <c r="M572" s="16" t="s">
        <v>1853</v>
      </c>
      <c r="N572" s="16" t="s">
        <v>1851</v>
      </c>
      <c r="O572" s="17" t="s">
        <v>1855</v>
      </c>
      <c r="P572" s="17" t="s">
        <v>1856</v>
      </c>
      <c r="Q572" s="17" t="s">
        <v>1857</v>
      </c>
      <c r="R572" s="18" t="str">
        <f t="shared" si="8"/>
        <v>THBA</v>
      </c>
    </row>
    <row r="573" spans="1:18" ht="15" customHeight="1">
      <c r="A573" s="18" t="str">
        <f>Table1[[#This Row],[MIC]]</f>
        <v>XBKF</v>
      </c>
      <c r="B573" s="16" t="s">
        <v>4232</v>
      </c>
      <c r="C573" s="16" t="s">
        <v>4233</v>
      </c>
      <c r="D573" s="16" t="s">
        <v>4248</v>
      </c>
      <c r="E573" s="16" t="s">
        <v>4244</v>
      </c>
      <c r="F573" s="16" t="s">
        <v>1877</v>
      </c>
      <c r="G573" s="16" t="s">
        <v>4249</v>
      </c>
      <c r="H573" s="16" t="s">
        <v>4246</v>
      </c>
      <c r="I573" s="16" t="s">
        <v>4236</v>
      </c>
      <c r="J573" s="16" t="s">
        <v>4247</v>
      </c>
      <c r="K573" s="16" t="s">
        <v>1853</v>
      </c>
      <c r="L573" s="16" t="s">
        <v>1854</v>
      </c>
      <c r="M573" s="16" t="s">
        <v>1853</v>
      </c>
      <c r="N573" s="16" t="s">
        <v>1851</v>
      </c>
      <c r="O573" s="17" t="s">
        <v>1855</v>
      </c>
      <c r="P573" s="17" t="s">
        <v>1856</v>
      </c>
      <c r="Q573" s="17" t="s">
        <v>1857</v>
      </c>
      <c r="R573" s="18" t="str">
        <f t="shared" si="8"/>
        <v>THBA</v>
      </c>
    </row>
    <row r="574" spans="1:18" ht="15" customHeight="1">
      <c r="A574" s="18" t="str">
        <f>Table1[[#This Row],[MIC]]</f>
        <v>XMAI</v>
      </c>
      <c r="B574" s="16" t="s">
        <v>4232</v>
      </c>
      <c r="C574" s="16" t="s">
        <v>4233</v>
      </c>
      <c r="D574" s="16" t="s">
        <v>4250</v>
      </c>
      <c r="E574" s="16" t="s">
        <v>4244</v>
      </c>
      <c r="F574" s="16" t="s">
        <v>1877</v>
      </c>
      <c r="G574" s="16" t="s">
        <v>4251</v>
      </c>
      <c r="H574" s="16" t="s">
        <v>1851</v>
      </c>
      <c r="I574" s="16" t="s">
        <v>4236</v>
      </c>
      <c r="J574" s="16" t="s">
        <v>4247</v>
      </c>
      <c r="K574" s="16" t="s">
        <v>2057</v>
      </c>
      <c r="L574" s="16" t="s">
        <v>1854</v>
      </c>
      <c r="M574" s="16" t="s">
        <v>2057</v>
      </c>
      <c r="N574" s="16" t="s">
        <v>4252</v>
      </c>
      <c r="O574" s="17" t="s">
        <v>1855</v>
      </c>
      <c r="P574" s="17" t="s">
        <v>1856</v>
      </c>
      <c r="Q574" s="17" t="s">
        <v>1857</v>
      </c>
      <c r="R574" s="18" t="str">
        <f t="shared" si="8"/>
        <v>THBA</v>
      </c>
    </row>
    <row r="575" spans="1:18" ht="15" customHeight="1">
      <c r="A575" s="18" t="str">
        <f>Table1[[#This Row],[MIC]]</f>
        <v>CLMX</v>
      </c>
      <c r="B575" s="16" t="s">
        <v>4253</v>
      </c>
      <c r="C575" s="16" t="s">
        <v>4254</v>
      </c>
      <c r="D575" s="16" t="s">
        <v>4255</v>
      </c>
      <c r="E575" s="16" t="s">
        <v>4255</v>
      </c>
      <c r="F575" s="16" t="s">
        <v>1849</v>
      </c>
      <c r="G575" s="16" t="s">
        <v>4256</v>
      </c>
      <c r="H575" s="16" t="s">
        <v>1851</v>
      </c>
      <c r="I575" s="16" t="s">
        <v>4257</v>
      </c>
      <c r="J575" s="16" t="s">
        <v>4258</v>
      </c>
      <c r="K575" s="16" t="s">
        <v>3016</v>
      </c>
      <c r="L575" s="16" t="s">
        <v>1854</v>
      </c>
      <c r="M575" s="16" t="s">
        <v>3016</v>
      </c>
      <c r="N575" s="16" t="s">
        <v>4259</v>
      </c>
      <c r="O575" s="17" t="s">
        <v>1855</v>
      </c>
      <c r="P575" s="17" t="s">
        <v>1856</v>
      </c>
      <c r="Q575" s="17" t="s">
        <v>1857</v>
      </c>
      <c r="R575" s="18" t="str">
        <f t="shared" si="8"/>
        <v>THUT</v>
      </c>
    </row>
    <row r="576" spans="1:18" ht="15" customHeight="1">
      <c r="A576" s="18" t="str">
        <f>Table1[[#This Row],[MIC]]</f>
        <v>ECXE</v>
      </c>
      <c r="B576" s="16" t="s">
        <v>4253</v>
      </c>
      <c r="C576" s="16" t="s">
        <v>4254</v>
      </c>
      <c r="D576" s="16" t="s">
        <v>4260</v>
      </c>
      <c r="E576" s="16" t="s">
        <v>4260</v>
      </c>
      <c r="F576" s="16" t="s">
        <v>1849</v>
      </c>
      <c r="G576" s="16" t="s">
        <v>4261</v>
      </c>
      <c r="H576" s="16" t="s">
        <v>1851</v>
      </c>
      <c r="I576" s="16" t="s">
        <v>4262</v>
      </c>
      <c r="J576" s="16" t="s">
        <v>4263</v>
      </c>
      <c r="K576" s="16" t="s">
        <v>3959</v>
      </c>
      <c r="L576" s="16" t="s">
        <v>1854</v>
      </c>
      <c r="M576" s="16" t="s">
        <v>3959</v>
      </c>
      <c r="N576" s="16" t="s">
        <v>1851</v>
      </c>
      <c r="O576" s="17" t="s">
        <v>1855</v>
      </c>
      <c r="P576" s="17" t="s">
        <v>1856</v>
      </c>
      <c r="Q576" s="17" t="s">
        <v>1857</v>
      </c>
      <c r="R576" s="18" t="str">
        <f t="shared" si="8"/>
        <v>THAM</v>
      </c>
    </row>
    <row r="577" spans="1:18" ht="15" customHeight="1">
      <c r="A577" s="18" t="str">
        <f>Table1[[#This Row],[MIC]]</f>
        <v>NDEX</v>
      </c>
      <c r="B577" s="16" t="s">
        <v>4253</v>
      </c>
      <c r="C577" s="16" t="s">
        <v>4254</v>
      </c>
      <c r="D577" s="16" t="s">
        <v>4264</v>
      </c>
      <c r="E577" s="16" t="s">
        <v>4264</v>
      </c>
      <c r="F577" s="16" t="s">
        <v>1849</v>
      </c>
      <c r="G577" s="16" t="s">
        <v>4265</v>
      </c>
      <c r="H577" s="16" t="s">
        <v>4266</v>
      </c>
      <c r="I577" s="16" t="s">
        <v>4262</v>
      </c>
      <c r="J577" s="16" t="s">
        <v>4267</v>
      </c>
      <c r="K577" s="16" t="s">
        <v>3265</v>
      </c>
      <c r="L577" s="16" t="s">
        <v>1854</v>
      </c>
      <c r="M577" s="16" t="s">
        <v>2042</v>
      </c>
      <c r="N577" s="16" t="s">
        <v>4268</v>
      </c>
      <c r="O577" s="17" t="s">
        <v>1855</v>
      </c>
      <c r="P577" s="17" t="s">
        <v>1856</v>
      </c>
      <c r="Q577" s="17" t="s">
        <v>1857</v>
      </c>
      <c r="R577" s="18" t="str">
        <f t="shared" si="8"/>
        <v>THAM</v>
      </c>
    </row>
    <row r="578" spans="1:18" ht="15" customHeight="1">
      <c r="A578" s="18" t="str">
        <f>Table1[[#This Row],[MIC]]</f>
        <v>NLPX</v>
      </c>
      <c r="B578" s="16" t="s">
        <v>4253</v>
      </c>
      <c r="C578" s="16" t="s">
        <v>4254</v>
      </c>
      <c r="D578" s="16" t="s">
        <v>4269</v>
      </c>
      <c r="E578" s="16" t="s">
        <v>4269</v>
      </c>
      <c r="F578" s="16" t="s">
        <v>1849</v>
      </c>
      <c r="G578" s="16" t="s">
        <v>4270</v>
      </c>
      <c r="H578" s="16" t="s">
        <v>1851</v>
      </c>
      <c r="I578" s="16" t="s">
        <v>4262</v>
      </c>
      <c r="J578" s="16" t="s">
        <v>4271</v>
      </c>
      <c r="K578" s="16" t="s">
        <v>2385</v>
      </c>
      <c r="L578" s="16" t="s">
        <v>1854</v>
      </c>
      <c r="M578" s="16" t="s">
        <v>2385</v>
      </c>
      <c r="N578" s="16" t="s">
        <v>1851</v>
      </c>
      <c r="O578" s="17" t="s">
        <v>1855</v>
      </c>
      <c r="P578" s="17" t="s">
        <v>1856</v>
      </c>
      <c r="Q578" s="17" t="s">
        <v>1857</v>
      </c>
      <c r="R578" s="18" t="str">
        <f t="shared" si="8"/>
        <v>THAM</v>
      </c>
    </row>
    <row r="579" spans="1:18" ht="15" customHeight="1">
      <c r="A579" s="18" t="str">
        <f>Table1[[#This Row],[MIC]]</f>
        <v>TOMX</v>
      </c>
      <c r="B579" s="16" t="s">
        <v>4253</v>
      </c>
      <c r="C579" s="16" t="s">
        <v>4254</v>
      </c>
      <c r="D579" s="16" t="s">
        <v>4272</v>
      </c>
      <c r="E579" s="16" t="s">
        <v>4272</v>
      </c>
      <c r="F579" s="16" t="s">
        <v>1849</v>
      </c>
      <c r="G579" s="16" t="s">
        <v>4273</v>
      </c>
      <c r="H579" s="16" t="s">
        <v>1851</v>
      </c>
      <c r="I579" s="16" t="s">
        <v>4262</v>
      </c>
      <c r="J579" s="16" t="s">
        <v>4274</v>
      </c>
      <c r="K579" s="16" t="s">
        <v>2091</v>
      </c>
      <c r="L579" s="16" t="s">
        <v>1854</v>
      </c>
      <c r="M579" s="16" t="s">
        <v>2091</v>
      </c>
      <c r="N579" s="16" t="s">
        <v>4275</v>
      </c>
      <c r="O579" s="17" t="s">
        <v>1855</v>
      </c>
      <c r="P579" s="17" t="s">
        <v>1856</v>
      </c>
      <c r="Q579" s="17" t="s">
        <v>1857</v>
      </c>
      <c r="R579" s="18" t="str">
        <f t="shared" ref="R579:R642" si="9">MID(B579,1,2)&amp;MID(I579,1,2)</f>
        <v>THAM</v>
      </c>
    </row>
    <row r="580" spans="1:18" ht="15" customHeight="1">
      <c r="A580" s="18" t="str">
        <f>Table1[[#This Row],[MIC]]</f>
        <v>TOMD</v>
      </c>
      <c r="B580" s="16" t="s">
        <v>4253</v>
      </c>
      <c r="C580" s="16" t="s">
        <v>4254</v>
      </c>
      <c r="D580" s="16" t="s">
        <v>4276</v>
      </c>
      <c r="E580" s="16" t="s">
        <v>4272</v>
      </c>
      <c r="F580" s="16" t="s">
        <v>1877</v>
      </c>
      <c r="G580" s="16" t="s">
        <v>4277</v>
      </c>
      <c r="H580" s="16" t="s">
        <v>1851</v>
      </c>
      <c r="I580" s="16" t="s">
        <v>4262</v>
      </c>
      <c r="J580" s="16" t="s">
        <v>4274</v>
      </c>
      <c r="K580" s="16" t="s">
        <v>2091</v>
      </c>
      <c r="L580" s="16" t="s">
        <v>1854</v>
      </c>
      <c r="M580" s="16" t="s">
        <v>2091</v>
      </c>
      <c r="N580" s="16" t="s">
        <v>4278</v>
      </c>
      <c r="O580" s="17" t="s">
        <v>1855</v>
      </c>
      <c r="P580" s="17" t="s">
        <v>1856</v>
      </c>
      <c r="Q580" s="17" t="s">
        <v>1857</v>
      </c>
      <c r="R580" s="18" t="str">
        <f t="shared" si="9"/>
        <v>THAM</v>
      </c>
    </row>
    <row r="581" spans="1:18" ht="15" customHeight="1">
      <c r="A581" s="18" t="str">
        <f>Table1[[#This Row],[MIC]]</f>
        <v>XAMS</v>
      </c>
      <c r="B581" s="16" t="s">
        <v>4253</v>
      </c>
      <c r="C581" s="16" t="s">
        <v>4254</v>
      </c>
      <c r="D581" s="16" t="s">
        <v>4279</v>
      </c>
      <c r="E581" s="16" t="s">
        <v>4279</v>
      </c>
      <c r="F581" s="16" t="s">
        <v>1849</v>
      </c>
      <c r="G581" s="16" t="s">
        <v>4280</v>
      </c>
      <c r="H581" s="16" t="s">
        <v>1851</v>
      </c>
      <c r="I581" s="16" t="s">
        <v>4262</v>
      </c>
      <c r="J581" s="16" t="s">
        <v>2140</v>
      </c>
      <c r="K581" s="16" t="s">
        <v>1853</v>
      </c>
      <c r="L581" s="16" t="s">
        <v>1854</v>
      </c>
      <c r="M581" s="16" t="s">
        <v>1853</v>
      </c>
      <c r="N581" s="16" t="s">
        <v>1851</v>
      </c>
      <c r="O581" s="17" t="s">
        <v>1855</v>
      </c>
      <c r="P581" s="17" t="s">
        <v>1856</v>
      </c>
      <c r="Q581" s="17" t="s">
        <v>1857</v>
      </c>
      <c r="R581" s="18" t="str">
        <f t="shared" si="9"/>
        <v>THAM</v>
      </c>
    </row>
    <row r="582" spans="1:18" ht="15" customHeight="1">
      <c r="A582" s="18" t="str">
        <f>Table1[[#This Row],[MIC]]</f>
        <v>ALXA</v>
      </c>
      <c r="B582" s="16" t="s">
        <v>4253</v>
      </c>
      <c r="C582" s="16" t="s">
        <v>4254</v>
      </c>
      <c r="D582" s="16" t="s">
        <v>4281</v>
      </c>
      <c r="E582" s="16" t="s">
        <v>4279</v>
      </c>
      <c r="F582" s="16" t="s">
        <v>1877</v>
      </c>
      <c r="G582" s="16" t="s">
        <v>4282</v>
      </c>
      <c r="H582" s="16" t="s">
        <v>1851</v>
      </c>
      <c r="I582" s="16" t="s">
        <v>4262</v>
      </c>
      <c r="J582" s="16" t="s">
        <v>2140</v>
      </c>
      <c r="K582" s="16" t="s">
        <v>2143</v>
      </c>
      <c r="L582" s="16" t="s">
        <v>1854</v>
      </c>
      <c r="M582" s="16" t="s">
        <v>2143</v>
      </c>
      <c r="N582" s="16" t="s">
        <v>1851</v>
      </c>
      <c r="O582" s="17" t="s">
        <v>1855</v>
      </c>
      <c r="P582" s="17" t="s">
        <v>1856</v>
      </c>
      <c r="Q582" s="17" t="s">
        <v>1857</v>
      </c>
      <c r="R582" s="18" t="str">
        <f t="shared" si="9"/>
        <v>THAM</v>
      </c>
    </row>
    <row r="583" spans="1:18" ht="15" customHeight="1">
      <c r="A583" s="18" t="str">
        <f>Table1[[#This Row],[MIC]]</f>
        <v>TNLA</v>
      </c>
      <c r="B583" s="16" t="s">
        <v>4253</v>
      </c>
      <c r="C583" s="16" t="s">
        <v>4254</v>
      </c>
      <c r="D583" s="16" t="s">
        <v>4283</v>
      </c>
      <c r="E583" s="16" t="s">
        <v>4279</v>
      </c>
      <c r="F583" s="16" t="s">
        <v>1877</v>
      </c>
      <c r="G583" s="16" t="s">
        <v>4284</v>
      </c>
      <c r="H583" s="16" t="s">
        <v>1851</v>
      </c>
      <c r="I583" s="16" t="s">
        <v>4262</v>
      </c>
      <c r="J583" s="16" t="s">
        <v>2140</v>
      </c>
      <c r="K583" s="16" t="s">
        <v>2143</v>
      </c>
      <c r="L583" s="16" t="s">
        <v>1854</v>
      </c>
      <c r="M583" s="16" t="s">
        <v>2143</v>
      </c>
      <c r="N583" s="16" t="s">
        <v>1851</v>
      </c>
      <c r="O583" s="17" t="s">
        <v>1855</v>
      </c>
      <c r="P583" s="17" t="s">
        <v>1856</v>
      </c>
      <c r="Q583" s="17" t="s">
        <v>1857</v>
      </c>
      <c r="R583" s="18" t="str">
        <f t="shared" si="9"/>
        <v>THAM</v>
      </c>
    </row>
    <row r="584" spans="1:18" ht="15" customHeight="1">
      <c r="A584" s="18" t="str">
        <f>Table1[[#This Row],[MIC]]</f>
        <v>XEUC</v>
      </c>
      <c r="B584" s="16" t="s">
        <v>4253</v>
      </c>
      <c r="C584" s="16" t="s">
        <v>4254</v>
      </c>
      <c r="D584" s="16" t="s">
        <v>4285</v>
      </c>
      <c r="E584" s="16" t="s">
        <v>4279</v>
      </c>
      <c r="F584" s="16" t="s">
        <v>1877</v>
      </c>
      <c r="G584" s="16" t="s">
        <v>4286</v>
      </c>
      <c r="H584" s="16" t="s">
        <v>1851</v>
      </c>
      <c r="I584" s="16" t="s">
        <v>4262</v>
      </c>
      <c r="J584" s="16" t="s">
        <v>2140</v>
      </c>
      <c r="K584" s="16" t="s">
        <v>1853</v>
      </c>
      <c r="L584" s="16" t="s">
        <v>1854</v>
      </c>
      <c r="M584" s="16" t="s">
        <v>1853</v>
      </c>
      <c r="N584" s="16" t="s">
        <v>1851</v>
      </c>
      <c r="O584" s="17" t="s">
        <v>1855</v>
      </c>
      <c r="P584" s="17" t="s">
        <v>1856</v>
      </c>
      <c r="Q584" s="17" t="s">
        <v>1857</v>
      </c>
      <c r="R584" s="18" t="str">
        <f t="shared" si="9"/>
        <v>THAM</v>
      </c>
    </row>
    <row r="585" spans="1:18" ht="15" customHeight="1">
      <c r="A585" s="18" t="str">
        <f>Table1[[#This Row],[MIC]]</f>
        <v>XEUE</v>
      </c>
      <c r="B585" s="16" t="s">
        <v>4253</v>
      </c>
      <c r="C585" s="16" t="s">
        <v>4254</v>
      </c>
      <c r="D585" s="16" t="s">
        <v>4287</v>
      </c>
      <c r="E585" s="16" t="s">
        <v>4279</v>
      </c>
      <c r="F585" s="16" t="s">
        <v>1877</v>
      </c>
      <c r="G585" s="16" t="s">
        <v>4288</v>
      </c>
      <c r="H585" s="16" t="s">
        <v>1851</v>
      </c>
      <c r="I585" s="16" t="s">
        <v>4262</v>
      </c>
      <c r="J585" s="16" t="s">
        <v>2140</v>
      </c>
      <c r="K585" s="16" t="s">
        <v>1853</v>
      </c>
      <c r="L585" s="16" t="s">
        <v>1854</v>
      </c>
      <c r="M585" s="16" t="s">
        <v>1853</v>
      </c>
      <c r="N585" s="16" t="s">
        <v>1851</v>
      </c>
      <c r="O585" s="17" t="s">
        <v>1855</v>
      </c>
      <c r="P585" s="17" t="s">
        <v>1856</v>
      </c>
      <c r="Q585" s="17" t="s">
        <v>1857</v>
      </c>
      <c r="R585" s="18" t="str">
        <f t="shared" si="9"/>
        <v>THAM</v>
      </c>
    </row>
    <row r="586" spans="1:18" ht="15" customHeight="1">
      <c r="A586" s="18" t="str">
        <f>Table1[[#This Row],[MIC]]</f>
        <v>XEUI</v>
      </c>
      <c r="B586" s="16" t="s">
        <v>4253</v>
      </c>
      <c r="C586" s="16" t="s">
        <v>4254</v>
      </c>
      <c r="D586" s="16" t="s">
        <v>4289</v>
      </c>
      <c r="E586" s="16" t="s">
        <v>4279</v>
      </c>
      <c r="F586" s="16" t="s">
        <v>1877</v>
      </c>
      <c r="G586" s="16" t="s">
        <v>4290</v>
      </c>
      <c r="H586" s="16" t="s">
        <v>1851</v>
      </c>
      <c r="I586" s="16" t="s">
        <v>4262</v>
      </c>
      <c r="J586" s="16" t="s">
        <v>2140</v>
      </c>
      <c r="K586" s="16" t="s">
        <v>1853</v>
      </c>
      <c r="L586" s="16" t="s">
        <v>1854</v>
      </c>
      <c r="M586" s="16" t="s">
        <v>1853</v>
      </c>
      <c r="N586" s="16" t="s">
        <v>1851</v>
      </c>
      <c r="O586" s="17" t="s">
        <v>1855</v>
      </c>
      <c r="P586" s="17" t="s">
        <v>1856</v>
      </c>
      <c r="Q586" s="17" t="s">
        <v>1857</v>
      </c>
      <c r="R586" s="18" t="str">
        <f t="shared" si="9"/>
        <v>THAM</v>
      </c>
    </row>
    <row r="587" spans="1:18" ht="15" customHeight="1">
      <c r="A587" s="18" t="str">
        <f>Table1[[#This Row],[MIC]]</f>
        <v>XHFT</v>
      </c>
      <c r="B587" s="16" t="s">
        <v>4253</v>
      </c>
      <c r="C587" s="16" t="s">
        <v>4254</v>
      </c>
      <c r="D587" s="16" t="s">
        <v>4291</v>
      </c>
      <c r="E587" s="16" t="s">
        <v>4279</v>
      </c>
      <c r="F587" s="16" t="s">
        <v>1877</v>
      </c>
      <c r="G587" s="16" t="s">
        <v>4292</v>
      </c>
      <c r="H587" s="16" t="s">
        <v>4293</v>
      </c>
      <c r="I587" s="16" t="s">
        <v>4262</v>
      </c>
      <c r="J587" s="16" t="s">
        <v>2140</v>
      </c>
      <c r="K587" s="16" t="s">
        <v>2956</v>
      </c>
      <c r="L587" s="16" t="s">
        <v>1854</v>
      </c>
      <c r="M587" s="16" t="s">
        <v>2956</v>
      </c>
      <c r="N587" s="16" t="s">
        <v>4294</v>
      </c>
      <c r="O587" s="17" t="s">
        <v>1855</v>
      </c>
      <c r="P587" s="17" t="s">
        <v>1856</v>
      </c>
      <c r="Q587" s="17" t="s">
        <v>1857</v>
      </c>
      <c r="R587" s="18" t="str">
        <f t="shared" si="9"/>
        <v>THAM</v>
      </c>
    </row>
    <row r="588" spans="1:18" ht="15" customHeight="1">
      <c r="A588" s="18" t="str">
        <f>Table1[[#This Row],[MIC]]</f>
        <v>XEMS</v>
      </c>
      <c r="B588" s="16" t="s">
        <v>4253</v>
      </c>
      <c r="C588" s="16" t="s">
        <v>4254</v>
      </c>
      <c r="D588" s="16" t="s">
        <v>4295</v>
      </c>
      <c r="E588" s="16" t="s">
        <v>4295</v>
      </c>
      <c r="F588" s="16" t="s">
        <v>1849</v>
      </c>
      <c r="G588" s="16" t="s">
        <v>4296</v>
      </c>
      <c r="H588" s="16" t="s">
        <v>1851</v>
      </c>
      <c r="I588" s="16" t="s">
        <v>4297</v>
      </c>
      <c r="J588" s="16" t="s">
        <v>4298</v>
      </c>
      <c r="K588" s="16" t="s">
        <v>1972</v>
      </c>
      <c r="L588" s="16" t="s">
        <v>1854</v>
      </c>
      <c r="M588" s="16" t="s">
        <v>1972</v>
      </c>
      <c r="N588" s="16" t="s">
        <v>4299</v>
      </c>
      <c r="O588" s="17" t="s">
        <v>1855</v>
      </c>
      <c r="P588" s="17" t="s">
        <v>1856</v>
      </c>
      <c r="Q588" s="17" t="s">
        <v>1857</v>
      </c>
      <c r="R588" s="18" t="str">
        <f t="shared" si="9"/>
        <v>THS-</v>
      </c>
    </row>
    <row r="589" spans="1:18" ht="15" customHeight="1">
      <c r="A589" s="18" t="str">
        <f>Table1[[#This Row],[MIC]]</f>
        <v>XTRN</v>
      </c>
      <c r="B589" s="16" t="s">
        <v>4300</v>
      </c>
      <c r="C589" s="16" t="s">
        <v>4301</v>
      </c>
      <c r="D589" s="16" t="s">
        <v>4302</v>
      </c>
      <c r="E589" s="16" t="s">
        <v>4302</v>
      </c>
      <c r="F589" s="16" t="s">
        <v>1849</v>
      </c>
      <c r="G589" s="16" t="s">
        <v>4303</v>
      </c>
      <c r="H589" s="16" t="s">
        <v>4304</v>
      </c>
      <c r="I589" s="16" t="s">
        <v>4305</v>
      </c>
      <c r="J589" s="16" t="s">
        <v>1851</v>
      </c>
      <c r="K589" s="16" t="s">
        <v>1853</v>
      </c>
      <c r="L589" s="16" t="s">
        <v>1854</v>
      </c>
      <c r="M589" s="16" t="s">
        <v>1853</v>
      </c>
      <c r="N589" s="16" t="s">
        <v>1851</v>
      </c>
      <c r="O589" s="17" t="s">
        <v>1855</v>
      </c>
      <c r="P589" s="17" t="s">
        <v>1856</v>
      </c>
      <c r="Q589" s="17" t="s">
        <v>1857</v>
      </c>
      <c r="R589" s="18" t="str">
        <f t="shared" si="9"/>
        <v>TRPO</v>
      </c>
    </row>
    <row r="590" spans="1:18" ht="15" customHeight="1">
      <c r="A590" s="18" t="str">
        <f>Table1[[#This Row],[MIC]]</f>
        <v>XTUN</v>
      </c>
      <c r="B590" s="16" t="s">
        <v>4306</v>
      </c>
      <c r="C590" s="16" t="s">
        <v>4307</v>
      </c>
      <c r="D590" s="16" t="s">
        <v>4308</v>
      </c>
      <c r="E590" s="16" t="s">
        <v>4308</v>
      </c>
      <c r="F590" s="16" t="s">
        <v>1849</v>
      </c>
      <c r="G590" s="16" t="s">
        <v>4309</v>
      </c>
      <c r="H590" s="16" t="s">
        <v>4310</v>
      </c>
      <c r="I590" s="16" t="s">
        <v>4311</v>
      </c>
      <c r="J590" s="16" t="s">
        <v>4312</v>
      </c>
      <c r="K590" s="16" t="s">
        <v>2068</v>
      </c>
      <c r="L590" s="16" t="s">
        <v>1854</v>
      </c>
      <c r="M590" s="16" t="s">
        <v>2068</v>
      </c>
      <c r="N590" s="16" t="s">
        <v>1851</v>
      </c>
      <c r="O590" s="17" t="s">
        <v>1855</v>
      </c>
      <c r="P590" s="17" t="s">
        <v>1856</v>
      </c>
      <c r="Q590" s="17" t="s">
        <v>1857</v>
      </c>
      <c r="R590" s="18" t="str">
        <f t="shared" si="9"/>
        <v>TUTU</v>
      </c>
    </row>
    <row r="591" spans="1:18" ht="15" customHeight="1">
      <c r="A591" s="18" t="str">
        <f>Table1[[#This Row],[MIC]]</f>
        <v>XIST</v>
      </c>
      <c r="B591" s="16" t="s">
        <v>4313</v>
      </c>
      <c r="C591" s="16" t="s">
        <v>4314</v>
      </c>
      <c r="D591" s="16" t="s">
        <v>4315</v>
      </c>
      <c r="E591" s="16" t="s">
        <v>4315</v>
      </c>
      <c r="F591" s="16" t="s">
        <v>1849</v>
      </c>
      <c r="G591" s="16" t="s">
        <v>4316</v>
      </c>
      <c r="H591" s="16" t="s">
        <v>2993</v>
      </c>
      <c r="I591" s="16" t="s">
        <v>4317</v>
      </c>
      <c r="J591" s="16" t="s">
        <v>4318</v>
      </c>
      <c r="K591" s="16" t="s">
        <v>2969</v>
      </c>
      <c r="L591" s="16" t="s">
        <v>1854</v>
      </c>
      <c r="M591" s="16" t="s">
        <v>1853</v>
      </c>
      <c r="N591" s="16" t="s">
        <v>4319</v>
      </c>
      <c r="O591" s="17" t="s">
        <v>1855</v>
      </c>
      <c r="P591" s="17" t="s">
        <v>1856</v>
      </c>
      <c r="Q591" s="17" t="s">
        <v>1857</v>
      </c>
      <c r="R591" s="18" t="str">
        <f t="shared" si="9"/>
        <v>TUIS</v>
      </c>
    </row>
    <row r="592" spans="1:18" ht="15" customHeight="1">
      <c r="A592" s="18" t="str">
        <f>Table1[[#This Row],[MIC]]</f>
        <v>XUGA</v>
      </c>
      <c r="B592" s="16" t="s">
        <v>4320</v>
      </c>
      <c r="C592" s="16" t="s">
        <v>4321</v>
      </c>
      <c r="D592" s="16" t="s">
        <v>4322</v>
      </c>
      <c r="E592" s="16" t="s">
        <v>4322</v>
      </c>
      <c r="F592" s="16" t="s">
        <v>1849</v>
      </c>
      <c r="G592" s="16" t="s">
        <v>4323</v>
      </c>
      <c r="H592" s="16" t="s">
        <v>4324</v>
      </c>
      <c r="I592" s="16" t="s">
        <v>4325</v>
      </c>
      <c r="J592" s="16" t="s">
        <v>4326</v>
      </c>
      <c r="K592" s="16" t="s">
        <v>1853</v>
      </c>
      <c r="L592" s="16" t="s">
        <v>1854</v>
      </c>
      <c r="M592" s="16" t="s">
        <v>1853</v>
      </c>
      <c r="N592" s="16" t="s">
        <v>1851</v>
      </c>
      <c r="O592" s="17" t="s">
        <v>1855</v>
      </c>
      <c r="P592" s="17" t="s">
        <v>1856</v>
      </c>
      <c r="Q592" s="17" t="s">
        <v>1857</v>
      </c>
      <c r="R592" s="18" t="str">
        <f t="shared" si="9"/>
        <v>UGKA</v>
      </c>
    </row>
    <row r="593" spans="1:18" ht="15" customHeight="1">
      <c r="A593" s="18" t="str">
        <f>Table1[[#This Row],[MIC]]</f>
        <v>EESE</v>
      </c>
      <c r="B593" s="16" t="s">
        <v>4327</v>
      </c>
      <c r="C593" s="16" t="s">
        <v>4328</v>
      </c>
      <c r="D593" s="16" t="s">
        <v>4329</v>
      </c>
      <c r="E593" s="16" t="s">
        <v>4329</v>
      </c>
      <c r="F593" s="16" t="s">
        <v>1849</v>
      </c>
      <c r="G593" s="16" t="s">
        <v>4330</v>
      </c>
      <c r="H593" s="16" t="s">
        <v>1851</v>
      </c>
      <c r="I593" s="16" t="s">
        <v>4331</v>
      </c>
      <c r="J593" s="16" t="s">
        <v>4332</v>
      </c>
      <c r="K593" s="16" t="s">
        <v>2286</v>
      </c>
      <c r="L593" s="16" t="s">
        <v>1854</v>
      </c>
      <c r="M593" s="16" t="s">
        <v>2286</v>
      </c>
      <c r="N593" s="16" t="s">
        <v>1851</v>
      </c>
      <c r="O593" s="17" t="s">
        <v>1855</v>
      </c>
      <c r="P593" s="17" t="s">
        <v>1856</v>
      </c>
      <c r="Q593" s="17" t="s">
        <v>1857</v>
      </c>
      <c r="R593" s="18" t="str">
        <f t="shared" si="9"/>
        <v>UKKI</v>
      </c>
    </row>
    <row r="594" spans="1:18" ht="15" customHeight="1">
      <c r="A594" s="18" t="str">
        <f>Table1[[#This Row],[MIC]]</f>
        <v>PFTS</v>
      </c>
      <c r="B594" s="16" t="s">
        <v>4327</v>
      </c>
      <c r="C594" s="16" t="s">
        <v>4328</v>
      </c>
      <c r="D594" s="16" t="s">
        <v>4333</v>
      </c>
      <c r="E594" s="16" t="s">
        <v>4333</v>
      </c>
      <c r="F594" s="16" t="s">
        <v>1849</v>
      </c>
      <c r="G594" s="16" t="s">
        <v>4334</v>
      </c>
      <c r="H594" s="16" t="s">
        <v>4333</v>
      </c>
      <c r="I594" s="16" t="s">
        <v>4331</v>
      </c>
      <c r="J594" s="16" t="s">
        <v>4335</v>
      </c>
      <c r="K594" s="16" t="s">
        <v>2286</v>
      </c>
      <c r="L594" s="16" t="s">
        <v>1854</v>
      </c>
      <c r="M594" s="16" t="s">
        <v>2286</v>
      </c>
      <c r="N594" s="16" t="s">
        <v>1851</v>
      </c>
      <c r="O594" s="17" t="s">
        <v>1855</v>
      </c>
      <c r="P594" s="17" t="s">
        <v>1856</v>
      </c>
      <c r="Q594" s="17" t="s">
        <v>1857</v>
      </c>
      <c r="R594" s="18" t="str">
        <f t="shared" si="9"/>
        <v>UKKI</v>
      </c>
    </row>
    <row r="595" spans="1:18" ht="15" customHeight="1">
      <c r="A595" s="18" t="str">
        <f>Table1[[#This Row],[MIC]]</f>
        <v>PFTQ</v>
      </c>
      <c r="B595" s="16" t="s">
        <v>4327</v>
      </c>
      <c r="C595" s="16" t="s">
        <v>4328</v>
      </c>
      <c r="D595" s="16" t="s">
        <v>4336</v>
      </c>
      <c r="E595" s="16" t="s">
        <v>4333</v>
      </c>
      <c r="F595" s="16" t="s">
        <v>1877</v>
      </c>
      <c r="G595" s="16" t="s">
        <v>4337</v>
      </c>
      <c r="H595" s="16" t="s">
        <v>1851</v>
      </c>
      <c r="I595" s="16" t="s">
        <v>4331</v>
      </c>
      <c r="J595" s="16" t="s">
        <v>4335</v>
      </c>
      <c r="K595" s="16" t="s">
        <v>2085</v>
      </c>
      <c r="L595" s="16" t="s">
        <v>1854</v>
      </c>
      <c r="M595" s="16" t="s">
        <v>2085</v>
      </c>
      <c r="N595" s="16" t="s">
        <v>4338</v>
      </c>
      <c r="O595" s="17" t="s">
        <v>1855</v>
      </c>
      <c r="P595" s="17" t="s">
        <v>1856</v>
      </c>
      <c r="Q595" s="17" t="s">
        <v>1857</v>
      </c>
      <c r="R595" s="18" t="str">
        <f t="shared" si="9"/>
        <v>UKKI</v>
      </c>
    </row>
    <row r="596" spans="1:18" ht="15" customHeight="1">
      <c r="A596" s="18" t="str">
        <f>Table1[[#This Row],[MIC]]</f>
        <v>SEPE</v>
      </c>
      <c r="B596" s="16" t="s">
        <v>4327</v>
      </c>
      <c r="C596" s="16" t="s">
        <v>4328</v>
      </c>
      <c r="D596" s="16" t="s">
        <v>4339</v>
      </c>
      <c r="E596" s="16" t="s">
        <v>4339</v>
      </c>
      <c r="F596" s="16" t="s">
        <v>1849</v>
      </c>
      <c r="G596" s="16" t="s">
        <v>4340</v>
      </c>
      <c r="H596" s="16" t="s">
        <v>1851</v>
      </c>
      <c r="I596" s="16" t="s">
        <v>4341</v>
      </c>
      <c r="J596" s="16" t="s">
        <v>4342</v>
      </c>
      <c r="K596" s="16" t="s">
        <v>2286</v>
      </c>
      <c r="L596" s="16" t="s">
        <v>1854</v>
      </c>
      <c r="M596" s="16" t="s">
        <v>2286</v>
      </c>
      <c r="N596" s="16" t="s">
        <v>1851</v>
      </c>
      <c r="O596" s="17" t="s">
        <v>1855</v>
      </c>
      <c r="P596" s="17" t="s">
        <v>1856</v>
      </c>
      <c r="Q596" s="17" t="s">
        <v>1857</v>
      </c>
      <c r="R596" s="18" t="str">
        <f t="shared" si="9"/>
        <v>UKDN</v>
      </c>
    </row>
    <row r="597" spans="1:18" ht="15" customHeight="1">
      <c r="A597" s="18" t="str">
        <f>Table1[[#This Row],[MIC]]</f>
        <v>UKEX</v>
      </c>
      <c r="B597" s="16" t="s">
        <v>4327</v>
      </c>
      <c r="C597" s="16" t="s">
        <v>4328</v>
      </c>
      <c r="D597" s="16" t="s">
        <v>4343</v>
      </c>
      <c r="E597" s="16" t="s">
        <v>4343</v>
      </c>
      <c r="F597" s="16" t="s">
        <v>1849</v>
      </c>
      <c r="G597" s="16" t="s">
        <v>4344</v>
      </c>
      <c r="H597" s="16" t="s">
        <v>1851</v>
      </c>
      <c r="I597" s="16" t="s">
        <v>4331</v>
      </c>
      <c r="J597" s="16" t="s">
        <v>4345</v>
      </c>
      <c r="K597" s="16" t="s">
        <v>2000</v>
      </c>
      <c r="L597" s="16" t="s">
        <v>1854</v>
      </c>
      <c r="M597" s="16" t="s">
        <v>2000</v>
      </c>
      <c r="N597" s="16" t="s">
        <v>4346</v>
      </c>
      <c r="O597" s="17" t="s">
        <v>1855</v>
      </c>
      <c r="P597" s="17" t="s">
        <v>1856</v>
      </c>
      <c r="Q597" s="17" t="s">
        <v>1857</v>
      </c>
      <c r="R597" s="18" t="str">
        <f t="shared" si="9"/>
        <v>UKKI</v>
      </c>
    </row>
    <row r="598" spans="1:18" ht="15" customHeight="1">
      <c r="A598" s="18" t="str">
        <f>Table1[[#This Row],[MIC]]</f>
        <v>XDFB</v>
      </c>
      <c r="B598" s="16" t="s">
        <v>4327</v>
      </c>
      <c r="C598" s="16" t="s">
        <v>4328</v>
      </c>
      <c r="D598" s="16" t="s">
        <v>4347</v>
      </c>
      <c r="E598" s="16" t="s">
        <v>4347</v>
      </c>
      <c r="F598" s="16" t="s">
        <v>1849</v>
      </c>
      <c r="G598" s="16" t="s">
        <v>4348</v>
      </c>
      <c r="H598" s="16" t="s">
        <v>1851</v>
      </c>
      <c r="I598" s="16" t="s">
        <v>4331</v>
      </c>
      <c r="J598" s="16" t="s">
        <v>1851</v>
      </c>
      <c r="K598" s="16" t="s">
        <v>2286</v>
      </c>
      <c r="L598" s="16" t="s">
        <v>1854</v>
      </c>
      <c r="M598" s="16" t="s">
        <v>2286</v>
      </c>
      <c r="N598" s="16" t="s">
        <v>1851</v>
      </c>
      <c r="O598" s="17" t="s">
        <v>1855</v>
      </c>
      <c r="P598" s="17" t="s">
        <v>1856</v>
      </c>
      <c r="Q598" s="17" t="s">
        <v>1857</v>
      </c>
      <c r="R598" s="18" t="str">
        <f t="shared" si="9"/>
        <v>UKKI</v>
      </c>
    </row>
    <row r="599" spans="1:18" ht="15" customHeight="1">
      <c r="A599" s="18" t="str">
        <f>Table1[[#This Row],[MIC]]</f>
        <v>XKHR</v>
      </c>
      <c r="B599" s="16" t="s">
        <v>4327</v>
      </c>
      <c r="C599" s="16" t="s">
        <v>4328</v>
      </c>
      <c r="D599" s="16" t="s">
        <v>4349</v>
      </c>
      <c r="E599" s="16" t="s">
        <v>4349</v>
      </c>
      <c r="F599" s="16" t="s">
        <v>1849</v>
      </c>
      <c r="G599" s="16" t="s">
        <v>4350</v>
      </c>
      <c r="H599" s="16" t="s">
        <v>1851</v>
      </c>
      <c r="I599" s="16" t="s">
        <v>4351</v>
      </c>
      <c r="J599" s="16" t="s">
        <v>4352</v>
      </c>
      <c r="K599" s="16" t="s">
        <v>1853</v>
      </c>
      <c r="L599" s="16" t="s">
        <v>1854</v>
      </c>
      <c r="M599" s="16" t="s">
        <v>1853</v>
      </c>
      <c r="N599" s="16" t="s">
        <v>1851</v>
      </c>
      <c r="O599" s="17" t="s">
        <v>1855</v>
      </c>
      <c r="P599" s="17" t="s">
        <v>1856</v>
      </c>
      <c r="Q599" s="17" t="s">
        <v>1857</v>
      </c>
      <c r="R599" s="18" t="str">
        <f t="shared" si="9"/>
        <v>UKKH</v>
      </c>
    </row>
    <row r="600" spans="1:18" ht="15" customHeight="1">
      <c r="A600" s="18" t="str">
        <f>Table1[[#This Row],[MIC]]</f>
        <v>XKIE</v>
      </c>
      <c r="B600" s="16" t="s">
        <v>4327</v>
      </c>
      <c r="C600" s="16" t="s">
        <v>4328</v>
      </c>
      <c r="D600" s="16" t="s">
        <v>4353</v>
      </c>
      <c r="E600" s="16" t="s">
        <v>4353</v>
      </c>
      <c r="F600" s="16" t="s">
        <v>1849</v>
      </c>
      <c r="G600" s="16" t="s">
        <v>4354</v>
      </c>
      <c r="H600" s="16" t="s">
        <v>1851</v>
      </c>
      <c r="I600" s="16" t="s">
        <v>4331</v>
      </c>
      <c r="J600" s="16" t="s">
        <v>4355</v>
      </c>
      <c r="K600" s="16" t="s">
        <v>1853</v>
      </c>
      <c r="L600" s="16" t="s">
        <v>1854</v>
      </c>
      <c r="M600" s="16" t="s">
        <v>1853</v>
      </c>
      <c r="N600" s="16" t="s">
        <v>1851</v>
      </c>
      <c r="O600" s="17" t="s">
        <v>1855</v>
      </c>
      <c r="P600" s="17" t="s">
        <v>1856</v>
      </c>
      <c r="Q600" s="17" t="s">
        <v>1857</v>
      </c>
      <c r="R600" s="18" t="str">
        <f t="shared" si="9"/>
        <v>UKKI</v>
      </c>
    </row>
    <row r="601" spans="1:18" ht="15" customHeight="1">
      <c r="A601" s="18" t="str">
        <f>Table1[[#This Row],[MIC]]</f>
        <v>XKIS</v>
      </c>
      <c r="B601" s="16" t="s">
        <v>4327</v>
      </c>
      <c r="C601" s="16" t="s">
        <v>4328</v>
      </c>
      <c r="D601" s="16" t="s">
        <v>4356</v>
      </c>
      <c r="E601" s="16" t="s">
        <v>4356</v>
      </c>
      <c r="F601" s="16" t="s">
        <v>1849</v>
      </c>
      <c r="G601" s="16" t="s">
        <v>4357</v>
      </c>
      <c r="H601" s="16" t="s">
        <v>4358</v>
      </c>
      <c r="I601" s="16" t="s">
        <v>4331</v>
      </c>
      <c r="J601" s="16" t="s">
        <v>4359</v>
      </c>
      <c r="K601" s="16" t="s">
        <v>2385</v>
      </c>
      <c r="L601" s="16" t="s">
        <v>1854</v>
      </c>
      <c r="M601" s="16" t="s">
        <v>2385</v>
      </c>
      <c r="N601" s="16" t="s">
        <v>1851</v>
      </c>
      <c r="O601" s="17" t="s">
        <v>1855</v>
      </c>
      <c r="P601" s="17" t="s">
        <v>1856</v>
      </c>
      <c r="Q601" s="17" t="s">
        <v>1857</v>
      </c>
      <c r="R601" s="18" t="str">
        <f t="shared" si="9"/>
        <v>UKKI</v>
      </c>
    </row>
    <row r="602" spans="1:18" ht="15" customHeight="1">
      <c r="A602" s="18" t="str">
        <f>Table1[[#This Row],[MIC]]</f>
        <v>XODE</v>
      </c>
      <c r="B602" s="16" t="s">
        <v>4327</v>
      </c>
      <c r="C602" s="16" t="s">
        <v>4328</v>
      </c>
      <c r="D602" s="16" t="s">
        <v>4360</v>
      </c>
      <c r="E602" s="16" t="s">
        <v>4360</v>
      </c>
      <c r="F602" s="16" t="s">
        <v>1849</v>
      </c>
      <c r="G602" s="16" t="s">
        <v>4361</v>
      </c>
      <c r="H602" s="16" t="s">
        <v>1851</v>
      </c>
      <c r="I602" s="16" t="s">
        <v>4362</v>
      </c>
      <c r="J602" s="16" t="s">
        <v>4363</v>
      </c>
      <c r="K602" s="16" t="s">
        <v>1853</v>
      </c>
      <c r="L602" s="16" t="s">
        <v>1854</v>
      </c>
      <c r="M602" s="16" t="s">
        <v>1853</v>
      </c>
      <c r="N602" s="16" t="s">
        <v>1851</v>
      </c>
      <c r="O602" s="17" t="s">
        <v>1855</v>
      </c>
      <c r="P602" s="17" t="s">
        <v>1856</v>
      </c>
      <c r="Q602" s="17" t="s">
        <v>1857</v>
      </c>
      <c r="R602" s="18" t="str">
        <f t="shared" si="9"/>
        <v>UKOD</v>
      </c>
    </row>
    <row r="603" spans="1:18" ht="15" customHeight="1">
      <c r="A603" s="18" t="str">
        <f>Table1[[#This Row],[MIC]]</f>
        <v>XPRI</v>
      </c>
      <c r="B603" s="16" t="s">
        <v>4327</v>
      </c>
      <c r="C603" s="16" t="s">
        <v>4328</v>
      </c>
      <c r="D603" s="16" t="s">
        <v>4364</v>
      </c>
      <c r="E603" s="16" t="s">
        <v>4364</v>
      </c>
      <c r="F603" s="16" t="s">
        <v>1849</v>
      </c>
      <c r="G603" s="16" t="s">
        <v>4365</v>
      </c>
      <c r="H603" s="16" t="s">
        <v>1851</v>
      </c>
      <c r="I603" s="16" t="s">
        <v>4341</v>
      </c>
      <c r="J603" s="16" t="s">
        <v>1851</v>
      </c>
      <c r="K603" s="16" t="s">
        <v>2286</v>
      </c>
      <c r="L603" s="16" t="s">
        <v>1854</v>
      </c>
      <c r="M603" s="16" t="s">
        <v>2286</v>
      </c>
      <c r="N603" s="16" t="s">
        <v>1851</v>
      </c>
      <c r="O603" s="17" t="s">
        <v>1855</v>
      </c>
      <c r="P603" s="17" t="s">
        <v>1856</v>
      </c>
      <c r="Q603" s="17" t="s">
        <v>1857</v>
      </c>
      <c r="R603" s="18" t="str">
        <f t="shared" si="9"/>
        <v>UKDN</v>
      </c>
    </row>
    <row r="604" spans="1:18" ht="15" customHeight="1">
      <c r="A604" s="18" t="str">
        <f>Table1[[#This Row],[MIC]]</f>
        <v>XUAX</v>
      </c>
      <c r="B604" s="16" t="s">
        <v>4327</v>
      </c>
      <c r="C604" s="16" t="s">
        <v>4328</v>
      </c>
      <c r="D604" s="16" t="s">
        <v>4366</v>
      </c>
      <c r="E604" s="16" t="s">
        <v>4366</v>
      </c>
      <c r="F604" s="16" t="s">
        <v>1849</v>
      </c>
      <c r="G604" s="16" t="s">
        <v>4367</v>
      </c>
      <c r="H604" s="16" t="s">
        <v>4368</v>
      </c>
      <c r="I604" s="16" t="s">
        <v>4331</v>
      </c>
      <c r="J604" s="16" t="s">
        <v>4369</v>
      </c>
      <c r="K604" s="16" t="s">
        <v>4370</v>
      </c>
      <c r="L604" s="16" t="s">
        <v>1854</v>
      </c>
      <c r="M604" s="16" t="s">
        <v>4370</v>
      </c>
      <c r="N604" s="16" t="s">
        <v>1851</v>
      </c>
      <c r="O604" s="17" t="s">
        <v>1855</v>
      </c>
      <c r="P604" s="17" t="s">
        <v>1856</v>
      </c>
      <c r="Q604" s="17" t="s">
        <v>1857</v>
      </c>
      <c r="R604" s="18" t="str">
        <f t="shared" si="9"/>
        <v>UKKI</v>
      </c>
    </row>
    <row r="605" spans="1:18" ht="15" customHeight="1">
      <c r="A605" s="18" t="str">
        <f>Table1[[#This Row],[MIC]]</f>
        <v>XUKR</v>
      </c>
      <c r="B605" s="16" t="s">
        <v>4327</v>
      </c>
      <c r="C605" s="16" t="s">
        <v>4328</v>
      </c>
      <c r="D605" s="16" t="s">
        <v>4371</v>
      </c>
      <c r="E605" s="16" t="s">
        <v>4371</v>
      </c>
      <c r="F605" s="16" t="s">
        <v>1849</v>
      </c>
      <c r="G605" s="16" t="s">
        <v>4372</v>
      </c>
      <c r="H605" s="16" t="s">
        <v>1851</v>
      </c>
      <c r="I605" s="16" t="s">
        <v>4331</v>
      </c>
      <c r="J605" s="16" t="s">
        <v>4373</v>
      </c>
      <c r="K605" s="16" t="s">
        <v>1853</v>
      </c>
      <c r="L605" s="16" t="s">
        <v>1854</v>
      </c>
      <c r="M605" s="16" t="s">
        <v>1853</v>
      </c>
      <c r="N605" s="16" t="s">
        <v>1851</v>
      </c>
      <c r="O605" s="17" t="s">
        <v>1855</v>
      </c>
      <c r="P605" s="17" t="s">
        <v>1856</v>
      </c>
      <c r="Q605" s="17" t="s">
        <v>1857</v>
      </c>
      <c r="R605" s="18" t="str">
        <f t="shared" si="9"/>
        <v>UKKI</v>
      </c>
    </row>
    <row r="606" spans="1:18" ht="15" customHeight="1">
      <c r="A606" s="18" t="str">
        <f>Table1[[#This Row],[MIC]]</f>
        <v>DGCX</v>
      </c>
      <c r="B606" s="16" t="s">
        <v>4374</v>
      </c>
      <c r="C606" s="16" t="s">
        <v>4375</v>
      </c>
      <c r="D606" s="16" t="s">
        <v>4376</v>
      </c>
      <c r="E606" s="16" t="s">
        <v>4376</v>
      </c>
      <c r="F606" s="16" t="s">
        <v>1849</v>
      </c>
      <c r="G606" s="16" t="s">
        <v>4377</v>
      </c>
      <c r="H606" s="16" t="s">
        <v>4376</v>
      </c>
      <c r="I606" s="16" t="s">
        <v>4378</v>
      </c>
      <c r="J606" s="16" t="s">
        <v>4379</v>
      </c>
      <c r="K606" s="16" t="s">
        <v>4380</v>
      </c>
      <c r="L606" s="16" t="s">
        <v>1854</v>
      </c>
      <c r="M606" s="16" t="s">
        <v>4380</v>
      </c>
      <c r="N606" s="16" t="s">
        <v>1851</v>
      </c>
      <c r="O606" s="17" t="s">
        <v>1855</v>
      </c>
      <c r="P606" s="17" t="s">
        <v>1856</v>
      </c>
      <c r="Q606" s="17" t="s">
        <v>1857</v>
      </c>
      <c r="R606" s="18" t="str">
        <f t="shared" si="9"/>
        <v>UNDU</v>
      </c>
    </row>
    <row r="607" spans="1:18" ht="15" customHeight="1">
      <c r="A607" s="18" t="str">
        <f>Table1[[#This Row],[MIC]]</f>
        <v>DIFX</v>
      </c>
      <c r="B607" s="16" t="s">
        <v>4374</v>
      </c>
      <c r="C607" s="16" t="s">
        <v>4375</v>
      </c>
      <c r="D607" s="16" t="s">
        <v>4381</v>
      </c>
      <c r="E607" s="16" t="s">
        <v>4381</v>
      </c>
      <c r="F607" s="16" t="s">
        <v>1849</v>
      </c>
      <c r="G607" s="16" t="s">
        <v>4382</v>
      </c>
      <c r="H607" s="16" t="s">
        <v>4381</v>
      </c>
      <c r="I607" s="16" t="s">
        <v>4378</v>
      </c>
      <c r="J607" s="16" t="s">
        <v>4383</v>
      </c>
      <c r="K607" s="16" t="s">
        <v>2956</v>
      </c>
      <c r="L607" s="16" t="s">
        <v>1854</v>
      </c>
      <c r="M607" s="16" t="s">
        <v>2956</v>
      </c>
      <c r="N607" s="16" t="s">
        <v>4384</v>
      </c>
      <c r="O607" s="17" t="s">
        <v>1855</v>
      </c>
      <c r="P607" s="17" t="s">
        <v>1856</v>
      </c>
      <c r="Q607" s="17" t="s">
        <v>1857</v>
      </c>
      <c r="R607" s="18" t="str">
        <f t="shared" si="9"/>
        <v>UNDU</v>
      </c>
    </row>
    <row r="608" spans="1:18" ht="15" customHeight="1">
      <c r="A608" s="18" t="str">
        <f>Table1[[#This Row],[MIC]]</f>
        <v>DUMX</v>
      </c>
      <c r="B608" s="16" t="s">
        <v>4374</v>
      </c>
      <c r="C608" s="16" t="s">
        <v>4375</v>
      </c>
      <c r="D608" s="16" t="s">
        <v>4385</v>
      </c>
      <c r="E608" s="16" t="s">
        <v>4385</v>
      </c>
      <c r="F608" s="16" t="s">
        <v>1849</v>
      </c>
      <c r="G608" s="16" t="s">
        <v>4386</v>
      </c>
      <c r="H608" s="16" t="s">
        <v>1851</v>
      </c>
      <c r="I608" s="16" t="s">
        <v>4378</v>
      </c>
      <c r="J608" s="16" t="s">
        <v>4387</v>
      </c>
      <c r="K608" s="16" t="s">
        <v>2049</v>
      </c>
      <c r="L608" s="16" t="s">
        <v>1854</v>
      </c>
      <c r="M608" s="16" t="s">
        <v>2049</v>
      </c>
      <c r="N608" s="16" t="s">
        <v>1851</v>
      </c>
      <c r="O608" s="17" t="s">
        <v>1855</v>
      </c>
      <c r="P608" s="17" t="s">
        <v>1856</v>
      </c>
      <c r="Q608" s="17" t="s">
        <v>1857</v>
      </c>
      <c r="R608" s="18" t="str">
        <f t="shared" si="9"/>
        <v>UNDU</v>
      </c>
    </row>
    <row r="609" spans="1:18" ht="15" customHeight="1">
      <c r="A609" s="18" t="str">
        <f>Table1[[#This Row],[MIC]]</f>
        <v>XADS</v>
      </c>
      <c r="B609" s="16" t="s">
        <v>4374</v>
      </c>
      <c r="C609" s="16" t="s">
        <v>4375</v>
      </c>
      <c r="D609" s="16" t="s">
        <v>4388</v>
      </c>
      <c r="E609" s="16" t="s">
        <v>4388</v>
      </c>
      <c r="F609" s="16" t="s">
        <v>1849</v>
      </c>
      <c r="G609" s="16" t="s">
        <v>4389</v>
      </c>
      <c r="H609" s="16" t="s">
        <v>4390</v>
      </c>
      <c r="I609" s="16" t="s">
        <v>4391</v>
      </c>
      <c r="J609" s="16" t="s">
        <v>4392</v>
      </c>
      <c r="K609" s="16" t="s">
        <v>2091</v>
      </c>
      <c r="L609" s="16" t="s">
        <v>1854</v>
      </c>
      <c r="M609" s="16" t="s">
        <v>2091</v>
      </c>
      <c r="N609" s="16" t="s">
        <v>1851</v>
      </c>
      <c r="O609" s="17" t="s">
        <v>1855</v>
      </c>
      <c r="P609" s="17" t="s">
        <v>1856</v>
      </c>
      <c r="Q609" s="17" t="s">
        <v>1857</v>
      </c>
      <c r="R609" s="18" t="str">
        <f t="shared" si="9"/>
        <v>UNAB</v>
      </c>
    </row>
    <row r="610" spans="1:18" ht="15" customHeight="1">
      <c r="A610" s="18" t="str">
        <f>Table1[[#This Row],[MIC]]</f>
        <v>XDFM</v>
      </c>
      <c r="B610" s="16" t="s">
        <v>4374</v>
      </c>
      <c r="C610" s="16" t="s">
        <v>4375</v>
      </c>
      <c r="D610" s="16" t="s">
        <v>4393</v>
      </c>
      <c r="E610" s="16" t="s">
        <v>4393</v>
      </c>
      <c r="F610" s="16" t="s">
        <v>1849</v>
      </c>
      <c r="G610" s="16" t="s">
        <v>4394</v>
      </c>
      <c r="H610" s="16" t="s">
        <v>4395</v>
      </c>
      <c r="I610" s="16" t="s">
        <v>4378</v>
      </c>
      <c r="J610" s="16" t="s">
        <v>4396</v>
      </c>
      <c r="K610" s="16" t="s">
        <v>1853</v>
      </c>
      <c r="L610" s="16" t="s">
        <v>1854</v>
      </c>
      <c r="M610" s="16" t="s">
        <v>1853</v>
      </c>
      <c r="N610" s="16" t="s">
        <v>1851</v>
      </c>
      <c r="O610" s="17" t="s">
        <v>1855</v>
      </c>
      <c r="P610" s="17" t="s">
        <v>1856</v>
      </c>
      <c r="Q610" s="17" t="s">
        <v>1857</v>
      </c>
      <c r="R610" s="18" t="str">
        <f t="shared" si="9"/>
        <v>UNDU</v>
      </c>
    </row>
    <row r="611" spans="1:18" ht="15" customHeight="1">
      <c r="A611" s="18" t="str">
        <f>Table1[[#This Row],[MIC]]</f>
        <v>AQXE</v>
      </c>
      <c r="B611" s="16" t="s">
        <v>4397</v>
      </c>
      <c r="C611" s="16" t="s">
        <v>15</v>
      </c>
      <c r="D611" s="16" t="s">
        <v>4398</v>
      </c>
      <c r="E611" s="16" t="s">
        <v>4398</v>
      </c>
      <c r="F611" s="16" t="s">
        <v>1849</v>
      </c>
      <c r="G611" s="16" t="s">
        <v>4399</v>
      </c>
      <c r="H611" s="16" t="s">
        <v>4400</v>
      </c>
      <c r="I611" s="16" t="s">
        <v>4401</v>
      </c>
      <c r="J611" s="16" t="s">
        <v>4402</v>
      </c>
      <c r="K611" s="16" t="s">
        <v>3265</v>
      </c>
      <c r="L611" s="16" t="s">
        <v>1854</v>
      </c>
      <c r="M611" s="16" t="s">
        <v>3265</v>
      </c>
      <c r="N611" s="16" t="s">
        <v>4403</v>
      </c>
      <c r="O611" s="17" t="s">
        <v>1855</v>
      </c>
      <c r="P611" s="17" t="s">
        <v>1856</v>
      </c>
      <c r="Q611" s="17" t="s">
        <v>1857</v>
      </c>
      <c r="R611" s="18" t="str">
        <f t="shared" si="9"/>
        <v>UNLO</v>
      </c>
    </row>
    <row r="612" spans="1:18" ht="15" customHeight="1">
      <c r="A612" s="18" t="str">
        <f>Table1[[#This Row],[MIC]]</f>
        <v>BALT</v>
      </c>
      <c r="B612" s="16" t="s">
        <v>4397</v>
      </c>
      <c r="C612" s="16" t="s">
        <v>15</v>
      </c>
      <c r="D612" s="16" t="s">
        <v>4404</v>
      </c>
      <c r="E612" s="16" t="s">
        <v>4404</v>
      </c>
      <c r="F612" s="16" t="s">
        <v>1849</v>
      </c>
      <c r="G612" s="16" t="s">
        <v>4405</v>
      </c>
      <c r="H612" s="16" t="s">
        <v>1851</v>
      </c>
      <c r="I612" s="16" t="s">
        <v>4401</v>
      </c>
      <c r="J612" s="16" t="s">
        <v>4406</v>
      </c>
      <c r="K612" s="16" t="s">
        <v>2046</v>
      </c>
      <c r="L612" s="16" t="s">
        <v>1854</v>
      </c>
      <c r="M612" s="16" t="s">
        <v>2046</v>
      </c>
      <c r="N612" s="16" t="s">
        <v>1851</v>
      </c>
      <c r="O612" s="17" t="s">
        <v>1855</v>
      </c>
      <c r="P612" s="17" t="s">
        <v>1856</v>
      </c>
      <c r="Q612" s="17" t="s">
        <v>1857</v>
      </c>
      <c r="R612" s="18" t="str">
        <f t="shared" si="9"/>
        <v>UNLO</v>
      </c>
    </row>
    <row r="613" spans="1:18" ht="15" customHeight="1">
      <c r="A613" s="18" t="str">
        <f>Table1[[#This Row],[MIC]]</f>
        <v>BLTX</v>
      </c>
      <c r="B613" s="16" t="s">
        <v>4397</v>
      </c>
      <c r="C613" s="16" t="s">
        <v>15</v>
      </c>
      <c r="D613" s="16" t="s">
        <v>4407</v>
      </c>
      <c r="E613" s="16" t="s">
        <v>4404</v>
      </c>
      <c r="F613" s="16" t="s">
        <v>1877</v>
      </c>
      <c r="G613" s="16" t="s">
        <v>4408</v>
      </c>
      <c r="H613" s="16" t="s">
        <v>1851</v>
      </c>
      <c r="I613" s="16" t="s">
        <v>4401</v>
      </c>
      <c r="J613" s="16" t="s">
        <v>4406</v>
      </c>
      <c r="K613" s="16" t="s">
        <v>3265</v>
      </c>
      <c r="L613" s="16" t="s">
        <v>1854</v>
      </c>
      <c r="M613" s="16" t="s">
        <v>3265</v>
      </c>
      <c r="N613" s="16" t="s">
        <v>4409</v>
      </c>
      <c r="O613" s="17" t="s">
        <v>1855</v>
      </c>
      <c r="P613" s="17" t="s">
        <v>1856</v>
      </c>
      <c r="Q613" s="17" t="s">
        <v>1857</v>
      </c>
      <c r="R613" s="18" t="str">
        <f t="shared" si="9"/>
        <v>UNLO</v>
      </c>
    </row>
    <row r="614" spans="1:18" ht="15" customHeight="1">
      <c r="A614" s="18" t="str">
        <f>Table1[[#This Row],[MIC]]</f>
        <v>BCXE</v>
      </c>
      <c r="B614" s="16" t="s">
        <v>4397</v>
      </c>
      <c r="C614" s="16" t="s">
        <v>15</v>
      </c>
      <c r="D614" s="16" t="s">
        <v>4410</v>
      </c>
      <c r="E614" s="16" t="s">
        <v>4410</v>
      </c>
      <c r="F614" s="16" t="s">
        <v>1849</v>
      </c>
      <c r="G614" s="16" t="s">
        <v>4411</v>
      </c>
      <c r="H614" s="16" t="s">
        <v>1851</v>
      </c>
      <c r="I614" s="16" t="s">
        <v>4401</v>
      </c>
      <c r="J614" s="16" t="s">
        <v>4412</v>
      </c>
      <c r="K614" s="16" t="s">
        <v>2646</v>
      </c>
      <c r="L614" s="16" t="s">
        <v>1854</v>
      </c>
      <c r="M614" s="16" t="s">
        <v>2646</v>
      </c>
      <c r="N614" s="16" t="s">
        <v>1851</v>
      </c>
      <c r="O614" s="17" t="s">
        <v>1855</v>
      </c>
      <c r="P614" s="17" t="s">
        <v>1856</v>
      </c>
      <c r="Q614" s="17" t="s">
        <v>1857</v>
      </c>
      <c r="R614" s="18" t="str">
        <f t="shared" si="9"/>
        <v>UNLO</v>
      </c>
    </row>
    <row r="615" spans="1:18" ht="15" customHeight="1">
      <c r="A615" s="18" t="str">
        <f>Table1[[#This Row],[MIC]]</f>
        <v>BATD</v>
      </c>
      <c r="B615" s="16" t="s">
        <v>4397</v>
      </c>
      <c r="C615" s="16" t="s">
        <v>15</v>
      </c>
      <c r="D615" s="16" t="s">
        <v>4413</v>
      </c>
      <c r="E615" s="16" t="s">
        <v>4410</v>
      </c>
      <c r="F615" s="16" t="s">
        <v>1877</v>
      </c>
      <c r="G615" s="16" t="s">
        <v>4414</v>
      </c>
      <c r="H615" s="16" t="s">
        <v>4415</v>
      </c>
      <c r="I615" s="16" t="s">
        <v>4401</v>
      </c>
      <c r="J615" s="16" t="s">
        <v>4412</v>
      </c>
      <c r="K615" s="16" t="s">
        <v>2646</v>
      </c>
      <c r="L615" s="16" t="s">
        <v>1854</v>
      </c>
      <c r="M615" s="16" t="s">
        <v>3105</v>
      </c>
      <c r="N615" s="16" t="s">
        <v>4416</v>
      </c>
      <c r="O615" s="17" t="s">
        <v>1855</v>
      </c>
      <c r="P615" s="17" t="s">
        <v>1856</v>
      </c>
      <c r="Q615" s="17" t="s">
        <v>1857</v>
      </c>
      <c r="R615" s="18" t="str">
        <f t="shared" si="9"/>
        <v>UNLO</v>
      </c>
    </row>
    <row r="616" spans="1:18" ht="15" customHeight="1">
      <c r="A616" s="18" t="str">
        <f>Table1[[#This Row],[MIC]]</f>
        <v>BATE</v>
      </c>
      <c r="B616" s="16" t="s">
        <v>4397</v>
      </c>
      <c r="C616" s="16" t="s">
        <v>15</v>
      </c>
      <c r="D616" s="16" t="s">
        <v>4417</v>
      </c>
      <c r="E616" s="16" t="s">
        <v>4410</v>
      </c>
      <c r="F616" s="16" t="s">
        <v>1877</v>
      </c>
      <c r="G616" s="16" t="s">
        <v>4418</v>
      </c>
      <c r="H616" s="16" t="s">
        <v>4419</v>
      </c>
      <c r="I616" s="16" t="s">
        <v>4401</v>
      </c>
      <c r="J616" s="16" t="s">
        <v>4412</v>
      </c>
      <c r="K616" s="16" t="s">
        <v>2646</v>
      </c>
      <c r="L616" s="16" t="s">
        <v>1854</v>
      </c>
      <c r="M616" s="16" t="s">
        <v>2046</v>
      </c>
      <c r="N616" s="16" t="s">
        <v>4420</v>
      </c>
      <c r="O616" s="17" t="s">
        <v>1855</v>
      </c>
      <c r="P616" s="17" t="s">
        <v>1856</v>
      </c>
      <c r="Q616" s="17" t="s">
        <v>1857</v>
      </c>
      <c r="R616" s="18" t="str">
        <f t="shared" si="9"/>
        <v>UNLO</v>
      </c>
    </row>
    <row r="617" spans="1:18" ht="15" customHeight="1">
      <c r="A617" s="18" t="str">
        <f>Table1[[#This Row],[MIC]]</f>
        <v>BATF</v>
      </c>
      <c r="B617" s="16" t="s">
        <v>4397</v>
      </c>
      <c r="C617" s="16" t="s">
        <v>15</v>
      </c>
      <c r="D617" s="16" t="s">
        <v>4421</v>
      </c>
      <c r="E617" s="16" t="s">
        <v>4410</v>
      </c>
      <c r="F617" s="16" t="s">
        <v>1877</v>
      </c>
      <c r="G617" s="16" t="s">
        <v>4422</v>
      </c>
      <c r="H617" s="16" t="s">
        <v>4423</v>
      </c>
      <c r="I617" s="16" t="s">
        <v>4401</v>
      </c>
      <c r="J617" s="16" t="s">
        <v>4412</v>
      </c>
      <c r="K617" s="16" t="s">
        <v>2646</v>
      </c>
      <c r="L617" s="16" t="s">
        <v>1854</v>
      </c>
      <c r="M617" s="16" t="s">
        <v>2646</v>
      </c>
      <c r="N617" s="16" t="s">
        <v>4424</v>
      </c>
      <c r="O617" s="17" t="s">
        <v>1855</v>
      </c>
      <c r="P617" s="17" t="s">
        <v>1856</v>
      </c>
      <c r="Q617" s="17" t="s">
        <v>1857</v>
      </c>
      <c r="R617" s="18" t="str">
        <f t="shared" si="9"/>
        <v>UNLO</v>
      </c>
    </row>
    <row r="618" spans="1:18" ht="15" customHeight="1">
      <c r="A618" s="18" t="str">
        <f>Table1[[#This Row],[MIC]]</f>
        <v>BOTC</v>
      </c>
      <c r="B618" s="16" t="s">
        <v>4397</v>
      </c>
      <c r="C618" s="16" t="s">
        <v>15</v>
      </c>
      <c r="D618" s="16" t="s">
        <v>4425</v>
      </c>
      <c r="E618" s="16" t="s">
        <v>4410</v>
      </c>
      <c r="F618" s="16" t="s">
        <v>1877</v>
      </c>
      <c r="G618" s="16" t="s">
        <v>4426</v>
      </c>
      <c r="H618" s="16" t="s">
        <v>4427</v>
      </c>
      <c r="I618" s="16" t="s">
        <v>4401</v>
      </c>
      <c r="J618" s="16" t="s">
        <v>4412</v>
      </c>
      <c r="K618" s="16" t="s">
        <v>3667</v>
      </c>
      <c r="L618" s="16" t="s">
        <v>1854</v>
      </c>
      <c r="M618" s="16" t="s">
        <v>3667</v>
      </c>
      <c r="N618" s="16" t="s">
        <v>4428</v>
      </c>
      <c r="O618" s="17" t="s">
        <v>1855</v>
      </c>
      <c r="P618" s="17" t="s">
        <v>1856</v>
      </c>
      <c r="Q618" s="17" t="s">
        <v>1857</v>
      </c>
      <c r="R618" s="18" t="str">
        <f t="shared" si="9"/>
        <v>UNLO</v>
      </c>
    </row>
    <row r="619" spans="1:18" ht="15" customHeight="1">
      <c r="A619" s="18" t="str">
        <f>Table1[[#This Row],[MIC]]</f>
        <v>CHID</v>
      </c>
      <c r="B619" s="16" t="s">
        <v>4397</v>
      </c>
      <c r="C619" s="16" t="s">
        <v>15</v>
      </c>
      <c r="D619" s="16" t="s">
        <v>4429</v>
      </c>
      <c r="E619" s="16" t="s">
        <v>4410</v>
      </c>
      <c r="F619" s="16" t="s">
        <v>1877</v>
      </c>
      <c r="G619" s="16" t="s">
        <v>4430</v>
      </c>
      <c r="H619" s="16" t="s">
        <v>4431</v>
      </c>
      <c r="I619" s="16" t="s">
        <v>4401</v>
      </c>
      <c r="J619" s="16" t="s">
        <v>4412</v>
      </c>
      <c r="K619" s="16" t="s">
        <v>2646</v>
      </c>
      <c r="L619" s="16" t="s">
        <v>1854</v>
      </c>
      <c r="M619" s="16" t="s">
        <v>3105</v>
      </c>
      <c r="N619" s="16" t="s">
        <v>4416</v>
      </c>
      <c r="O619" s="17" t="s">
        <v>1855</v>
      </c>
      <c r="P619" s="17" t="s">
        <v>1856</v>
      </c>
      <c r="Q619" s="17" t="s">
        <v>1857</v>
      </c>
      <c r="R619" s="18" t="str">
        <f t="shared" si="9"/>
        <v>UNLO</v>
      </c>
    </row>
    <row r="620" spans="1:18" ht="15" customHeight="1">
      <c r="A620" s="18" t="str">
        <f>Table1[[#This Row],[MIC]]</f>
        <v>CHIO</v>
      </c>
      <c r="B620" s="16" t="s">
        <v>4397</v>
      </c>
      <c r="C620" s="16" t="s">
        <v>15</v>
      </c>
      <c r="D620" s="16" t="s">
        <v>4432</v>
      </c>
      <c r="E620" s="16" t="s">
        <v>4410</v>
      </c>
      <c r="F620" s="16" t="s">
        <v>1877</v>
      </c>
      <c r="G620" s="16" t="s">
        <v>4433</v>
      </c>
      <c r="H620" s="16" t="s">
        <v>4434</v>
      </c>
      <c r="I620" s="16" t="s">
        <v>4401</v>
      </c>
      <c r="J620" s="16" t="s">
        <v>4412</v>
      </c>
      <c r="K620" s="16" t="s">
        <v>2646</v>
      </c>
      <c r="L620" s="16" t="s">
        <v>1854</v>
      </c>
      <c r="M620" s="16" t="s">
        <v>2646</v>
      </c>
      <c r="N620" s="16" t="s">
        <v>4435</v>
      </c>
      <c r="O620" s="17" t="s">
        <v>1855</v>
      </c>
      <c r="P620" s="17" t="s">
        <v>1856</v>
      </c>
      <c r="Q620" s="17" t="s">
        <v>1857</v>
      </c>
      <c r="R620" s="18" t="str">
        <f t="shared" si="9"/>
        <v>UNLO</v>
      </c>
    </row>
    <row r="621" spans="1:18" ht="15" customHeight="1">
      <c r="A621" s="18" t="str">
        <f>Table1[[#This Row],[MIC]]</f>
        <v>CHIX</v>
      </c>
      <c r="B621" s="16" t="s">
        <v>4397</v>
      </c>
      <c r="C621" s="16" t="s">
        <v>15</v>
      </c>
      <c r="D621" s="16" t="s">
        <v>4436</v>
      </c>
      <c r="E621" s="16" t="s">
        <v>4410</v>
      </c>
      <c r="F621" s="16" t="s">
        <v>1877</v>
      </c>
      <c r="G621" s="16" t="s">
        <v>4437</v>
      </c>
      <c r="H621" s="16" t="s">
        <v>4419</v>
      </c>
      <c r="I621" s="16" t="s">
        <v>4401</v>
      </c>
      <c r="J621" s="16" t="s">
        <v>4412</v>
      </c>
      <c r="K621" s="16" t="s">
        <v>2646</v>
      </c>
      <c r="L621" s="16" t="s">
        <v>1854</v>
      </c>
      <c r="M621" s="16" t="s">
        <v>4189</v>
      </c>
      <c r="N621" s="16" t="s">
        <v>4438</v>
      </c>
      <c r="O621" s="17" t="s">
        <v>1855</v>
      </c>
      <c r="P621" s="17" t="s">
        <v>1856</v>
      </c>
      <c r="Q621" s="17" t="s">
        <v>1857</v>
      </c>
      <c r="R621" s="18" t="str">
        <f t="shared" si="9"/>
        <v>UNLO</v>
      </c>
    </row>
    <row r="622" spans="1:18" ht="15" customHeight="1">
      <c r="A622" s="18" t="str">
        <f>Table1[[#This Row],[MIC]]</f>
        <v>CHIY</v>
      </c>
      <c r="B622" s="16" t="s">
        <v>4397</v>
      </c>
      <c r="C622" s="16" t="s">
        <v>15</v>
      </c>
      <c r="D622" s="16" t="s">
        <v>4439</v>
      </c>
      <c r="E622" s="16" t="s">
        <v>4410</v>
      </c>
      <c r="F622" s="16" t="s">
        <v>1877</v>
      </c>
      <c r="G622" s="16" t="s">
        <v>4440</v>
      </c>
      <c r="H622" s="16" t="s">
        <v>4441</v>
      </c>
      <c r="I622" s="16" t="s">
        <v>4401</v>
      </c>
      <c r="J622" s="16" t="s">
        <v>4412</v>
      </c>
      <c r="K622" s="16" t="s">
        <v>2646</v>
      </c>
      <c r="L622" s="16" t="s">
        <v>1854</v>
      </c>
      <c r="M622" s="16" t="s">
        <v>3351</v>
      </c>
      <c r="N622" s="16" t="s">
        <v>4442</v>
      </c>
      <c r="O622" s="17" t="s">
        <v>1855</v>
      </c>
      <c r="P622" s="17" t="s">
        <v>1856</v>
      </c>
      <c r="Q622" s="17" t="s">
        <v>1857</v>
      </c>
      <c r="R622" s="18" t="str">
        <f t="shared" si="9"/>
        <v>UNLO</v>
      </c>
    </row>
    <row r="623" spans="1:18" ht="15" customHeight="1">
      <c r="A623" s="18" t="str">
        <f>Table1[[#This Row],[MIC]]</f>
        <v>BGCI</v>
      </c>
      <c r="B623" s="16" t="s">
        <v>4397</v>
      </c>
      <c r="C623" s="16" t="s">
        <v>15</v>
      </c>
      <c r="D623" s="16" t="s">
        <v>4443</v>
      </c>
      <c r="E623" s="16" t="s">
        <v>4443</v>
      </c>
      <c r="F623" s="16" t="s">
        <v>1849</v>
      </c>
      <c r="G623" s="16" t="s">
        <v>4444</v>
      </c>
      <c r="H623" s="16" t="s">
        <v>1851</v>
      </c>
      <c r="I623" s="16" t="s">
        <v>4401</v>
      </c>
      <c r="J623" s="16" t="s">
        <v>4445</v>
      </c>
      <c r="K623" s="16" t="s">
        <v>4189</v>
      </c>
      <c r="L623" s="16" t="s">
        <v>1854</v>
      </c>
      <c r="M623" s="16" t="s">
        <v>4189</v>
      </c>
      <c r="N623" s="16" t="s">
        <v>1851</v>
      </c>
      <c r="O623" s="17" t="s">
        <v>1855</v>
      </c>
      <c r="P623" s="17" t="s">
        <v>1856</v>
      </c>
      <c r="Q623" s="17" t="s">
        <v>1857</v>
      </c>
      <c r="R623" s="18" t="str">
        <f t="shared" si="9"/>
        <v>UNLO</v>
      </c>
    </row>
    <row r="624" spans="1:18" ht="15" customHeight="1">
      <c r="A624" s="18" t="str">
        <f>Table1[[#This Row],[MIC]]</f>
        <v>BLOX</v>
      </c>
      <c r="B624" s="16" t="s">
        <v>4397</v>
      </c>
      <c r="C624" s="16" t="s">
        <v>15</v>
      </c>
      <c r="D624" s="16" t="s">
        <v>4446</v>
      </c>
      <c r="E624" s="16" t="s">
        <v>4446</v>
      </c>
      <c r="F624" s="16" t="s">
        <v>1849</v>
      </c>
      <c r="G624" s="16" t="s">
        <v>4447</v>
      </c>
      <c r="H624" s="16" t="s">
        <v>1851</v>
      </c>
      <c r="I624" s="16" t="s">
        <v>4401</v>
      </c>
      <c r="J624" s="16" t="s">
        <v>2319</v>
      </c>
      <c r="K624" s="16" t="s">
        <v>1875</v>
      </c>
      <c r="L624" s="16" t="s">
        <v>1854</v>
      </c>
      <c r="M624" s="16" t="s">
        <v>1875</v>
      </c>
      <c r="N624" s="16" t="s">
        <v>1851</v>
      </c>
      <c r="O624" s="17" t="s">
        <v>1855</v>
      </c>
      <c r="P624" s="17" t="s">
        <v>1856</v>
      </c>
      <c r="Q624" s="17" t="s">
        <v>1857</v>
      </c>
      <c r="R624" s="18" t="str">
        <f t="shared" si="9"/>
        <v>UNLO</v>
      </c>
    </row>
    <row r="625" spans="1:18" ht="15" customHeight="1">
      <c r="A625" s="18" t="str">
        <f>Table1[[#This Row],[MIC]]</f>
        <v>BOAT</v>
      </c>
      <c r="B625" s="16" t="s">
        <v>4397</v>
      </c>
      <c r="C625" s="16" t="s">
        <v>15</v>
      </c>
      <c r="D625" s="16" t="s">
        <v>4448</v>
      </c>
      <c r="E625" s="16" t="s">
        <v>4448</v>
      </c>
      <c r="F625" s="16" t="s">
        <v>1849</v>
      </c>
      <c r="G625" s="16" t="s">
        <v>4449</v>
      </c>
      <c r="H625" s="16" t="s">
        <v>1851</v>
      </c>
      <c r="I625" s="16" t="s">
        <v>4401</v>
      </c>
      <c r="J625" s="16" t="s">
        <v>4450</v>
      </c>
      <c r="K625" s="16" t="s">
        <v>2146</v>
      </c>
      <c r="L625" s="16" t="s">
        <v>1854</v>
      </c>
      <c r="M625" s="16" t="s">
        <v>2146</v>
      </c>
      <c r="N625" s="16" t="s">
        <v>4451</v>
      </c>
      <c r="O625" s="17" t="s">
        <v>1855</v>
      </c>
      <c r="P625" s="17" t="s">
        <v>1856</v>
      </c>
      <c r="Q625" s="17" t="s">
        <v>1857</v>
      </c>
      <c r="R625" s="18" t="str">
        <f t="shared" si="9"/>
        <v>UNLO</v>
      </c>
    </row>
    <row r="626" spans="1:18" ht="15" customHeight="1">
      <c r="A626" s="18" t="str">
        <f>Table1[[#This Row],[MIC]]</f>
        <v>BOSC</v>
      </c>
      <c r="B626" s="16" t="s">
        <v>4397</v>
      </c>
      <c r="C626" s="16" t="s">
        <v>15</v>
      </c>
      <c r="D626" s="16" t="s">
        <v>4452</v>
      </c>
      <c r="E626" s="16" t="s">
        <v>4452</v>
      </c>
      <c r="F626" s="16" t="s">
        <v>1849</v>
      </c>
      <c r="G626" s="16" t="s">
        <v>4453</v>
      </c>
      <c r="H626" s="16" t="s">
        <v>1851</v>
      </c>
      <c r="I626" s="16" t="s">
        <v>4401</v>
      </c>
      <c r="J626" s="16" t="s">
        <v>4454</v>
      </c>
      <c r="K626" s="16" t="s">
        <v>1875</v>
      </c>
      <c r="L626" s="16" t="s">
        <v>1854</v>
      </c>
      <c r="M626" s="16" t="s">
        <v>1875</v>
      </c>
      <c r="N626" s="16" t="s">
        <v>1851</v>
      </c>
      <c r="O626" s="17" t="s">
        <v>1855</v>
      </c>
      <c r="P626" s="17" t="s">
        <v>1856</v>
      </c>
      <c r="Q626" s="17" t="s">
        <v>1857</v>
      </c>
      <c r="R626" s="18" t="str">
        <f t="shared" si="9"/>
        <v>UNLO</v>
      </c>
    </row>
    <row r="627" spans="1:18" ht="15" customHeight="1">
      <c r="A627" s="18" t="str">
        <f>Table1[[#This Row],[MIC]]</f>
        <v>CAZE</v>
      </c>
      <c r="B627" s="16" t="s">
        <v>4397</v>
      </c>
      <c r="C627" s="16" t="s">
        <v>15</v>
      </c>
      <c r="D627" s="16" t="s">
        <v>4455</v>
      </c>
      <c r="E627" s="16" t="s">
        <v>4455</v>
      </c>
      <c r="F627" s="16" t="s">
        <v>1849</v>
      </c>
      <c r="G627" s="16" t="s">
        <v>4456</v>
      </c>
      <c r="H627" s="16" t="s">
        <v>1851</v>
      </c>
      <c r="I627" s="16" t="s">
        <v>4401</v>
      </c>
      <c r="J627" s="16" t="s">
        <v>4457</v>
      </c>
      <c r="K627" s="16" t="s">
        <v>1875</v>
      </c>
      <c r="L627" s="16" t="s">
        <v>1854</v>
      </c>
      <c r="M627" s="16" t="s">
        <v>1875</v>
      </c>
      <c r="N627" s="16" t="s">
        <v>1851</v>
      </c>
      <c r="O627" s="17" t="s">
        <v>1855</v>
      </c>
      <c r="P627" s="17" t="s">
        <v>1856</v>
      </c>
      <c r="Q627" s="17" t="s">
        <v>1857</v>
      </c>
      <c r="R627" s="18" t="str">
        <f t="shared" si="9"/>
        <v>UNLO</v>
      </c>
    </row>
    <row r="628" spans="1:18" ht="15" customHeight="1">
      <c r="A628" s="18" t="str">
        <f>Table1[[#This Row],[MIC]]</f>
        <v>CCO2</v>
      </c>
      <c r="B628" s="16" t="s">
        <v>4397</v>
      </c>
      <c r="C628" s="16" t="s">
        <v>15</v>
      </c>
      <c r="D628" s="16" t="s">
        <v>4458</v>
      </c>
      <c r="E628" s="16" t="s">
        <v>4458</v>
      </c>
      <c r="F628" s="16" t="s">
        <v>1849</v>
      </c>
      <c r="G628" s="16" t="s">
        <v>4459</v>
      </c>
      <c r="H628" s="16" t="s">
        <v>1851</v>
      </c>
      <c r="I628" s="16" t="s">
        <v>4401</v>
      </c>
      <c r="J628" s="16" t="s">
        <v>4460</v>
      </c>
      <c r="K628" s="16" t="s">
        <v>2049</v>
      </c>
      <c r="L628" s="16" t="s">
        <v>1854</v>
      </c>
      <c r="M628" s="16" t="s">
        <v>2049</v>
      </c>
      <c r="N628" s="16" t="s">
        <v>1851</v>
      </c>
      <c r="O628" s="17" t="s">
        <v>1855</v>
      </c>
      <c r="P628" s="17" t="s">
        <v>1856</v>
      </c>
      <c r="Q628" s="17" t="s">
        <v>1857</v>
      </c>
      <c r="R628" s="18" t="str">
        <f t="shared" si="9"/>
        <v>UNLO</v>
      </c>
    </row>
    <row r="629" spans="1:18" ht="15" customHeight="1">
      <c r="A629" s="18" t="str">
        <f>Table1[[#This Row],[MIC]]</f>
        <v>CGME</v>
      </c>
      <c r="B629" s="16" t="s">
        <v>4397</v>
      </c>
      <c r="C629" s="16" t="s">
        <v>15</v>
      </c>
      <c r="D629" s="16" t="s">
        <v>4461</v>
      </c>
      <c r="E629" s="16" t="s">
        <v>4461</v>
      </c>
      <c r="F629" s="16" t="s">
        <v>1849</v>
      </c>
      <c r="G629" s="16" t="s">
        <v>2883</v>
      </c>
      <c r="H629" s="16" t="s">
        <v>1851</v>
      </c>
      <c r="I629" s="16" t="s">
        <v>4401</v>
      </c>
      <c r="J629" s="16" t="s">
        <v>2884</v>
      </c>
      <c r="K629" s="16" t="s">
        <v>2489</v>
      </c>
      <c r="L629" s="16" t="s">
        <v>1854</v>
      </c>
      <c r="M629" s="16" t="s">
        <v>2489</v>
      </c>
      <c r="N629" s="16" t="s">
        <v>4462</v>
      </c>
      <c r="O629" s="17" t="s">
        <v>1855</v>
      </c>
      <c r="P629" s="17" t="s">
        <v>1856</v>
      </c>
      <c r="Q629" s="17" t="s">
        <v>1857</v>
      </c>
      <c r="R629" s="18" t="str">
        <f t="shared" si="9"/>
        <v>UNLO</v>
      </c>
    </row>
    <row r="630" spans="1:18" ht="15" customHeight="1">
      <c r="A630" s="18" t="str">
        <f>Table1[[#This Row],[MIC]]</f>
        <v>CHEV</v>
      </c>
      <c r="B630" s="16" t="s">
        <v>4397</v>
      </c>
      <c r="C630" s="16" t="s">
        <v>15</v>
      </c>
      <c r="D630" s="16" t="s">
        <v>4463</v>
      </c>
      <c r="E630" s="16" t="s">
        <v>4463</v>
      </c>
      <c r="F630" s="16" t="s">
        <v>1849</v>
      </c>
      <c r="G630" s="16" t="s">
        <v>4464</v>
      </c>
      <c r="H630" s="16" t="s">
        <v>1851</v>
      </c>
      <c r="I630" s="16" t="s">
        <v>4401</v>
      </c>
      <c r="J630" s="16" t="s">
        <v>4465</v>
      </c>
      <c r="K630" s="16" t="s">
        <v>2003</v>
      </c>
      <c r="L630" s="16" t="s">
        <v>1854</v>
      </c>
      <c r="M630" s="16" t="s">
        <v>2003</v>
      </c>
      <c r="N630" s="16" t="s">
        <v>1851</v>
      </c>
      <c r="O630" s="17" t="s">
        <v>1855</v>
      </c>
      <c r="P630" s="17" t="s">
        <v>1856</v>
      </c>
      <c r="Q630" s="17" t="s">
        <v>1857</v>
      </c>
      <c r="R630" s="18" t="str">
        <f t="shared" si="9"/>
        <v>UNLO</v>
      </c>
    </row>
    <row r="631" spans="1:18" ht="15" customHeight="1">
      <c r="A631" s="18" t="str">
        <f>Table1[[#This Row],[MIC]]</f>
        <v>BLNK</v>
      </c>
      <c r="B631" s="16" t="s">
        <v>4397</v>
      </c>
      <c r="C631" s="16" t="s">
        <v>15</v>
      </c>
      <c r="D631" s="16" t="s">
        <v>4466</v>
      </c>
      <c r="E631" s="16" t="s">
        <v>4463</v>
      </c>
      <c r="F631" s="16" t="s">
        <v>1877</v>
      </c>
      <c r="G631" s="16" t="s">
        <v>4467</v>
      </c>
      <c r="H631" s="16" t="s">
        <v>1851</v>
      </c>
      <c r="I631" s="16" t="s">
        <v>4401</v>
      </c>
      <c r="J631" s="16" t="s">
        <v>4465</v>
      </c>
      <c r="K631" s="16" t="s">
        <v>2219</v>
      </c>
      <c r="L631" s="16" t="s">
        <v>1854</v>
      </c>
      <c r="M631" s="16" t="s">
        <v>2219</v>
      </c>
      <c r="N631" s="16" t="s">
        <v>4468</v>
      </c>
      <c r="O631" s="17" t="s">
        <v>1855</v>
      </c>
      <c r="P631" s="17" t="s">
        <v>1856</v>
      </c>
      <c r="Q631" s="17" t="s">
        <v>1857</v>
      </c>
      <c r="R631" s="18" t="str">
        <f t="shared" si="9"/>
        <v>UNLO</v>
      </c>
    </row>
    <row r="632" spans="1:18" ht="15" customHeight="1">
      <c r="A632" s="18" t="str">
        <f>Table1[[#This Row],[MIC]]</f>
        <v>CMEE</v>
      </c>
      <c r="B632" s="16" t="s">
        <v>4397</v>
      </c>
      <c r="C632" s="16" t="s">
        <v>15</v>
      </c>
      <c r="D632" s="16" t="s">
        <v>4469</v>
      </c>
      <c r="E632" s="16" t="s">
        <v>4469</v>
      </c>
      <c r="F632" s="16" t="s">
        <v>1849</v>
      </c>
      <c r="G632" s="16" t="s">
        <v>4470</v>
      </c>
      <c r="H632" s="16" t="s">
        <v>4471</v>
      </c>
      <c r="I632" s="16" t="s">
        <v>4401</v>
      </c>
      <c r="J632" s="16" t="s">
        <v>4472</v>
      </c>
      <c r="K632" s="16" t="s">
        <v>3105</v>
      </c>
      <c r="L632" s="16" t="s">
        <v>1854</v>
      </c>
      <c r="M632" s="16" t="s">
        <v>3105</v>
      </c>
      <c r="N632" s="16" t="s">
        <v>1851</v>
      </c>
      <c r="O632" s="17" t="s">
        <v>1855</v>
      </c>
      <c r="P632" s="17" t="s">
        <v>1856</v>
      </c>
      <c r="Q632" s="17" t="s">
        <v>1857</v>
      </c>
      <c r="R632" s="18" t="str">
        <f t="shared" si="9"/>
        <v>UNLO</v>
      </c>
    </row>
    <row r="633" spans="1:18" ht="15" customHeight="1">
      <c r="A633" s="18" t="str">
        <f>Table1[[#This Row],[MIC]]</f>
        <v>CMEC</v>
      </c>
      <c r="B633" s="16" t="s">
        <v>4397</v>
      </c>
      <c r="C633" s="16" t="s">
        <v>15</v>
      </c>
      <c r="D633" s="16" t="s">
        <v>4473</v>
      </c>
      <c r="E633" s="16" t="s">
        <v>4469</v>
      </c>
      <c r="F633" s="16" t="s">
        <v>1877</v>
      </c>
      <c r="G633" s="16" t="s">
        <v>4474</v>
      </c>
      <c r="H633" s="16" t="s">
        <v>4471</v>
      </c>
      <c r="I633" s="16" t="s">
        <v>4401</v>
      </c>
      <c r="J633" s="16" t="s">
        <v>4475</v>
      </c>
      <c r="K633" s="16" t="s">
        <v>2000</v>
      </c>
      <c r="L633" s="16" t="s">
        <v>1854</v>
      </c>
      <c r="M633" s="16" t="s">
        <v>2000</v>
      </c>
      <c r="N633" s="16" t="s">
        <v>4476</v>
      </c>
      <c r="O633" s="17" t="s">
        <v>1855</v>
      </c>
      <c r="P633" s="17" t="s">
        <v>1856</v>
      </c>
      <c r="Q633" s="17" t="s">
        <v>1857</v>
      </c>
      <c r="R633" s="18" t="str">
        <f t="shared" si="9"/>
        <v>UNLO</v>
      </c>
    </row>
    <row r="634" spans="1:18" ht="15" customHeight="1">
      <c r="A634" s="18" t="str">
        <f>Table1[[#This Row],[MIC]]</f>
        <v>CMED</v>
      </c>
      <c r="B634" s="16" t="s">
        <v>4397</v>
      </c>
      <c r="C634" s="16" t="s">
        <v>15</v>
      </c>
      <c r="D634" s="16" t="s">
        <v>4477</v>
      </c>
      <c r="E634" s="16" t="s">
        <v>4469</v>
      </c>
      <c r="F634" s="16" t="s">
        <v>1877</v>
      </c>
      <c r="G634" s="16" t="s">
        <v>4478</v>
      </c>
      <c r="H634" s="16" t="s">
        <v>4471</v>
      </c>
      <c r="I634" s="16" t="s">
        <v>4401</v>
      </c>
      <c r="J634" s="16" t="s">
        <v>4472</v>
      </c>
      <c r="K634" s="16" t="s">
        <v>3105</v>
      </c>
      <c r="L634" s="16" t="s">
        <v>1854</v>
      </c>
      <c r="M634" s="16" t="s">
        <v>3105</v>
      </c>
      <c r="N634" s="16" t="s">
        <v>1851</v>
      </c>
      <c r="O634" s="17" t="s">
        <v>1855</v>
      </c>
      <c r="P634" s="17" t="s">
        <v>1856</v>
      </c>
      <c r="Q634" s="17" t="s">
        <v>1857</v>
      </c>
      <c r="R634" s="18" t="str">
        <f t="shared" si="9"/>
        <v>UNLO</v>
      </c>
    </row>
    <row r="635" spans="1:18" ht="15" customHeight="1">
      <c r="A635" s="18" t="str">
        <f>Table1[[#This Row],[MIC]]</f>
        <v>CSEU</v>
      </c>
      <c r="B635" s="16" t="s">
        <v>4397</v>
      </c>
      <c r="C635" s="16" t="s">
        <v>15</v>
      </c>
      <c r="D635" s="16" t="s">
        <v>4479</v>
      </c>
      <c r="E635" s="16" t="s">
        <v>4479</v>
      </c>
      <c r="F635" s="16" t="s">
        <v>1849</v>
      </c>
      <c r="G635" s="16" t="s">
        <v>4480</v>
      </c>
      <c r="H635" s="16" t="s">
        <v>1851</v>
      </c>
      <c r="I635" s="16" t="s">
        <v>4401</v>
      </c>
      <c r="J635" s="16" t="s">
        <v>4481</v>
      </c>
      <c r="K635" s="16" t="s">
        <v>1972</v>
      </c>
      <c r="L635" s="16" t="s">
        <v>1854</v>
      </c>
      <c r="M635" s="16" t="s">
        <v>1972</v>
      </c>
      <c r="N635" s="16" t="s">
        <v>1851</v>
      </c>
      <c r="O635" s="17" t="s">
        <v>1855</v>
      </c>
      <c r="P635" s="17" t="s">
        <v>1856</v>
      </c>
      <c r="Q635" s="17" t="s">
        <v>1857</v>
      </c>
      <c r="R635" s="18" t="str">
        <f t="shared" si="9"/>
        <v>UNLO</v>
      </c>
    </row>
    <row r="636" spans="1:18" ht="15" customHeight="1">
      <c r="A636" s="18" t="str">
        <f>Table1[[#This Row],[MIC]]</f>
        <v>CSCF</v>
      </c>
      <c r="B636" s="16" t="s">
        <v>4397</v>
      </c>
      <c r="C636" s="16" t="s">
        <v>15</v>
      </c>
      <c r="D636" s="16" t="s">
        <v>4482</v>
      </c>
      <c r="E636" s="16" t="s">
        <v>4479</v>
      </c>
      <c r="F636" s="16" t="s">
        <v>1877</v>
      </c>
      <c r="G636" s="16" t="s">
        <v>4483</v>
      </c>
      <c r="H636" s="16" t="s">
        <v>1851</v>
      </c>
      <c r="I636" s="16" t="s">
        <v>4401</v>
      </c>
      <c r="J636" s="16" t="s">
        <v>4481</v>
      </c>
      <c r="K636" s="16" t="s">
        <v>2656</v>
      </c>
      <c r="L636" s="16" t="s">
        <v>1854</v>
      </c>
      <c r="M636" s="16" t="s">
        <v>2656</v>
      </c>
      <c r="N636" s="16" t="s">
        <v>1851</v>
      </c>
      <c r="O636" s="17" t="s">
        <v>1855</v>
      </c>
      <c r="P636" s="17" t="s">
        <v>1856</v>
      </c>
      <c r="Q636" s="17" t="s">
        <v>1857</v>
      </c>
      <c r="R636" s="18" t="str">
        <f t="shared" si="9"/>
        <v>UNLO</v>
      </c>
    </row>
    <row r="637" spans="1:18" ht="15" customHeight="1">
      <c r="A637" s="18" t="str">
        <f>Table1[[#This Row],[MIC]]</f>
        <v>ENCL</v>
      </c>
      <c r="B637" s="16" t="s">
        <v>4397</v>
      </c>
      <c r="C637" s="16" t="s">
        <v>15</v>
      </c>
      <c r="D637" s="16" t="s">
        <v>4484</v>
      </c>
      <c r="E637" s="16" t="s">
        <v>4484</v>
      </c>
      <c r="F637" s="16" t="s">
        <v>1849</v>
      </c>
      <c r="G637" s="16" t="s">
        <v>4485</v>
      </c>
      <c r="H637" s="16" t="s">
        <v>4486</v>
      </c>
      <c r="I637" s="16" t="s">
        <v>4401</v>
      </c>
      <c r="J637" s="16" t="s">
        <v>4487</v>
      </c>
      <c r="K637" s="16" t="s">
        <v>1984</v>
      </c>
      <c r="L637" s="16" t="s">
        <v>1854</v>
      </c>
      <c r="M637" s="16" t="s">
        <v>1984</v>
      </c>
      <c r="N637" s="16" t="s">
        <v>4488</v>
      </c>
      <c r="O637" s="17" t="s">
        <v>1855</v>
      </c>
      <c r="P637" s="17" t="s">
        <v>1856</v>
      </c>
      <c r="Q637" s="17" t="s">
        <v>1857</v>
      </c>
      <c r="R637" s="18" t="str">
        <f t="shared" si="9"/>
        <v>UNLO</v>
      </c>
    </row>
    <row r="638" spans="1:18" ht="15" customHeight="1">
      <c r="A638" s="18" t="str">
        <f>Table1[[#This Row],[MIC]]</f>
        <v>EQLD</v>
      </c>
      <c r="B638" s="16" t="s">
        <v>4397</v>
      </c>
      <c r="C638" s="16" t="s">
        <v>15</v>
      </c>
      <c r="D638" s="16" t="s">
        <v>4489</v>
      </c>
      <c r="E638" s="16" t="s">
        <v>4489</v>
      </c>
      <c r="F638" s="16" t="s">
        <v>1849</v>
      </c>
      <c r="G638" s="16" t="s">
        <v>4490</v>
      </c>
      <c r="H638" s="16" t="s">
        <v>1851</v>
      </c>
      <c r="I638" s="16" t="s">
        <v>4401</v>
      </c>
      <c r="J638" s="16" t="s">
        <v>4491</v>
      </c>
      <c r="K638" s="16" t="s">
        <v>3667</v>
      </c>
      <c r="L638" s="16" t="s">
        <v>1854</v>
      </c>
      <c r="M638" s="16" t="s">
        <v>3667</v>
      </c>
      <c r="N638" s="16" t="s">
        <v>4492</v>
      </c>
      <c r="O638" s="17" t="s">
        <v>1855</v>
      </c>
      <c r="P638" s="17" t="s">
        <v>1856</v>
      </c>
      <c r="Q638" s="17" t="s">
        <v>1857</v>
      </c>
      <c r="R638" s="18" t="str">
        <f t="shared" si="9"/>
        <v>UNLO</v>
      </c>
    </row>
    <row r="639" spans="1:18" ht="15" customHeight="1">
      <c r="A639" s="18" t="str">
        <f>Table1[[#This Row],[MIC]]</f>
        <v>FAIR</v>
      </c>
      <c r="B639" s="16" t="s">
        <v>4397</v>
      </c>
      <c r="C639" s="16" t="s">
        <v>15</v>
      </c>
      <c r="D639" s="16" t="s">
        <v>4493</v>
      </c>
      <c r="E639" s="16" t="s">
        <v>4493</v>
      </c>
      <c r="F639" s="16" t="s">
        <v>1849</v>
      </c>
      <c r="G639" s="16" t="s">
        <v>4494</v>
      </c>
      <c r="H639" s="16" t="s">
        <v>1851</v>
      </c>
      <c r="I639" s="16" t="s">
        <v>4401</v>
      </c>
      <c r="J639" s="16" t="s">
        <v>4495</v>
      </c>
      <c r="K639" s="16" t="s">
        <v>2068</v>
      </c>
      <c r="L639" s="16" t="s">
        <v>1854</v>
      </c>
      <c r="M639" s="16" t="s">
        <v>2068</v>
      </c>
      <c r="N639" s="16" t="s">
        <v>1851</v>
      </c>
      <c r="O639" s="17" t="s">
        <v>1855</v>
      </c>
      <c r="P639" s="17" t="s">
        <v>1856</v>
      </c>
      <c r="Q639" s="17" t="s">
        <v>1857</v>
      </c>
      <c r="R639" s="18" t="str">
        <f t="shared" si="9"/>
        <v>UNLO</v>
      </c>
    </row>
    <row r="640" spans="1:18" ht="15" customHeight="1">
      <c r="A640" s="18" t="str">
        <f>Table1[[#This Row],[MIC]]</f>
        <v>GEMX</v>
      </c>
      <c r="B640" s="16" t="s">
        <v>4397</v>
      </c>
      <c r="C640" s="16" t="s">
        <v>15</v>
      </c>
      <c r="D640" s="16" t="s">
        <v>4496</v>
      </c>
      <c r="E640" s="16" t="s">
        <v>4496</v>
      </c>
      <c r="F640" s="16" t="s">
        <v>1849</v>
      </c>
      <c r="G640" s="16" t="s">
        <v>4497</v>
      </c>
      <c r="H640" s="16" t="s">
        <v>4498</v>
      </c>
      <c r="I640" s="16" t="s">
        <v>4401</v>
      </c>
      <c r="J640" s="16" t="s">
        <v>1851</v>
      </c>
      <c r="K640" s="16" t="s">
        <v>1853</v>
      </c>
      <c r="L640" s="16" t="s">
        <v>1854</v>
      </c>
      <c r="M640" s="16" t="s">
        <v>1853</v>
      </c>
      <c r="N640" s="16" t="s">
        <v>1851</v>
      </c>
      <c r="O640" s="17" t="s">
        <v>1855</v>
      </c>
      <c r="P640" s="17" t="s">
        <v>1856</v>
      </c>
      <c r="Q640" s="17" t="s">
        <v>1857</v>
      </c>
      <c r="R640" s="18" t="str">
        <f t="shared" si="9"/>
        <v>UNLO</v>
      </c>
    </row>
    <row r="641" spans="1:18" ht="15" customHeight="1">
      <c r="A641" s="18" t="str">
        <f>Table1[[#This Row],[MIC]]</f>
        <v>GFIA</v>
      </c>
      <c r="B641" s="16" t="s">
        <v>4397</v>
      </c>
      <c r="C641" s="16" t="s">
        <v>15</v>
      </c>
      <c r="D641" s="16" t="s">
        <v>4499</v>
      </c>
      <c r="E641" s="16" t="s">
        <v>4499</v>
      </c>
      <c r="F641" s="16" t="s">
        <v>1849</v>
      </c>
      <c r="G641" s="16" t="s">
        <v>4500</v>
      </c>
      <c r="H641" s="16" t="s">
        <v>1851</v>
      </c>
      <c r="I641" s="16" t="s">
        <v>4401</v>
      </c>
      <c r="J641" s="16" t="s">
        <v>4501</v>
      </c>
      <c r="K641" s="16" t="s">
        <v>2270</v>
      </c>
      <c r="L641" s="16" t="s">
        <v>1854</v>
      </c>
      <c r="M641" s="16" t="s">
        <v>2270</v>
      </c>
      <c r="N641" s="16" t="s">
        <v>4502</v>
      </c>
      <c r="O641" s="17" t="s">
        <v>1855</v>
      </c>
      <c r="P641" s="17" t="s">
        <v>1856</v>
      </c>
      <c r="Q641" s="17" t="s">
        <v>1857</v>
      </c>
      <c r="R641" s="18" t="str">
        <f t="shared" si="9"/>
        <v>UNLO</v>
      </c>
    </row>
    <row r="642" spans="1:18" ht="15" customHeight="1">
      <c r="A642" s="18" t="str">
        <f>Table1[[#This Row],[MIC]]</f>
        <v>GFIC</v>
      </c>
      <c r="B642" s="16" t="s">
        <v>4397</v>
      </c>
      <c r="C642" s="16" t="s">
        <v>15</v>
      </c>
      <c r="D642" s="16" t="s">
        <v>4503</v>
      </c>
      <c r="E642" s="16" t="s">
        <v>4499</v>
      </c>
      <c r="F642" s="16" t="s">
        <v>1877</v>
      </c>
      <c r="G642" s="16" t="s">
        <v>4504</v>
      </c>
      <c r="H642" s="16" t="s">
        <v>1851</v>
      </c>
      <c r="I642" s="16" t="s">
        <v>4401</v>
      </c>
      <c r="J642" s="16" t="s">
        <v>4501</v>
      </c>
      <c r="K642" s="16" t="s">
        <v>2143</v>
      </c>
      <c r="L642" s="16" t="s">
        <v>1854</v>
      </c>
      <c r="M642" s="16" t="s">
        <v>2143</v>
      </c>
      <c r="N642" s="16" t="s">
        <v>1851</v>
      </c>
      <c r="O642" s="17" t="s">
        <v>1855</v>
      </c>
      <c r="P642" s="17" t="s">
        <v>1856</v>
      </c>
      <c r="Q642" s="17" t="s">
        <v>1857</v>
      </c>
      <c r="R642" s="18" t="str">
        <f t="shared" si="9"/>
        <v>UNLO</v>
      </c>
    </row>
    <row r="643" spans="1:18" ht="15" customHeight="1">
      <c r="A643" s="18" t="str">
        <f>Table1[[#This Row],[MIC]]</f>
        <v>GFIF</v>
      </c>
      <c r="B643" s="16" t="s">
        <v>4397</v>
      </c>
      <c r="C643" s="16" t="s">
        <v>15</v>
      </c>
      <c r="D643" s="16" t="s">
        <v>4505</v>
      </c>
      <c r="E643" s="16" t="s">
        <v>4499</v>
      </c>
      <c r="F643" s="16" t="s">
        <v>1877</v>
      </c>
      <c r="G643" s="16" t="s">
        <v>4506</v>
      </c>
      <c r="H643" s="16" t="s">
        <v>1851</v>
      </c>
      <c r="I643" s="16" t="s">
        <v>4401</v>
      </c>
      <c r="J643" s="16" t="s">
        <v>4501</v>
      </c>
      <c r="K643" s="16" t="s">
        <v>2143</v>
      </c>
      <c r="L643" s="16" t="s">
        <v>1854</v>
      </c>
      <c r="M643" s="16" t="s">
        <v>2143</v>
      </c>
      <c r="N643" s="16" t="s">
        <v>1851</v>
      </c>
      <c r="O643" s="17" t="s">
        <v>1855</v>
      </c>
      <c r="P643" s="17" t="s">
        <v>1856</v>
      </c>
      <c r="Q643" s="17" t="s">
        <v>1857</v>
      </c>
      <c r="R643" s="18" t="str">
        <f t="shared" ref="R643:R706" si="10">MID(B643,1,2)&amp;MID(I643,1,2)</f>
        <v>UNLO</v>
      </c>
    </row>
    <row r="644" spans="1:18" ht="15" customHeight="1">
      <c r="A644" s="18" t="str">
        <f>Table1[[#This Row],[MIC]]</f>
        <v>GFIM</v>
      </c>
      <c r="B644" s="16" t="s">
        <v>4397</v>
      </c>
      <c r="C644" s="16" t="s">
        <v>15</v>
      </c>
      <c r="D644" s="16" t="s">
        <v>4507</v>
      </c>
      <c r="E644" s="16" t="s">
        <v>4499</v>
      </c>
      <c r="F644" s="16" t="s">
        <v>1877</v>
      </c>
      <c r="G644" s="16" t="s">
        <v>4508</v>
      </c>
      <c r="H644" s="16" t="s">
        <v>1851</v>
      </c>
      <c r="I644" s="16" t="s">
        <v>4401</v>
      </c>
      <c r="J644" s="16" t="s">
        <v>4501</v>
      </c>
      <c r="K644" s="16" t="s">
        <v>2956</v>
      </c>
      <c r="L644" s="16" t="s">
        <v>1854</v>
      </c>
      <c r="M644" s="16" t="s">
        <v>2956</v>
      </c>
      <c r="N644" s="16" t="s">
        <v>4509</v>
      </c>
      <c r="O644" s="17" t="s">
        <v>1855</v>
      </c>
      <c r="P644" s="17" t="s">
        <v>1856</v>
      </c>
      <c r="Q644" s="17" t="s">
        <v>1857</v>
      </c>
      <c r="R644" s="18" t="str">
        <f t="shared" si="10"/>
        <v>UNLO</v>
      </c>
    </row>
    <row r="645" spans="1:18" ht="15" customHeight="1">
      <c r="A645" s="18" t="str">
        <f>Table1[[#This Row],[MIC]]</f>
        <v>GFIN</v>
      </c>
      <c r="B645" s="16" t="s">
        <v>4397</v>
      </c>
      <c r="C645" s="16" t="s">
        <v>15</v>
      </c>
      <c r="D645" s="16" t="s">
        <v>4510</v>
      </c>
      <c r="E645" s="16" t="s">
        <v>4499</v>
      </c>
      <c r="F645" s="16" t="s">
        <v>1877</v>
      </c>
      <c r="G645" s="16" t="s">
        <v>4511</v>
      </c>
      <c r="H645" s="16" t="s">
        <v>1851</v>
      </c>
      <c r="I645" s="16" t="s">
        <v>4401</v>
      </c>
      <c r="J645" s="16" t="s">
        <v>4501</v>
      </c>
      <c r="K645" s="16" t="s">
        <v>2311</v>
      </c>
      <c r="L645" s="16" t="s">
        <v>1854</v>
      </c>
      <c r="M645" s="16" t="s">
        <v>2311</v>
      </c>
      <c r="N645" s="16" t="s">
        <v>4512</v>
      </c>
      <c r="O645" s="17" t="s">
        <v>1855</v>
      </c>
      <c r="P645" s="17" t="s">
        <v>1856</v>
      </c>
      <c r="Q645" s="17" t="s">
        <v>1857</v>
      </c>
      <c r="R645" s="18" t="str">
        <f t="shared" si="10"/>
        <v>UNLO</v>
      </c>
    </row>
    <row r="646" spans="1:18" ht="15" customHeight="1">
      <c r="A646" s="18" t="str">
        <f>Table1[[#This Row],[MIC]]</f>
        <v>GFIR</v>
      </c>
      <c r="B646" s="16" t="s">
        <v>4397</v>
      </c>
      <c r="C646" s="16" t="s">
        <v>15</v>
      </c>
      <c r="D646" s="16" t="s">
        <v>4513</v>
      </c>
      <c r="E646" s="16" t="s">
        <v>4499</v>
      </c>
      <c r="F646" s="16" t="s">
        <v>1877</v>
      </c>
      <c r="G646" s="16" t="s">
        <v>4514</v>
      </c>
      <c r="H646" s="16" t="s">
        <v>1851</v>
      </c>
      <c r="I646" s="16" t="s">
        <v>4401</v>
      </c>
      <c r="J646" s="16" t="s">
        <v>4501</v>
      </c>
      <c r="K646" s="16" t="s">
        <v>2027</v>
      </c>
      <c r="L646" s="16" t="s">
        <v>1854</v>
      </c>
      <c r="M646" s="16" t="s">
        <v>2027</v>
      </c>
      <c r="N646" s="16" t="s">
        <v>4515</v>
      </c>
      <c r="O646" s="17" t="s">
        <v>1855</v>
      </c>
      <c r="P646" s="17" t="s">
        <v>1856</v>
      </c>
      <c r="Q646" s="17" t="s">
        <v>1857</v>
      </c>
      <c r="R646" s="18" t="str">
        <f t="shared" si="10"/>
        <v>UNLO</v>
      </c>
    </row>
    <row r="647" spans="1:18" ht="15" customHeight="1">
      <c r="A647" s="18" t="str">
        <f>Table1[[#This Row],[MIC]]</f>
        <v>XGFI</v>
      </c>
      <c r="B647" s="16" t="s">
        <v>4397</v>
      </c>
      <c r="C647" s="16" t="s">
        <v>15</v>
      </c>
      <c r="D647" s="16" t="s">
        <v>4516</v>
      </c>
      <c r="E647" s="16" t="s">
        <v>4499</v>
      </c>
      <c r="F647" s="16" t="s">
        <v>1877</v>
      </c>
      <c r="G647" s="16" t="s">
        <v>4517</v>
      </c>
      <c r="H647" s="16" t="s">
        <v>1851</v>
      </c>
      <c r="I647" s="16" t="s">
        <v>4401</v>
      </c>
      <c r="J647" s="16" t="s">
        <v>4501</v>
      </c>
      <c r="K647" s="16" t="s">
        <v>3959</v>
      </c>
      <c r="L647" s="16" t="s">
        <v>1854</v>
      </c>
      <c r="M647" s="16" t="s">
        <v>3959</v>
      </c>
      <c r="N647" s="16" t="s">
        <v>4518</v>
      </c>
      <c r="O647" s="17" t="s">
        <v>1855</v>
      </c>
      <c r="P647" s="17" t="s">
        <v>1856</v>
      </c>
      <c r="Q647" s="17" t="s">
        <v>1857</v>
      </c>
      <c r="R647" s="18" t="str">
        <f t="shared" si="10"/>
        <v>UNLO</v>
      </c>
    </row>
    <row r="648" spans="1:18" ht="15" customHeight="1">
      <c r="A648" s="18" t="str">
        <f>Table1[[#This Row],[MIC]]</f>
        <v>GMEG</v>
      </c>
      <c r="B648" s="16" t="s">
        <v>4397</v>
      </c>
      <c r="C648" s="16" t="s">
        <v>15</v>
      </c>
      <c r="D648" s="16" t="s">
        <v>4519</v>
      </c>
      <c r="E648" s="16" t="s">
        <v>4519</v>
      </c>
      <c r="F648" s="16" t="s">
        <v>1849</v>
      </c>
      <c r="G648" s="16" t="s">
        <v>4520</v>
      </c>
      <c r="H648" s="16" t="s">
        <v>2648</v>
      </c>
      <c r="I648" s="16" t="s">
        <v>4401</v>
      </c>
      <c r="J648" s="16" t="s">
        <v>4521</v>
      </c>
      <c r="K648" s="16" t="s">
        <v>3126</v>
      </c>
      <c r="L648" s="16" t="s">
        <v>1854</v>
      </c>
      <c r="M648" s="16" t="s">
        <v>3126</v>
      </c>
      <c r="N648" s="16" t="s">
        <v>4522</v>
      </c>
      <c r="O648" s="17" t="s">
        <v>1855</v>
      </c>
      <c r="P648" s="17" t="s">
        <v>1856</v>
      </c>
      <c r="Q648" s="17" t="s">
        <v>1857</v>
      </c>
      <c r="R648" s="18" t="str">
        <f t="shared" si="10"/>
        <v>UNLO</v>
      </c>
    </row>
    <row r="649" spans="1:18" ht="15" customHeight="1">
      <c r="A649" s="18" t="str">
        <f>Table1[[#This Row],[MIC]]</f>
        <v>XGCX</v>
      </c>
      <c r="B649" s="16" t="s">
        <v>4397</v>
      </c>
      <c r="C649" s="16" t="s">
        <v>15</v>
      </c>
      <c r="D649" s="16" t="s">
        <v>4523</v>
      </c>
      <c r="E649" s="16" t="s">
        <v>4519</v>
      </c>
      <c r="F649" s="16" t="s">
        <v>1877</v>
      </c>
      <c r="G649" s="16" t="s">
        <v>4524</v>
      </c>
      <c r="H649" s="16" t="s">
        <v>4525</v>
      </c>
      <c r="I649" s="16" t="s">
        <v>4401</v>
      </c>
      <c r="J649" s="16" t="s">
        <v>4521</v>
      </c>
      <c r="K649" s="16" t="s">
        <v>3126</v>
      </c>
      <c r="L649" s="16" t="s">
        <v>1854</v>
      </c>
      <c r="M649" s="16" t="s">
        <v>3126</v>
      </c>
      <c r="N649" s="16" t="s">
        <v>4526</v>
      </c>
      <c r="O649" s="17" t="s">
        <v>1855</v>
      </c>
      <c r="P649" s="17" t="s">
        <v>1856</v>
      </c>
      <c r="Q649" s="17" t="s">
        <v>1857</v>
      </c>
      <c r="R649" s="18" t="str">
        <f t="shared" si="10"/>
        <v>UNLO</v>
      </c>
    </row>
    <row r="650" spans="1:18" ht="15" customHeight="1">
      <c r="A650" s="18" t="str">
        <f>Table1[[#This Row],[MIC]]</f>
        <v>XGDX</v>
      </c>
      <c r="B650" s="16" t="s">
        <v>4397</v>
      </c>
      <c r="C650" s="16" t="s">
        <v>15</v>
      </c>
      <c r="D650" s="16" t="s">
        <v>4527</v>
      </c>
      <c r="E650" s="16" t="s">
        <v>4519</v>
      </c>
      <c r="F650" s="16" t="s">
        <v>1877</v>
      </c>
      <c r="G650" s="16" t="s">
        <v>4528</v>
      </c>
      <c r="H650" s="16" t="s">
        <v>4529</v>
      </c>
      <c r="I650" s="16" t="s">
        <v>4401</v>
      </c>
      <c r="J650" s="16" t="s">
        <v>4521</v>
      </c>
      <c r="K650" s="16" t="s">
        <v>3126</v>
      </c>
      <c r="L650" s="16" t="s">
        <v>1854</v>
      </c>
      <c r="M650" s="16" t="s">
        <v>3126</v>
      </c>
      <c r="N650" s="16" t="s">
        <v>4530</v>
      </c>
      <c r="O650" s="17" t="s">
        <v>1855</v>
      </c>
      <c r="P650" s="17" t="s">
        <v>1856</v>
      </c>
      <c r="Q650" s="17" t="s">
        <v>1857</v>
      </c>
      <c r="R650" s="18" t="str">
        <f t="shared" si="10"/>
        <v>UNLO</v>
      </c>
    </row>
    <row r="651" spans="1:18" ht="15" customHeight="1">
      <c r="A651" s="18" t="str">
        <f>Table1[[#This Row],[MIC]]</f>
        <v>XGSX</v>
      </c>
      <c r="B651" s="16" t="s">
        <v>4397</v>
      </c>
      <c r="C651" s="16" t="s">
        <v>15</v>
      </c>
      <c r="D651" s="16" t="s">
        <v>4531</v>
      </c>
      <c r="E651" s="16" t="s">
        <v>4519</v>
      </c>
      <c r="F651" s="16" t="s">
        <v>1877</v>
      </c>
      <c r="G651" s="16" t="s">
        <v>4532</v>
      </c>
      <c r="H651" s="16" t="s">
        <v>4533</v>
      </c>
      <c r="I651" s="16" t="s">
        <v>4401</v>
      </c>
      <c r="J651" s="16" t="s">
        <v>4521</v>
      </c>
      <c r="K651" s="16" t="s">
        <v>3126</v>
      </c>
      <c r="L651" s="16" t="s">
        <v>1854</v>
      </c>
      <c r="M651" s="16" t="s">
        <v>3126</v>
      </c>
      <c r="N651" s="16" t="s">
        <v>4534</v>
      </c>
      <c r="O651" s="17" t="s">
        <v>1855</v>
      </c>
      <c r="P651" s="17" t="s">
        <v>1856</v>
      </c>
      <c r="Q651" s="17" t="s">
        <v>1857</v>
      </c>
      <c r="R651" s="18" t="str">
        <f t="shared" si="10"/>
        <v>UNLO</v>
      </c>
    </row>
    <row r="652" spans="1:18" ht="15" customHeight="1">
      <c r="A652" s="18" t="str">
        <f>Table1[[#This Row],[MIC]]</f>
        <v>XLDX</v>
      </c>
      <c r="B652" s="16" t="s">
        <v>4397</v>
      </c>
      <c r="C652" s="16" t="s">
        <v>15</v>
      </c>
      <c r="D652" s="16" t="s">
        <v>4535</v>
      </c>
      <c r="E652" s="16" t="s">
        <v>4519</v>
      </c>
      <c r="F652" s="16" t="s">
        <v>1877</v>
      </c>
      <c r="G652" s="16" t="s">
        <v>4536</v>
      </c>
      <c r="H652" s="16" t="s">
        <v>4537</v>
      </c>
      <c r="I652" s="16" t="s">
        <v>4401</v>
      </c>
      <c r="J652" s="16" t="s">
        <v>4521</v>
      </c>
      <c r="K652" s="16" t="s">
        <v>3126</v>
      </c>
      <c r="L652" s="16" t="s">
        <v>1854</v>
      </c>
      <c r="M652" s="16" t="s">
        <v>3126</v>
      </c>
      <c r="N652" s="16" t="s">
        <v>4538</v>
      </c>
      <c r="O652" s="17" t="s">
        <v>1855</v>
      </c>
      <c r="P652" s="17" t="s">
        <v>1856</v>
      </c>
      <c r="Q652" s="17" t="s">
        <v>1857</v>
      </c>
      <c r="R652" s="18" t="str">
        <f t="shared" si="10"/>
        <v>UNLO</v>
      </c>
    </row>
    <row r="653" spans="1:18" ht="15" customHeight="1">
      <c r="A653" s="18" t="str">
        <f>Table1[[#This Row],[MIC]]</f>
        <v>GRIF</v>
      </c>
      <c r="B653" s="16" t="s">
        <v>4397</v>
      </c>
      <c r="C653" s="16" t="s">
        <v>15</v>
      </c>
      <c r="D653" s="16" t="s">
        <v>4539</v>
      </c>
      <c r="E653" s="16" t="s">
        <v>4539</v>
      </c>
      <c r="F653" s="16" t="s">
        <v>1849</v>
      </c>
      <c r="G653" s="16" t="s">
        <v>4540</v>
      </c>
      <c r="H653" s="16" t="s">
        <v>1851</v>
      </c>
      <c r="I653" s="16" t="s">
        <v>4401</v>
      </c>
      <c r="J653" s="16" t="s">
        <v>4541</v>
      </c>
      <c r="K653" s="16" t="s">
        <v>2007</v>
      </c>
      <c r="L653" s="16" t="s">
        <v>1854</v>
      </c>
      <c r="M653" s="16" t="s">
        <v>2007</v>
      </c>
      <c r="N653" s="16" t="s">
        <v>4542</v>
      </c>
      <c r="O653" s="17" t="s">
        <v>1855</v>
      </c>
      <c r="P653" s="17" t="s">
        <v>1856</v>
      </c>
      <c r="Q653" s="17" t="s">
        <v>1857</v>
      </c>
      <c r="R653" s="18" t="str">
        <f t="shared" si="10"/>
        <v>UNLO</v>
      </c>
    </row>
    <row r="654" spans="1:18" ht="15" customHeight="1">
      <c r="A654" s="18" t="str">
        <f>Table1[[#This Row],[MIC]]</f>
        <v>HSXE</v>
      </c>
      <c r="B654" s="16" t="s">
        <v>4397</v>
      </c>
      <c r="C654" s="16" t="s">
        <v>15</v>
      </c>
      <c r="D654" s="16" t="s">
        <v>4543</v>
      </c>
      <c r="E654" s="16" t="s">
        <v>4543</v>
      </c>
      <c r="F654" s="16" t="s">
        <v>1849</v>
      </c>
      <c r="G654" s="16" t="s">
        <v>4544</v>
      </c>
      <c r="H654" s="16" t="s">
        <v>1851</v>
      </c>
      <c r="I654" s="16" t="s">
        <v>4401</v>
      </c>
      <c r="J654" s="16" t="s">
        <v>4545</v>
      </c>
      <c r="K654" s="16" t="s">
        <v>2656</v>
      </c>
      <c r="L654" s="16" t="s">
        <v>1854</v>
      </c>
      <c r="M654" s="16" t="s">
        <v>2656</v>
      </c>
      <c r="N654" s="16" t="s">
        <v>1851</v>
      </c>
      <c r="O654" s="17" t="s">
        <v>1855</v>
      </c>
      <c r="P654" s="17" t="s">
        <v>1856</v>
      </c>
      <c r="Q654" s="17" t="s">
        <v>1857</v>
      </c>
      <c r="R654" s="18" t="str">
        <f t="shared" si="10"/>
        <v>UNLO</v>
      </c>
    </row>
    <row r="655" spans="1:18" ht="15" customHeight="1">
      <c r="A655" s="18" t="str">
        <f>Table1[[#This Row],[MIC]]</f>
        <v>HUNG</v>
      </c>
      <c r="B655" s="16" t="s">
        <v>4397</v>
      </c>
      <c r="C655" s="16" t="s">
        <v>15</v>
      </c>
      <c r="D655" s="16" t="s">
        <v>4546</v>
      </c>
      <c r="E655" s="16" t="s">
        <v>4546</v>
      </c>
      <c r="F655" s="16" t="s">
        <v>1849</v>
      </c>
      <c r="G655" s="16" t="s">
        <v>4547</v>
      </c>
      <c r="H655" s="16" t="s">
        <v>1851</v>
      </c>
      <c r="I655" s="16" t="s">
        <v>4401</v>
      </c>
      <c r="J655" s="16" t="s">
        <v>1851</v>
      </c>
      <c r="K655" s="16" t="s">
        <v>2018</v>
      </c>
      <c r="L655" s="16" t="s">
        <v>1854</v>
      </c>
      <c r="M655" s="16" t="s">
        <v>2018</v>
      </c>
      <c r="N655" s="16" t="s">
        <v>4548</v>
      </c>
      <c r="O655" s="17" t="s">
        <v>1855</v>
      </c>
      <c r="P655" s="17" t="s">
        <v>1856</v>
      </c>
      <c r="Q655" s="17" t="s">
        <v>1857</v>
      </c>
      <c r="R655" s="18" t="str">
        <f t="shared" si="10"/>
        <v>UNLO</v>
      </c>
    </row>
    <row r="656" spans="1:18" ht="15" customHeight="1">
      <c r="A656" s="18" t="str">
        <f>Table1[[#This Row],[MIC]]</f>
        <v>ICAP</v>
      </c>
      <c r="B656" s="16" t="s">
        <v>4397</v>
      </c>
      <c r="C656" s="16" t="s">
        <v>15</v>
      </c>
      <c r="D656" s="16" t="s">
        <v>4549</v>
      </c>
      <c r="E656" s="16" t="s">
        <v>4549</v>
      </c>
      <c r="F656" s="16" t="s">
        <v>1849</v>
      </c>
      <c r="G656" s="16" t="s">
        <v>4550</v>
      </c>
      <c r="H656" s="16" t="s">
        <v>1851</v>
      </c>
      <c r="I656" s="16" t="s">
        <v>4401</v>
      </c>
      <c r="J656" s="16" t="s">
        <v>4551</v>
      </c>
      <c r="K656" s="16" t="s">
        <v>1991</v>
      </c>
      <c r="L656" s="16" t="s">
        <v>1854</v>
      </c>
      <c r="M656" s="16" t="s">
        <v>1991</v>
      </c>
      <c r="N656" s="16" t="s">
        <v>1851</v>
      </c>
      <c r="O656" s="17" t="s">
        <v>1855</v>
      </c>
      <c r="P656" s="17" t="s">
        <v>1856</v>
      </c>
      <c r="Q656" s="17" t="s">
        <v>1857</v>
      </c>
      <c r="R656" s="18" t="str">
        <f t="shared" si="10"/>
        <v>UNLO</v>
      </c>
    </row>
    <row r="657" spans="1:18" ht="15" customHeight="1">
      <c r="A657" s="18" t="str">
        <f>Table1[[#This Row],[MIC]]</f>
        <v>BTEE</v>
      </c>
      <c r="B657" s="16" t="s">
        <v>4397</v>
      </c>
      <c r="C657" s="16" t="s">
        <v>15</v>
      </c>
      <c r="D657" s="16" t="s">
        <v>4552</v>
      </c>
      <c r="E657" s="16" t="s">
        <v>4549</v>
      </c>
      <c r="F657" s="16" t="s">
        <v>1877</v>
      </c>
      <c r="G657" s="16" t="s">
        <v>4553</v>
      </c>
      <c r="H657" s="16" t="s">
        <v>1851</v>
      </c>
      <c r="I657" s="16" t="s">
        <v>4401</v>
      </c>
      <c r="J657" s="16" t="s">
        <v>4554</v>
      </c>
      <c r="K657" s="16" t="s">
        <v>1991</v>
      </c>
      <c r="L657" s="16" t="s">
        <v>1854</v>
      </c>
      <c r="M657" s="16" t="s">
        <v>1991</v>
      </c>
      <c r="N657" s="16" t="s">
        <v>1851</v>
      </c>
      <c r="O657" s="17" t="s">
        <v>1855</v>
      </c>
      <c r="P657" s="17" t="s">
        <v>1856</v>
      </c>
      <c r="Q657" s="17" t="s">
        <v>1857</v>
      </c>
      <c r="R657" s="18" t="str">
        <f t="shared" si="10"/>
        <v>UNLO</v>
      </c>
    </row>
    <row r="658" spans="1:18" ht="15" customHeight="1">
      <c r="A658" s="18" t="str">
        <f>Table1[[#This Row],[MIC]]</f>
        <v>ICAH</v>
      </c>
      <c r="B658" s="16" t="s">
        <v>4397</v>
      </c>
      <c r="C658" s="16" t="s">
        <v>15</v>
      </c>
      <c r="D658" s="16" t="s">
        <v>4555</v>
      </c>
      <c r="E658" s="16" t="s">
        <v>4549</v>
      </c>
      <c r="F658" s="16" t="s">
        <v>1877</v>
      </c>
      <c r="G658" s="16" t="s">
        <v>4556</v>
      </c>
      <c r="H658" s="16" t="s">
        <v>1851</v>
      </c>
      <c r="I658" s="16" t="s">
        <v>4401</v>
      </c>
      <c r="J658" s="16" t="s">
        <v>4554</v>
      </c>
      <c r="K658" s="16" t="s">
        <v>2785</v>
      </c>
      <c r="L658" s="16" t="s">
        <v>1854</v>
      </c>
      <c r="M658" s="16" t="s">
        <v>2785</v>
      </c>
      <c r="N658" s="16" t="s">
        <v>4557</v>
      </c>
      <c r="O658" s="17" t="s">
        <v>1855</v>
      </c>
      <c r="P658" s="17" t="s">
        <v>1856</v>
      </c>
      <c r="Q658" s="17" t="s">
        <v>1857</v>
      </c>
      <c r="R658" s="18" t="str">
        <f t="shared" si="10"/>
        <v>UNLO</v>
      </c>
    </row>
    <row r="659" spans="1:18" ht="15" customHeight="1">
      <c r="A659" s="18" t="str">
        <f>Table1[[#This Row],[MIC]]</f>
        <v>ICEN</v>
      </c>
      <c r="B659" s="16" t="s">
        <v>4397</v>
      </c>
      <c r="C659" s="16" t="s">
        <v>15</v>
      </c>
      <c r="D659" s="16" t="s">
        <v>4558</v>
      </c>
      <c r="E659" s="16" t="s">
        <v>4549</v>
      </c>
      <c r="F659" s="16" t="s">
        <v>1877</v>
      </c>
      <c r="G659" s="16" t="s">
        <v>4559</v>
      </c>
      <c r="H659" s="16" t="s">
        <v>1851</v>
      </c>
      <c r="I659" s="16" t="s">
        <v>4401</v>
      </c>
      <c r="J659" s="16" t="s">
        <v>4560</v>
      </c>
      <c r="K659" s="16" t="s">
        <v>1991</v>
      </c>
      <c r="L659" s="16" t="s">
        <v>1854</v>
      </c>
      <c r="M659" s="16" t="s">
        <v>1991</v>
      </c>
      <c r="N659" s="16" t="s">
        <v>1851</v>
      </c>
      <c r="O659" s="17" t="s">
        <v>1855</v>
      </c>
      <c r="P659" s="17" t="s">
        <v>1856</v>
      </c>
      <c r="Q659" s="17" t="s">
        <v>1857</v>
      </c>
      <c r="R659" s="18" t="str">
        <f t="shared" si="10"/>
        <v>UNLO</v>
      </c>
    </row>
    <row r="660" spans="1:18" ht="15" customHeight="1">
      <c r="A660" s="18" t="str">
        <f>Table1[[#This Row],[MIC]]</f>
        <v>ICSE</v>
      </c>
      <c r="B660" s="16" t="s">
        <v>4397</v>
      </c>
      <c r="C660" s="16" t="s">
        <v>15</v>
      </c>
      <c r="D660" s="16" t="s">
        <v>4561</v>
      </c>
      <c r="E660" s="16" t="s">
        <v>4549</v>
      </c>
      <c r="F660" s="16" t="s">
        <v>1877</v>
      </c>
      <c r="G660" s="16" t="s">
        <v>4562</v>
      </c>
      <c r="H660" s="16" t="s">
        <v>1851</v>
      </c>
      <c r="I660" s="16" t="s">
        <v>4401</v>
      </c>
      <c r="J660" s="16" t="s">
        <v>4554</v>
      </c>
      <c r="K660" s="16" t="s">
        <v>1991</v>
      </c>
      <c r="L660" s="16" t="s">
        <v>1854</v>
      </c>
      <c r="M660" s="16" t="s">
        <v>1991</v>
      </c>
      <c r="N660" s="16" t="s">
        <v>1851</v>
      </c>
      <c r="O660" s="17" t="s">
        <v>1855</v>
      </c>
      <c r="P660" s="17" t="s">
        <v>1856</v>
      </c>
      <c r="Q660" s="17" t="s">
        <v>1857</v>
      </c>
      <c r="R660" s="18" t="str">
        <f t="shared" si="10"/>
        <v>UNLO</v>
      </c>
    </row>
    <row r="661" spans="1:18" ht="15" customHeight="1">
      <c r="A661" s="18" t="str">
        <f>Table1[[#This Row],[MIC]]</f>
        <v>ICTQ</v>
      </c>
      <c r="B661" s="16" t="s">
        <v>4397</v>
      </c>
      <c r="C661" s="16" t="s">
        <v>15</v>
      </c>
      <c r="D661" s="16" t="s">
        <v>4563</v>
      </c>
      <c r="E661" s="16" t="s">
        <v>4549</v>
      </c>
      <c r="F661" s="16" t="s">
        <v>1877</v>
      </c>
      <c r="G661" s="16" t="s">
        <v>4564</v>
      </c>
      <c r="H661" s="16" t="s">
        <v>1851</v>
      </c>
      <c r="I661" s="16" t="s">
        <v>4401</v>
      </c>
      <c r="J661" s="16" t="s">
        <v>3606</v>
      </c>
      <c r="K661" s="16" t="s">
        <v>2679</v>
      </c>
      <c r="L661" s="16" t="s">
        <v>1854</v>
      </c>
      <c r="M661" s="16" t="s">
        <v>2679</v>
      </c>
      <c r="N661" s="16" t="s">
        <v>4565</v>
      </c>
      <c r="O661" s="17" t="s">
        <v>1855</v>
      </c>
      <c r="P661" s="17" t="s">
        <v>1856</v>
      </c>
      <c r="Q661" s="17" t="s">
        <v>1857</v>
      </c>
      <c r="R661" s="18" t="str">
        <f t="shared" si="10"/>
        <v>UNLO</v>
      </c>
    </row>
    <row r="662" spans="1:18" ht="15" customHeight="1">
      <c r="A662" s="18" t="str">
        <f>Table1[[#This Row],[MIC]]</f>
        <v>ISDX</v>
      </c>
      <c r="B662" s="16" t="s">
        <v>4397</v>
      </c>
      <c r="C662" s="16" t="s">
        <v>15</v>
      </c>
      <c r="D662" s="16" t="s">
        <v>4566</v>
      </c>
      <c r="E662" s="16" t="s">
        <v>4549</v>
      </c>
      <c r="F662" s="16" t="s">
        <v>1877</v>
      </c>
      <c r="G662" s="16" t="s">
        <v>4567</v>
      </c>
      <c r="H662" s="16" t="s">
        <v>1851</v>
      </c>
      <c r="I662" s="16" t="s">
        <v>4401</v>
      </c>
      <c r="J662" s="16" t="s">
        <v>4568</v>
      </c>
      <c r="K662" s="16" t="s">
        <v>2293</v>
      </c>
      <c r="L662" s="16" t="s">
        <v>1854</v>
      </c>
      <c r="M662" s="16" t="s">
        <v>2293</v>
      </c>
      <c r="N662" s="16" t="s">
        <v>4569</v>
      </c>
      <c r="O662" s="17" t="s">
        <v>1855</v>
      </c>
      <c r="P662" s="17" t="s">
        <v>1856</v>
      </c>
      <c r="Q662" s="17" t="s">
        <v>1857</v>
      </c>
      <c r="R662" s="18" t="str">
        <f t="shared" si="10"/>
        <v>UNLO</v>
      </c>
    </row>
    <row r="663" spans="1:18" ht="15" customHeight="1">
      <c r="A663" s="18" t="str">
        <f>Table1[[#This Row],[MIC]]</f>
        <v>WCLK</v>
      </c>
      <c r="B663" s="16" t="s">
        <v>4397</v>
      </c>
      <c r="C663" s="16" t="s">
        <v>15</v>
      </c>
      <c r="D663" s="16" t="s">
        <v>4570</v>
      </c>
      <c r="E663" s="16" t="s">
        <v>4549</v>
      </c>
      <c r="F663" s="16" t="s">
        <v>1877</v>
      </c>
      <c r="G663" s="16" t="s">
        <v>4571</v>
      </c>
      <c r="H663" s="16" t="s">
        <v>1851</v>
      </c>
      <c r="I663" s="16" t="s">
        <v>4401</v>
      </c>
      <c r="J663" s="16" t="s">
        <v>4554</v>
      </c>
      <c r="K663" s="16" t="s">
        <v>1991</v>
      </c>
      <c r="L663" s="16" t="s">
        <v>1854</v>
      </c>
      <c r="M663" s="16" t="s">
        <v>1991</v>
      </c>
      <c r="N663" s="16" t="s">
        <v>1851</v>
      </c>
      <c r="O663" s="17" t="s">
        <v>1855</v>
      </c>
      <c r="P663" s="17" t="s">
        <v>1856</v>
      </c>
      <c r="Q663" s="17" t="s">
        <v>1857</v>
      </c>
      <c r="R663" s="18" t="str">
        <f t="shared" si="10"/>
        <v>UNLO</v>
      </c>
    </row>
    <row r="664" spans="1:18" ht="15" customHeight="1">
      <c r="A664" s="18" t="str">
        <f>Table1[[#This Row],[MIC]]</f>
        <v>IFEU</v>
      </c>
      <c r="B664" s="16" t="s">
        <v>4397</v>
      </c>
      <c r="C664" s="16" t="s">
        <v>15</v>
      </c>
      <c r="D664" s="16" t="s">
        <v>4572</v>
      </c>
      <c r="E664" s="16" t="s">
        <v>4572</v>
      </c>
      <c r="F664" s="16" t="s">
        <v>1849</v>
      </c>
      <c r="G664" s="16" t="s">
        <v>4573</v>
      </c>
      <c r="H664" s="16" t="s">
        <v>1851</v>
      </c>
      <c r="I664" s="16" t="s">
        <v>4401</v>
      </c>
      <c r="J664" s="16" t="s">
        <v>2269</v>
      </c>
      <c r="K664" s="16" t="s">
        <v>2270</v>
      </c>
      <c r="L664" s="16" t="s">
        <v>1854</v>
      </c>
      <c r="M664" s="16" t="s">
        <v>2270</v>
      </c>
      <c r="N664" s="16" t="s">
        <v>4574</v>
      </c>
      <c r="O664" s="17" t="s">
        <v>1855</v>
      </c>
      <c r="P664" s="17" t="s">
        <v>1856</v>
      </c>
      <c r="Q664" s="17" t="s">
        <v>1857</v>
      </c>
      <c r="R664" s="18" t="str">
        <f t="shared" si="10"/>
        <v>UNLO</v>
      </c>
    </row>
    <row r="665" spans="1:18" ht="15" customHeight="1">
      <c r="A665" s="18" t="str">
        <f>Table1[[#This Row],[MIC]]</f>
        <v>CXRT</v>
      </c>
      <c r="B665" s="16" t="s">
        <v>4397</v>
      </c>
      <c r="C665" s="16" t="s">
        <v>15</v>
      </c>
      <c r="D665" s="16" t="s">
        <v>4575</v>
      </c>
      <c r="E665" s="16" t="s">
        <v>4572</v>
      </c>
      <c r="F665" s="16" t="s">
        <v>1877</v>
      </c>
      <c r="G665" s="16" t="s">
        <v>4576</v>
      </c>
      <c r="H665" s="16" t="s">
        <v>1851</v>
      </c>
      <c r="I665" s="16" t="s">
        <v>4401</v>
      </c>
      <c r="J665" s="16" t="s">
        <v>4577</v>
      </c>
      <c r="K665" s="16" t="s">
        <v>2068</v>
      </c>
      <c r="L665" s="16" t="s">
        <v>1854</v>
      </c>
      <c r="M665" s="16" t="s">
        <v>2068</v>
      </c>
      <c r="N665" s="16" t="s">
        <v>1851</v>
      </c>
      <c r="O665" s="17" t="s">
        <v>1855</v>
      </c>
      <c r="P665" s="17" t="s">
        <v>1856</v>
      </c>
      <c r="Q665" s="17" t="s">
        <v>1857</v>
      </c>
      <c r="R665" s="18" t="str">
        <f t="shared" si="10"/>
        <v>UNLO</v>
      </c>
    </row>
    <row r="666" spans="1:18" ht="15" customHeight="1">
      <c r="A666" s="18" t="str">
        <f>Table1[[#This Row],[MIC]]</f>
        <v>ISWA</v>
      </c>
      <c r="B666" s="16" t="s">
        <v>4397</v>
      </c>
      <c r="C666" s="16" t="s">
        <v>15</v>
      </c>
      <c r="D666" s="16" t="s">
        <v>4578</v>
      </c>
      <c r="E666" s="16" t="s">
        <v>4578</v>
      </c>
      <c r="F666" s="16" t="s">
        <v>1849</v>
      </c>
      <c r="G666" s="16" t="s">
        <v>4579</v>
      </c>
      <c r="H666" s="16" t="s">
        <v>1851</v>
      </c>
      <c r="I666" s="16" t="s">
        <v>4401</v>
      </c>
      <c r="J666" s="16" t="s">
        <v>4551</v>
      </c>
      <c r="K666" s="16" t="s">
        <v>2443</v>
      </c>
      <c r="L666" s="16" t="s">
        <v>1854</v>
      </c>
      <c r="M666" s="16" t="s">
        <v>2443</v>
      </c>
      <c r="N666" s="16" t="s">
        <v>4580</v>
      </c>
      <c r="O666" s="17" t="s">
        <v>1855</v>
      </c>
      <c r="P666" s="17" t="s">
        <v>1856</v>
      </c>
      <c r="Q666" s="17" t="s">
        <v>1857</v>
      </c>
      <c r="R666" s="18" t="str">
        <f t="shared" si="10"/>
        <v>UNLO</v>
      </c>
    </row>
    <row r="667" spans="1:18" ht="15" customHeight="1">
      <c r="A667" s="18" t="str">
        <f>Table1[[#This Row],[MIC]]</f>
        <v>KLEU</v>
      </c>
      <c r="B667" s="16" t="s">
        <v>4397</v>
      </c>
      <c r="C667" s="16" t="s">
        <v>15</v>
      </c>
      <c r="D667" s="16" t="s">
        <v>4581</v>
      </c>
      <c r="E667" s="16" t="s">
        <v>4581</v>
      </c>
      <c r="F667" s="16" t="s">
        <v>1849</v>
      </c>
      <c r="G667" s="16" t="s">
        <v>4582</v>
      </c>
      <c r="H667" s="16" t="s">
        <v>1851</v>
      </c>
      <c r="I667" s="16" t="s">
        <v>4401</v>
      </c>
      <c r="J667" s="16" t="s">
        <v>4583</v>
      </c>
      <c r="K667" s="16" t="s">
        <v>2311</v>
      </c>
      <c r="L667" s="16" t="s">
        <v>1854</v>
      </c>
      <c r="M667" s="16" t="s">
        <v>2311</v>
      </c>
      <c r="N667" s="16" t="s">
        <v>4584</v>
      </c>
      <c r="O667" s="17" t="s">
        <v>1855</v>
      </c>
      <c r="P667" s="17" t="s">
        <v>1856</v>
      </c>
      <c r="Q667" s="17" t="s">
        <v>1857</v>
      </c>
      <c r="R667" s="18" t="str">
        <f t="shared" si="10"/>
        <v>UNLO</v>
      </c>
    </row>
    <row r="668" spans="1:18" ht="15" customHeight="1">
      <c r="A668" s="18" t="str">
        <f>Table1[[#This Row],[MIC]]</f>
        <v>LIQU</v>
      </c>
      <c r="B668" s="16" t="s">
        <v>4397</v>
      </c>
      <c r="C668" s="16" t="s">
        <v>15</v>
      </c>
      <c r="D668" s="16" t="s">
        <v>4585</v>
      </c>
      <c r="E668" s="16" t="s">
        <v>4585</v>
      </c>
      <c r="F668" s="16" t="s">
        <v>1849</v>
      </c>
      <c r="G668" s="16" t="s">
        <v>4586</v>
      </c>
      <c r="H668" s="16" t="s">
        <v>1851</v>
      </c>
      <c r="I668" s="16" t="s">
        <v>4401</v>
      </c>
      <c r="J668" s="16" t="s">
        <v>2274</v>
      </c>
      <c r="K668" s="16" t="s">
        <v>2068</v>
      </c>
      <c r="L668" s="16" t="s">
        <v>1854</v>
      </c>
      <c r="M668" s="16" t="s">
        <v>2068</v>
      </c>
      <c r="N668" s="16" t="s">
        <v>1851</v>
      </c>
      <c r="O668" s="17" t="s">
        <v>1855</v>
      </c>
      <c r="P668" s="17" t="s">
        <v>1856</v>
      </c>
      <c r="Q668" s="17" t="s">
        <v>1857</v>
      </c>
      <c r="R668" s="18" t="str">
        <f t="shared" si="10"/>
        <v>UNLO</v>
      </c>
    </row>
    <row r="669" spans="1:18" ht="15" customHeight="1">
      <c r="A669" s="18" t="str">
        <f>Table1[[#This Row],[MIC]]</f>
        <v>LIQH</v>
      </c>
      <c r="B669" s="16" t="s">
        <v>4397</v>
      </c>
      <c r="C669" s="16" t="s">
        <v>15</v>
      </c>
      <c r="D669" s="16" t="s">
        <v>4587</v>
      </c>
      <c r="E669" s="16" t="s">
        <v>4585</v>
      </c>
      <c r="F669" s="16" t="s">
        <v>1877</v>
      </c>
      <c r="G669" s="16" t="s">
        <v>4588</v>
      </c>
      <c r="H669" s="16" t="s">
        <v>4589</v>
      </c>
      <c r="I669" s="16" t="s">
        <v>4401</v>
      </c>
      <c r="J669" s="16" t="s">
        <v>2274</v>
      </c>
      <c r="K669" s="16" t="s">
        <v>2209</v>
      </c>
      <c r="L669" s="16" t="s">
        <v>1854</v>
      </c>
      <c r="M669" s="16" t="s">
        <v>2209</v>
      </c>
      <c r="N669" s="16" t="s">
        <v>2750</v>
      </c>
      <c r="O669" s="17" t="s">
        <v>1855</v>
      </c>
      <c r="P669" s="17" t="s">
        <v>1856</v>
      </c>
      <c r="Q669" s="17" t="s">
        <v>1857</v>
      </c>
      <c r="R669" s="18" t="str">
        <f t="shared" si="10"/>
        <v>UNLO</v>
      </c>
    </row>
    <row r="670" spans="1:18" ht="15" customHeight="1">
      <c r="A670" s="18" t="str">
        <f>Table1[[#This Row],[MIC]]</f>
        <v>LMAX</v>
      </c>
      <c r="B670" s="16" t="s">
        <v>4397</v>
      </c>
      <c r="C670" s="16" t="s">
        <v>15</v>
      </c>
      <c r="D670" s="16" t="s">
        <v>4590</v>
      </c>
      <c r="E670" s="16" t="s">
        <v>4590</v>
      </c>
      <c r="F670" s="16" t="s">
        <v>1849</v>
      </c>
      <c r="G670" s="16" t="s">
        <v>4590</v>
      </c>
      <c r="H670" s="16" t="s">
        <v>1851</v>
      </c>
      <c r="I670" s="16" t="s">
        <v>4401</v>
      </c>
      <c r="J670" s="16" t="s">
        <v>4591</v>
      </c>
      <c r="K670" s="16" t="s">
        <v>2200</v>
      </c>
      <c r="L670" s="16" t="s">
        <v>1854</v>
      </c>
      <c r="M670" s="16" t="s">
        <v>2200</v>
      </c>
      <c r="N670" s="16" t="s">
        <v>4592</v>
      </c>
      <c r="O670" s="17" t="s">
        <v>1855</v>
      </c>
      <c r="P670" s="17" t="s">
        <v>1856</v>
      </c>
      <c r="Q670" s="17" t="s">
        <v>1857</v>
      </c>
      <c r="R670" s="18" t="str">
        <f t="shared" si="10"/>
        <v>UNLO</v>
      </c>
    </row>
    <row r="671" spans="1:18" ht="15" customHeight="1">
      <c r="A671" s="18" t="str">
        <f>Table1[[#This Row],[MIC]]</f>
        <v>LMAD</v>
      </c>
      <c r="B671" s="16" t="s">
        <v>4397</v>
      </c>
      <c r="C671" s="16" t="s">
        <v>15</v>
      </c>
      <c r="D671" s="16" t="s">
        <v>4593</v>
      </c>
      <c r="E671" s="16" t="s">
        <v>4590</v>
      </c>
      <c r="F671" s="16" t="s">
        <v>1877</v>
      </c>
      <c r="G671" s="16" t="s">
        <v>4594</v>
      </c>
      <c r="H671" s="16" t="s">
        <v>1851</v>
      </c>
      <c r="I671" s="16" t="s">
        <v>4401</v>
      </c>
      <c r="J671" s="16" t="s">
        <v>4595</v>
      </c>
      <c r="K671" s="16" t="s">
        <v>1949</v>
      </c>
      <c r="L671" s="16" t="s">
        <v>1854</v>
      </c>
      <c r="M671" s="16" t="s">
        <v>1949</v>
      </c>
      <c r="N671" s="16" t="s">
        <v>4596</v>
      </c>
      <c r="O671" s="17" t="s">
        <v>1855</v>
      </c>
      <c r="P671" s="17" t="s">
        <v>1856</v>
      </c>
      <c r="Q671" s="17" t="s">
        <v>1857</v>
      </c>
      <c r="R671" s="18" t="str">
        <f t="shared" si="10"/>
        <v>UNLO</v>
      </c>
    </row>
    <row r="672" spans="1:18" ht="15" customHeight="1">
      <c r="A672" s="18" t="str">
        <f>Table1[[#This Row],[MIC]]</f>
        <v>LMAE</v>
      </c>
      <c r="B672" s="16" t="s">
        <v>4397</v>
      </c>
      <c r="C672" s="16" t="s">
        <v>15</v>
      </c>
      <c r="D672" s="16" t="s">
        <v>4597</v>
      </c>
      <c r="E672" s="16" t="s">
        <v>4590</v>
      </c>
      <c r="F672" s="16" t="s">
        <v>1877</v>
      </c>
      <c r="G672" s="16" t="s">
        <v>4598</v>
      </c>
      <c r="H672" s="16" t="s">
        <v>1851</v>
      </c>
      <c r="I672" s="16" t="s">
        <v>4401</v>
      </c>
      <c r="J672" s="16" t="s">
        <v>4595</v>
      </c>
      <c r="K672" s="16" t="s">
        <v>4599</v>
      </c>
      <c r="L672" s="16" t="s">
        <v>1854</v>
      </c>
      <c r="M672" s="16" t="s">
        <v>4599</v>
      </c>
      <c r="N672" s="16" t="s">
        <v>4600</v>
      </c>
      <c r="O672" s="17" t="s">
        <v>1855</v>
      </c>
      <c r="P672" s="17" t="s">
        <v>1856</v>
      </c>
      <c r="Q672" s="17" t="s">
        <v>1857</v>
      </c>
      <c r="R672" s="18" t="str">
        <f t="shared" si="10"/>
        <v>UNLO</v>
      </c>
    </row>
    <row r="673" spans="1:18" ht="15" customHeight="1">
      <c r="A673" s="18" t="str">
        <f>Table1[[#This Row],[MIC]]</f>
        <v>LMAF</v>
      </c>
      <c r="B673" s="16" t="s">
        <v>4397</v>
      </c>
      <c r="C673" s="16" t="s">
        <v>15</v>
      </c>
      <c r="D673" s="16" t="s">
        <v>4601</v>
      </c>
      <c r="E673" s="16" t="s">
        <v>4590</v>
      </c>
      <c r="F673" s="16" t="s">
        <v>1877</v>
      </c>
      <c r="G673" s="16" t="s">
        <v>4602</v>
      </c>
      <c r="H673" s="16" t="s">
        <v>1851</v>
      </c>
      <c r="I673" s="16" t="s">
        <v>4401</v>
      </c>
      <c r="J673" s="16" t="s">
        <v>4595</v>
      </c>
      <c r="K673" s="16" t="s">
        <v>4599</v>
      </c>
      <c r="L673" s="16" t="s">
        <v>1854</v>
      </c>
      <c r="M673" s="16" t="s">
        <v>4599</v>
      </c>
      <c r="N673" s="16" t="s">
        <v>4603</v>
      </c>
      <c r="O673" s="17" t="s">
        <v>1855</v>
      </c>
      <c r="P673" s="17" t="s">
        <v>1856</v>
      </c>
      <c r="Q673" s="17" t="s">
        <v>1857</v>
      </c>
      <c r="R673" s="18" t="str">
        <f t="shared" si="10"/>
        <v>UNLO</v>
      </c>
    </row>
    <row r="674" spans="1:18" ht="15" customHeight="1">
      <c r="A674" s="18" t="str">
        <f>Table1[[#This Row],[MIC]]</f>
        <v>LMAO</v>
      </c>
      <c r="B674" s="16" t="s">
        <v>4397</v>
      </c>
      <c r="C674" s="16" t="s">
        <v>15</v>
      </c>
      <c r="D674" s="16" t="s">
        <v>4604</v>
      </c>
      <c r="E674" s="16" t="s">
        <v>4590</v>
      </c>
      <c r="F674" s="16" t="s">
        <v>1877</v>
      </c>
      <c r="G674" s="16" t="s">
        <v>4605</v>
      </c>
      <c r="H674" s="16" t="s">
        <v>1851</v>
      </c>
      <c r="I674" s="16" t="s">
        <v>4401</v>
      </c>
      <c r="J674" s="16" t="s">
        <v>4595</v>
      </c>
      <c r="K674" s="16" t="s">
        <v>4599</v>
      </c>
      <c r="L674" s="16" t="s">
        <v>1854</v>
      </c>
      <c r="M674" s="16" t="s">
        <v>4599</v>
      </c>
      <c r="N674" s="16" t="s">
        <v>4606</v>
      </c>
      <c r="O674" s="17" t="s">
        <v>1855</v>
      </c>
      <c r="P674" s="17" t="s">
        <v>1856</v>
      </c>
      <c r="Q674" s="17" t="s">
        <v>1857</v>
      </c>
      <c r="R674" s="18" t="str">
        <f t="shared" si="10"/>
        <v>UNLO</v>
      </c>
    </row>
    <row r="675" spans="1:18" ht="15" customHeight="1">
      <c r="A675" s="18" t="str">
        <f>Table1[[#This Row],[MIC]]</f>
        <v>LOTC</v>
      </c>
      <c r="B675" s="16" t="s">
        <v>4397</v>
      </c>
      <c r="C675" s="16" t="s">
        <v>15</v>
      </c>
      <c r="D675" s="16" t="s">
        <v>4607</v>
      </c>
      <c r="E675" s="16" t="s">
        <v>4607</v>
      </c>
      <c r="F675" s="16" t="s">
        <v>1849</v>
      </c>
      <c r="G675" s="16" t="s">
        <v>4608</v>
      </c>
      <c r="H675" s="16" t="s">
        <v>1851</v>
      </c>
      <c r="I675" s="16" t="s">
        <v>4401</v>
      </c>
      <c r="J675" s="16" t="s">
        <v>4609</v>
      </c>
      <c r="K675" s="16" t="s">
        <v>3667</v>
      </c>
      <c r="L675" s="16" t="s">
        <v>1854</v>
      </c>
      <c r="M675" s="16" t="s">
        <v>3667</v>
      </c>
      <c r="N675" s="16" t="s">
        <v>4610</v>
      </c>
      <c r="O675" s="17" t="s">
        <v>1855</v>
      </c>
      <c r="P675" s="17" t="s">
        <v>1856</v>
      </c>
      <c r="Q675" s="17" t="s">
        <v>1857</v>
      </c>
      <c r="R675" s="18" t="str">
        <f t="shared" si="10"/>
        <v>UNLO</v>
      </c>
    </row>
    <row r="676" spans="1:18" ht="15" customHeight="1">
      <c r="A676" s="18" t="str">
        <f>Table1[[#This Row],[MIC]]</f>
        <v>PLDX</v>
      </c>
      <c r="B676" s="16" t="s">
        <v>4397</v>
      </c>
      <c r="C676" s="16" t="s">
        <v>15</v>
      </c>
      <c r="D676" s="16" t="s">
        <v>4611</v>
      </c>
      <c r="E676" s="16" t="s">
        <v>4607</v>
      </c>
      <c r="F676" s="16" t="s">
        <v>1877</v>
      </c>
      <c r="G676" s="16" t="s">
        <v>4612</v>
      </c>
      <c r="H676" s="16" t="s">
        <v>4613</v>
      </c>
      <c r="I676" s="16" t="s">
        <v>4401</v>
      </c>
      <c r="J676" s="16" t="s">
        <v>4614</v>
      </c>
      <c r="K676" s="16" t="s">
        <v>3667</v>
      </c>
      <c r="L676" s="16" t="s">
        <v>1854</v>
      </c>
      <c r="M676" s="16" t="s">
        <v>1985</v>
      </c>
      <c r="N676" s="16" t="s">
        <v>4615</v>
      </c>
      <c r="O676" s="17" t="s">
        <v>1855</v>
      </c>
      <c r="P676" s="17" t="s">
        <v>1856</v>
      </c>
      <c r="Q676" s="17" t="s">
        <v>1857</v>
      </c>
      <c r="R676" s="18" t="str">
        <f t="shared" si="10"/>
        <v>UNLO</v>
      </c>
    </row>
    <row r="677" spans="1:18" ht="15" customHeight="1">
      <c r="A677" s="18" t="str">
        <f>Table1[[#This Row],[MIC]]</f>
        <v>LPPM</v>
      </c>
      <c r="B677" s="16" t="s">
        <v>4397</v>
      </c>
      <c r="C677" s="16" t="s">
        <v>15</v>
      </c>
      <c r="D677" s="16" t="s">
        <v>4616</v>
      </c>
      <c r="E677" s="16" t="s">
        <v>4616</v>
      </c>
      <c r="F677" s="16" t="s">
        <v>1849</v>
      </c>
      <c r="G677" s="16" t="s">
        <v>4617</v>
      </c>
      <c r="H677" s="16" t="s">
        <v>4616</v>
      </c>
      <c r="I677" s="16" t="s">
        <v>4401</v>
      </c>
      <c r="J677" s="16" t="s">
        <v>4618</v>
      </c>
      <c r="K677" s="16" t="s">
        <v>2430</v>
      </c>
      <c r="L677" s="16" t="s">
        <v>1854</v>
      </c>
      <c r="M677" s="16" t="s">
        <v>2430</v>
      </c>
      <c r="N677" s="16" t="s">
        <v>1851</v>
      </c>
      <c r="O677" s="17" t="s">
        <v>1855</v>
      </c>
      <c r="P677" s="17" t="s">
        <v>1856</v>
      </c>
      <c r="Q677" s="17" t="s">
        <v>1857</v>
      </c>
      <c r="R677" s="18" t="str">
        <f t="shared" si="10"/>
        <v>UNLO</v>
      </c>
    </row>
    <row r="678" spans="1:18" ht="15" customHeight="1">
      <c r="A678" s="18" t="str">
        <f>Table1[[#This Row],[MIC]]</f>
        <v>MAEL</v>
      </c>
      <c r="B678" s="16" t="s">
        <v>4397</v>
      </c>
      <c r="C678" s="16" t="s">
        <v>15</v>
      </c>
      <c r="D678" s="16" t="s">
        <v>4619</v>
      </c>
      <c r="E678" s="16" t="s">
        <v>4619</v>
      </c>
      <c r="F678" s="16" t="s">
        <v>1849</v>
      </c>
      <c r="G678" s="16" t="s">
        <v>4620</v>
      </c>
      <c r="H678" s="16" t="s">
        <v>1851</v>
      </c>
      <c r="I678" s="16" t="s">
        <v>4401</v>
      </c>
      <c r="J678" s="16" t="s">
        <v>4621</v>
      </c>
      <c r="K678" s="16" t="s">
        <v>2049</v>
      </c>
      <c r="L678" s="16" t="s">
        <v>1854</v>
      </c>
      <c r="M678" s="16" t="s">
        <v>2049</v>
      </c>
      <c r="N678" s="16" t="s">
        <v>1851</v>
      </c>
      <c r="O678" s="17" t="s">
        <v>1855</v>
      </c>
      <c r="P678" s="17" t="s">
        <v>1856</v>
      </c>
      <c r="Q678" s="17" t="s">
        <v>1857</v>
      </c>
      <c r="R678" s="18" t="str">
        <f t="shared" si="10"/>
        <v>UNLO</v>
      </c>
    </row>
    <row r="679" spans="1:18" ht="15" customHeight="1">
      <c r="A679" s="18" t="str">
        <f>Table1[[#This Row],[MIC]]</f>
        <v>MFGL</v>
      </c>
      <c r="B679" s="16" t="s">
        <v>4397</v>
      </c>
      <c r="C679" s="16" t="s">
        <v>15</v>
      </c>
      <c r="D679" s="16" t="s">
        <v>4622</v>
      </c>
      <c r="E679" s="16" t="s">
        <v>4622</v>
      </c>
      <c r="F679" s="16" t="s">
        <v>1849</v>
      </c>
      <c r="G679" s="16" t="s">
        <v>4623</v>
      </c>
      <c r="H679" s="16" t="s">
        <v>1851</v>
      </c>
      <c r="I679" s="16" t="s">
        <v>4401</v>
      </c>
      <c r="J679" s="16" t="s">
        <v>4624</v>
      </c>
      <c r="K679" s="16" t="s">
        <v>1875</v>
      </c>
      <c r="L679" s="16" t="s">
        <v>1854</v>
      </c>
      <c r="M679" s="16" t="s">
        <v>1875</v>
      </c>
      <c r="N679" s="16" t="s">
        <v>1851</v>
      </c>
      <c r="O679" s="17" t="s">
        <v>1855</v>
      </c>
      <c r="P679" s="17" t="s">
        <v>1856</v>
      </c>
      <c r="Q679" s="17" t="s">
        <v>1857</v>
      </c>
      <c r="R679" s="18" t="str">
        <f t="shared" si="10"/>
        <v>UNLO</v>
      </c>
    </row>
    <row r="680" spans="1:18" ht="15" customHeight="1">
      <c r="A680" s="18" t="str">
        <f>Table1[[#This Row],[MIC]]</f>
        <v>MYTR</v>
      </c>
      <c r="B680" s="16" t="s">
        <v>4397</v>
      </c>
      <c r="C680" s="16" t="s">
        <v>15</v>
      </c>
      <c r="D680" s="16" t="s">
        <v>4625</v>
      </c>
      <c r="E680" s="16" t="s">
        <v>4625</v>
      </c>
      <c r="F680" s="16" t="s">
        <v>1849</v>
      </c>
      <c r="G680" s="16" t="s">
        <v>4626</v>
      </c>
      <c r="H680" s="16" t="s">
        <v>1851</v>
      </c>
      <c r="I680" s="16" t="s">
        <v>4401</v>
      </c>
      <c r="J680" s="16" t="s">
        <v>4627</v>
      </c>
      <c r="K680" s="16" t="s">
        <v>2068</v>
      </c>
      <c r="L680" s="16" t="s">
        <v>1854</v>
      </c>
      <c r="M680" s="16" t="s">
        <v>2068</v>
      </c>
      <c r="N680" s="16" t="s">
        <v>1851</v>
      </c>
      <c r="O680" s="17" t="s">
        <v>1855</v>
      </c>
      <c r="P680" s="17" t="s">
        <v>1856</v>
      </c>
      <c r="Q680" s="17" t="s">
        <v>1857</v>
      </c>
      <c r="R680" s="18" t="str">
        <f t="shared" si="10"/>
        <v>UNLO</v>
      </c>
    </row>
    <row r="681" spans="1:18" ht="15" customHeight="1">
      <c r="A681" s="18" t="str">
        <f>Table1[[#This Row],[MIC]]</f>
        <v>N2EX</v>
      </c>
      <c r="B681" s="16" t="s">
        <v>4397</v>
      </c>
      <c r="C681" s="16" t="s">
        <v>15</v>
      </c>
      <c r="D681" s="16" t="s">
        <v>4628</v>
      </c>
      <c r="E681" s="16" t="s">
        <v>4628</v>
      </c>
      <c r="F681" s="16" t="s">
        <v>1849</v>
      </c>
      <c r="G681" s="16" t="s">
        <v>4628</v>
      </c>
      <c r="H681" s="16" t="s">
        <v>1851</v>
      </c>
      <c r="I681" s="16" t="s">
        <v>4401</v>
      </c>
      <c r="J681" s="16" t="s">
        <v>4629</v>
      </c>
      <c r="K681" s="16" t="s">
        <v>2548</v>
      </c>
      <c r="L681" s="16" t="s">
        <v>1854</v>
      </c>
      <c r="M681" s="16" t="s">
        <v>2548</v>
      </c>
      <c r="N681" s="16" t="s">
        <v>4630</v>
      </c>
      <c r="O681" s="17" t="s">
        <v>1855</v>
      </c>
      <c r="P681" s="17" t="s">
        <v>1856</v>
      </c>
      <c r="Q681" s="17" t="s">
        <v>1857</v>
      </c>
      <c r="R681" s="18" t="str">
        <f t="shared" si="10"/>
        <v>UNLO</v>
      </c>
    </row>
    <row r="682" spans="1:18" ht="15" customHeight="1">
      <c r="A682" s="18" t="str">
        <f>Table1[[#This Row],[MIC]]</f>
        <v>NOFF</v>
      </c>
      <c r="B682" s="16" t="s">
        <v>4397</v>
      </c>
      <c r="C682" s="16" t="s">
        <v>15</v>
      </c>
      <c r="D682" s="16" t="s">
        <v>4631</v>
      </c>
      <c r="E682" s="16" t="s">
        <v>4631</v>
      </c>
      <c r="F682" s="16" t="s">
        <v>1849</v>
      </c>
      <c r="G682" s="16" t="s">
        <v>4632</v>
      </c>
      <c r="H682" s="16" t="s">
        <v>1851</v>
      </c>
      <c r="I682" s="16" t="s">
        <v>4401</v>
      </c>
      <c r="J682" s="16" t="s">
        <v>4633</v>
      </c>
      <c r="K682" s="16" t="s">
        <v>2489</v>
      </c>
      <c r="L682" s="16" t="s">
        <v>1854</v>
      </c>
      <c r="M682" s="16" t="s">
        <v>2489</v>
      </c>
      <c r="N682" s="16" t="s">
        <v>1851</v>
      </c>
      <c r="O682" s="17" t="s">
        <v>1855</v>
      </c>
      <c r="P682" s="17" t="s">
        <v>1856</v>
      </c>
      <c r="Q682" s="17" t="s">
        <v>1857</v>
      </c>
      <c r="R682" s="18" t="str">
        <f t="shared" si="10"/>
        <v>UNLO</v>
      </c>
    </row>
    <row r="683" spans="1:18" ht="15" customHeight="1">
      <c r="A683" s="18" t="str">
        <f>Table1[[#This Row],[MIC]]</f>
        <v>NURO</v>
      </c>
      <c r="B683" s="16" t="s">
        <v>4397</v>
      </c>
      <c r="C683" s="16" t="s">
        <v>15</v>
      </c>
      <c r="D683" s="16" t="s">
        <v>4634</v>
      </c>
      <c r="E683" s="16" t="s">
        <v>4634</v>
      </c>
      <c r="F683" s="16" t="s">
        <v>1849</v>
      </c>
      <c r="G683" s="16" t="s">
        <v>4635</v>
      </c>
      <c r="H683" s="16" t="s">
        <v>1851</v>
      </c>
      <c r="I683" s="16" t="s">
        <v>4401</v>
      </c>
      <c r="J683" s="16" t="s">
        <v>4636</v>
      </c>
      <c r="K683" s="16" t="s">
        <v>3959</v>
      </c>
      <c r="L683" s="16" t="s">
        <v>1854</v>
      </c>
      <c r="M683" s="16" t="s">
        <v>3959</v>
      </c>
      <c r="N683" s="16" t="s">
        <v>4637</v>
      </c>
      <c r="O683" s="17" t="s">
        <v>1855</v>
      </c>
      <c r="P683" s="17" t="s">
        <v>1856</v>
      </c>
      <c r="Q683" s="17" t="s">
        <v>1857</v>
      </c>
      <c r="R683" s="18" t="str">
        <f t="shared" si="10"/>
        <v>UNLO</v>
      </c>
    </row>
    <row r="684" spans="1:18" ht="15" customHeight="1">
      <c r="A684" s="18" t="str">
        <f>Table1[[#This Row],[MIC]]</f>
        <v>NURD</v>
      </c>
      <c r="B684" s="16" t="s">
        <v>4397</v>
      </c>
      <c r="C684" s="16" t="s">
        <v>15</v>
      </c>
      <c r="D684" s="16" t="s">
        <v>4638</v>
      </c>
      <c r="E684" s="16" t="s">
        <v>4634</v>
      </c>
      <c r="F684" s="16" t="s">
        <v>1877</v>
      </c>
      <c r="G684" s="16" t="s">
        <v>4639</v>
      </c>
      <c r="H684" s="16" t="s">
        <v>4640</v>
      </c>
      <c r="I684" s="16" t="s">
        <v>4401</v>
      </c>
      <c r="J684" s="16" t="s">
        <v>4636</v>
      </c>
      <c r="K684" s="16" t="s">
        <v>2209</v>
      </c>
      <c r="L684" s="16" t="s">
        <v>1854</v>
      </c>
      <c r="M684" s="16" t="s">
        <v>2209</v>
      </c>
      <c r="N684" s="16" t="s">
        <v>2750</v>
      </c>
      <c r="O684" s="17" t="s">
        <v>1855</v>
      </c>
      <c r="P684" s="17" t="s">
        <v>1856</v>
      </c>
      <c r="Q684" s="17" t="s">
        <v>1857</v>
      </c>
      <c r="R684" s="18" t="str">
        <f t="shared" si="10"/>
        <v>UNLO</v>
      </c>
    </row>
    <row r="685" spans="1:18" ht="15" customHeight="1">
      <c r="A685" s="18" t="str">
        <f>Table1[[#This Row],[MIC]]</f>
        <v>XNLX</v>
      </c>
      <c r="B685" s="16" t="s">
        <v>4397</v>
      </c>
      <c r="C685" s="16" t="s">
        <v>15</v>
      </c>
      <c r="D685" s="16" t="s">
        <v>4641</v>
      </c>
      <c r="E685" s="16" t="s">
        <v>4634</v>
      </c>
      <c r="F685" s="16" t="s">
        <v>1877</v>
      </c>
      <c r="G685" s="16" t="s">
        <v>4642</v>
      </c>
      <c r="H685" s="16" t="s">
        <v>4643</v>
      </c>
      <c r="I685" s="16" t="s">
        <v>4401</v>
      </c>
      <c r="J685" s="16" t="s">
        <v>4644</v>
      </c>
      <c r="K685" s="16" t="s">
        <v>2293</v>
      </c>
      <c r="L685" s="16" t="s">
        <v>1854</v>
      </c>
      <c r="M685" s="16" t="s">
        <v>2293</v>
      </c>
      <c r="N685" s="16" t="s">
        <v>4645</v>
      </c>
      <c r="O685" s="17" t="s">
        <v>1855</v>
      </c>
      <c r="P685" s="17" t="s">
        <v>1856</v>
      </c>
      <c r="Q685" s="17" t="s">
        <v>1857</v>
      </c>
      <c r="R685" s="18" t="str">
        <f t="shared" si="10"/>
        <v>UNLO</v>
      </c>
    </row>
    <row r="686" spans="1:18" ht="15" customHeight="1">
      <c r="A686" s="18" t="str">
        <f>Table1[[#This Row],[MIC]]</f>
        <v>NXEU</v>
      </c>
      <c r="B686" s="16" t="s">
        <v>4397</v>
      </c>
      <c r="C686" s="16" t="s">
        <v>15</v>
      </c>
      <c r="D686" s="16" t="s">
        <v>4646</v>
      </c>
      <c r="E686" s="16" t="s">
        <v>4646</v>
      </c>
      <c r="F686" s="16" t="s">
        <v>1849</v>
      </c>
      <c r="G686" s="16" t="s">
        <v>4647</v>
      </c>
      <c r="H686" s="16" t="s">
        <v>1851</v>
      </c>
      <c r="I686" s="16" t="s">
        <v>4401</v>
      </c>
      <c r="J686" s="16" t="s">
        <v>4633</v>
      </c>
      <c r="K686" s="16" t="s">
        <v>2718</v>
      </c>
      <c r="L686" s="16" t="s">
        <v>1854</v>
      </c>
      <c r="M686" s="16" t="s">
        <v>2718</v>
      </c>
      <c r="N686" s="16" t="s">
        <v>4648</v>
      </c>
      <c r="O686" s="17" t="s">
        <v>1855</v>
      </c>
      <c r="P686" s="17" t="s">
        <v>1856</v>
      </c>
      <c r="Q686" s="17" t="s">
        <v>1857</v>
      </c>
      <c r="R686" s="18" t="str">
        <f t="shared" si="10"/>
        <v>UNLO</v>
      </c>
    </row>
    <row r="687" spans="1:18" ht="15" customHeight="1">
      <c r="A687" s="18" t="str">
        <f>Table1[[#This Row],[MIC]]</f>
        <v>PIEU</v>
      </c>
      <c r="B687" s="16" t="s">
        <v>4397</v>
      </c>
      <c r="C687" s="16" t="s">
        <v>15</v>
      </c>
      <c r="D687" s="16" t="s">
        <v>4649</v>
      </c>
      <c r="E687" s="16" t="s">
        <v>4649</v>
      </c>
      <c r="F687" s="16" t="s">
        <v>1849</v>
      </c>
      <c r="G687" s="16" t="s">
        <v>4650</v>
      </c>
      <c r="H687" s="16" t="s">
        <v>1851</v>
      </c>
      <c r="I687" s="16" t="s">
        <v>4401</v>
      </c>
      <c r="J687" s="16" t="s">
        <v>4651</v>
      </c>
      <c r="K687" s="16" t="s">
        <v>1995</v>
      </c>
      <c r="L687" s="16" t="s">
        <v>1854</v>
      </c>
      <c r="M687" s="16" t="s">
        <v>1995</v>
      </c>
      <c r="N687" s="16" t="s">
        <v>4652</v>
      </c>
      <c r="O687" s="17" t="s">
        <v>1855</v>
      </c>
      <c r="P687" s="17" t="s">
        <v>1856</v>
      </c>
      <c r="Q687" s="17" t="s">
        <v>1857</v>
      </c>
      <c r="R687" s="18" t="str">
        <f t="shared" si="10"/>
        <v>UNLO</v>
      </c>
    </row>
    <row r="688" spans="1:18" ht="15" customHeight="1">
      <c r="A688" s="18" t="str">
        <f>Table1[[#This Row],[MIC]]</f>
        <v>PIRM</v>
      </c>
      <c r="B688" s="16" t="s">
        <v>4397</v>
      </c>
      <c r="C688" s="16" t="s">
        <v>15</v>
      </c>
      <c r="D688" s="16" t="s">
        <v>4653</v>
      </c>
      <c r="E688" s="16" t="s">
        <v>4653</v>
      </c>
      <c r="F688" s="16" t="s">
        <v>1849</v>
      </c>
      <c r="G688" s="16" t="s">
        <v>4654</v>
      </c>
      <c r="H688" s="16" t="s">
        <v>1851</v>
      </c>
      <c r="I688" s="16" t="s">
        <v>4401</v>
      </c>
      <c r="J688" s="16" t="s">
        <v>4655</v>
      </c>
      <c r="K688" s="16" t="s">
        <v>3307</v>
      </c>
      <c r="L688" s="16" t="s">
        <v>1854</v>
      </c>
      <c r="M688" s="16" t="s">
        <v>3307</v>
      </c>
      <c r="N688" s="16" t="s">
        <v>4656</v>
      </c>
      <c r="O688" s="17" t="s">
        <v>1855</v>
      </c>
      <c r="P688" s="17" t="s">
        <v>1856</v>
      </c>
      <c r="Q688" s="17" t="s">
        <v>1857</v>
      </c>
      <c r="R688" s="18" t="str">
        <f t="shared" si="10"/>
        <v>UNLO</v>
      </c>
    </row>
    <row r="689" spans="1:18" ht="15" customHeight="1">
      <c r="A689" s="18" t="str">
        <f>Table1[[#This Row],[MIC]]</f>
        <v>PRME</v>
      </c>
      <c r="B689" s="16" t="s">
        <v>4397</v>
      </c>
      <c r="C689" s="16" t="s">
        <v>15</v>
      </c>
      <c r="D689" s="16" t="s">
        <v>4657</v>
      </c>
      <c r="E689" s="16" t="s">
        <v>4657</v>
      </c>
      <c r="F689" s="16" t="s">
        <v>1849</v>
      </c>
      <c r="G689" s="16" t="s">
        <v>4658</v>
      </c>
      <c r="H689" s="16" t="s">
        <v>1851</v>
      </c>
      <c r="I689" s="16" t="s">
        <v>4401</v>
      </c>
      <c r="J689" s="16" t="s">
        <v>4659</v>
      </c>
      <c r="K689" s="16" t="s">
        <v>2270</v>
      </c>
      <c r="L689" s="16" t="s">
        <v>1854</v>
      </c>
      <c r="M689" s="16" t="s">
        <v>2270</v>
      </c>
      <c r="N689" s="16" t="s">
        <v>4660</v>
      </c>
      <c r="O689" s="17" t="s">
        <v>1855</v>
      </c>
      <c r="P689" s="17" t="s">
        <v>1856</v>
      </c>
      <c r="Q689" s="17" t="s">
        <v>1857</v>
      </c>
      <c r="R689" s="18" t="str">
        <f t="shared" si="10"/>
        <v>UNLO</v>
      </c>
    </row>
    <row r="690" spans="1:18" ht="15" customHeight="1">
      <c r="A690" s="18" t="str">
        <f>Table1[[#This Row],[MIC]]</f>
        <v>QWIX</v>
      </c>
      <c r="B690" s="16" t="s">
        <v>4397</v>
      </c>
      <c r="C690" s="16" t="s">
        <v>15</v>
      </c>
      <c r="D690" s="16" t="s">
        <v>4661</v>
      </c>
      <c r="E690" s="16" t="s">
        <v>4661</v>
      </c>
      <c r="F690" s="16" t="s">
        <v>1849</v>
      </c>
      <c r="G690" s="16" t="s">
        <v>4662</v>
      </c>
      <c r="H690" s="16" t="s">
        <v>1851</v>
      </c>
      <c r="I690" s="16" t="s">
        <v>4401</v>
      </c>
      <c r="J690" s="16" t="s">
        <v>4663</v>
      </c>
      <c r="K690" s="16" t="s">
        <v>2068</v>
      </c>
      <c r="L690" s="16" t="s">
        <v>1854</v>
      </c>
      <c r="M690" s="16" t="s">
        <v>2068</v>
      </c>
      <c r="N690" s="16" t="s">
        <v>1851</v>
      </c>
      <c r="O690" s="17" t="s">
        <v>1855</v>
      </c>
      <c r="P690" s="17" t="s">
        <v>1856</v>
      </c>
      <c r="Q690" s="17" t="s">
        <v>1857</v>
      </c>
      <c r="R690" s="18" t="str">
        <f t="shared" si="10"/>
        <v>UNLO</v>
      </c>
    </row>
    <row r="691" spans="1:18" ht="15" customHeight="1">
      <c r="A691" s="18" t="str">
        <f>Table1[[#This Row],[MIC]]</f>
        <v>RBCE</v>
      </c>
      <c r="B691" s="16" t="s">
        <v>4397</v>
      </c>
      <c r="C691" s="16" t="s">
        <v>15</v>
      </c>
      <c r="D691" s="16" t="s">
        <v>4664</v>
      </c>
      <c r="E691" s="16" t="s">
        <v>4664</v>
      </c>
      <c r="F691" s="16" t="s">
        <v>1849</v>
      </c>
      <c r="G691" s="16" t="s">
        <v>4665</v>
      </c>
      <c r="H691" s="16" t="s">
        <v>1851</v>
      </c>
      <c r="I691" s="16" t="s">
        <v>4401</v>
      </c>
      <c r="J691" s="16" t="s">
        <v>4666</v>
      </c>
      <c r="K691" s="16" t="s">
        <v>3126</v>
      </c>
      <c r="L691" s="16" t="s">
        <v>1854</v>
      </c>
      <c r="M691" s="16" t="s">
        <v>3126</v>
      </c>
      <c r="N691" s="16" t="s">
        <v>4667</v>
      </c>
      <c r="O691" s="17" t="s">
        <v>1855</v>
      </c>
      <c r="P691" s="17" t="s">
        <v>1856</v>
      </c>
      <c r="Q691" s="17" t="s">
        <v>1857</v>
      </c>
      <c r="R691" s="18" t="str">
        <f t="shared" si="10"/>
        <v>UNLO</v>
      </c>
    </row>
    <row r="692" spans="1:18" ht="15" customHeight="1">
      <c r="A692" s="18" t="str">
        <f>Table1[[#This Row],[MIC]]</f>
        <v>RBSX</v>
      </c>
      <c r="B692" s="16" t="s">
        <v>4397</v>
      </c>
      <c r="C692" s="16" t="s">
        <v>15</v>
      </c>
      <c r="D692" s="16" t="s">
        <v>4668</v>
      </c>
      <c r="E692" s="16" t="s">
        <v>4668</v>
      </c>
      <c r="F692" s="16" t="s">
        <v>1849</v>
      </c>
      <c r="G692" s="16" t="s">
        <v>4669</v>
      </c>
      <c r="H692" s="16" t="s">
        <v>1851</v>
      </c>
      <c r="I692" s="16" t="s">
        <v>4401</v>
      </c>
      <c r="J692" s="16" t="s">
        <v>4670</v>
      </c>
      <c r="K692" s="16" t="s">
        <v>2209</v>
      </c>
      <c r="L692" s="16" t="s">
        <v>1854</v>
      </c>
      <c r="M692" s="16" t="s">
        <v>2209</v>
      </c>
      <c r="N692" s="16" t="s">
        <v>4671</v>
      </c>
      <c r="O692" s="17" t="s">
        <v>1855</v>
      </c>
      <c r="P692" s="17" t="s">
        <v>1856</v>
      </c>
      <c r="Q692" s="17" t="s">
        <v>1857</v>
      </c>
      <c r="R692" s="18" t="str">
        <f t="shared" si="10"/>
        <v>UNLO</v>
      </c>
    </row>
    <row r="693" spans="1:18" ht="15" customHeight="1">
      <c r="A693" s="18" t="str">
        <f>Table1[[#This Row],[MIC]]</f>
        <v>RTSL</v>
      </c>
      <c r="B693" s="16" t="s">
        <v>4397</v>
      </c>
      <c r="C693" s="16" t="s">
        <v>15</v>
      </c>
      <c r="D693" s="16" t="s">
        <v>4672</v>
      </c>
      <c r="E693" s="16" t="s">
        <v>4672</v>
      </c>
      <c r="F693" s="16" t="s">
        <v>1849</v>
      </c>
      <c r="G693" s="16" t="s">
        <v>4673</v>
      </c>
      <c r="H693" s="16" t="s">
        <v>4672</v>
      </c>
      <c r="I693" s="16" t="s">
        <v>4401</v>
      </c>
      <c r="J693" s="16" t="s">
        <v>4674</v>
      </c>
      <c r="K693" s="16" t="s">
        <v>2143</v>
      </c>
      <c r="L693" s="16" t="s">
        <v>1854</v>
      </c>
      <c r="M693" s="16" t="s">
        <v>2143</v>
      </c>
      <c r="N693" s="16" t="s">
        <v>1851</v>
      </c>
      <c r="O693" s="17" t="s">
        <v>1855</v>
      </c>
      <c r="P693" s="17" t="s">
        <v>1856</v>
      </c>
      <c r="Q693" s="17" t="s">
        <v>1857</v>
      </c>
      <c r="R693" s="18" t="str">
        <f t="shared" si="10"/>
        <v>UNLO</v>
      </c>
    </row>
    <row r="694" spans="1:18" ht="15" customHeight="1">
      <c r="A694" s="18" t="str">
        <f>Table1[[#This Row],[MIC]]</f>
        <v>SECF</v>
      </c>
      <c r="B694" s="16" t="s">
        <v>4397</v>
      </c>
      <c r="C694" s="16" t="s">
        <v>15</v>
      </c>
      <c r="D694" s="16" t="s">
        <v>4675</v>
      </c>
      <c r="E694" s="16" t="s">
        <v>4675</v>
      </c>
      <c r="F694" s="16" t="s">
        <v>1849</v>
      </c>
      <c r="G694" s="16" t="s">
        <v>4676</v>
      </c>
      <c r="H694" s="16" t="s">
        <v>1851</v>
      </c>
      <c r="I694" s="16" t="s">
        <v>4401</v>
      </c>
      <c r="J694" s="16" t="s">
        <v>4677</v>
      </c>
      <c r="K694" s="16" t="s">
        <v>3003</v>
      </c>
      <c r="L694" s="16" t="s">
        <v>1854</v>
      </c>
      <c r="M694" s="16" t="s">
        <v>3003</v>
      </c>
      <c r="N694" s="16" t="s">
        <v>4678</v>
      </c>
      <c r="O694" s="17" t="s">
        <v>1855</v>
      </c>
      <c r="P694" s="17" t="s">
        <v>1856</v>
      </c>
      <c r="Q694" s="17" t="s">
        <v>1857</v>
      </c>
      <c r="R694" s="18" t="str">
        <f t="shared" si="10"/>
        <v>UNLO</v>
      </c>
    </row>
    <row r="695" spans="1:18" ht="15" customHeight="1">
      <c r="A695" s="18" t="str">
        <f>Table1[[#This Row],[MIC]]</f>
        <v>SGMX</v>
      </c>
      <c r="B695" s="16" t="s">
        <v>4397</v>
      </c>
      <c r="C695" s="16" t="s">
        <v>15</v>
      </c>
      <c r="D695" s="16" t="s">
        <v>4679</v>
      </c>
      <c r="E695" s="16" t="s">
        <v>4679</v>
      </c>
      <c r="F695" s="16" t="s">
        <v>1849</v>
      </c>
      <c r="G695" s="16" t="s">
        <v>4680</v>
      </c>
      <c r="H695" s="16" t="s">
        <v>1851</v>
      </c>
      <c r="I695" s="16" t="s">
        <v>4401</v>
      </c>
      <c r="J695" s="16" t="s">
        <v>4681</v>
      </c>
      <c r="K695" s="16" t="s">
        <v>2633</v>
      </c>
      <c r="L695" s="16" t="s">
        <v>1854</v>
      </c>
      <c r="M695" s="16" t="s">
        <v>2633</v>
      </c>
      <c r="N695" s="16" t="s">
        <v>4682</v>
      </c>
      <c r="O695" s="17" t="s">
        <v>1855</v>
      </c>
      <c r="P695" s="17" t="s">
        <v>1856</v>
      </c>
      <c r="Q695" s="17" t="s">
        <v>1857</v>
      </c>
      <c r="R695" s="18" t="str">
        <f t="shared" si="10"/>
        <v>UNLO</v>
      </c>
    </row>
    <row r="696" spans="1:18" ht="15" customHeight="1">
      <c r="A696" s="18" t="str">
        <f>Table1[[#This Row],[MIC]]</f>
        <v>SHAR</v>
      </c>
      <c r="B696" s="16" t="s">
        <v>4397</v>
      </c>
      <c r="C696" s="16" t="s">
        <v>15</v>
      </c>
      <c r="D696" s="16" t="s">
        <v>4683</v>
      </c>
      <c r="E696" s="16" t="s">
        <v>4683</v>
      </c>
      <c r="F696" s="16" t="s">
        <v>1849</v>
      </c>
      <c r="G696" s="16" t="s">
        <v>4684</v>
      </c>
      <c r="H696" s="16" t="s">
        <v>1851</v>
      </c>
      <c r="I696" s="16" t="s">
        <v>4685</v>
      </c>
      <c r="J696" s="16" t="s">
        <v>4686</v>
      </c>
      <c r="K696" s="16" t="s">
        <v>2261</v>
      </c>
      <c r="L696" s="16" t="s">
        <v>1854</v>
      </c>
      <c r="M696" s="16" t="s">
        <v>2068</v>
      </c>
      <c r="N696" s="16" t="s">
        <v>1851</v>
      </c>
      <c r="O696" s="17" t="s">
        <v>1855</v>
      </c>
      <c r="P696" s="17" t="s">
        <v>1856</v>
      </c>
      <c r="Q696" s="17" t="s">
        <v>1857</v>
      </c>
      <c r="R696" s="18" t="str">
        <f t="shared" si="10"/>
        <v>UNAY</v>
      </c>
    </row>
    <row r="697" spans="1:18" ht="15" customHeight="1">
      <c r="A697" s="18" t="str">
        <f>Table1[[#This Row],[MIC]]</f>
        <v>SLXT</v>
      </c>
      <c r="B697" s="16" t="s">
        <v>4397</v>
      </c>
      <c r="C697" s="16" t="s">
        <v>15</v>
      </c>
      <c r="D697" s="16" t="s">
        <v>4687</v>
      </c>
      <c r="E697" s="16" t="s">
        <v>4687</v>
      </c>
      <c r="F697" s="16" t="s">
        <v>1849</v>
      </c>
      <c r="G697" s="16" t="s">
        <v>4688</v>
      </c>
      <c r="H697" s="16" t="s">
        <v>1851</v>
      </c>
      <c r="I697" s="16" t="s">
        <v>4401</v>
      </c>
      <c r="J697" s="16" t="s">
        <v>4689</v>
      </c>
      <c r="K697" s="16" t="s">
        <v>3126</v>
      </c>
      <c r="L697" s="16" t="s">
        <v>1854</v>
      </c>
      <c r="M697" s="16" t="s">
        <v>3126</v>
      </c>
      <c r="N697" s="16" t="s">
        <v>4690</v>
      </c>
      <c r="O697" s="17" t="s">
        <v>1855</v>
      </c>
      <c r="P697" s="17" t="s">
        <v>1856</v>
      </c>
      <c r="Q697" s="17" t="s">
        <v>1857</v>
      </c>
      <c r="R697" s="18" t="str">
        <f t="shared" si="10"/>
        <v>UNLO</v>
      </c>
    </row>
    <row r="698" spans="1:18" ht="15" customHeight="1">
      <c r="A698" s="18" t="str">
        <f>Table1[[#This Row],[MIC]]</f>
        <v>SPEC</v>
      </c>
      <c r="B698" s="16" t="s">
        <v>4397</v>
      </c>
      <c r="C698" s="16" t="s">
        <v>15</v>
      </c>
      <c r="D698" s="16" t="s">
        <v>4691</v>
      </c>
      <c r="E698" s="16" t="s">
        <v>4691</v>
      </c>
      <c r="F698" s="16" t="s">
        <v>1849</v>
      </c>
      <c r="G698" s="16" t="s">
        <v>4692</v>
      </c>
      <c r="H698" s="16" t="s">
        <v>1851</v>
      </c>
      <c r="I698" s="16" t="s">
        <v>4401</v>
      </c>
      <c r="J698" s="16" t="s">
        <v>4693</v>
      </c>
      <c r="K698" s="16" t="s">
        <v>2068</v>
      </c>
      <c r="L698" s="16" t="s">
        <v>1854</v>
      </c>
      <c r="M698" s="16" t="s">
        <v>2068</v>
      </c>
      <c r="N698" s="16" t="s">
        <v>1851</v>
      </c>
      <c r="O698" s="17" t="s">
        <v>1855</v>
      </c>
      <c r="P698" s="17" t="s">
        <v>1856</v>
      </c>
      <c r="Q698" s="17" t="s">
        <v>1857</v>
      </c>
      <c r="R698" s="18" t="str">
        <f t="shared" si="10"/>
        <v>UNLO</v>
      </c>
    </row>
    <row r="699" spans="1:18" ht="15" customHeight="1">
      <c r="A699" s="18" t="str">
        <f>Table1[[#This Row],[MIC]]</f>
        <v>SPRZ</v>
      </c>
      <c r="B699" s="16" t="s">
        <v>4397</v>
      </c>
      <c r="C699" s="16" t="s">
        <v>15</v>
      </c>
      <c r="D699" s="16" t="s">
        <v>4694</v>
      </c>
      <c r="E699" s="16" t="s">
        <v>4694</v>
      </c>
      <c r="F699" s="16" t="s">
        <v>1849</v>
      </c>
      <c r="G699" s="16" t="s">
        <v>4695</v>
      </c>
      <c r="H699" s="16" t="s">
        <v>1851</v>
      </c>
      <c r="I699" s="16" t="s">
        <v>4401</v>
      </c>
      <c r="J699" s="16" t="s">
        <v>4696</v>
      </c>
      <c r="K699" s="16" t="s">
        <v>2219</v>
      </c>
      <c r="L699" s="16" t="s">
        <v>1854</v>
      </c>
      <c r="M699" s="16" t="s">
        <v>2219</v>
      </c>
      <c r="N699" s="16" t="s">
        <v>4697</v>
      </c>
      <c r="O699" s="17" t="s">
        <v>1855</v>
      </c>
      <c r="P699" s="17" t="s">
        <v>1856</v>
      </c>
      <c r="Q699" s="17" t="s">
        <v>1857</v>
      </c>
      <c r="R699" s="18" t="str">
        <f t="shared" si="10"/>
        <v>UNLO</v>
      </c>
    </row>
    <row r="700" spans="1:18" ht="15" customHeight="1">
      <c r="A700" s="18" t="str">
        <f>Table1[[#This Row],[MIC]]</f>
        <v>SSEX</v>
      </c>
      <c r="B700" s="16" t="s">
        <v>4397</v>
      </c>
      <c r="C700" s="16" t="s">
        <v>15</v>
      </c>
      <c r="D700" s="16" t="s">
        <v>4698</v>
      </c>
      <c r="E700" s="16" t="s">
        <v>4698</v>
      </c>
      <c r="F700" s="16" t="s">
        <v>1849</v>
      </c>
      <c r="G700" s="16" t="s">
        <v>4699</v>
      </c>
      <c r="H700" s="16" t="s">
        <v>4700</v>
      </c>
      <c r="I700" s="16" t="s">
        <v>4401</v>
      </c>
      <c r="J700" s="16" t="s">
        <v>4701</v>
      </c>
      <c r="K700" s="16" t="s">
        <v>3265</v>
      </c>
      <c r="L700" s="16" t="s">
        <v>1854</v>
      </c>
      <c r="M700" s="16" t="s">
        <v>3265</v>
      </c>
      <c r="N700" s="16" t="s">
        <v>4702</v>
      </c>
      <c r="O700" s="17" t="s">
        <v>1855</v>
      </c>
      <c r="P700" s="17" t="s">
        <v>1856</v>
      </c>
      <c r="Q700" s="17" t="s">
        <v>1857</v>
      </c>
      <c r="R700" s="18" t="str">
        <f t="shared" si="10"/>
        <v>UNLO</v>
      </c>
    </row>
    <row r="701" spans="1:18" ht="15" customHeight="1">
      <c r="A701" s="18" t="str">
        <f>Table1[[#This Row],[MIC]]</f>
        <v>SWAP</v>
      </c>
      <c r="B701" s="16" t="s">
        <v>4397</v>
      </c>
      <c r="C701" s="16" t="s">
        <v>15</v>
      </c>
      <c r="D701" s="16" t="s">
        <v>4703</v>
      </c>
      <c r="E701" s="16" t="s">
        <v>4703</v>
      </c>
      <c r="F701" s="16" t="s">
        <v>1849</v>
      </c>
      <c r="G701" s="16" t="s">
        <v>4704</v>
      </c>
      <c r="H701" s="16" t="s">
        <v>1851</v>
      </c>
      <c r="I701" s="16" t="s">
        <v>4401</v>
      </c>
      <c r="J701" s="16" t="s">
        <v>4705</v>
      </c>
      <c r="K701" s="16" t="s">
        <v>2068</v>
      </c>
      <c r="L701" s="16" t="s">
        <v>1854</v>
      </c>
      <c r="M701" s="16" t="s">
        <v>2068</v>
      </c>
      <c r="N701" s="16" t="s">
        <v>1851</v>
      </c>
      <c r="O701" s="17" t="s">
        <v>1855</v>
      </c>
      <c r="P701" s="17" t="s">
        <v>1856</v>
      </c>
      <c r="Q701" s="17" t="s">
        <v>1857</v>
      </c>
      <c r="R701" s="18" t="str">
        <f t="shared" si="10"/>
        <v>UNLO</v>
      </c>
    </row>
    <row r="702" spans="1:18" ht="15" customHeight="1">
      <c r="A702" s="18" t="str">
        <f>Table1[[#This Row],[MIC]]</f>
        <v>TFSV</v>
      </c>
      <c r="B702" s="16" t="s">
        <v>4397</v>
      </c>
      <c r="C702" s="16" t="s">
        <v>15</v>
      </c>
      <c r="D702" s="16" t="s">
        <v>4706</v>
      </c>
      <c r="E702" s="16" t="s">
        <v>4706</v>
      </c>
      <c r="F702" s="16" t="s">
        <v>1849</v>
      </c>
      <c r="G702" s="16" t="s">
        <v>4707</v>
      </c>
      <c r="H702" s="16" t="s">
        <v>1851</v>
      </c>
      <c r="I702" s="16" t="s">
        <v>4401</v>
      </c>
      <c r="J702" s="16" t="s">
        <v>4708</v>
      </c>
      <c r="K702" s="16" t="s">
        <v>2143</v>
      </c>
      <c r="L702" s="16" t="s">
        <v>1854</v>
      </c>
      <c r="M702" s="16" t="s">
        <v>2143</v>
      </c>
      <c r="N702" s="16" t="s">
        <v>1851</v>
      </c>
      <c r="O702" s="17" t="s">
        <v>1855</v>
      </c>
      <c r="P702" s="17" t="s">
        <v>1856</v>
      </c>
      <c r="Q702" s="17" t="s">
        <v>1857</v>
      </c>
      <c r="R702" s="18" t="str">
        <f t="shared" si="10"/>
        <v>UNLO</v>
      </c>
    </row>
    <row r="703" spans="1:18" ht="15" customHeight="1">
      <c r="A703" s="18" t="str">
        <f>Table1[[#This Row],[MIC]]</f>
        <v>TPIE</v>
      </c>
      <c r="B703" s="16" t="s">
        <v>4397</v>
      </c>
      <c r="C703" s="16" t="s">
        <v>15</v>
      </c>
      <c r="D703" s="16" t="s">
        <v>4709</v>
      </c>
      <c r="E703" s="16" t="s">
        <v>4709</v>
      </c>
      <c r="F703" s="16" t="s">
        <v>1849</v>
      </c>
      <c r="G703" s="16" t="s">
        <v>4710</v>
      </c>
      <c r="H703" s="16" t="s">
        <v>4711</v>
      </c>
      <c r="I703" s="16" t="s">
        <v>4401</v>
      </c>
      <c r="J703" s="16" t="s">
        <v>4712</v>
      </c>
      <c r="K703" s="16" t="s">
        <v>2113</v>
      </c>
      <c r="L703" s="16" t="s">
        <v>1854</v>
      </c>
      <c r="M703" s="16" t="s">
        <v>4189</v>
      </c>
      <c r="N703" s="16" t="s">
        <v>1851</v>
      </c>
      <c r="O703" s="17" t="s">
        <v>1855</v>
      </c>
      <c r="P703" s="17" t="s">
        <v>1856</v>
      </c>
      <c r="Q703" s="17" t="s">
        <v>1857</v>
      </c>
      <c r="R703" s="18" t="str">
        <f t="shared" si="10"/>
        <v>UNLO</v>
      </c>
    </row>
    <row r="704" spans="1:18" ht="15" customHeight="1">
      <c r="A704" s="18" t="str">
        <f>Table1[[#This Row],[MIC]]</f>
        <v>TRDE</v>
      </c>
      <c r="B704" s="16" t="s">
        <v>4397</v>
      </c>
      <c r="C704" s="16" t="s">
        <v>15</v>
      </c>
      <c r="D704" s="16" t="s">
        <v>4713</v>
      </c>
      <c r="E704" s="16" t="s">
        <v>4713</v>
      </c>
      <c r="F704" s="16" t="s">
        <v>1849</v>
      </c>
      <c r="G704" s="16" t="s">
        <v>4714</v>
      </c>
      <c r="H704" s="16" t="s">
        <v>1851</v>
      </c>
      <c r="I704" s="16" t="s">
        <v>4401</v>
      </c>
      <c r="J704" s="16" t="s">
        <v>3951</v>
      </c>
      <c r="K704" s="16" t="s">
        <v>2085</v>
      </c>
      <c r="L704" s="16" t="s">
        <v>1854</v>
      </c>
      <c r="M704" s="16" t="s">
        <v>2085</v>
      </c>
      <c r="N704" s="16" t="s">
        <v>4715</v>
      </c>
      <c r="O704" s="17" t="s">
        <v>1855</v>
      </c>
      <c r="P704" s="17" t="s">
        <v>1856</v>
      </c>
      <c r="Q704" s="17" t="s">
        <v>1857</v>
      </c>
      <c r="R704" s="18" t="str">
        <f t="shared" si="10"/>
        <v>UNLO</v>
      </c>
    </row>
    <row r="705" spans="1:18" ht="15" customHeight="1">
      <c r="A705" s="18" t="str">
        <f>Table1[[#This Row],[MIC]]</f>
        <v>NAVE</v>
      </c>
      <c r="B705" s="16" t="s">
        <v>4397</v>
      </c>
      <c r="C705" s="16" t="s">
        <v>15</v>
      </c>
      <c r="D705" s="16" t="s">
        <v>4716</v>
      </c>
      <c r="E705" s="16" t="s">
        <v>4713</v>
      </c>
      <c r="F705" s="16" t="s">
        <v>1877</v>
      </c>
      <c r="G705" s="16" t="s">
        <v>4717</v>
      </c>
      <c r="H705" s="16" t="s">
        <v>1851</v>
      </c>
      <c r="I705" s="16" t="s">
        <v>4401</v>
      </c>
      <c r="J705" s="16" t="s">
        <v>3951</v>
      </c>
      <c r="K705" s="16" t="s">
        <v>1985</v>
      </c>
      <c r="L705" s="16" t="s">
        <v>1854</v>
      </c>
      <c r="M705" s="16" t="s">
        <v>1985</v>
      </c>
      <c r="N705" s="16" t="s">
        <v>4718</v>
      </c>
      <c r="O705" s="17" t="s">
        <v>1855</v>
      </c>
      <c r="P705" s="17" t="s">
        <v>1856</v>
      </c>
      <c r="Q705" s="17" t="s">
        <v>1857</v>
      </c>
      <c r="R705" s="18" t="str">
        <f t="shared" si="10"/>
        <v>UNLO</v>
      </c>
    </row>
    <row r="706" spans="1:18" ht="15" customHeight="1">
      <c r="A706" s="18" t="str">
        <f>Table1[[#This Row],[MIC]]</f>
        <v>OILX</v>
      </c>
      <c r="B706" s="16" t="s">
        <v>4397</v>
      </c>
      <c r="C706" s="16" t="s">
        <v>15</v>
      </c>
      <c r="D706" s="16" t="s">
        <v>4719</v>
      </c>
      <c r="E706" s="16" t="s">
        <v>4713</v>
      </c>
      <c r="F706" s="16" t="s">
        <v>1877</v>
      </c>
      <c r="G706" s="16" t="s">
        <v>4719</v>
      </c>
      <c r="H706" s="16" t="s">
        <v>1851</v>
      </c>
      <c r="I706" s="16" t="s">
        <v>4401</v>
      </c>
      <c r="J706" s="16" t="s">
        <v>3951</v>
      </c>
      <c r="K706" s="16" t="s">
        <v>3016</v>
      </c>
      <c r="L706" s="16" t="s">
        <v>1854</v>
      </c>
      <c r="M706" s="16" t="s">
        <v>3016</v>
      </c>
      <c r="N706" s="16" t="s">
        <v>4720</v>
      </c>
      <c r="O706" s="17" t="s">
        <v>1855</v>
      </c>
      <c r="P706" s="17" t="s">
        <v>1856</v>
      </c>
      <c r="Q706" s="17" t="s">
        <v>1857</v>
      </c>
      <c r="R706" s="18" t="str">
        <f t="shared" si="10"/>
        <v>UNLO</v>
      </c>
    </row>
    <row r="707" spans="1:18" ht="15" customHeight="1">
      <c r="A707" s="18" t="str">
        <f>Table1[[#This Row],[MIC]]</f>
        <v>PARX</v>
      </c>
      <c r="B707" s="16" t="s">
        <v>4397</v>
      </c>
      <c r="C707" s="16" t="s">
        <v>15</v>
      </c>
      <c r="D707" s="16" t="s">
        <v>4721</v>
      </c>
      <c r="E707" s="16" t="s">
        <v>4713</v>
      </c>
      <c r="F707" s="16" t="s">
        <v>1877</v>
      </c>
      <c r="G707" s="16" t="s">
        <v>4722</v>
      </c>
      <c r="H707" s="16" t="s">
        <v>1851</v>
      </c>
      <c r="I707" s="16" t="s">
        <v>4401</v>
      </c>
      <c r="J707" s="16" t="s">
        <v>4723</v>
      </c>
      <c r="K707" s="16" t="s">
        <v>1976</v>
      </c>
      <c r="L707" s="16" t="s">
        <v>1854</v>
      </c>
      <c r="M707" s="16" t="s">
        <v>1976</v>
      </c>
      <c r="N707" s="16" t="s">
        <v>4724</v>
      </c>
      <c r="O707" s="17" t="s">
        <v>1855</v>
      </c>
      <c r="P707" s="17" t="s">
        <v>1856</v>
      </c>
      <c r="Q707" s="17" t="s">
        <v>1857</v>
      </c>
      <c r="R707" s="18" t="str">
        <f t="shared" ref="R707:R758" si="11">MID(B707,1,2)&amp;MID(I707,1,2)</f>
        <v>UNLO</v>
      </c>
    </row>
    <row r="708" spans="1:18" ht="15" customHeight="1">
      <c r="A708" s="18" t="str">
        <f>Table1[[#This Row],[MIC]]</f>
        <v>TCDS</v>
      </c>
      <c r="B708" s="16" t="s">
        <v>4397</v>
      </c>
      <c r="C708" s="16" t="s">
        <v>15</v>
      </c>
      <c r="D708" s="16" t="s">
        <v>4725</v>
      </c>
      <c r="E708" s="16" t="s">
        <v>4713</v>
      </c>
      <c r="F708" s="16" t="s">
        <v>1877</v>
      </c>
      <c r="G708" s="16" t="s">
        <v>4726</v>
      </c>
      <c r="H708" s="16" t="s">
        <v>1851</v>
      </c>
      <c r="I708" s="16" t="s">
        <v>4401</v>
      </c>
      <c r="J708" s="16" t="s">
        <v>4727</v>
      </c>
      <c r="K708" s="16" t="s">
        <v>2143</v>
      </c>
      <c r="L708" s="16" t="s">
        <v>1854</v>
      </c>
      <c r="M708" s="16" t="s">
        <v>2143</v>
      </c>
      <c r="N708" s="16" t="s">
        <v>1851</v>
      </c>
      <c r="O708" s="17" t="s">
        <v>1855</v>
      </c>
      <c r="P708" s="17" t="s">
        <v>1856</v>
      </c>
      <c r="Q708" s="17" t="s">
        <v>1857</v>
      </c>
      <c r="R708" s="18" t="str">
        <f t="shared" si="11"/>
        <v>UNLO</v>
      </c>
    </row>
    <row r="709" spans="1:18" ht="15" customHeight="1">
      <c r="A709" s="18" t="str">
        <f>Table1[[#This Row],[MIC]]</f>
        <v>TCME</v>
      </c>
      <c r="B709" s="16" t="s">
        <v>4397</v>
      </c>
      <c r="C709" s="16" t="s">
        <v>15</v>
      </c>
      <c r="D709" s="16" t="s">
        <v>4728</v>
      </c>
      <c r="E709" s="16" t="s">
        <v>4713</v>
      </c>
      <c r="F709" s="16" t="s">
        <v>1877</v>
      </c>
      <c r="G709" s="16" t="s">
        <v>4729</v>
      </c>
      <c r="H709" s="16" t="s">
        <v>1851</v>
      </c>
      <c r="I709" s="16" t="s">
        <v>4401</v>
      </c>
      <c r="J709" s="16" t="s">
        <v>3951</v>
      </c>
      <c r="K709" s="16" t="s">
        <v>2293</v>
      </c>
      <c r="L709" s="16" t="s">
        <v>1854</v>
      </c>
      <c r="M709" s="16" t="s">
        <v>2293</v>
      </c>
      <c r="N709" s="16" t="s">
        <v>4730</v>
      </c>
      <c r="O709" s="17" t="s">
        <v>1855</v>
      </c>
      <c r="P709" s="17" t="s">
        <v>1856</v>
      </c>
      <c r="Q709" s="17" t="s">
        <v>1857</v>
      </c>
      <c r="R709" s="18" t="str">
        <f t="shared" si="11"/>
        <v>UNLO</v>
      </c>
    </row>
    <row r="710" spans="1:18" ht="15" customHeight="1">
      <c r="A710" s="18" t="str">
        <f>Table1[[#This Row],[MIC]]</f>
        <v>TFSC</v>
      </c>
      <c r="B710" s="16" t="s">
        <v>4397</v>
      </c>
      <c r="C710" s="16" t="s">
        <v>15</v>
      </c>
      <c r="D710" s="16" t="s">
        <v>4731</v>
      </c>
      <c r="E710" s="16" t="s">
        <v>4713</v>
      </c>
      <c r="F710" s="16" t="s">
        <v>1877</v>
      </c>
      <c r="G710" s="16" t="s">
        <v>4732</v>
      </c>
      <c r="H710" s="16" t="s">
        <v>3950</v>
      </c>
      <c r="I710" s="16" t="s">
        <v>4401</v>
      </c>
      <c r="J710" s="16" t="s">
        <v>4733</v>
      </c>
      <c r="K710" s="16" t="s">
        <v>1985</v>
      </c>
      <c r="L710" s="16" t="s">
        <v>1854</v>
      </c>
      <c r="M710" s="16" t="s">
        <v>1985</v>
      </c>
      <c r="N710" s="16" t="s">
        <v>1851</v>
      </c>
      <c r="O710" s="17" t="s">
        <v>1855</v>
      </c>
      <c r="P710" s="17" t="s">
        <v>1856</v>
      </c>
      <c r="Q710" s="17" t="s">
        <v>1857</v>
      </c>
      <c r="R710" s="18" t="str">
        <f t="shared" si="11"/>
        <v>UNLO</v>
      </c>
    </row>
    <row r="711" spans="1:18" ht="15" customHeight="1">
      <c r="A711" s="18" t="str">
        <f>Table1[[#This Row],[MIC]]</f>
        <v>TFSE</v>
      </c>
      <c r="B711" s="16" t="s">
        <v>4397</v>
      </c>
      <c r="C711" s="16" t="s">
        <v>15</v>
      </c>
      <c r="D711" s="16" t="s">
        <v>4734</v>
      </c>
      <c r="E711" s="16" t="s">
        <v>4713</v>
      </c>
      <c r="F711" s="16" t="s">
        <v>1877</v>
      </c>
      <c r="G711" s="16" t="s">
        <v>4735</v>
      </c>
      <c r="H711" s="16" t="s">
        <v>3950</v>
      </c>
      <c r="I711" s="16" t="s">
        <v>4401</v>
      </c>
      <c r="J711" s="16" t="s">
        <v>3951</v>
      </c>
      <c r="K711" s="16" t="s">
        <v>1985</v>
      </c>
      <c r="L711" s="16" t="s">
        <v>1854</v>
      </c>
      <c r="M711" s="16" t="s">
        <v>1985</v>
      </c>
      <c r="N711" s="16" t="s">
        <v>1851</v>
      </c>
      <c r="O711" s="17" t="s">
        <v>1855</v>
      </c>
      <c r="P711" s="17" t="s">
        <v>1856</v>
      </c>
      <c r="Q711" s="17" t="s">
        <v>1857</v>
      </c>
      <c r="R711" s="18" t="str">
        <f t="shared" si="11"/>
        <v>UNLO</v>
      </c>
    </row>
    <row r="712" spans="1:18" ht="15" customHeight="1">
      <c r="A712" s="18" t="str">
        <f>Table1[[#This Row],[MIC]]</f>
        <v>TFSG</v>
      </c>
      <c r="B712" s="16" t="s">
        <v>4397</v>
      </c>
      <c r="C712" s="16" t="s">
        <v>15</v>
      </c>
      <c r="D712" s="16" t="s">
        <v>4736</v>
      </c>
      <c r="E712" s="16" t="s">
        <v>4713</v>
      </c>
      <c r="F712" s="16" t="s">
        <v>1877</v>
      </c>
      <c r="G712" s="16" t="s">
        <v>4737</v>
      </c>
      <c r="H712" s="16" t="s">
        <v>1851</v>
      </c>
      <c r="I712" s="16" t="s">
        <v>4401</v>
      </c>
      <c r="J712" s="16" t="s">
        <v>4733</v>
      </c>
      <c r="K712" s="16" t="s">
        <v>1985</v>
      </c>
      <c r="L712" s="16" t="s">
        <v>1854</v>
      </c>
      <c r="M712" s="16" t="s">
        <v>1985</v>
      </c>
      <c r="N712" s="16" t="s">
        <v>4738</v>
      </c>
      <c r="O712" s="17" t="s">
        <v>1855</v>
      </c>
      <c r="P712" s="17" t="s">
        <v>1856</v>
      </c>
      <c r="Q712" s="17" t="s">
        <v>1857</v>
      </c>
      <c r="R712" s="18" t="str">
        <f t="shared" si="11"/>
        <v>UNLO</v>
      </c>
    </row>
    <row r="713" spans="1:18" ht="15" customHeight="1">
      <c r="A713" s="18" t="str">
        <f>Table1[[#This Row],[MIC]]</f>
        <v>TFSS</v>
      </c>
      <c r="B713" s="16" t="s">
        <v>4397</v>
      </c>
      <c r="C713" s="16" t="s">
        <v>15</v>
      </c>
      <c r="D713" s="16" t="s">
        <v>4739</v>
      </c>
      <c r="E713" s="16" t="s">
        <v>4713</v>
      </c>
      <c r="F713" s="16" t="s">
        <v>1877</v>
      </c>
      <c r="G713" s="16" t="s">
        <v>4740</v>
      </c>
      <c r="H713" s="16" t="s">
        <v>1851</v>
      </c>
      <c r="I713" s="16" t="s">
        <v>4401</v>
      </c>
      <c r="J713" s="16" t="s">
        <v>1851</v>
      </c>
      <c r="K713" s="16" t="s">
        <v>2143</v>
      </c>
      <c r="L713" s="16" t="s">
        <v>1854</v>
      </c>
      <c r="M713" s="16" t="s">
        <v>2143</v>
      </c>
      <c r="N713" s="16" t="s">
        <v>1851</v>
      </c>
      <c r="O713" s="17" t="s">
        <v>1855</v>
      </c>
      <c r="P713" s="17" t="s">
        <v>1856</v>
      </c>
      <c r="Q713" s="17" t="s">
        <v>1857</v>
      </c>
      <c r="R713" s="18" t="str">
        <f t="shared" si="11"/>
        <v>UNLO</v>
      </c>
    </row>
    <row r="714" spans="1:18" ht="15" customHeight="1">
      <c r="A714" s="18" t="str">
        <f>Table1[[#This Row],[MIC]]</f>
        <v>TRDX</v>
      </c>
      <c r="B714" s="16" t="s">
        <v>4397</v>
      </c>
      <c r="C714" s="16" t="s">
        <v>15</v>
      </c>
      <c r="D714" s="16" t="s">
        <v>4741</v>
      </c>
      <c r="E714" s="16" t="s">
        <v>4713</v>
      </c>
      <c r="F714" s="16" t="s">
        <v>1877</v>
      </c>
      <c r="G714" s="16" t="s">
        <v>4742</v>
      </c>
      <c r="H714" s="16" t="s">
        <v>4742</v>
      </c>
      <c r="I714" s="16" t="s">
        <v>4401</v>
      </c>
      <c r="J714" s="16" t="s">
        <v>3951</v>
      </c>
      <c r="K714" s="16" t="s">
        <v>1985</v>
      </c>
      <c r="L714" s="16" t="s">
        <v>1854</v>
      </c>
      <c r="M714" s="16" t="s">
        <v>1985</v>
      </c>
      <c r="N714" s="16" t="s">
        <v>4743</v>
      </c>
      <c r="O714" s="17" t="s">
        <v>1855</v>
      </c>
      <c r="P714" s="17" t="s">
        <v>1856</v>
      </c>
      <c r="Q714" s="17" t="s">
        <v>1857</v>
      </c>
      <c r="R714" s="18" t="str">
        <f t="shared" si="11"/>
        <v>UNLO</v>
      </c>
    </row>
    <row r="715" spans="1:18" ht="15" customHeight="1">
      <c r="A715" s="18" t="str">
        <f>Table1[[#This Row],[MIC]]</f>
        <v>VOLA</v>
      </c>
      <c r="B715" s="16" t="s">
        <v>4397</v>
      </c>
      <c r="C715" s="16" t="s">
        <v>15</v>
      </c>
      <c r="D715" s="16" t="s">
        <v>4744</v>
      </c>
      <c r="E715" s="16" t="s">
        <v>4713</v>
      </c>
      <c r="F715" s="16" t="s">
        <v>1877</v>
      </c>
      <c r="G715" s="16" t="s">
        <v>4745</v>
      </c>
      <c r="H715" s="16" t="s">
        <v>1851</v>
      </c>
      <c r="I715" s="16" t="s">
        <v>4401</v>
      </c>
      <c r="J715" s="16" t="s">
        <v>3951</v>
      </c>
      <c r="K715" s="16" t="s">
        <v>2003</v>
      </c>
      <c r="L715" s="16" t="s">
        <v>1854</v>
      </c>
      <c r="M715" s="16" t="s">
        <v>2003</v>
      </c>
      <c r="N715" s="16" t="s">
        <v>1851</v>
      </c>
      <c r="O715" s="17" t="s">
        <v>1855</v>
      </c>
      <c r="P715" s="17" t="s">
        <v>1856</v>
      </c>
      <c r="Q715" s="17" t="s">
        <v>1857</v>
      </c>
      <c r="R715" s="18" t="str">
        <f t="shared" si="11"/>
        <v>UNLO</v>
      </c>
    </row>
    <row r="716" spans="1:18" ht="15" customHeight="1">
      <c r="A716" s="18" t="str">
        <f>Table1[[#This Row],[MIC]]</f>
        <v>TREU</v>
      </c>
      <c r="B716" s="16" t="s">
        <v>4397</v>
      </c>
      <c r="C716" s="16" t="s">
        <v>15</v>
      </c>
      <c r="D716" s="16" t="s">
        <v>4746</v>
      </c>
      <c r="E716" s="16" t="s">
        <v>4746</v>
      </c>
      <c r="F716" s="16" t="s">
        <v>1849</v>
      </c>
      <c r="G716" s="16" t="s">
        <v>4747</v>
      </c>
      <c r="H716" s="16" t="s">
        <v>1851</v>
      </c>
      <c r="I716" s="16" t="s">
        <v>4401</v>
      </c>
      <c r="J716" s="16" t="s">
        <v>4748</v>
      </c>
      <c r="K716" s="16" t="s">
        <v>1853</v>
      </c>
      <c r="L716" s="16" t="s">
        <v>1854</v>
      </c>
      <c r="M716" s="16" t="s">
        <v>1853</v>
      </c>
      <c r="N716" s="16" t="s">
        <v>1851</v>
      </c>
      <c r="O716" s="17" t="s">
        <v>1855</v>
      </c>
      <c r="P716" s="17" t="s">
        <v>1856</v>
      </c>
      <c r="Q716" s="17" t="s">
        <v>1857</v>
      </c>
      <c r="R716" s="18" t="str">
        <f t="shared" si="11"/>
        <v>UNLO</v>
      </c>
    </row>
    <row r="717" spans="1:18" ht="15" customHeight="1">
      <c r="A717" s="18" t="str">
        <f>Table1[[#This Row],[MIC]]</f>
        <v>TRQX</v>
      </c>
      <c r="B717" s="16" t="s">
        <v>4397</v>
      </c>
      <c r="C717" s="16" t="s">
        <v>15</v>
      </c>
      <c r="D717" s="16" t="s">
        <v>4749</v>
      </c>
      <c r="E717" s="16" t="s">
        <v>4749</v>
      </c>
      <c r="F717" s="16" t="s">
        <v>1849</v>
      </c>
      <c r="G717" s="16" t="s">
        <v>4750</v>
      </c>
      <c r="H717" s="16" t="s">
        <v>1851</v>
      </c>
      <c r="I717" s="16" t="s">
        <v>4401</v>
      </c>
      <c r="J717" s="16" t="s">
        <v>4751</v>
      </c>
      <c r="K717" s="16" t="s">
        <v>2068</v>
      </c>
      <c r="L717" s="16" t="s">
        <v>1854</v>
      </c>
      <c r="M717" s="16" t="s">
        <v>2068</v>
      </c>
      <c r="N717" s="16" t="s">
        <v>1851</v>
      </c>
      <c r="O717" s="17" t="s">
        <v>1855</v>
      </c>
      <c r="P717" s="17" t="s">
        <v>1856</v>
      </c>
      <c r="Q717" s="17" t="s">
        <v>1857</v>
      </c>
      <c r="R717" s="18" t="str">
        <f t="shared" si="11"/>
        <v>UNLO</v>
      </c>
    </row>
    <row r="718" spans="1:18" ht="15" customHeight="1">
      <c r="A718" s="18" t="str">
        <f>Table1[[#This Row],[MIC]]</f>
        <v>TRQM</v>
      </c>
      <c r="B718" s="16" t="s">
        <v>4397</v>
      </c>
      <c r="C718" s="16" t="s">
        <v>15</v>
      </c>
      <c r="D718" s="16" t="s">
        <v>4752</v>
      </c>
      <c r="E718" s="16" t="s">
        <v>4749</v>
      </c>
      <c r="F718" s="16" t="s">
        <v>1877</v>
      </c>
      <c r="G718" s="16" t="s">
        <v>4753</v>
      </c>
      <c r="H718" s="16" t="s">
        <v>4754</v>
      </c>
      <c r="I718" s="16" t="s">
        <v>4401</v>
      </c>
      <c r="J718" s="16" t="s">
        <v>4751</v>
      </c>
      <c r="K718" s="16" t="s">
        <v>2209</v>
      </c>
      <c r="L718" s="16" t="s">
        <v>1854</v>
      </c>
      <c r="M718" s="16" t="s">
        <v>2209</v>
      </c>
      <c r="N718" s="16" t="s">
        <v>2750</v>
      </c>
      <c r="O718" s="17" t="s">
        <v>1855</v>
      </c>
      <c r="P718" s="17" t="s">
        <v>1856</v>
      </c>
      <c r="Q718" s="17" t="s">
        <v>1857</v>
      </c>
      <c r="R718" s="18" t="str">
        <f t="shared" si="11"/>
        <v>UNLO</v>
      </c>
    </row>
    <row r="719" spans="1:18" ht="15" customHeight="1">
      <c r="A719" s="18" t="str">
        <f>Table1[[#This Row],[MIC]]</f>
        <v>UKGD</v>
      </c>
      <c r="B719" s="16" t="s">
        <v>4397</v>
      </c>
      <c r="C719" s="16" t="s">
        <v>15</v>
      </c>
      <c r="D719" s="16" t="s">
        <v>4755</v>
      </c>
      <c r="E719" s="16" t="s">
        <v>4755</v>
      </c>
      <c r="F719" s="16" t="s">
        <v>1849</v>
      </c>
      <c r="G719" s="16" t="s">
        <v>4756</v>
      </c>
      <c r="H719" s="16" t="s">
        <v>1851</v>
      </c>
      <c r="I719" s="16" t="s">
        <v>4401</v>
      </c>
      <c r="J719" s="16" t="s">
        <v>1851</v>
      </c>
      <c r="K719" s="16" t="s">
        <v>3307</v>
      </c>
      <c r="L719" s="16" t="s">
        <v>1854</v>
      </c>
      <c r="M719" s="16" t="s">
        <v>3307</v>
      </c>
      <c r="N719" s="16" t="s">
        <v>4757</v>
      </c>
      <c r="O719" s="17" t="s">
        <v>1855</v>
      </c>
      <c r="P719" s="17" t="s">
        <v>1856</v>
      </c>
      <c r="Q719" s="17" t="s">
        <v>1857</v>
      </c>
      <c r="R719" s="18" t="str">
        <f t="shared" si="11"/>
        <v>UNLO</v>
      </c>
    </row>
    <row r="720" spans="1:18" ht="15" customHeight="1">
      <c r="A720" s="18" t="str">
        <f>Table1[[#This Row],[MIC]]</f>
        <v>UKPX</v>
      </c>
      <c r="B720" s="16" t="s">
        <v>4397</v>
      </c>
      <c r="C720" s="16" t="s">
        <v>15</v>
      </c>
      <c r="D720" s="16" t="s">
        <v>4758</v>
      </c>
      <c r="E720" s="16" t="s">
        <v>4758</v>
      </c>
      <c r="F720" s="16" t="s">
        <v>1849</v>
      </c>
      <c r="G720" s="16" t="s">
        <v>4759</v>
      </c>
      <c r="H720" s="16" t="s">
        <v>1851</v>
      </c>
      <c r="I720" s="16" t="s">
        <v>4401</v>
      </c>
      <c r="J720" s="16" t="s">
        <v>4271</v>
      </c>
      <c r="K720" s="16" t="s">
        <v>2385</v>
      </c>
      <c r="L720" s="16" t="s">
        <v>1854</v>
      </c>
      <c r="M720" s="16" t="s">
        <v>2385</v>
      </c>
      <c r="N720" s="16" t="s">
        <v>1851</v>
      </c>
      <c r="O720" s="17" t="s">
        <v>1855</v>
      </c>
      <c r="P720" s="17" t="s">
        <v>1856</v>
      </c>
      <c r="Q720" s="17" t="s">
        <v>1857</v>
      </c>
      <c r="R720" s="18" t="str">
        <f t="shared" si="11"/>
        <v>UNLO</v>
      </c>
    </row>
    <row r="721" spans="1:18" ht="15" customHeight="1">
      <c r="A721" s="18" t="str">
        <f>Table1[[#This Row],[MIC]]</f>
        <v>VEGA</v>
      </c>
      <c r="B721" s="16" t="s">
        <v>4397</v>
      </c>
      <c r="C721" s="16" t="s">
        <v>15</v>
      </c>
      <c r="D721" s="16" t="s">
        <v>4760</v>
      </c>
      <c r="E721" s="16" t="s">
        <v>4760</v>
      </c>
      <c r="F721" s="16" t="s">
        <v>1849</v>
      </c>
      <c r="G721" s="16" t="s">
        <v>4761</v>
      </c>
      <c r="H721" s="16" t="s">
        <v>1851</v>
      </c>
      <c r="I721" s="16" t="s">
        <v>4401</v>
      </c>
      <c r="J721" s="16" t="s">
        <v>4762</v>
      </c>
      <c r="K721" s="16" t="s">
        <v>2219</v>
      </c>
      <c r="L721" s="16" t="s">
        <v>1854</v>
      </c>
      <c r="M721" s="16" t="s">
        <v>2219</v>
      </c>
      <c r="N721" s="16" t="s">
        <v>4763</v>
      </c>
      <c r="O721" s="17" t="s">
        <v>1855</v>
      </c>
      <c r="P721" s="17" t="s">
        <v>1856</v>
      </c>
      <c r="Q721" s="17" t="s">
        <v>1857</v>
      </c>
      <c r="R721" s="18" t="str">
        <f t="shared" si="11"/>
        <v>UNLO</v>
      </c>
    </row>
    <row r="722" spans="1:18" ht="15" customHeight="1">
      <c r="A722" s="18" t="str">
        <f>Table1[[#This Row],[MIC]]</f>
        <v>XALT</v>
      </c>
      <c r="B722" s="16" t="s">
        <v>4397</v>
      </c>
      <c r="C722" s="16" t="s">
        <v>15</v>
      </c>
      <c r="D722" s="16" t="s">
        <v>4764</v>
      </c>
      <c r="E722" s="16" t="s">
        <v>4764</v>
      </c>
      <c r="F722" s="16" t="s">
        <v>1849</v>
      </c>
      <c r="G722" s="16" t="s">
        <v>4765</v>
      </c>
      <c r="H722" s="16" t="s">
        <v>1851</v>
      </c>
      <c r="I722" s="16" t="s">
        <v>4401</v>
      </c>
      <c r="J722" s="16" t="s">
        <v>4766</v>
      </c>
      <c r="K722" s="16" t="s">
        <v>1991</v>
      </c>
      <c r="L722" s="16" t="s">
        <v>1854</v>
      </c>
      <c r="M722" s="16" t="s">
        <v>1991</v>
      </c>
      <c r="N722" s="16" t="s">
        <v>1851</v>
      </c>
      <c r="O722" s="17" t="s">
        <v>1855</v>
      </c>
      <c r="P722" s="17" t="s">
        <v>1856</v>
      </c>
      <c r="Q722" s="17" t="s">
        <v>1857</v>
      </c>
      <c r="R722" s="18" t="str">
        <f t="shared" si="11"/>
        <v>UNLO</v>
      </c>
    </row>
    <row r="723" spans="1:18" ht="15" customHeight="1">
      <c r="A723" s="18" t="str">
        <f>Table1[[#This Row],[MIC]]</f>
        <v>XCOR</v>
      </c>
      <c r="B723" s="16" t="s">
        <v>4397</v>
      </c>
      <c r="C723" s="16" t="s">
        <v>15</v>
      </c>
      <c r="D723" s="16" t="s">
        <v>4767</v>
      </c>
      <c r="E723" s="16" t="s">
        <v>4767</v>
      </c>
      <c r="F723" s="16" t="s">
        <v>1849</v>
      </c>
      <c r="G723" s="16" t="s">
        <v>4768</v>
      </c>
      <c r="H723" s="16" t="s">
        <v>1851</v>
      </c>
      <c r="I723" s="16" t="s">
        <v>4401</v>
      </c>
      <c r="J723" s="16" t="s">
        <v>4769</v>
      </c>
      <c r="K723" s="16" t="s">
        <v>1956</v>
      </c>
      <c r="L723" s="16" t="s">
        <v>1854</v>
      </c>
      <c r="M723" s="16" t="s">
        <v>1956</v>
      </c>
      <c r="N723" s="16" t="s">
        <v>1851</v>
      </c>
      <c r="O723" s="17" t="s">
        <v>1855</v>
      </c>
      <c r="P723" s="17" t="s">
        <v>1856</v>
      </c>
      <c r="Q723" s="17" t="s">
        <v>1857</v>
      </c>
      <c r="R723" s="18" t="str">
        <f t="shared" si="11"/>
        <v>UNLO</v>
      </c>
    </row>
    <row r="724" spans="1:18" ht="15" customHeight="1">
      <c r="A724" s="18" t="str">
        <f>Table1[[#This Row],[MIC]]</f>
        <v>XGCL</v>
      </c>
      <c r="B724" s="16" t="s">
        <v>4397</v>
      </c>
      <c r="C724" s="16" t="s">
        <v>15</v>
      </c>
      <c r="D724" s="16" t="s">
        <v>4770</v>
      </c>
      <c r="E724" s="16" t="s">
        <v>4770</v>
      </c>
      <c r="F724" s="16" t="s">
        <v>1849</v>
      </c>
      <c r="G724" s="16" t="s">
        <v>4771</v>
      </c>
      <c r="H724" s="16" t="s">
        <v>4772</v>
      </c>
      <c r="I724" s="16" t="s">
        <v>4401</v>
      </c>
      <c r="J724" s="16" t="s">
        <v>4773</v>
      </c>
      <c r="K724" s="16" t="s">
        <v>3667</v>
      </c>
      <c r="L724" s="16" t="s">
        <v>1854</v>
      </c>
      <c r="M724" s="16" t="s">
        <v>3667</v>
      </c>
      <c r="N724" s="16" t="s">
        <v>4774</v>
      </c>
      <c r="O724" s="17" t="s">
        <v>1855</v>
      </c>
      <c r="P724" s="17" t="s">
        <v>1856</v>
      </c>
      <c r="Q724" s="17" t="s">
        <v>1857</v>
      </c>
      <c r="R724" s="18" t="str">
        <f t="shared" si="11"/>
        <v>UNLO</v>
      </c>
    </row>
    <row r="725" spans="1:18" ht="15" customHeight="1">
      <c r="A725" s="18" t="str">
        <f>Table1[[#This Row],[MIC]]</f>
        <v>XLBM</v>
      </c>
      <c r="B725" s="16" t="s">
        <v>4397</v>
      </c>
      <c r="C725" s="16" t="s">
        <v>15</v>
      </c>
      <c r="D725" s="16" t="s">
        <v>4775</v>
      </c>
      <c r="E725" s="16" t="s">
        <v>4775</v>
      </c>
      <c r="F725" s="16" t="s">
        <v>1849</v>
      </c>
      <c r="G725" s="16" t="s">
        <v>4776</v>
      </c>
      <c r="H725" s="16" t="s">
        <v>1851</v>
      </c>
      <c r="I725" s="16" t="s">
        <v>4401</v>
      </c>
      <c r="J725" s="16" t="s">
        <v>4777</v>
      </c>
      <c r="K725" s="16" t="s">
        <v>1853</v>
      </c>
      <c r="L725" s="16" t="s">
        <v>1854</v>
      </c>
      <c r="M725" s="16" t="s">
        <v>1853</v>
      </c>
      <c r="N725" s="16" t="s">
        <v>1851</v>
      </c>
      <c r="O725" s="17" t="s">
        <v>1855</v>
      </c>
      <c r="P725" s="17" t="s">
        <v>1856</v>
      </c>
      <c r="Q725" s="17" t="s">
        <v>1857</v>
      </c>
      <c r="R725" s="18" t="str">
        <f t="shared" si="11"/>
        <v>UNLO</v>
      </c>
    </row>
    <row r="726" spans="1:18" ht="15" customHeight="1">
      <c r="A726" s="18" t="str">
        <f>Table1[[#This Row],[MIC]]</f>
        <v>XLDN</v>
      </c>
      <c r="B726" s="16" t="s">
        <v>4397</v>
      </c>
      <c r="C726" s="16" t="s">
        <v>15</v>
      </c>
      <c r="D726" s="16" t="s">
        <v>4778</v>
      </c>
      <c r="E726" s="16" t="s">
        <v>4778</v>
      </c>
      <c r="F726" s="16" t="s">
        <v>1849</v>
      </c>
      <c r="G726" s="16" t="s">
        <v>4779</v>
      </c>
      <c r="H726" s="16" t="s">
        <v>1851</v>
      </c>
      <c r="I726" s="16" t="s">
        <v>4401</v>
      </c>
      <c r="J726" s="16" t="s">
        <v>2140</v>
      </c>
      <c r="K726" s="16" t="s">
        <v>2679</v>
      </c>
      <c r="L726" s="16" t="s">
        <v>1854</v>
      </c>
      <c r="M726" s="16" t="s">
        <v>2679</v>
      </c>
      <c r="N726" s="16" t="s">
        <v>4780</v>
      </c>
      <c r="O726" s="17" t="s">
        <v>1855</v>
      </c>
      <c r="P726" s="17" t="s">
        <v>1856</v>
      </c>
      <c r="Q726" s="17" t="s">
        <v>1857</v>
      </c>
      <c r="R726" s="18" t="str">
        <f t="shared" si="11"/>
        <v>UNLO</v>
      </c>
    </row>
    <row r="727" spans="1:18" ht="15" customHeight="1">
      <c r="A727" s="18" t="str">
        <f>Table1[[#This Row],[MIC]]</f>
        <v>XLIF</v>
      </c>
      <c r="B727" s="16" t="s">
        <v>4397</v>
      </c>
      <c r="C727" s="16" t="s">
        <v>15</v>
      </c>
      <c r="D727" s="16" t="s">
        <v>4781</v>
      </c>
      <c r="E727" s="16" t="s">
        <v>4778</v>
      </c>
      <c r="F727" s="16" t="s">
        <v>1877</v>
      </c>
      <c r="G727" s="16" t="s">
        <v>4782</v>
      </c>
      <c r="H727" s="16" t="s">
        <v>1851</v>
      </c>
      <c r="I727" s="16" t="s">
        <v>4401</v>
      </c>
      <c r="J727" s="16" t="s">
        <v>2140</v>
      </c>
      <c r="K727" s="16" t="s">
        <v>1853</v>
      </c>
      <c r="L727" s="16" t="s">
        <v>1854</v>
      </c>
      <c r="M727" s="16" t="s">
        <v>1853</v>
      </c>
      <c r="N727" s="16" t="s">
        <v>1851</v>
      </c>
      <c r="O727" s="17" t="s">
        <v>1855</v>
      </c>
      <c r="P727" s="17" t="s">
        <v>1856</v>
      </c>
      <c r="Q727" s="17" t="s">
        <v>1857</v>
      </c>
      <c r="R727" s="18" t="str">
        <f t="shared" si="11"/>
        <v>UNLO</v>
      </c>
    </row>
    <row r="728" spans="1:18" ht="15" customHeight="1">
      <c r="A728" s="18" t="str">
        <f>Table1[[#This Row],[MIC]]</f>
        <v>XLME</v>
      </c>
      <c r="B728" s="16" t="s">
        <v>4397</v>
      </c>
      <c r="C728" s="16" t="s">
        <v>15</v>
      </c>
      <c r="D728" s="16" t="s">
        <v>4783</v>
      </c>
      <c r="E728" s="16" t="s">
        <v>4783</v>
      </c>
      <c r="F728" s="16" t="s">
        <v>1849</v>
      </c>
      <c r="G728" s="16" t="s">
        <v>4784</v>
      </c>
      <c r="H728" s="16" t="s">
        <v>4785</v>
      </c>
      <c r="I728" s="16" t="s">
        <v>4401</v>
      </c>
      <c r="J728" s="16" t="s">
        <v>4786</v>
      </c>
      <c r="K728" s="16" t="s">
        <v>1853</v>
      </c>
      <c r="L728" s="16" t="s">
        <v>1854</v>
      </c>
      <c r="M728" s="16" t="s">
        <v>1853</v>
      </c>
      <c r="N728" s="16" t="s">
        <v>1851</v>
      </c>
      <c r="O728" s="17" t="s">
        <v>1855</v>
      </c>
      <c r="P728" s="17" t="s">
        <v>1856</v>
      </c>
      <c r="Q728" s="17" t="s">
        <v>1857</v>
      </c>
      <c r="R728" s="18" t="str">
        <f t="shared" si="11"/>
        <v>UNLO</v>
      </c>
    </row>
    <row r="729" spans="1:18" ht="15" customHeight="1">
      <c r="A729" s="18" t="str">
        <f>Table1[[#This Row],[MIC]]</f>
        <v>XLON</v>
      </c>
      <c r="B729" s="16" t="s">
        <v>4397</v>
      </c>
      <c r="C729" s="16" t="s">
        <v>15</v>
      </c>
      <c r="D729" s="16" t="s">
        <v>4787</v>
      </c>
      <c r="E729" s="16" t="s">
        <v>4787</v>
      </c>
      <c r="F729" s="16" t="s">
        <v>1849</v>
      </c>
      <c r="G729" s="16" t="s">
        <v>4788</v>
      </c>
      <c r="H729" s="16" t="s">
        <v>3678</v>
      </c>
      <c r="I729" s="16" t="s">
        <v>4401</v>
      </c>
      <c r="J729" s="16" t="s">
        <v>4748</v>
      </c>
      <c r="K729" s="16" t="s">
        <v>1853</v>
      </c>
      <c r="L729" s="16" t="s">
        <v>1854</v>
      </c>
      <c r="M729" s="16" t="s">
        <v>1853</v>
      </c>
      <c r="N729" s="16" t="s">
        <v>4789</v>
      </c>
      <c r="O729" s="17" t="s">
        <v>1855</v>
      </c>
      <c r="P729" s="17" t="s">
        <v>1856</v>
      </c>
      <c r="Q729" s="17" t="s">
        <v>1857</v>
      </c>
      <c r="R729" s="18" t="str">
        <f t="shared" si="11"/>
        <v>UNLO</v>
      </c>
    </row>
    <row r="730" spans="1:18" ht="15" customHeight="1">
      <c r="A730" s="18" t="str">
        <f>Table1[[#This Row],[MIC]]</f>
        <v>XLOD</v>
      </c>
      <c r="B730" s="16" t="s">
        <v>4397</v>
      </c>
      <c r="C730" s="16" t="s">
        <v>15</v>
      </c>
      <c r="D730" s="16" t="s">
        <v>4790</v>
      </c>
      <c r="E730" s="16" t="s">
        <v>4787</v>
      </c>
      <c r="F730" s="16" t="s">
        <v>1877</v>
      </c>
      <c r="G730" s="16" t="s">
        <v>4791</v>
      </c>
      <c r="H730" s="16" t="s">
        <v>3678</v>
      </c>
      <c r="I730" s="16" t="s">
        <v>4401</v>
      </c>
      <c r="J730" s="16" t="s">
        <v>4748</v>
      </c>
      <c r="K730" s="16" t="s">
        <v>3265</v>
      </c>
      <c r="L730" s="16" t="s">
        <v>1854</v>
      </c>
      <c r="M730" s="16" t="s">
        <v>3265</v>
      </c>
      <c r="N730" s="16" t="s">
        <v>4792</v>
      </c>
      <c r="O730" s="17" t="s">
        <v>1855</v>
      </c>
      <c r="P730" s="17" t="s">
        <v>1856</v>
      </c>
      <c r="Q730" s="17" t="s">
        <v>1857</v>
      </c>
      <c r="R730" s="18" t="str">
        <f t="shared" si="11"/>
        <v>UNLO</v>
      </c>
    </row>
    <row r="731" spans="1:18" ht="15" customHeight="1">
      <c r="A731" s="18" t="str">
        <f>Table1[[#This Row],[MIC]]</f>
        <v>XMTS</v>
      </c>
      <c r="B731" s="16" t="s">
        <v>4397</v>
      </c>
      <c r="C731" s="16" t="s">
        <v>15</v>
      </c>
      <c r="D731" s="16" t="s">
        <v>4793</v>
      </c>
      <c r="E731" s="16" t="s">
        <v>4793</v>
      </c>
      <c r="F731" s="16" t="s">
        <v>1849</v>
      </c>
      <c r="G731" s="16" t="s">
        <v>4794</v>
      </c>
      <c r="H731" s="16" t="s">
        <v>1851</v>
      </c>
      <c r="I731" s="16" t="s">
        <v>4401</v>
      </c>
      <c r="J731" s="16" t="s">
        <v>4659</v>
      </c>
      <c r="K731" s="16" t="s">
        <v>2113</v>
      </c>
      <c r="L731" s="16" t="s">
        <v>1854</v>
      </c>
      <c r="M731" s="16" t="s">
        <v>2113</v>
      </c>
      <c r="N731" s="16" t="s">
        <v>1851</v>
      </c>
      <c r="O731" s="17" t="s">
        <v>1855</v>
      </c>
      <c r="P731" s="17" t="s">
        <v>1856</v>
      </c>
      <c r="Q731" s="17" t="s">
        <v>1857</v>
      </c>
      <c r="R731" s="18" t="str">
        <f t="shared" si="11"/>
        <v>UNLO</v>
      </c>
    </row>
    <row r="732" spans="1:18" ht="15" customHeight="1">
      <c r="A732" s="18" t="str">
        <f>Table1[[#This Row],[MIC]]</f>
        <v>AMTS</v>
      </c>
      <c r="B732" s="16" t="s">
        <v>4397</v>
      </c>
      <c r="C732" s="16" t="s">
        <v>15</v>
      </c>
      <c r="D732" s="16" t="s">
        <v>4795</v>
      </c>
      <c r="E732" s="16" t="s">
        <v>4793</v>
      </c>
      <c r="F732" s="16" t="s">
        <v>1877</v>
      </c>
      <c r="G732" s="16" t="s">
        <v>4796</v>
      </c>
      <c r="H732" s="16" t="s">
        <v>1851</v>
      </c>
      <c r="I732" s="16" t="s">
        <v>4401</v>
      </c>
      <c r="J732" s="16" t="s">
        <v>4659</v>
      </c>
      <c r="K732" s="16" t="s">
        <v>1942</v>
      </c>
      <c r="L732" s="16" t="s">
        <v>1854</v>
      </c>
      <c r="M732" s="16" t="s">
        <v>1942</v>
      </c>
      <c r="N732" s="16" t="s">
        <v>1851</v>
      </c>
      <c r="O732" s="17" t="s">
        <v>1855</v>
      </c>
      <c r="P732" s="17" t="s">
        <v>1856</v>
      </c>
      <c r="Q732" s="17" t="s">
        <v>1857</v>
      </c>
      <c r="R732" s="18" t="str">
        <f t="shared" si="11"/>
        <v>UNLO</v>
      </c>
    </row>
    <row r="733" spans="1:18" ht="15" customHeight="1">
      <c r="A733" s="18" t="str">
        <f>Table1[[#This Row],[MIC]]</f>
        <v>EACM</v>
      </c>
      <c r="B733" s="16" t="s">
        <v>4397</v>
      </c>
      <c r="C733" s="16" t="s">
        <v>15</v>
      </c>
      <c r="D733" s="16" t="s">
        <v>4797</v>
      </c>
      <c r="E733" s="16" t="s">
        <v>4793</v>
      </c>
      <c r="F733" s="16" t="s">
        <v>1877</v>
      </c>
      <c r="G733" s="16" t="s">
        <v>4798</v>
      </c>
      <c r="H733" s="16" t="s">
        <v>4799</v>
      </c>
      <c r="I733" s="16" t="s">
        <v>4401</v>
      </c>
      <c r="J733" s="16" t="s">
        <v>4659</v>
      </c>
      <c r="K733" s="16" t="s">
        <v>3265</v>
      </c>
      <c r="L733" s="16" t="s">
        <v>1854</v>
      </c>
      <c r="M733" s="16" t="s">
        <v>3265</v>
      </c>
      <c r="N733" s="16" t="s">
        <v>4800</v>
      </c>
      <c r="O733" s="17" t="s">
        <v>1855</v>
      </c>
      <c r="P733" s="17" t="s">
        <v>1856</v>
      </c>
      <c r="Q733" s="17" t="s">
        <v>1857</v>
      </c>
      <c r="R733" s="18" t="str">
        <f t="shared" si="11"/>
        <v>UNLO</v>
      </c>
    </row>
    <row r="734" spans="1:18" ht="15" customHeight="1">
      <c r="A734" s="18" t="str">
        <f>Table1[[#This Row],[MIC]]</f>
        <v>EMTS</v>
      </c>
      <c r="B734" s="16" t="s">
        <v>4397</v>
      </c>
      <c r="C734" s="16" t="s">
        <v>15</v>
      </c>
      <c r="D734" s="16" t="s">
        <v>4801</v>
      </c>
      <c r="E734" s="16" t="s">
        <v>4793</v>
      </c>
      <c r="F734" s="16" t="s">
        <v>1877</v>
      </c>
      <c r="G734" s="16" t="s">
        <v>4802</v>
      </c>
      <c r="H734" s="16" t="s">
        <v>4801</v>
      </c>
      <c r="I734" s="16" t="s">
        <v>4401</v>
      </c>
      <c r="J734" s="16" t="s">
        <v>4803</v>
      </c>
      <c r="K734" s="16" t="s">
        <v>1853</v>
      </c>
      <c r="L734" s="16" t="s">
        <v>1854</v>
      </c>
      <c r="M734" s="16" t="s">
        <v>1853</v>
      </c>
      <c r="N734" s="16" t="s">
        <v>1851</v>
      </c>
      <c r="O734" s="17" t="s">
        <v>1855</v>
      </c>
      <c r="P734" s="17" t="s">
        <v>1856</v>
      </c>
      <c r="Q734" s="17" t="s">
        <v>1857</v>
      </c>
      <c r="R734" s="18" t="str">
        <f t="shared" si="11"/>
        <v>UNLO</v>
      </c>
    </row>
    <row r="735" spans="1:18" ht="15" customHeight="1">
      <c r="A735" s="18" t="str">
        <f>Table1[[#This Row],[MIC]]</f>
        <v>GMTS</v>
      </c>
      <c r="B735" s="16" t="s">
        <v>4397</v>
      </c>
      <c r="C735" s="16" t="s">
        <v>15</v>
      </c>
      <c r="D735" s="16" t="s">
        <v>4804</v>
      </c>
      <c r="E735" s="16" t="s">
        <v>4793</v>
      </c>
      <c r="F735" s="16" t="s">
        <v>1877</v>
      </c>
      <c r="G735" s="16" t="s">
        <v>4805</v>
      </c>
      <c r="H735" s="16" t="s">
        <v>1851</v>
      </c>
      <c r="I735" s="16" t="s">
        <v>4401</v>
      </c>
      <c r="J735" s="16" t="s">
        <v>4806</v>
      </c>
      <c r="K735" s="16" t="s">
        <v>1942</v>
      </c>
      <c r="L735" s="16" t="s">
        <v>1854</v>
      </c>
      <c r="M735" s="16" t="s">
        <v>1942</v>
      </c>
      <c r="N735" s="16" t="s">
        <v>1851</v>
      </c>
      <c r="O735" s="17" t="s">
        <v>1855</v>
      </c>
      <c r="P735" s="17" t="s">
        <v>1856</v>
      </c>
      <c r="Q735" s="17" t="s">
        <v>1857</v>
      </c>
      <c r="R735" s="18" t="str">
        <f t="shared" si="11"/>
        <v>UNLO</v>
      </c>
    </row>
    <row r="736" spans="1:18" ht="15" customHeight="1">
      <c r="A736" s="18" t="str">
        <f>Table1[[#This Row],[MIC]]</f>
        <v>IMTS</v>
      </c>
      <c r="B736" s="16" t="s">
        <v>4397</v>
      </c>
      <c r="C736" s="16" t="s">
        <v>15</v>
      </c>
      <c r="D736" s="16" t="s">
        <v>4807</v>
      </c>
      <c r="E736" s="16" t="s">
        <v>4793</v>
      </c>
      <c r="F736" s="16" t="s">
        <v>1877</v>
      </c>
      <c r="G736" s="16" t="s">
        <v>4808</v>
      </c>
      <c r="H736" s="16" t="s">
        <v>1851</v>
      </c>
      <c r="I736" s="16" t="s">
        <v>4401</v>
      </c>
      <c r="J736" s="16" t="s">
        <v>4809</v>
      </c>
      <c r="K736" s="16" t="s">
        <v>2131</v>
      </c>
      <c r="L736" s="16" t="s">
        <v>1854</v>
      </c>
      <c r="M736" s="16" t="s">
        <v>2131</v>
      </c>
      <c r="N736" s="16" t="s">
        <v>1851</v>
      </c>
      <c r="O736" s="17" t="s">
        <v>1855</v>
      </c>
      <c r="P736" s="17" t="s">
        <v>1856</v>
      </c>
      <c r="Q736" s="17" t="s">
        <v>1857</v>
      </c>
      <c r="R736" s="18" t="str">
        <f t="shared" si="11"/>
        <v>UNLO</v>
      </c>
    </row>
    <row r="737" spans="1:18" ht="15" customHeight="1">
      <c r="A737" s="18" t="str">
        <f>Table1[[#This Row],[MIC]]</f>
        <v>MCZK</v>
      </c>
      <c r="B737" s="16" t="s">
        <v>4397</v>
      </c>
      <c r="C737" s="16" t="s">
        <v>15</v>
      </c>
      <c r="D737" s="16" t="s">
        <v>4810</v>
      </c>
      <c r="E737" s="16" t="s">
        <v>4793</v>
      </c>
      <c r="F737" s="16" t="s">
        <v>1877</v>
      </c>
      <c r="G737" s="16" t="s">
        <v>4811</v>
      </c>
      <c r="H737" s="16" t="s">
        <v>1851</v>
      </c>
      <c r="I737" s="16" t="s">
        <v>4401</v>
      </c>
      <c r="J737" s="16" t="s">
        <v>1851</v>
      </c>
      <c r="K737" s="16" t="s">
        <v>2209</v>
      </c>
      <c r="L737" s="16" t="s">
        <v>1854</v>
      </c>
      <c r="M737" s="16" t="s">
        <v>2209</v>
      </c>
      <c r="N737" s="16" t="s">
        <v>4812</v>
      </c>
      <c r="O737" s="17" t="s">
        <v>1855</v>
      </c>
      <c r="P737" s="17" t="s">
        <v>1856</v>
      </c>
      <c r="Q737" s="17" t="s">
        <v>1857</v>
      </c>
      <c r="R737" s="18" t="str">
        <f t="shared" si="11"/>
        <v>UNLO</v>
      </c>
    </row>
    <row r="738" spans="1:18" ht="15" customHeight="1">
      <c r="A738" s="18" t="str">
        <f>Table1[[#This Row],[MIC]]</f>
        <v>MTSA</v>
      </c>
      <c r="B738" s="16" t="s">
        <v>4397</v>
      </c>
      <c r="C738" s="16" t="s">
        <v>15</v>
      </c>
      <c r="D738" s="16" t="s">
        <v>4813</v>
      </c>
      <c r="E738" s="16" t="s">
        <v>4793</v>
      </c>
      <c r="F738" s="16" t="s">
        <v>1877</v>
      </c>
      <c r="G738" s="16" t="s">
        <v>4814</v>
      </c>
      <c r="H738" s="16" t="s">
        <v>1851</v>
      </c>
      <c r="I738" s="16" t="s">
        <v>4401</v>
      </c>
      <c r="J738" s="16" t="s">
        <v>4815</v>
      </c>
      <c r="K738" s="16" t="s">
        <v>1942</v>
      </c>
      <c r="L738" s="16" t="s">
        <v>1854</v>
      </c>
      <c r="M738" s="16" t="s">
        <v>1942</v>
      </c>
      <c r="N738" s="16" t="s">
        <v>1851</v>
      </c>
      <c r="O738" s="17" t="s">
        <v>1855</v>
      </c>
      <c r="P738" s="17" t="s">
        <v>1856</v>
      </c>
      <c r="Q738" s="17" t="s">
        <v>1857</v>
      </c>
      <c r="R738" s="18" t="str">
        <f t="shared" si="11"/>
        <v>UNLO</v>
      </c>
    </row>
    <row r="739" spans="1:18" ht="15" customHeight="1">
      <c r="A739" s="18" t="str">
        <f>Table1[[#This Row],[MIC]]</f>
        <v>MTSG</v>
      </c>
      <c r="B739" s="16" t="s">
        <v>4397</v>
      </c>
      <c r="C739" s="16" t="s">
        <v>15</v>
      </c>
      <c r="D739" s="16" t="s">
        <v>4816</v>
      </c>
      <c r="E739" s="16" t="s">
        <v>4793</v>
      </c>
      <c r="F739" s="16" t="s">
        <v>1877</v>
      </c>
      <c r="G739" s="16" t="s">
        <v>4817</v>
      </c>
      <c r="H739" s="16" t="s">
        <v>1851</v>
      </c>
      <c r="I739" s="16" t="s">
        <v>4401</v>
      </c>
      <c r="J739" s="16" t="s">
        <v>4818</v>
      </c>
      <c r="K739" s="16" t="s">
        <v>1942</v>
      </c>
      <c r="L739" s="16" t="s">
        <v>1854</v>
      </c>
      <c r="M739" s="16" t="s">
        <v>1942</v>
      </c>
      <c r="N739" s="16" t="s">
        <v>1851</v>
      </c>
      <c r="O739" s="17" t="s">
        <v>1855</v>
      </c>
      <c r="P739" s="17" t="s">
        <v>1856</v>
      </c>
      <c r="Q739" s="17" t="s">
        <v>1857</v>
      </c>
      <c r="R739" s="18" t="str">
        <f t="shared" si="11"/>
        <v>UNLO</v>
      </c>
    </row>
    <row r="740" spans="1:18" ht="15" customHeight="1">
      <c r="A740" s="18" t="str">
        <f>Table1[[#This Row],[MIC]]</f>
        <v>MTSS</v>
      </c>
      <c r="B740" s="16" t="s">
        <v>4397</v>
      </c>
      <c r="C740" s="16" t="s">
        <v>15</v>
      </c>
      <c r="D740" s="16" t="s">
        <v>4819</v>
      </c>
      <c r="E740" s="16" t="s">
        <v>4793</v>
      </c>
      <c r="F740" s="16" t="s">
        <v>1877</v>
      </c>
      <c r="G740" s="16" t="s">
        <v>4820</v>
      </c>
      <c r="H740" s="16" t="s">
        <v>1851</v>
      </c>
      <c r="I740" s="16" t="s">
        <v>4401</v>
      </c>
      <c r="J740" s="16" t="s">
        <v>1851</v>
      </c>
      <c r="K740" s="16" t="s">
        <v>4189</v>
      </c>
      <c r="L740" s="16" t="s">
        <v>1854</v>
      </c>
      <c r="M740" s="16" t="s">
        <v>4189</v>
      </c>
      <c r="N740" s="16" t="s">
        <v>1851</v>
      </c>
      <c r="O740" s="17" t="s">
        <v>1855</v>
      </c>
      <c r="P740" s="17" t="s">
        <v>1856</v>
      </c>
      <c r="Q740" s="17" t="s">
        <v>1857</v>
      </c>
      <c r="R740" s="18" t="str">
        <f t="shared" si="11"/>
        <v>UNLO</v>
      </c>
    </row>
    <row r="741" spans="1:18" ht="15" customHeight="1">
      <c r="A741" s="18" t="str">
        <f>Table1[[#This Row],[MIC]]</f>
        <v>RMTS</v>
      </c>
      <c r="B741" s="16" t="s">
        <v>4397</v>
      </c>
      <c r="C741" s="16" t="s">
        <v>15</v>
      </c>
      <c r="D741" s="16" t="s">
        <v>4821</v>
      </c>
      <c r="E741" s="16" t="s">
        <v>4793</v>
      </c>
      <c r="F741" s="16" t="s">
        <v>1877</v>
      </c>
      <c r="G741" s="16" t="s">
        <v>4822</v>
      </c>
      <c r="H741" s="16" t="s">
        <v>1851</v>
      </c>
      <c r="I741" s="16" t="s">
        <v>4401</v>
      </c>
      <c r="J741" s="16" t="s">
        <v>4823</v>
      </c>
      <c r="K741" s="16" t="s">
        <v>2143</v>
      </c>
      <c r="L741" s="16" t="s">
        <v>1854</v>
      </c>
      <c r="M741" s="16" t="s">
        <v>2143</v>
      </c>
      <c r="N741" s="16" t="s">
        <v>1851</v>
      </c>
      <c r="O741" s="17" t="s">
        <v>1855</v>
      </c>
      <c r="P741" s="17" t="s">
        <v>1856</v>
      </c>
      <c r="Q741" s="17" t="s">
        <v>1857</v>
      </c>
      <c r="R741" s="18" t="str">
        <f t="shared" si="11"/>
        <v>UNLO</v>
      </c>
    </row>
    <row r="742" spans="1:18" ht="15" customHeight="1">
      <c r="A742" s="18" t="str">
        <f>Table1[[#This Row],[MIC]]</f>
        <v>SMTS</v>
      </c>
      <c r="B742" s="16" t="s">
        <v>4397</v>
      </c>
      <c r="C742" s="16" t="s">
        <v>15</v>
      </c>
      <c r="D742" s="16" t="s">
        <v>4824</v>
      </c>
      <c r="E742" s="16" t="s">
        <v>4793</v>
      </c>
      <c r="F742" s="16" t="s">
        <v>1877</v>
      </c>
      <c r="G742" s="16" t="s">
        <v>4825</v>
      </c>
      <c r="H742" s="16" t="s">
        <v>1851</v>
      </c>
      <c r="I742" s="16" t="s">
        <v>4401</v>
      </c>
      <c r="J742" s="16" t="s">
        <v>4826</v>
      </c>
      <c r="K742" s="16" t="s">
        <v>1942</v>
      </c>
      <c r="L742" s="16" t="s">
        <v>1854</v>
      </c>
      <c r="M742" s="16" t="s">
        <v>1942</v>
      </c>
      <c r="N742" s="16" t="s">
        <v>1851</v>
      </c>
      <c r="O742" s="17" t="s">
        <v>1855</v>
      </c>
      <c r="P742" s="17" t="s">
        <v>1856</v>
      </c>
      <c r="Q742" s="17" t="s">
        <v>1857</v>
      </c>
      <c r="R742" s="18" t="str">
        <f t="shared" si="11"/>
        <v>UNLO</v>
      </c>
    </row>
    <row r="743" spans="1:18" ht="15" customHeight="1">
      <c r="A743" s="18" t="str">
        <f>Table1[[#This Row],[MIC]]</f>
        <v>VMTS</v>
      </c>
      <c r="B743" s="16" t="s">
        <v>4397</v>
      </c>
      <c r="C743" s="16" t="s">
        <v>15</v>
      </c>
      <c r="D743" s="16" t="s">
        <v>4827</v>
      </c>
      <c r="E743" s="16" t="s">
        <v>4793</v>
      </c>
      <c r="F743" s="16" t="s">
        <v>1877</v>
      </c>
      <c r="G743" s="16" t="s">
        <v>4828</v>
      </c>
      <c r="H743" s="16" t="s">
        <v>1851</v>
      </c>
      <c r="I743" s="16" t="s">
        <v>4401</v>
      </c>
      <c r="J743" s="16" t="s">
        <v>4829</v>
      </c>
      <c r="K743" s="16" t="s">
        <v>2143</v>
      </c>
      <c r="L743" s="16" t="s">
        <v>1854</v>
      </c>
      <c r="M743" s="16" t="s">
        <v>2143</v>
      </c>
      <c r="N743" s="16" t="s">
        <v>1851</v>
      </c>
      <c r="O743" s="17" t="s">
        <v>1855</v>
      </c>
      <c r="P743" s="17" t="s">
        <v>1856</v>
      </c>
      <c r="Q743" s="17" t="s">
        <v>1857</v>
      </c>
      <c r="R743" s="18" t="str">
        <f t="shared" si="11"/>
        <v>UNLO</v>
      </c>
    </row>
    <row r="744" spans="1:18" ht="15" customHeight="1">
      <c r="A744" s="18" t="str">
        <f>Table1[[#This Row],[MIC]]</f>
        <v>XSGA</v>
      </c>
      <c r="B744" s="16" t="s">
        <v>4397</v>
      </c>
      <c r="C744" s="16" t="s">
        <v>15</v>
      </c>
      <c r="D744" s="16" t="s">
        <v>4830</v>
      </c>
      <c r="E744" s="16" t="s">
        <v>4830</v>
      </c>
      <c r="F744" s="16" t="s">
        <v>1849</v>
      </c>
      <c r="G744" s="16" t="s">
        <v>4831</v>
      </c>
      <c r="H744" s="16" t="s">
        <v>1851</v>
      </c>
      <c r="I744" s="16" t="s">
        <v>4401</v>
      </c>
      <c r="J744" s="16" t="s">
        <v>4832</v>
      </c>
      <c r="K744" s="16" t="s">
        <v>1972</v>
      </c>
      <c r="L744" s="16" t="s">
        <v>1854</v>
      </c>
      <c r="M744" s="16" t="s">
        <v>1972</v>
      </c>
      <c r="N744" s="16" t="s">
        <v>4833</v>
      </c>
      <c r="O744" s="17" t="s">
        <v>1855</v>
      </c>
      <c r="P744" s="17" t="s">
        <v>1856</v>
      </c>
      <c r="Q744" s="17" t="s">
        <v>1857</v>
      </c>
      <c r="R744" s="18" t="str">
        <f t="shared" si="11"/>
        <v>UNLO</v>
      </c>
    </row>
    <row r="745" spans="1:18" ht="15" customHeight="1">
      <c r="A745" s="18" t="str">
        <f>Table1[[#This Row],[MIC]]</f>
        <v>XSMP</v>
      </c>
      <c r="B745" s="16" t="s">
        <v>4397</v>
      </c>
      <c r="C745" s="16" t="s">
        <v>15</v>
      </c>
      <c r="D745" s="16" t="s">
        <v>4834</v>
      </c>
      <c r="E745" s="16" t="s">
        <v>4834</v>
      </c>
      <c r="F745" s="16" t="s">
        <v>1849</v>
      </c>
      <c r="G745" s="16" t="s">
        <v>4835</v>
      </c>
      <c r="H745" s="16" t="s">
        <v>1851</v>
      </c>
      <c r="I745" s="16" t="s">
        <v>4401</v>
      </c>
      <c r="J745" s="16" t="s">
        <v>4836</v>
      </c>
      <c r="K745" s="16" t="s">
        <v>3959</v>
      </c>
      <c r="L745" s="16" t="s">
        <v>1854</v>
      </c>
      <c r="M745" s="16" t="s">
        <v>3959</v>
      </c>
      <c r="N745" s="16" t="s">
        <v>4837</v>
      </c>
      <c r="O745" s="17" t="s">
        <v>1855</v>
      </c>
      <c r="P745" s="17" t="s">
        <v>1856</v>
      </c>
      <c r="Q745" s="17" t="s">
        <v>1857</v>
      </c>
      <c r="R745" s="18" t="str">
        <f t="shared" si="11"/>
        <v>UNLO</v>
      </c>
    </row>
    <row r="746" spans="1:18" ht="15" customHeight="1">
      <c r="A746" s="18" t="str">
        <f>Table1[[#This Row],[MIC]]</f>
        <v>XSWB</v>
      </c>
      <c r="B746" s="16" t="s">
        <v>4397</v>
      </c>
      <c r="C746" s="16" t="s">
        <v>15</v>
      </c>
      <c r="D746" s="16" t="s">
        <v>4838</v>
      </c>
      <c r="E746" s="16" t="s">
        <v>4838</v>
      </c>
      <c r="F746" s="16" t="s">
        <v>1849</v>
      </c>
      <c r="G746" s="16" t="s">
        <v>4839</v>
      </c>
      <c r="H746" s="16" t="s">
        <v>1851</v>
      </c>
      <c r="I746" s="16" t="s">
        <v>4401</v>
      </c>
      <c r="J746" s="16" t="s">
        <v>4199</v>
      </c>
      <c r="K746" s="16" t="s">
        <v>3959</v>
      </c>
      <c r="L746" s="16" t="s">
        <v>1854</v>
      </c>
      <c r="M746" s="16" t="s">
        <v>3959</v>
      </c>
      <c r="N746" s="16" t="s">
        <v>4840</v>
      </c>
      <c r="O746" s="17" t="s">
        <v>1855</v>
      </c>
      <c r="P746" s="17" t="s">
        <v>1856</v>
      </c>
      <c r="Q746" s="17" t="s">
        <v>1857</v>
      </c>
      <c r="R746" s="18" t="str">
        <f t="shared" si="11"/>
        <v>UNLO</v>
      </c>
    </row>
    <row r="747" spans="1:18" ht="15" customHeight="1">
      <c r="A747" s="18" t="str">
        <f>Table1[[#This Row],[MIC]]</f>
        <v>XTUP</v>
      </c>
      <c r="B747" s="16" t="s">
        <v>4397</v>
      </c>
      <c r="C747" s="16" t="s">
        <v>15</v>
      </c>
      <c r="D747" s="16" t="s">
        <v>4841</v>
      </c>
      <c r="E747" s="16" t="s">
        <v>4841</v>
      </c>
      <c r="F747" s="16" t="s">
        <v>1849</v>
      </c>
      <c r="G747" s="16" t="s">
        <v>4842</v>
      </c>
      <c r="H747" s="16" t="s">
        <v>1851</v>
      </c>
      <c r="I747" s="16" t="s">
        <v>4401</v>
      </c>
      <c r="J747" s="16" t="s">
        <v>4843</v>
      </c>
      <c r="K747" s="16" t="s">
        <v>2656</v>
      </c>
      <c r="L747" s="16" t="s">
        <v>1854</v>
      </c>
      <c r="M747" s="16" t="s">
        <v>2656</v>
      </c>
      <c r="N747" s="16" t="s">
        <v>1851</v>
      </c>
      <c r="O747" s="17" t="s">
        <v>1855</v>
      </c>
      <c r="P747" s="17" t="s">
        <v>1856</v>
      </c>
      <c r="Q747" s="17" t="s">
        <v>1857</v>
      </c>
      <c r="R747" s="18" t="str">
        <f t="shared" si="11"/>
        <v>UNLO</v>
      </c>
    </row>
    <row r="748" spans="1:18" ht="15" customHeight="1">
      <c r="A748" s="18" t="str">
        <f>Table1[[#This Row],[MIC]]</f>
        <v>TBEN</v>
      </c>
      <c r="B748" s="16" t="s">
        <v>4397</v>
      </c>
      <c r="C748" s="16" t="s">
        <v>15</v>
      </c>
      <c r="D748" s="16" t="s">
        <v>4844</v>
      </c>
      <c r="E748" s="16" t="s">
        <v>4841</v>
      </c>
      <c r="F748" s="16" t="s">
        <v>1877</v>
      </c>
      <c r="G748" s="16" t="s">
        <v>4845</v>
      </c>
      <c r="H748" s="16" t="s">
        <v>1851</v>
      </c>
      <c r="I748" s="16" t="s">
        <v>4401</v>
      </c>
      <c r="J748" s="16" t="s">
        <v>4843</v>
      </c>
      <c r="K748" s="16" t="s">
        <v>2068</v>
      </c>
      <c r="L748" s="16" t="s">
        <v>1854</v>
      </c>
      <c r="M748" s="16" t="s">
        <v>2068</v>
      </c>
      <c r="N748" s="16" t="s">
        <v>1851</v>
      </c>
      <c r="O748" s="17" t="s">
        <v>1855</v>
      </c>
      <c r="P748" s="17" t="s">
        <v>1856</v>
      </c>
      <c r="Q748" s="17" t="s">
        <v>1857</v>
      </c>
      <c r="R748" s="18" t="str">
        <f t="shared" si="11"/>
        <v>UNLO</v>
      </c>
    </row>
    <row r="749" spans="1:18" ht="15" customHeight="1">
      <c r="A749" s="18" t="str">
        <f>Table1[[#This Row],[MIC]]</f>
        <v>TBLA</v>
      </c>
      <c r="B749" s="16" t="s">
        <v>4397</v>
      </c>
      <c r="C749" s="16" t="s">
        <v>15</v>
      </c>
      <c r="D749" s="16" t="s">
        <v>4846</v>
      </c>
      <c r="E749" s="16" t="s">
        <v>4841</v>
      </c>
      <c r="F749" s="16" t="s">
        <v>1877</v>
      </c>
      <c r="G749" s="16" t="s">
        <v>4847</v>
      </c>
      <c r="H749" s="16" t="s">
        <v>1851</v>
      </c>
      <c r="I749" s="16" t="s">
        <v>4401</v>
      </c>
      <c r="J749" s="16" t="s">
        <v>4843</v>
      </c>
      <c r="K749" s="16" t="s">
        <v>2146</v>
      </c>
      <c r="L749" s="16" t="s">
        <v>1854</v>
      </c>
      <c r="M749" s="16" t="s">
        <v>2146</v>
      </c>
      <c r="N749" s="16" t="s">
        <v>1851</v>
      </c>
      <c r="O749" s="17" t="s">
        <v>1855</v>
      </c>
      <c r="P749" s="17" t="s">
        <v>1856</v>
      </c>
      <c r="Q749" s="17" t="s">
        <v>1857</v>
      </c>
      <c r="R749" s="18" t="str">
        <f t="shared" si="11"/>
        <v>UNLO</v>
      </c>
    </row>
    <row r="750" spans="1:18" ht="15" customHeight="1">
      <c r="A750" s="18" t="str">
        <f>Table1[[#This Row],[MIC]]</f>
        <v>TPCD</v>
      </c>
      <c r="B750" s="16" t="s">
        <v>4397</v>
      </c>
      <c r="C750" s="16" t="s">
        <v>15</v>
      </c>
      <c r="D750" s="16" t="s">
        <v>4848</v>
      </c>
      <c r="E750" s="16" t="s">
        <v>4841</v>
      </c>
      <c r="F750" s="16" t="s">
        <v>1877</v>
      </c>
      <c r="G750" s="16" t="s">
        <v>4849</v>
      </c>
      <c r="H750" s="16" t="s">
        <v>1851</v>
      </c>
      <c r="I750" s="16" t="s">
        <v>4401</v>
      </c>
      <c r="J750" s="16" t="s">
        <v>4843</v>
      </c>
      <c r="K750" s="16" t="s">
        <v>2146</v>
      </c>
      <c r="L750" s="16" t="s">
        <v>1854</v>
      </c>
      <c r="M750" s="16" t="s">
        <v>2146</v>
      </c>
      <c r="N750" s="16" t="s">
        <v>4850</v>
      </c>
      <c r="O750" s="17" t="s">
        <v>1855</v>
      </c>
      <c r="P750" s="17" t="s">
        <v>1856</v>
      </c>
      <c r="Q750" s="17" t="s">
        <v>1857</v>
      </c>
      <c r="R750" s="18" t="str">
        <f t="shared" si="11"/>
        <v>UNLO</v>
      </c>
    </row>
    <row r="751" spans="1:18" ht="15" customHeight="1">
      <c r="A751" s="18" t="str">
        <f>Table1[[#This Row],[MIC]]</f>
        <v>TPEQ</v>
      </c>
      <c r="B751" s="16" t="s">
        <v>4397</v>
      </c>
      <c r="C751" s="16" t="s">
        <v>15</v>
      </c>
      <c r="D751" s="16" t="s">
        <v>4851</v>
      </c>
      <c r="E751" s="16" t="s">
        <v>4841</v>
      </c>
      <c r="F751" s="16" t="s">
        <v>1877</v>
      </c>
      <c r="G751" s="16" t="s">
        <v>4852</v>
      </c>
      <c r="H751" s="16" t="s">
        <v>1851</v>
      </c>
      <c r="I751" s="16" t="s">
        <v>4401</v>
      </c>
      <c r="J751" s="16" t="s">
        <v>4843</v>
      </c>
      <c r="K751" s="16" t="s">
        <v>2293</v>
      </c>
      <c r="L751" s="16" t="s">
        <v>1854</v>
      </c>
      <c r="M751" s="16" t="s">
        <v>2293</v>
      </c>
      <c r="N751" s="16" t="s">
        <v>4853</v>
      </c>
      <c r="O751" s="17" t="s">
        <v>1855</v>
      </c>
      <c r="P751" s="17" t="s">
        <v>1856</v>
      </c>
      <c r="Q751" s="17" t="s">
        <v>1857</v>
      </c>
      <c r="R751" s="18" t="str">
        <f t="shared" si="11"/>
        <v>UNLO</v>
      </c>
    </row>
    <row r="752" spans="1:18" ht="15" customHeight="1">
      <c r="A752" s="18" t="str">
        <f>Table1[[#This Row],[MIC]]</f>
        <v>TPFD</v>
      </c>
      <c r="B752" s="16" t="s">
        <v>4397</v>
      </c>
      <c r="C752" s="16" t="s">
        <v>15</v>
      </c>
      <c r="D752" s="16" t="s">
        <v>4854</v>
      </c>
      <c r="E752" s="16" t="s">
        <v>4841</v>
      </c>
      <c r="F752" s="16" t="s">
        <v>1877</v>
      </c>
      <c r="G752" s="16" t="s">
        <v>4855</v>
      </c>
      <c r="H752" s="16" t="s">
        <v>1851</v>
      </c>
      <c r="I752" s="16" t="s">
        <v>4401</v>
      </c>
      <c r="J752" s="16" t="s">
        <v>4843</v>
      </c>
      <c r="K752" s="16" t="s">
        <v>2489</v>
      </c>
      <c r="L752" s="16" t="s">
        <v>1854</v>
      </c>
      <c r="M752" s="16" t="s">
        <v>2489</v>
      </c>
      <c r="N752" s="16" t="s">
        <v>1851</v>
      </c>
      <c r="O752" s="17" t="s">
        <v>1855</v>
      </c>
      <c r="P752" s="17" t="s">
        <v>1856</v>
      </c>
      <c r="Q752" s="17" t="s">
        <v>1857</v>
      </c>
      <c r="R752" s="18" t="str">
        <f t="shared" si="11"/>
        <v>UNLO</v>
      </c>
    </row>
    <row r="753" spans="1:18" ht="15" customHeight="1">
      <c r="A753" s="18" t="str">
        <f>Table1[[#This Row],[MIC]]</f>
        <v>TPRE</v>
      </c>
      <c r="B753" s="16" t="s">
        <v>4397</v>
      </c>
      <c r="C753" s="16" t="s">
        <v>15</v>
      </c>
      <c r="D753" s="16" t="s">
        <v>4856</v>
      </c>
      <c r="E753" s="16" t="s">
        <v>4841</v>
      </c>
      <c r="F753" s="16" t="s">
        <v>1877</v>
      </c>
      <c r="G753" s="16" t="s">
        <v>4857</v>
      </c>
      <c r="H753" s="16" t="s">
        <v>1851</v>
      </c>
      <c r="I753" s="16" t="s">
        <v>4401</v>
      </c>
      <c r="J753" s="16" t="s">
        <v>4843</v>
      </c>
      <c r="K753" s="16" t="s">
        <v>2146</v>
      </c>
      <c r="L753" s="16" t="s">
        <v>1854</v>
      </c>
      <c r="M753" s="16" t="s">
        <v>2146</v>
      </c>
      <c r="N753" s="16" t="s">
        <v>4858</v>
      </c>
      <c r="O753" s="17" t="s">
        <v>1855</v>
      </c>
      <c r="P753" s="17" t="s">
        <v>1856</v>
      </c>
      <c r="Q753" s="17" t="s">
        <v>1857</v>
      </c>
      <c r="R753" s="18" t="str">
        <f t="shared" si="11"/>
        <v>UNLO</v>
      </c>
    </row>
    <row r="754" spans="1:18" ht="15" customHeight="1">
      <c r="A754" s="18" t="str">
        <f>Table1[[#This Row],[MIC]]</f>
        <v>TPSD</v>
      </c>
      <c r="B754" s="16" t="s">
        <v>4397</v>
      </c>
      <c r="C754" s="16" t="s">
        <v>15</v>
      </c>
      <c r="D754" s="16" t="s">
        <v>4859</v>
      </c>
      <c r="E754" s="16" t="s">
        <v>4841</v>
      </c>
      <c r="F754" s="16" t="s">
        <v>1877</v>
      </c>
      <c r="G754" s="16" t="s">
        <v>4860</v>
      </c>
      <c r="H754" s="16" t="s">
        <v>1851</v>
      </c>
      <c r="I754" s="16" t="s">
        <v>4401</v>
      </c>
      <c r="J754" s="16" t="s">
        <v>4843</v>
      </c>
      <c r="K754" s="16" t="s">
        <v>2057</v>
      </c>
      <c r="L754" s="16" t="s">
        <v>1854</v>
      </c>
      <c r="M754" s="16" t="s">
        <v>2057</v>
      </c>
      <c r="N754" s="16" t="s">
        <v>4861</v>
      </c>
      <c r="O754" s="17" t="s">
        <v>1855</v>
      </c>
      <c r="P754" s="17" t="s">
        <v>1856</v>
      </c>
      <c r="Q754" s="17" t="s">
        <v>1857</v>
      </c>
      <c r="R754" s="18" t="str">
        <f t="shared" si="11"/>
        <v>UNLO</v>
      </c>
    </row>
    <row r="755" spans="1:18" ht="15" customHeight="1">
      <c r="A755" s="18" t="str">
        <f>Table1[[#This Row],[MIC]]</f>
        <v>TPSP</v>
      </c>
      <c r="B755" s="16" t="s">
        <v>4397</v>
      </c>
      <c r="C755" s="16" t="s">
        <v>15</v>
      </c>
      <c r="D755" s="16" t="s">
        <v>4862</v>
      </c>
      <c r="E755" s="16" t="s">
        <v>4841</v>
      </c>
      <c r="F755" s="16" t="s">
        <v>1877</v>
      </c>
      <c r="G755" s="16" t="s">
        <v>4863</v>
      </c>
      <c r="H755" s="16" t="s">
        <v>1851</v>
      </c>
      <c r="I755" s="16" t="s">
        <v>4401</v>
      </c>
      <c r="J755" s="16" t="s">
        <v>4843</v>
      </c>
      <c r="K755" s="16" t="s">
        <v>2656</v>
      </c>
      <c r="L755" s="16" t="s">
        <v>1854</v>
      </c>
      <c r="M755" s="16" t="s">
        <v>2656</v>
      </c>
      <c r="N755" s="16" t="s">
        <v>4864</v>
      </c>
      <c r="O755" s="17" t="s">
        <v>1855</v>
      </c>
      <c r="P755" s="17" t="s">
        <v>1856</v>
      </c>
      <c r="Q755" s="17" t="s">
        <v>1857</v>
      </c>
      <c r="R755" s="18" t="str">
        <f t="shared" si="11"/>
        <v>UNLO</v>
      </c>
    </row>
    <row r="756" spans="1:18" ht="15" customHeight="1">
      <c r="A756" s="18" t="str">
        <f>Table1[[#This Row],[MIC]]</f>
        <v>XTPE</v>
      </c>
      <c r="B756" s="16" t="s">
        <v>4397</v>
      </c>
      <c r="C756" s="16" t="s">
        <v>15</v>
      </c>
      <c r="D756" s="16" t="s">
        <v>4865</v>
      </c>
      <c r="E756" s="16" t="s">
        <v>4841</v>
      </c>
      <c r="F756" s="16" t="s">
        <v>1877</v>
      </c>
      <c r="G756" s="16" t="s">
        <v>4866</v>
      </c>
      <c r="H756" s="16" t="s">
        <v>1851</v>
      </c>
      <c r="I756" s="16" t="s">
        <v>4401</v>
      </c>
      <c r="J756" s="16" t="s">
        <v>4843</v>
      </c>
      <c r="K756" s="16" t="s">
        <v>2489</v>
      </c>
      <c r="L756" s="16" t="s">
        <v>1854</v>
      </c>
      <c r="M756" s="16" t="s">
        <v>2489</v>
      </c>
      <c r="N756" s="16" t="s">
        <v>4867</v>
      </c>
      <c r="O756" s="17" t="s">
        <v>1855</v>
      </c>
      <c r="P756" s="17" t="s">
        <v>1856</v>
      </c>
      <c r="Q756" s="17" t="s">
        <v>1857</v>
      </c>
      <c r="R756" s="18" t="str">
        <f t="shared" si="11"/>
        <v>UNLO</v>
      </c>
    </row>
    <row r="757" spans="1:18" ht="15" customHeight="1">
      <c r="A757" s="18" t="str">
        <f>Table1[[#This Row],[MIC]]</f>
        <v>XUBS</v>
      </c>
      <c r="B757" s="16" t="s">
        <v>4397</v>
      </c>
      <c r="C757" s="16" t="s">
        <v>15</v>
      </c>
      <c r="D757" s="16" t="s">
        <v>4868</v>
      </c>
      <c r="E757" s="16" t="s">
        <v>4868</v>
      </c>
      <c r="F757" s="16" t="s">
        <v>1849</v>
      </c>
      <c r="G757" s="16" t="s">
        <v>4869</v>
      </c>
      <c r="H757" s="16" t="s">
        <v>1851</v>
      </c>
      <c r="I757" s="16" t="s">
        <v>4401</v>
      </c>
      <c r="J757" s="16" t="s">
        <v>4171</v>
      </c>
      <c r="K757" s="16" t="s">
        <v>3351</v>
      </c>
      <c r="L757" s="16" t="s">
        <v>1854</v>
      </c>
      <c r="M757" s="16" t="s">
        <v>3351</v>
      </c>
      <c r="N757" s="16" t="s">
        <v>1851</v>
      </c>
      <c r="O757" s="17" t="s">
        <v>1855</v>
      </c>
      <c r="P757" s="17" t="s">
        <v>1856</v>
      </c>
      <c r="Q757" s="17" t="s">
        <v>1857</v>
      </c>
      <c r="R757" s="18" t="str">
        <f t="shared" si="11"/>
        <v>UNLO</v>
      </c>
    </row>
    <row r="758" spans="1:18" ht="15" customHeight="1">
      <c r="A758" s="18" t="str">
        <f>Table1[[#This Row],[MIC]]</f>
        <v>AATS</v>
      </c>
      <c r="B758" s="16" t="s">
        <v>4870</v>
      </c>
      <c r="C758" s="16" t="s">
        <v>76</v>
      </c>
      <c r="D758" s="16" t="s">
        <v>4871</v>
      </c>
      <c r="E758" s="16" t="s">
        <v>4871</v>
      </c>
      <c r="F758" s="16" t="s">
        <v>1849</v>
      </c>
      <c r="G758" s="16" t="s">
        <v>4872</v>
      </c>
      <c r="H758" s="16" t="s">
        <v>1851</v>
      </c>
      <c r="I758" s="16" t="s">
        <v>4873</v>
      </c>
      <c r="J758" s="16" t="s">
        <v>4874</v>
      </c>
      <c r="K758" s="16" t="s">
        <v>2270</v>
      </c>
      <c r="L758" s="16" t="s">
        <v>1854</v>
      </c>
      <c r="M758" s="16" t="s">
        <v>2270</v>
      </c>
      <c r="N758" s="16" t="s">
        <v>4875</v>
      </c>
      <c r="O758" s="17" t="s">
        <v>1855</v>
      </c>
      <c r="P758" s="17" t="s">
        <v>1856</v>
      </c>
      <c r="Q758" s="17" t="s">
        <v>1857</v>
      </c>
      <c r="R758" s="18" t="str">
        <f t="shared" si="11"/>
        <v>UNJE</v>
      </c>
    </row>
    <row r="759" spans="1:18" ht="15" customHeight="1">
      <c r="A759" s="18" t="str">
        <f>Table1[[#This Row],[MIC]]</f>
        <v>AQUA</v>
      </c>
      <c r="B759" s="16" t="s">
        <v>4870</v>
      </c>
      <c r="C759" s="16" t="s">
        <v>76</v>
      </c>
      <c r="D759" s="16" t="s">
        <v>4876</v>
      </c>
      <c r="E759" s="16" t="s">
        <v>4876</v>
      </c>
      <c r="F759" s="16" t="s">
        <v>1849</v>
      </c>
      <c r="G759" s="16" t="s">
        <v>4877</v>
      </c>
      <c r="H759" s="16" t="s">
        <v>1851</v>
      </c>
      <c r="I759" s="16" t="s">
        <v>4878</v>
      </c>
      <c r="J759" s="16" t="s">
        <v>4879</v>
      </c>
      <c r="K759" s="16" t="s">
        <v>3959</v>
      </c>
      <c r="L759" s="16" t="s">
        <v>1854</v>
      </c>
      <c r="M759" s="16" t="s">
        <v>3959</v>
      </c>
      <c r="N759" s="16" t="s">
        <v>4880</v>
      </c>
      <c r="O759" s="17" t="s">
        <v>1855</v>
      </c>
      <c r="P759" s="17" t="s">
        <v>1856</v>
      </c>
      <c r="Q759" s="17" t="s">
        <v>1857</v>
      </c>
      <c r="R759" s="20" t="s">
        <v>4881</v>
      </c>
    </row>
    <row r="760" spans="1:18" ht="15" customHeight="1">
      <c r="A760" s="18" t="str">
        <f>Table1[[#This Row],[MIC]]</f>
        <v>BAML</v>
      </c>
      <c r="B760" s="16" t="s">
        <v>4870</v>
      </c>
      <c r="C760" s="16" t="s">
        <v>76</v>
      </c>
      <c r="D760" s="16" t="s">
        <v>4882</v>
      </c>
      <c r="E760" s="16" t="s">
        <v>4882</v>
      </c>
      <c r="F760" s="16" t="s">
        <v>1849</v>
      </c>
      <c r="G760" s="16" t="s">
        <v>4883</v>
      </c>
      <c r="H760" s="16" t="s">
        <v>1851</v>
      </c>
      <c r="I760" s="16" t="s">
        <v>4878</v>
      </c>
      <c r="J760" s="16" t="s">
        <v>4884</v>
      </c>
      <c r="K760" s="16" t="s">
        <v>2085</v>
      </c>
      <c r="L760" s="16" t="s">
        <v>1854</v>
      </c>
      <c r="M760" s="16" t="s">
        <v>2085</v>
      </c>
      <c r="N760" s="16" t="s">
        <v>4885</v>
      </c>
      <c r="O760" s="17" t="s">
        <v>1855</v>
      </c>
      <c r="P760" s="17" t="s">
        <v>1856</v>
      </c>
      <c r="Q760" s="17" t="s">
        <v>1857</v>
      </c>
      <c r="R760" s="20" t="s">
        <v>4881</v>
      </c>
    </row>
    <row r="761" spans="1:18" ht="15" customHeight="1">
      <c r="A761" s="18" t="str">
        <f>Table1[[#This Row],[MIC]]</f>
        <v>BARX</v>
      </c>
      <c r="B761" s="16" t="s">
        <v>4870</v>
      </c>
      <c r="C761" s="16" t="s">
        <v>76</v>
      </c>
      <c r="D761" s="16" t="s">
        <v>4886</v>
      </c>
      <c r="E761" s="16" t="s">
        <v>4886</v>
      </c>
      <c r="F761" s="16" t="s">
        <v>1849</v>
      </c>
      <c r="G761" s="16" t="s">
        <v>4887</v>
      </c>
      <c r="H761" s="16" t="s">
        <v>1851</v>
      </c>
      <c r="I761" s="16" t="s">
        <v>4878</v>
      </c>
      <c r="J761" s="16" t="s">
        <v>4888</v>
      </c>
      <c r="K761" s="16" t="s">
        <v>2113</v>
      </c>
      <c r="L761" s="16" t="s">
        <v>1854</v>
      </c>
      <c r="M761" s="16" t="s">
        <v>4599</v>
      </c>
      <c r="N761" s="16" t="s">
        <v>4889</v>
      </c>
      <c r="O761" s="17" t="s">
        <v>1855</v>
      </c>
      <c r="P761" s="17" t="s">
        <v>1856</v>
      </c>
      <c r="Q761" s="17" t="s">
        <v>1857</v>
      </c>
      <c r="R761" s="20" t="s">
        <v>4881</v>
      </c>
    </row>
    <row r="762" spans="1:18" ht="15" customHeight="1">
      <c r="A762" s="18" t="str">
        <f>Table1[[#This Row],[MIC]]</f>
        <v>BARD</v>
      </c>
      <c r="B762" s="16" t="s">
        <v>4870</v>
      </c>
      <c r="C762" s="16" t="s">
        <v>76</v>
      </c>
      <c r="D762" s="16" t="s">
        <v>4890</v>
      </c>
      <c r="E762" s="16" t="s">
        <v>4886</v>
      </c>
      <c r="F762" s="16" t="s">
        <v>1877</v>
      </c>
      <c r="G762" s="16" t="s">
        <v>4891</v>
      </c>
      <c r="H762" s="16" t="s">
        <v>4892</v>
      </c>
      <c r="I762" s="16" t="s">
        <v>4878</v>
      </c>
      <c r="J762" s="16" t="s">
        <v>4893</v>
      </c>
      <c r="K762" s="16" t="s">
        <v>2656</v>
      </c>
      <c r="L762" s="16" t="s">
        <v>1854</v>
      </c>
      <c r="M762" s="16" t="s">
        <v>2209</v>
      </c>
      <c r="N762" s="16" t="s">
        <v>1851</v>
      </c>
      <c r="O762" s="17" t="s">
        <v>1855</v>
      </c>
      <c r="P762" s="17" t="s">
        <v>1856</v>
      </c>
      <c r="Q762" s="17" t="s">
        <v>1857</v>
      </c>
      <c r="R762" s="20" t="s">
        <v>4881</v>
      </c>
    </row>
    <row r="763" spans="1:18" ht="15" customHeight="1">
      <c r="A763" s="18" t="str">
        <f>Table1[[#This Row],[MIC]]</f>
        <v>BARL</v>
      </c>
      <c r="B763" s="16" t="s">
        <v>4870</v>
      </c>
      <c r="C763" s="16" t="s">
        <v>76</v>
      </c>
      <c r="D763" s="16" t="s">
        <v>4894</v>
      </c>
      <c r="E763" s="16" t="s">
        <v>4886</v>
      </c>
      <c r="F763" s="16" t="s">
        <v>1877</v>
      </c>
      <c r="G763" s="16" t="s">
        <v>4895</v>
      </c>
      <c r="H763" s="16" t="s">
        <v>1851</v>
      </c>
      <c r="I763" s="16" t="s">
        <v>4878</v>
      </c>
      <c r="J763" s="16" t="s">
        <v>4896</v>
      </c>
      <c r="K763" s="16" t="s">
        <v>2113</v>
      </c>
      <c r="L763" s="16" t="s">
        <v>1854</v>
      </c>
      <c r="M763" s="16" t="s">
        <v>2113</v>
      </c>
      <c r="N763" s="16" t="s">
        <v>1851</v>
      </c>
      <c r="O763" s="17" t="s">
        <v>1855</v>
      </c>
      <c r="P763" s="17" t="s">
        <v>1856</v>
      </c>
      <c r="Q763" s="17" t="s">
        <v>1857</v>
      </c>
      <c r="R763" s="20" t="s">
        <v>4881</v>
      </c>
    </row>
    <row r="764" spans="1:18" ht="15" customHeight="1">
      <c r="A764" s="18" t="str">
        <f>Table1[[#This Row],[MIC]]</f>
        <v>BATS</v>
      </c>
      <c r="B764" s="16" t="s">
        <v>4870</v>
      </c>
      <c r="C764" s="16" t="s">
        <v>76</v>
      </c>
      <c r="D764" s="16" t="s">
        <v>4897</v>
      </c>
      <c r="E764" s="16" t="s">
        <v>4897</v>
      </c>
      <c r="F764" s="16" t="s">
        <v>1849</v>
      </c>
      <c r="G764" s="16" t="s">
        <v>4898</v>
      </c>
      <c r="H764" s="16" t="s">
        <v>4897</v>
      </c>
      <c r="I764" s="16" t="s">
        <v>4878</v>
      </c>
      <c r="J764" s="16" t="s">
        <v>4899</v>
      </c>
      <c r="K764" s="16" t="s">
        <v>2046</v>
      </c>
      <c r="L764" s="16" t="s">
        <v>1854</v>
      </c>
      <c r="M764" s="16" t="s">
        <v>2046</v>
      </c>
      <c r="N764" s="16" t="s">
        <v>4900</v>
      </c>
      <c r="O764" s="17" t="s">
        <v>1855</v>
      </c>
      <c r="P764" s="17" t="s">
        <v>1856</v>
      </c>
      <c r="Q764" s="17" t="s">
        <v>1857</v>
      </c>
      <c r="R764" s="20" t="s">
        <v>4881</v>
      </c>
    </row>
    <row r="765" spans="1:18" ht="15" customHeight="1">
      <c r="A765" s="18" t="str">
        <f>Table1[[#This Row],[MIC]]</f>
        <v>BATO</v>
      </c>
      <c r="B765" s="16" t="s">
        <v>4870</v>
      </c>
      <c r="C765" s="16" t="s">
        <v>76</v>
      </c>
      <c r="D765" s="16" t="s">
        <v>4901</v>
      </c>
      <c r="E765" s="16" t="s">
        <v>4897</v>
      </c>
      <c r="F765" s="16" t="s">
        <v>1877</v>
      </c>
      <c r="G765" s="16" t="s">
        <v>4902</v>
      </c>
      <c r="H765" s="16" t="s">
        <v>4897</v>
      </c>
      <c r="I765" s="16" t="s">
        <v>4878</v>
      </c>
      <c r="J765" s="16" t="s">
        <v>4899</v>
      </c>
      <c r="K765" s="16" t="s">
        <v>2548</v>
      </c>
      <c r="L765" s="16" t="s">
        <v>1854</v>
      </c>
      <c r="M765" s="16" t="s">
        <v>2548</v>
      </c>
      <c r="N765" s="16" t="s">
        <v>4903</v>
      </c>
      <c r="O765" s="17" t="s">
        <v>1855</v>
      </c>
      <c r="P765" s="17" t="s">
        <v>1856</v>
      </c>
      <c r="Q765" s="17" t="s">
        <v>1857</v>
      </c>
      <c r="R765" s="20" t="s">
        <v>4881</v>
      </c>
    </row>
    <row r="766" spans="1:18" ht="15" customHeight="1">
      <c r="A766" s="18" t="str">
        <f>Table1[[#This Row],[MIC]]</f>
        <v>BATY</v>
      </c>
      <c r="B766" s="16" t="s">
        <v>4870</v>
      </c>
      <c r="C766" s="16" t="s">
        <v>76</v>
      </c>
      <c r="D766" s="16" t="s">
        <v>4904</v>
      </c>
      <c r="E766" s="16" t="s">
        <v>4897</v>
      </c>
      <c r="F766" s="16" t="s">
        <v>1877</v>
      </c>
      <c r="G766" s="16" t="s">
        <v>4905</v>
      </c>
      <c r="H766" s="16" t="s">
        <v>4897</v>
      </c>
      <c r="I766" s="16" t="s">
        <v>4878</v>
      </c>
      <c r="J766" s="16" t="s">
        <v>4899</v>
      </c>
      <c r="K766" s="16" t="s">
        <v>2548</v>
      </c>
      <c r="L766" s="16" t="s">
        <v>1854</v>
      </c>
      <c r="M766" s="16" t="s">
        <v>2548</v>
      </c>
      <c r="N766" s="16" t="s">
        <v>4906</v>
      </c>
      <c r="O766" s="17" t="s">
        <v>1855</v>
      </c>
      <c r="P766" s="17" t="s">
        <v>1856</v>
      </c>
      <c r="Q766" s="17" t="s">
        <v>1857</v>
      </c>
      <c r="R766" s="20" t="s">
        <v>4881</v>
      </c>
    </row>
    <row r="767" spans="1:18" ht="15" customHeight="1">
      <c r="A767" s="18" t="str">
        <f>Table1[[#This Row],[MIC]]</f>
        <v>BGCF</v>
      </c>
      <c r="B767" s="16" t="s">
        <v>4870</v>
      </c>
      <c r="C767" s="16" t="s">
        <v>76</v>
      </c>
      <c r="D767" s="16" t="s">
        <v>4907</v>
      </c>
      <c r="E767" s="16" t="s">
        <v>4907</v>
      </c>
      <c r="F767" s="16" t="s">
        <v>1849</v>
      </c>
      <c r="G767" s="16" t="s">
        <v>4908</v>
      </c>
      <c r="H767" s="16" t="s">
        <v>1851</v>
      </c>
      <c r="I767" s="16" t="s">
        <v>4878</v>
      </c>
      <c r="J767" s="16" t="s">
        <v>4445</v>
      </c>
      <c r="K767" s="16" t="s">
        <v>2068</v>
      </c>
      <c r="L767" s="16" t="s">
        <v>1854</v>
      </c>
      <c r="M767" s="16" t="s">
        <v>2068</v>
      </c>
      <c r="N767" s="16" t="s">
        <v>1851</v>
      </c>
      <c r="O767" s="17" t="s">
        <v>1855</v>
      </c>
      <c r="P767" s="17" t="s">
        <v>1856</v>
      </c>
      <c r="Q767" s="17" t="s">
        <v>1857</v>
      </c>
      <c r="R767" s="20" t="s">
        <v>4881</v>
      </c>
    </row>
    <row r="768" spans="1:18" ht="15" customHeight="1">
      <c r="A768" s="18" t="str">
        <f>Table1[[#This Row],[MIC]]</f>
        <v>BIDS</v>
      </c>
      <c r="B768" s="16" t="s">
        <v>4870</v>
      </c>
      <c r="C768" s="16" t="s">
        <v>76</v>
      </c>
      <c r="D768" s="16" t="s">
        <v>4909</v>
      </c>
      <c r="E768" s="16" t="s">
        <v>4909</v>
      </c>
      <c r="F768" s="16" t="s">
        <v>1849</v>
      </c>
      <c r="G768" s="16" t="s">
        <v>4910</v>
      </c>
      <c r="H768" s="16" t="s">
        <v>4909</v>
      </c>
      <c r="I768" s="16" t="s">
        <v>4878</v>
      </c>
      <c r="J768" s="16" t="s">
        <v>4911</v>
      </c>
      <c r="K768" s="16" t="s">
        <v>3649</v>
      </c>
      <c r="L768" s="16" t="s">
        <v>1854</v>
      </c>
      <c r="M768" s="16" t="s">
        <v>3649</v>
      </c>
      <c r="N768" s="16" t="s">
        <v>1851</v>
      </c>
      <c r="O768" s="17" t="s">
        <v>1855</v>
      </c>
      <c r="P768" s="17" t="s">
        <v>1856</v>
      </c>
      <c r="Q768" s="17" t="s">
        <v>1857</v>
      </c>
      <c r="R768" s="20" t="s">
        <v>4881</v>
      </c>
    </row>
    <row r="769" spans="1:18" ht="15" customHeight="1">
      <c r="A769" s="18" t="str">
        <f>Table1[[#This Row],[MIC]]</f>
        <v>BLTD</v>
      </c>
      <c r="B769" s="16" t="s">
        <v>4870</v>
      </c>
      <c r="C769" s="16" t="s">
        <v>76</v>
      </c>
      <c r="D769" s="16" t="s">
        <v>4912</v>
      </c>
      <c r="E769" s="16" t="s">
        <v>4912</v>
      </c>
      <c r="F769" s="16" t="s">
        <v>1849</v>
      </c>
      <c r="G769" s="16" t="s">
        <v>4913</v>
      </c>
      <c r="H769" s="16" t="s">
        <v>1851</v>
      </c>
      <c r="I769" s="16" t="s">
        <v>4878</v>
      </c>
      <c r="J769" s="16" t="s">
        <v>4914</v>
      </c>
      <c r="K769" s="16" t="s">
        <v>1875</v>
      </c>
      <c r="L769" s="16" t="s">
        <v>1854</v>
      </c>
      <c r="M769" s="16" t="s">
        <v>1875</v>
      </c>
      <c r="N769" s="16" t="s">
        <v>1851</v>
      </c>
      <c r="O769" s="17" t="s">
        <v>1855</v>
      </c>
      <c r="P769" s="17" t="s">
        <v>1856</v>
      </c>
      <c r="Q769" s="17" t="s">
        <v>1857</v>
      </c>
      <c r="R769" s="20" t="s">
        <v>4881</v>
      </c>
    </row>
    <row r="770" spans="1:18" ht="15" customHeight="1">
      <c r="A770" s="18" t="str">
        <f>Table1[[#This Row],[MIC]]</f>
        <v>BPOL</v>
      </c>
      <c r="B770" s="16" t="s">
        <v>4870</v>
      </c>
      <c r="C770" s="16" t="s">
        <v>76</v>
      </c>
      <c r="D770" s="16" t="s">
        <v>4915</v>
      </c>
      <c r="E770" s="16" t="s">
        <v>4912</v>
      </c>
      <c r="F770" s="16" t="s">
        <v>1877</v>
      </c>
      <c r="G770" s="16" t="s">
        <v>4916</v>
      </c>
      <c r="H770" s="16" t="s">
        <v>1851</v>
      </c>
      <c r="I770" s="16" t="s">
        <v>4878</v>
      </c>
      <c r="J770" s="16" t="s">
        <v>4917</v>
      </c>
      <c r="K770" s="16" t="s">
        <v>2261</v>
      </c>
      <c r="L770" s="16" t="s">
        <v>1854</v>
      </c>
      <c r="M770" s="16" t="s">
        <v>2261</v>
      </c>
      <c r="N770" s="16" t="s">
        <v>4918</v>
      </c>
      <c r="O770" s="17" t="s">
        <v>1855</v>
      </c>
      <c r="P770" s="17" t="s">
        <v>1856</v>
      </c>
      <c r="Q770" s="17" t="s">
        <v>1857</v>
      </c>
      <c r="R770" s="20" t="s">
        <v>4881</v>
      </c>
    </row>
    <row r="771" spans="1:18" ht="15" customHeight="1">
      <c r="A771" s="18" t="str">
        <f>Table1[[#This Row],[MIC]]</f>
        <v>BNDD</v>
      </c>
      <c r="B771" s="16" t="s">
        <v>4870</v>
      </c>
      <c r="C771" s="16" t="s">
        <v>76</v>
      </c>
      <c r="D771" s="16" t="s">
        <v>4919</v>
      </c>
      <c r="E771" s="16" t="s">
        <v>4919</v>
      </c>
      <c r="F771" s="16" t="s">
        <v>1849</v>
      </c>
      <c r="G771" s="16" t="s">
        <v>4920</v>
      </c>
      <c r="H771" s="16" t="s">
        <v>1851</v>
      </c>
      <c r="I771" s="16" t="s">
        <v>4921</v>
      </c>
      <c r="J771" s="16" t="s">
        <v>4922</v>
      </c>
      <c r="K771" s="16" t="s">
        <v>2143</v>
      </c>
      <c r="L771" s="16" t="s">
        <v>1854</v>
      </c>
      <c r="M771" s="16" t="s">
        <v>2143</v>
      </c>
      <c r="N771" s="16" t="s">
        <v>1851</v>
      </c>
      <c r="O771" s="17" t="s">
        <v>1855</v>
      </c>
      <c r="P771" s="17" t="s">
        <v>1856</v>
      </c>
      <c r="Q771" s="17" t="s">
        <v>1857</v>
      </c>
      <c r="R771" s="18" t="str">
        <f t="shared" ref="R771:R831" si="12">MID(B771,1,2)&amp;MID(I771,1,2)</f>
        <v>UNMI</v>
      </c>
    </row>
    <row r="772" spans="1:18" ht="15" customHeight="1">
      <c r="A772" s="18" t="str">
        <f>Table1[[#This Row],[MIC]]</f>
        <v>BNYC</v>
      </c>
      <c r="B772" s="16" t="s">
        <v>4870</v>
      </c>
      <c r="C772" s="16" t="s">
        <v>76</v>
      </c>
      <c r="D772" s="16" t="s">
        <v>4923</v>
      </c>
      <c r="E772" s="16" t="s">
        <v>4923</v>
      </c>
      <c r="F772" s="16" t="s">
        <v>1849</v>
      </c>
      <c r="G772" s="16" t="s">
        <v>4924</v>
      </c>
      <c r="H772" s="16" t="s">
        <v>1851</v>
      </c>
      <c r="I772" s="16" t="s">
        <v>4878</v>
      </c>
      <c r="J772" s="16" t="s">
        <v>4925</v>
      </c>
      <c r="K772" s="16" t="s">
        <v>2261</v>
      </c>
      <c r="L772" s="16" t="s">
        <v>1854</v>
      </c>
      <c r="M772" s="16" t="s">
        <v>2261</v>
      </c>
      <c r="N772" s="16" t="s">
        <v>1851</v>
      </c>
      <c r="O772" s="17" t="s">
        <v>1855</v>
      </c>
      <c r="P772" s="17" t="s">
        <v>1856</v>
      </c>
      <c r="Q772" s="17" t="s">
        <v>1857</v>
      </c>
      <c r="R772" s="20" t="s">
        <v>4881</v>
      </c>
    </row>
    <row r="773" spans="1:18" ht="15" customHeight="1">
      <c r="A773" s="18" t="str">
        <f>Table1[[#This Row],[MIC]]</f>
        <v>NYFX</v>
      </c>
      <c r="B773" s="16" t="s">
        <v>4870</v>
      </c>
      <c r="C773" s="16" t="s">
        <v>76</v>
      </c>
      <c r="D773" s="16" t="s">
        <v>4926</v>
      </c>
      <c r="E773" s="16" t="s">
        <v>4923</v>
      </c>
      <c r="F773" s="16" t="s">
        <v>1877</v>
      </c>
      <c r="G773" s="16" t="s">
        <v>4927</v>
      </c>
      <c r="H773" s="16" t="s">
        <v>1851</v>
      </c>
      <c r="I773" s="16" t="s">
        <v>4878</v>
      </c>
      <c r="J773" s="16" t="s">
        <v>4925</v>
      </c>
      <c r="K773" s="16" t="s">
        <v>2085</v>
      </c>
      <c r="L773" s="16" t="s">
        <v>1854</v>
      </c>
      <c r="M773" s="16" t="s">
        <v>2085</v>
      </c>
      <c r="N773" s="16" t="s">
        <v>4928</v>
      </c>
      <c r="O773" s="17" t="s">
        <v>1855</v>
      </c>
      <c r="P773" s="17" t="s">
        <v>1856</v>
      </c>
      <c r="Q773" s="17" t="s">
        <v>1857</v>
      </c>
      <c r="R773" s="20" t="s">
        <v>4881</v>
      </c>
    </row>
    <row r="774" spans="1:18" ht="15" customHeight="1">
      <c r="A774" s="18" t="str">
        <f>Table1[[#This Row],[MIC]]</f>
        <v>VTEX</v>
      </c>
      <c r="B774" s="16" t="s">
        <v>4870</v>
      </c>
      <c r="C774" s="16" t="s">
        <v>76</v>
      </c>
      <c r="D774" s="16" t="s">
        <v>4929</v>
      </c>
      <c r="E774" s="16" t="s">
        <v>4923</v>
      </c>
      <c r="F774" s="16" t="s">
        <v>1877</v>
      </c>
      <c r="G774" s="16" t="s">
        <v>4930</v>
      </c>
      <c r="H774" s="16" t="s">
        <v>1851</v>
      </c>
      <c r="I774" s="16" t="s">
        <v>4878</v>
      </c>
      <c r="J774" s="16" t="s">
        <v>4931</v>
      </c>
      <c r="K774" s="16" t="s">
        <v>3299</v>
      </c>
      <c r="L774" s="16" t="s">
        <v>1854</v>
      </c>
      <c r="M774" s="16" t="s">
        <v>3299</v>
      </c>
      <c r="N774" s="16" t="s">
        <v>4932</v>
      </c>
      <c r="O774" s="17" t="s">
        <v>1855</v>
      </c>
      <c r="P774" s="17" t="s">
        <v>1856</v>
      </c>
      <c r="Q774" s="17" t="s">
        <v>1857</v>
      </c>
      <c r="R774" s="20" t="s">
        <v>4881</v>
      </c>
    </row>
    <row r="775" spans="1:18" ht="15" customHeight="1">
      <c r="A775" s="18" t="str">
        <f>Table1[[#This Row],[MIC]]</f>
        <v>BTEC</v>
      </c>
      <c r="B775" s="16" t="s">
        <v>4870</v>
      </c>
      <c r="C775" s="16" t="s">
        <v>76</v>
      </c>
      <c r="D775" s="16" t="s">
        <v>4933</v>
      </c>
      <c r="E775" s="16" t="s">
        <v>4933</v>
      </c>
      <c r="F775" s="16" t="s">
        <v>1849</v>
      </c>
      <c r="G775" s="16" t="s">
        <v>4934</v>
      </c>
      <c r="H775" s="16" t="s">
        <v>1851</v>
      </c>
      <c r="I775" s="16" t="s">
        <v>4873</v>
      </c>
      <c r="J775" s="16" t="s">
        <v>4554</v>
      </c>
      <c r="K775" s="16" t="s">
        <v>1991</v>
      </c>
      <c r="L775" s="16" t="s">
        <v>1854</v>
      </c>
      <c r="M775" s="16" t="s">
        <v>1991</v>
      </c>
      <c r="N775" s="16" t="s">
        <v>1851</v>
      </c>
      <c r="O775" s="17" t="s">
        <v>1855</v>
      </c>
      <c r="P775" s="17" t="s">
        <v>1856</v>
      </c>
      <c r="Q775" s="17" t="s">
        <v>1857</v>
      </c>
      <c r="R775" s="18" t="str">
        <f t="shared" si="12"/>
        <v>UNJE</v>
      </c>
    </row>
    <row r="776" spans="1:18" ht="15" customHeight="1">
      <c r="A776" s="18" t="str">
        <f>Table1[[#This Row],[MIC]]</f>
        <v>CCFE</v>
      </c>
      <c r="B776" s="16" t="s">
        <v>4870</v>
      </c>
      <c r="C776" s="16" t="s">
        <v>76</v>
      </c>
      <c r="D776" s="16" t="s">
        <v>4935</v>
      </c>
      <c r="E776" s="16" t="s">
        <v>4935</v>
      </c>
      <c r="F776" s="16" t="s">
        <v>1849</v>
      </c>
      <c r="G776" s="16" t="s">
        <v>4936</v>
      </c>
      <c r="H776" s="16" t="s">
        <v>1851</v>
      </c>
      <c r="I776" s="16" t="s">
        <v>4937</v>
      </c>
      <c r="J776" s="16" t="s">
        <v>4938</v>
      </c>
      <c r="K776" s="16" t="s">
        <v>1991</v>
      </c>
      <c r="L776" s="16" t="s">
        <v>1854</v>
      </c>
      <c r="M776" s="16" t="s">
        <v>1991</v>
      </c>
      <c r="N776" s="16" t="s">
        <v>1851</v>
      </c>
      <c r="O776" s="17" t="s">
        <v>1855</v>
      </c>
      <c r="P776" s="17" t="s">
        <v>1856</v>
      </c>
      <c r="Q776" s="17" t="s">
        <v>1857</v>
      </c>
      <c r="R776" s="18" t="str">
        <f t="shared" si="12"/>
        <v>UNCH</v>
      </c>
    </row>
    <row r="777" spans="1:18" ht="15" customHeight="1">
      <c r="A777" s="18" t="str">
        <f>Table1[[#This Row],[MIC]]</f>
        <v>CDEL</v>
      </c>
      <c r="B777" s="16" t="s">
        <v>4870</v>
      </c>
      <c r="C777" s="16" t="s">
        <v>76</v>
      </c>
      <c r="D777" s="16" t="s">
        <v>4939</v>
      </c>
      <c r="E777" s="16" t="s">
        <v>4939</v>
      </c>
      <c r="F777" s="16" t="s">
        <v>1849</v>
      </c>
      <c r="G777" s="16" t="s">
        <v>4940</v>
      </c>
      <c r="H777" s="16" t="s">
        <v>1851</v>
      </c>
      <c r="I777" s="16" t="s">
        <v>4878</v>
      </c>
      <c r="J777" s="16" t="s">
        <v>4941</v>
      </c>
      <c r="K777" s="16" t="s">
        <v>2209</v>
      </c>
      <c r="L777" s="16" t="s">
        <v>1854</v>
      </c>
      <c r="M777" s="16" t="s">
        <v>2209</v>
      </c>
      <c r="N777" s="16" t="s">
        <v>4942</v>
      </c>
      <c r="O777" s="17" t="s">
        <v>1855</v>
      </c>
      <c r="P777" s="17" t="s">
        <v>1856</v>
      </c>
      <c r="Q777" s="17" t="s">
        <v>1857</v>
      </c>
      <c r="R777" s="20" t="s">
        <v>4881</v>
      </c>
    </row>
    <row r="778" spans="1:18" ht="15" customHeight="1">
      <c r="A778" s="18" t="str">
        <f>Table1[[#This Row],[MIC]]</f>
        <v>CDED</v>
      </c>
      <c r="B778" s="16" t="s">
        <v>4870</v>
      </c>
      <c r="C778" s="16" t="s">
        <v>76</v>
      </c>
      <c r="D778" s="16" t="s">
        <v>4943</v>
      </c>
      <c r="E778" s="16" t="s">
        <v>4939</v>
      </c>
      <c r="F778" s="16" t="s">
        <v>1877</v>
      </c>
      <c r="G778" s="16" t="s">
        <v>4944</v>
      </c>
      <c r="H778" s="16" t="s">
        <v>1851</v>
      </c>
      <c r="I778" s="16" t="s">
        <v>4878</v>
      </c>
      <c r="J778" s="16" t="s">
        <v>4941</v>
      </c>
      <c r="K778" s="16" t="s">
        <v>2209</v>
      </c>
      <c r="L778" s="16" t="s">
        <v>1854</v>
      </c>
      <c r="M778" s="16" t="s">
        <v>2209</v>
      </c>
      <c r="N778" s="16" t="s">
        <v>2750</v>
      </c>
      <c r="O778" s="17" t="s">
        <v>1855</v>
      </c>
      <c r="P778" s="17" t="s">
        <v>1856</v>
      </c>
      <c r="Q778" s="17" t="s">
        <v>1857</v>
      </c>
      <c r="R778" s="20" t="s">
        <v>4881</v>
      </c>
    </row>
    <row r="779" spans="1:18" ht="15" customHeight="1">
      <c r="A779" s="18" t="str">
        <f>Table1[[#This Row],[MIC]]</f>
        <v>CGMI</v>
      </c>
      <c r="B779" s="16" t="s">
        <v>4870</v>
      </c>
      <c r="C779" s="16" t="s">
        <v>76</v>
      </c>
      <c r="D779" s="16" t="s">
        <v>4945</v>
      </c>
      <c r="E779" s="16" t="s">
        <v>4945</v>
      </c>
      <c r="F779" s="16" t="s">
        <v>1849</v>
      </c>
      <c r="G779" s="16" t="s">
        <v>4946</v>
      </c>
      <c r="H779" s="16" t="s">
        <v>1851</v>
      </c>
      <c r="I779" s="16" t="s">
        <v>4878</v>
      </c>
      <c r="J779" s="16" t="s">
        <v>2884</v>
      </c>
      <c r="K779" s="16" t="s">
        <v>1985</v>
      </c>
      <c r="L779" s="16" t="s">
        <v>1854</v>
      </c>
      <c r="M779" s="16" t="s">
        <v>1985</v>
      </c>
      <c r="N779" s="16" t="s">
        <v>1851</v>
      </c>
      <c r="O779" s="17" t="s">
        <v>1855</v>
      </c>
      <c r="P779" s="17" t="s">
        <v>1856</v>
      </c>
      <c r="Q779" s="17" t="s">
        <v>1857</v>
      </c>
      <c r="R779" s="20" t="s">
        <v>4881</v>
      </c>
    </row>
    <row r="780" spans="1:18" ht="15" customHeight="1">
      <c r="A780" s="18" t="str">
        <f>Table1[[#This Row],[MIC]]</f>
        <v>CGMU</v>
      </c>
      <c r="B780" s="16" t="s">
        <v>4870</v>
      </c>
      <c r="C780" s="16" t="s">
        <v>76</v>
      </c>
      <c r="D780" s="16" t="s">
        <v>4947</v>
      </c>
      <c r="E780" s="16" t="s">
        <v>4945</v>
      </c>
      <c r="F780" s="16" t="s">
        <v>1877</v>
      </c>
      <c r="G780" s="16" t="s">
        <v>2883</v>
      </c>
      <c r="H780" s="16" t="s">
        <v>1851</v>
      </c>
      <c r="I780" s="16" t="s">
        <v>4878</v>
      </c>
      <c r="J780" s="16" t="s">
        <v>2884</v>
      </c>
      <c r="K780" s="16" t="s">
        <v>1985</v>
      </c>
      <c r="L780" s="16" t="s">
        <v>1854</v>
      </c>
      <c r="M780" s="16" t="s">
        <v>1985</v>
      </c>
      <c r="N780" s="16" t="s">
        <v>1851</v>
      </c>
      <c r="O780" s="17" t="s">
        <v>1855</v>
      </c>
      <c r="P780" s="17" t="s">
        <v>1856</v>
      </c>
      <c r="Q780" s="17" t="s">
        <v>1857</v>
      </c>
      <c r="R780" s="20" t="s">
        <v>4881</v>
      </c>
    </row>
    <row r="781" spans="1:18" ht="15" customHeight="1">
      <c r="A781" s="18" t="str">
        <f>Table1[[#This Row],[MIC]]</f>
        <v>CICX</v>
      </c>
      <c r="B781" s="16" t="s">
        <v>4870</v>
      </c>
      <c r="C781" s="16" t="s">
        <v>76</v>
      </c>
      <c r="D781" s="16" t="s">
        <v>4948</v>
      </c>
      <c r="E781" s="16" t="s">
        <v>4945</v>
      </c>
      <c r="F781" s="16" t="s">
        <v>1877</v>
      </c>
      <c r="G781" s="16" t="s">
        <v>4949</v>
      </c>
      <c r="H781" s="16" t="s">
        <v>4950</v>
      </c>
      <c r="I781" s="16" t="s">
        <v>4878</v>
      </c>
      <c r="J781" s="16" t="s">
        <v>2884</v>
      </c>
      <c r="K781" s="16" t="s">
        <v>1995</v>
      </c>
      <c r="L781" s="16" t="s">
        <v>1854</v>
      </c>
      <c r="M781" s="16" t="s">
        <v>1995</v>
      </c>
      <c r="N781" s="16" t="s">
        <v>4951</v>
      </c>
      <c r="O781" s="17" t="s">
        <v>1855</v>
      </c>
      <c r="P781" s="17" t="s">
        <v>1856</v>
      </c>
      <c r="Q781" s="17" t="s">
        <v>1857</v>
      </c>
      <c r="R781" s="20" t="s">
        <v>4881</v>
      </c>
    </row>
    <row r="782" spans="1:18" ht="15" customHeight="1">
      <c r="A782" s="18" t="str">
        <f>Table1[[#This Row],[MIC]]</f>
        <v>CRED</v>
      </c>
      <c r="B782" s="16" t="s">
        <v>4870</v>
      </c>
      <c r="C782" s="16" t="s">
        <v>76</v>
      </c>
      <c r="D782" s="16" t="s">
        <v>4952</v>
      </c>
      <c r="E782" s="16" t="s">
        <v>4952</v>
      </c>
      <c r="F782" s="16" t="s">
        <v>1849</v>
      </c>
      <c r="G782" s="16" t="s">
        <v>4953</v>
      </c>
      <c r="H782" s="16" t="s">
        <v>1851</v>
      </c>
      <c r="I782" s="16" t="s">
        <v>4878</v>
      </c>
      <c r="J782" s="16" t="s">
        <v>4481</v>
      </c>
      <c r="K782" s="16" t="s">
        <v>2656</v>
      </c>
      <c r="L782" s="16" t="s">
        <v>1854</v>
      </c>
      <c r="M782" s="16" t="s">
        <v>2656</v>
      </c>
      <c r="N782" s="16" t="s">
        <v>1851</v>
      </c>
      <c r="O782" s="17" t="s">
        <v>1855</v>
      </c>
      <c r="P782" s="17" t="s">
        <v>1856</v>
      </c>
      <c r="Q782" s="17" t="s">
        <v>1857</v>
      </c>
      <c r="R782" s="20" t="s">
        <v>4881</v>
      </c>
    </row>
    <row r="783" spans="1:18" ht="15" customHeight="1">
      <c r="A783" s="18" t="str">
        <f>Table1[[#This Row],[MIC]]</f>
        <v>CAES</v>
      </c>
      <c r="B783" s="16" t="s">
        <v>4870</v>
      </c>
      <c r="C783" s="16" t="s">
        <v>76</v>
      </c>
      <c r="D783" s="16" t="s">
        <v>4954</v>
      </c>
      <c r="E783" s="16" t="s">
        <v>4952</v>
      </c>
      <c r="F783" s="16" t="s">
        <v>1877</v>
      </c>
      <c r="G783" s="16" t="s">
        <v>4955</v>
      </c>
      <c r="H783" s="16" t="s">
        <v>1851</v>
      </c>
      <c r="I783" s="16" t="s">
        <v>4878</v>
      </c>
      <c r="J783" s="16" t="s">
        <v>4481</v>
      </c>
      <c r="K783" s="16" t="s">
        <v>2219</v>
      </c>
      <c r="L783" s="16" t="s">
        <v>1854</v>
      </c>
      <c r="M783" s="16" t="s">
        <v>2219</v>
      </c>
      <c r="N783" s="16" t="s">
        <v>4956</v>
      </c>
      <c r="O783" s="17" t="s">
        <v>1855</v>
      </c>
      <c r="P783" s="17" t="s">
        <v>1856</v>
      </c>
      <c r="Q783" s="17" t="s">
        <v>1857</v>
      </c>
      <c r="R783" s="20" t="s">
        <v>4881</v>
      </c>
    </row>
    <row r="784" spans="1:18" ht="15" customHeight="1">
      <c r="A784" s="18" t="str">
        <f>Table1[[#This Row],[MIC]]</f>
        <v>CSLP</v>
      </c>
      <c r="B784" s="16" t="s">
        <v>4870</v>
      </c>
      <c r="C784" s="16" t="s">
        <v>76</v>
      </c>
      <c r="D784" s="16" t="s">
        <v>4957</v>
      </c>
      <c r="E784" s="16" t="s">
        <v>4952</v>
      </c>
      <c r="F784" s="16" t="s">
        <v>1877</v>
      </c>
      <c r="G784" s="16" t="s">
        <v>4958</v>
      </c>
      <c r="H784" s="16" t="s">
        <v>1851</v>
      </c>
      <c r="I784" s="16" t="s">
        <v>4878</v>
      </c>
      <c r="J784" s="16" t="s">
        <v>4481</v>
      </c>
      <c r="K784" s="16" t="s">
        <v>2286</v>
      </c>
      <c r="L784" s="16" t="s">
        <v>1854</v>
      </c>
      <c r="M784" s="16" t="s">
        <v>2286</v>
      </c>
      <c r="N784" s="16" t="s">
        <v>4959</v>
      </c>
      <c r="O784" s="17" t="s">
        <v>1855</v>
      </c>
      <c r="P784" s="17" t="s">
        <v>1856</v>
      </c>
      <c r="Q784" s="17" t="s">
        <v>1857</v>
      </c>
      <c r="R784" s="20" t="s">
        <v>4881</v>
      </c>
    </row>
    <row r="785" spans="1:18" ht="15" customHeight="1">
      <c r="A785" s="18" t="str">
        <f>Table1[[#This Row],[MIC]]</f>
        <v>DBSX</v>
      </c>
      <c r="B785" s="16" t="s">
        <v>4870</v>
      </c>
      <c r="C785" s="16" t="s">
        <v>76</v>
      </c>
      <c r="D785" s="16" t="s">
        <v>4960</v>
      </c>
      <c r="E785" s="16" t="s">
        <v>4960</v>
      </c>
      <c r="F785" s="16" t="s">
        <v>1849</v>
      </c>
      <c r="G785" s="16" t="s">
        <v>4961</v>
      </c>
      <c r="H785" s="16" t="s">
        <v>1851</v>
      </c>
      <c r="I785" s="16" t="s">
        <v>4878</v>
      </c>
      <c r="J785" s="16" t="s">
        <v>4962</v>
      </c>
      <c r="K785" s="16" t="s">
        <v>2656</v>
      </c>
      <c r="L785" s="16" t="s">
        <v>1854</v>
      </c>
      <c r="M785" s="16" t="s">
        <v>2057</v>
      </c>
      <c r="N785" s="16" t="s">
        <v>4963</v>
      </c>
      <c r="O785" s="17" t="s">
        <v>1855</v>
      </c>
      <c r="P785" s="17" t="s">
        <v>1856</v>
      </c>
      <c r="Q785" s="17" t="s">
        <v>1857</v>
      </c>
      <c r="R785" s="20" t="s">
        <v>4881</v>
      </c>
    </row>
    <row r="786" spans="1:18" ht="15" customHeight="1">
      <c r="A786" s="18" t="str">
        <f>Table1[[#This Row],[MIC]]</f>
        <v>DEAL</v>
      </c>
      <c r="B786" s="16" t="s">
        <v>4870</v>
      </c>
      <c r="C786" s="16" t="s">
        <v>76</v>
      </c>
      <c r="D786" s="16" t="s">
        <v>4964</v>
      </c>
      <c r="E786" s="16" t="s">
        <v>4964</v>
      </c>
      <c r="F786" s="16" t="s">
        <v>1849</v>
      </c>
      <c r="G786" s="16" t="s">
        <v>4965</v>
      </c>
      <c r="H786" s="16" t="s">
        <v>4966</v>
      </c>
      <c r="I786" s="16" t="s">
        <v>4878</v>
      </c>
      <c r="J786" s="16" t="s">
        <v>4967</v>
      </c>
      <c r="K786" s="16" t="s">
        <v>1995</v>
      </c>
      <c r="L786" s="16" t="s">
        <v>1854</v>
      </c>
      <c r="M786" s="16" t="s">
        <v>1995</v>
      </c>
      <c r="N786" s="16" t="s">
        <v>4968</v>
      </c>
      <c r="O786" s="17" t="s">
        <v>1855</v>
      </c>
      <c r="P786" s="17" t="s">
        <v>1856</v>
      </c>
      <c r="Q786" s="17" t="s">
        <v>1857</v>
      </c>
      <c r="R786" s="20" t="s">
        <v>4881</v>
      </c>
    </row>
    <row r="787" spans="1:18" ht="15" customHeight="1">
      <c r="A787" s="18" t="str">
        <f>Table1[[#This Row],[MIC]]</f>
        <v>EDGE</v>
      </c>
      <c r="B787" s="16" t="s">
        <v>4870</v>
      </c>
      <c r="C787" s="16" t="s">
        <v>76</v>
      </c>
      <c r="D787" s="16" t="s">
        <v>4969</v>
      </c>
      <c r="E787" s="16" t="s">
        <v>4969</v>
      </c>
      <c r="F787" s="16" t="s">
        <v>1849</v>
      </c>
      <c r="G787" s="16" t="s">
        <v>4970</v>
      </c>
      <c r="H787" s="16" t="s">
        <v>1851</v>
      </c>
      <c r="I787" s="16" t="s">
        <v>4873</v>
      </c>
      <c r="J787" s="16" t="s">
        <v>4971</v>
      </c>
      <c r="K787" s="16" t="s">
        <v>2656</v>
      </c>
      <c r="L787" s="16" t="s">
        <v>1854</v>
      </c>
      <c r="M787" s="16" t="s">
        <v>2656</v>
      </c>
      <c r="N787" s="16" t="s">
        <v>1851</v>
      </c>
      <c r="O787" s="17" t="s">
        <v>1855</v>
      </c>
      <c r="P787" s="17" t="s">
        <v>1856</v>
      </c>
      <c r="Q787" s="17" t="s">
        <v>1857</v>
      </c>
      <c r="R787" s="18" t="str">
        <f t="shared" si="12"/>
        <v>UNJE</v>
      </c>
    </row>
    <row r="788" spans="1:18" ht="15" customHeight="1">
      <c r="A788" s="18" t="str">
        <f>Table1[[#This Row],[MIC]]</f>
        <v>EDDP</v>
      </c>
      <c r="B788" s="16" t="s">
        <v>4870</v>
      </c>
      <c r="C788" s="16" t="s">
        <v>76</v>
      </c>
      <c r="D788" s="16" t="s">
        <v>4972</v>
      </c>
      <c r="E788" s="16" t="s">
        <v>4969</v>
      </c>
      <c r="F788" s="16" t="s">
        <v>1877</v>
      </c>
      <c r="G788" s="16" t="s">
        <v>4973</v>
      </c>
      <c r="H788" s="16" t="s">
        <v>4974</v>
      </c>
      <c r="I788" s="16" t="s">
        <v>4873</v>
      </c>
      <c r="J788" s="16" t="s">
        <v>4971</v>
      </c>
      <c r="K788" s="16" t="s">
        <v>2209</v>
      </c>
      <c r="L788" s="16" t="s">
        <v>1854</v>
      </c>
      <c r="M788" s="16" t="s">
        <v>2209</v>
      </c>
      <c r="N788" s="16" t="s">
        <v>2750</v>
      </c>
      <c r="O788" s="17" t="s">
        <v>1855</v>
      </c>
      <c r="P788" s="17" t="s">
        <v>1856</v>
      </c>
      <c r="Q788" s="17" t="s">
        <v>1857</v>
      </c>
      <c r="R788" s="18" t="str">
        <f t="shared" si="12"/>
        <v>UNJE</v>
      </c>
    </row>
    <row r="789" spans="1:18" ht="15" customHeight="1">
      <c r="A789" s="18" t="str">
        <f>Table1[[#This Row],[MIC]]</f>
        <v>EDGA</v>
      </c>
      <c r="B789" s="16" t="s">
        <v>4870</v>
      </c>
      <c r="C789" s="16" t="s">
        <v>76</v>
      </c>
      <c r="D789" s="16" t="s">
        <v>4975</v>
      </c>
      <c r="E789" s="16" t="s">
        <v>4969</v>
      </c>
      <c r="F789" s="16" t="s">
        <v>1877</v>
      </c>
      <c r="G789" s="16" t="s">
        <v>4976</v>
      </c>
      <c r="H789" s="16" t="s">
        <v>4975</v>
      </c>
      <c r="I789" s="16" t="s">
        <v>4873</v>
      </c>
      <c r="J789" s="16" t="s">
        <v>4971</v>
      </c>
      <c r="K789" s="16" t="s">
        <v>2286</v>
      </c>
      <c r="L789" s="16" t="s">
        <v>1854</v>
      </c>
      <c r="M789" s="16" t="s">
        <v>2286</v>
      </c>
      <c r="N789" s="16" t="s">
        <v>1851</v>
      </c>
      <c r="O789" s="17" t="s">
        <v>1855</v>
      </c>
      <c r="P789" s="17" t="s">
        <v>1856</v>
      </c>
      <c r="Q789" s="17" t="s">
        <v>1857</v>
      </c>
      <c r="R789" s="18" t="str">
        <f t="shared" si="12"/>
        <v>UNJE</v>
      </c>
    </row>
    <row r="790" spans="1:18" ht="15" customHeight="1">
      <c r="A790" s="18" t="str">
        <f>Table1[[#This Row],[MIC]]</f>
        <v>EDGD</v>
      </c>
      <c r="B790" s="16" t="s">
        <v>4870</v>
      </c>
      <c r="C790" s="16" t="s">
        <v>76</v>
      </c>
      <c r="D790" s="16" t="s">
        <v>4977</v>
      </c>
      <c r="E790" s="16" t="s">
        <v>4969</v>
      </c>
      <c r="F790" s="16" t="s">
        <v>1877</v>
      </c>
      <c r="G790" s="16" t="s">
        <v>4978</v>
      </c>
      <c r="H790" s="16" t="s">
        <v>4979</v>
      </c>
      <c r="I790" s="16" t="s">
        <v>4873</v>
      </c>
      <c r="J790" s="16" t="s">
        <v>4971</v>
      </c>
      <c r="K790" s="16" t="s">
        <v>2209</v>
      </c>
      <c r="L790" s="16" t="s">
        <v>1854</v>
      </c>
      <c r="M790" s="16" t="s">
        <v>2209</v>
      </c>
      <c r="N790" s="16" t="s">
        <v>2750</v>
      </c>
      <c r="O790" s="17" t="s">
        <v>1855</v>
      </c>
      <c r="P790" s="17" t="s">
        <v>1856</v>
      </c>
      <c r="Q790" s="17" t="s">
        <v>1857</v>
      </c>
      <c r="R790" s="18" t="str">
        <f t="shared" si="12"/>
        <v>UNJE</v>
      </c>
    </row>
    <row r="791" spans="1:18" ht="15" customHeight="1">
      <c r="A791" s="18" t="str">
        <f>Table1[[#This Row],[MIC]]</f>
        <v>EDGX</v>
      </c>
      <c r="B791" s="16" t="s">
        <v>4870</v>
      </c>
      <c r="C791" s="16" t="s">
        <v>76</v>
      </c>
      <c r="D791" s="16" t="s">
        <v>4980</v>
      </c>
      <c r="E791" s="16" t="s">
        <v>4969</v>
      </c>
      <c r="F791" s="16" t="s">
        <v>1877</v>
      </c>
      <c r="G791" s="16" t="s">
        <v>4981</v>
      </c>
      <c r="H791" s="16" t="s">
        <v>4980</v>
      </c>
      <c r="I791" s="16" t="s">
        <v>4873</v>
      </c>
      <c r="J791" s="16" t="s">
        <v>4971</v>
      </c>
      <c r="K791" s="16" t="s">
        <v>2286</v>
      </c>
      <c r="L791" s="16" t="s">
        <v>1854</v>
      </c>
      <c r="M791" s="16" t="s">
        <v>2286</v>
      </c>
      <c r="N791" s="16" t="s">
        <v>1851</v>
      </c>
      <c r="O791" s="17" t="s">
        <v>1855</v>
      </c>
      <c r="P791" s="17" t="s">
        <v>1856</v>
      </c>
      <c r="Q791" s="17" t="s">
        <v>1857</v>
      </c>
      <c r="R791" s="18" t="str">
        <f t="shared" si="12"/>
        <v>UNJE</v>
      </c>
    </row>
    <row r="792" spans="1:18" ht="15" customHeight="1">
      <c r="A792" s="18" t="str">
        <f>Table1[[#This Row],[MIC]]</f>
        <v>ERIS</v>
      </c>
      <c r="B792" s="16" t="s">
        <v>4870</v>
      </c>
      <c r="C792" s="16" t="s">
        <v>76</v>
      </c>
      <c r="D792" s="16" t="s">
        <v>4982</v>
      </c>
      <c r="E792" s="16" t="s">
        <v>4982</v>
      </c>
      <c r="F792" s="16" t="s">
        <v>1849</v>
      </c>
      <c r="G792" s="16" t="s">
        <v>4983</v>
      </c>
      <c r="H792" s="16" t="s">
        <v>1851</v>
      </c>
      <c r="I792" s="16" t="s">
        <v>4937</v>
      </c>
      <c r="J792" s="16" t="s">
        <v>4984</v>
      </c>
      <c r="K792" s="16" t="s">
        <v>1985</v>
      </c>
      <c r="L792" s="16" t="s">
        <v>1854</v>
      </c>
      <c r="M792" s="16" t="s">
        <v>1985</v>
      </c>
      <c r="N792" s="16" t="s">
        <v>1851</v>
      </c>
      <c r="O792" s="17" t="s">
        <v>1855</v>
      </c>
      <c r="P792" s="17" t="s">
        <v>1856</v>
      </c>
      <c r="Q792" s="17" t="s">
        <v>1857</v>
      </c>
      <c r="R792" s="18" t="str">
        <f t="shared" si="12"/>
        <v>UNCH</v>
      </c>
    </row>
    <row r="793" spans="1:18" ht="15" customHeight="1">
      <c r="A793" s="18" t="str">
        <f>Table1[[#This Row],[MIC]]</f>
        <v>FAST</v>
      </c>
      <c r="B793" s="16" t="s">
        <v>4870</v>
      </c>
      <c r="C793" s="16" t="s">
        <v>76</v>
      </c>
      <c r="D793" s="16" t="s">
        <v>4985</v>
      </c>
      <c r="E793" s="16" t="s">
        <v>4985</v>
      </c>
      <c r="F793" s="16" t="s">
        <v>1849</v>
      </c>
      <c r="G793" s="16" t="s">
        <v>4986</v>
      </c>
      <c r="H793" s="16" t="s">
        <v>1851</v>
      </c>
      <c r="I793" s="16" t="s">
        <v>4878</v>
      </c>
      <c r="J793" s="16" t="s">
        <v>4987</v>
      </c>
      <c r="K793" s="16" t="s">
        <v>2004</v>
      </c>
      <c r="L793" s="16" t="s">
        <v>1854</v>
      </c>
      <c r="M793" s="16" t="s">
        <v>2004</v>
      </c>
      <c r="N793" s="16" t="s">
        <v>4988</v>
      </c>
      <c r="O793" s="17" t="s">
        <v>1855</v>
      </c>
      <c r="P793" s="17" t="s">
        <v>1856</v>
      </c>
      <c r="Q793" s="17" t="s">
        <v>1857</v>
      </c>
      <c r="R793" s="20" t="s">
        <v>4881</v>
      </c>
    </row>
    <row r="794" spans="1:18" ht="15" customHeight="1">
      <c r="A794" s="18" t="str">
        <f>Table1[[#This Row],[MIC]]</f>
        <v>FINR</v>
      </c>
      <c r="B794" s="16" t="s">
        <v>4870</v>
      </c>
      <c r="C794" s="16" t="s">
        <v>76</v>
      </c>
      <c r="D794" s="16" t="s">
        <v>4989</v>
      </c>
      <c r="E794" s="16" t="s">
        <v>4989</v>
      </c>
      <c r="F794" s="16" t="s">
        <v>1849</v>
      </c>
      <c r="G794" s="16" t="s">
        <v>4990</v>
      </c>
      <c r="H794" s="16" t="s">
        <v>1851</v>
      </c>
      <c r="I794" s="16" t="s">
        <v>4991</v>
      </c>
      <c r="J794" s="16" t="s">
        <v>4992</v>
      </c>
      <c r="K794" s="16" t="s">
        <v>3105</v>
      </c>
      <c r="L794" s="16" t="s">
        <v>1854</v>
      </c>
      <c r="M794" s="16" t="s">
        <v>3105</v>
      </c>
      <c r="N794" s="16" t="s">
        <v>1851</v>
      </c>
      <c r="O794" s="17" t="s">
        <v>1855</v>
      </c>
      <c r="P794" s="17" t="s">
        <v>1856</v>
      </c>
      <c r="Q794" s="17" t="s">
        <v>1857</v>
      </c>
      <c r="R794" s="18" t="str">
        <f t="shared" si="12"/>
        <v>UNWA</v>
      </c>
    </row>
    <row r="795" spans="1:18" ht="15" customHeight="1">
      <c r="A795" s="18" t="str">
        <f>Table1[[#This Row],[MIC]]</f>
        <v>FINN</v>
      </c>
      <c r="B795" s="16" t="s">
        <v>4870</v>
      </c>
      <c r="C795" s="16" t="s">
        <v>76</v>
      </c>
      <c r="D795" s="16" t="s">
        <v>4993</v>
      </c>
      <c r="E795" s="16" t="s">
        <v>4989</v>
      </c>
      <c r="F795" s="16" t="s">
        <v>1877</v>
      </c>
      <c r="G795" s="16" t="s">
        <v>4994</v>
      </c>
      <c r="H795" s="16" t="s">
        <v>1851</v>
      </c>
      <c r="I795" s="16" t="s">
        <v>4991</v>
      </c>
      <c r="J795" s="16" t="s">
        <v>4995</v>
      </c>
      <c r="K795" s="16" t="s">
        <v>2646</v>
      </c>
      <c r="L795" s="16" t="s">
        <v>1854</v>
      </c>
      <c r="M795" s="16" t="s">
        <v>3351</v>
      </c>
      <c r="N795" s="16" t="s">
        <v>4996</v>
      </c>
      <c r="O795" s="17" t="s">
        <v>1855</v>
      </c>
      <c r="P795" s="17" t="s">
        <v>1856</v>
      </c>
      <c r="Q795" s="17" t="s">
        <v>1857</v>
      </c>
      <c r="R795" s="18" t="str">
        <f t="shared" si="12"/>
        <v>UNWA</v>
      </c>
    </row>
    <row r="796" spans="1:18" ht="15" customHeight="1">
      <c r="A796" s="18" t="str">
        <f>Table1[[#This Row],[MIC]]</f>
        <v>FINO</v>
      </c>
      <c r="B796" s="16" t="s">
        <v>4870</v>
      </c>
      <c r="C796" s="16" t="s">
        <v>76</v>
      </c>
      <c r="D796" s="16" t="s">
        <v>4997</v>
      </c>
      <c r="E796" s="16" t="s">
        <v>4989</v>
      </c>
      <c r="F796" s="16" t="s">
        <v>1877</v>
      </c>
      <c r="G796" s="16" t="s">
        <v>4998</v>
      </c>
      <c r="H796" s="16" t="s">
        <v>1851</v>
      </c>
      <c r="I796" s="16" t="s">
        <v>4991</v>
      </c>
      <c r="J796" s="16" t="s">
        <v>4999</v>
      </c>
      <c r="K796" s="16" t="s">
        <v>3351</v>
      </c>
      <c r="L796" s="16" t="s">
        <v>1854</v>
      </c>
      <c r="M796" s="16" t="s">
        <v>3351</v>
      </c>
      <c r="N796" s="16" t="s">
        <v>5000</v>
      </c>
      <c r="O796" s="17" t="s">
        <v>1855</v>
      </c>
      <c r="P796" s="17" t="s">
        <v>1856</v>
      </c>
      <c r="Q796" s="17" t="s">
        <v>1857</v>
      </c>
      <c r="R796" s="18" t="str">
        <f t="shared" si="12"/>
        <v>UNWA</v>
      </c>
    </row>
    <row r="797" spans="1:18" ht="15" customHeight="1">
      <c r="A797" s="18" t="str">
        <f>Table1[[#This Row],[MIC]]</f>
        <v>FINY</v>
      </c>
      <c r="B797" s="16" t="s">
        <v>4870</v>
      </c>
      <c r="C797" s="16" t="s">
        <v>76</v>
      </c>
      <c r="D797" s="16" t="s">
        <v>5001</v>
      </c>
      <c r="E797" s="16" t="s">
        <v>4989</v>
      </c>
      <c r="F797" s="16" t="s">
        <v>1877</v>
      </c>
      <c r="G797" s="16" t="s">
        <v>5002</v>
      </c>
      <c r="H797" s="16" t="s">
        <v>1851</v>
      </c>
      <c r="I797" s="16" t="s">
        <v>4991</v>
      </c>
      <c r="J797" s="16" t="s">
        <v>5003</v>
      </c>
      <c r="K797" s="16" t="s">
        <v>3351</v>
      </c>
      <c r="L797" s="16" t="s">
        <v>1854</v>
      </c>
      <c r="M797" s="16" t="s">
        <v>3351</v>
      </c>
      <c r="N797" s="16" t="s">
        <v>4996</v>
      </c>
      <c r="O797" s="17" t="s">
        <v>1855</v>
      </c>
      <c r="P797" s="17" t="s">
        <v>1856</v>
      </c>
      <c r="Q797" s="17" t="s">
        <v>1857</v>
      </c>
      <c r="R797" s="18" t="str">
        <f t="shared" si="12"/>
        <v>UNWA</v>
      </c>
    </row>
    <row r="798" spans="1:18" ht="15" customHeight="1">
      <c r="A798" s="18" t="str">
        <f>Table1[[#This Row],[MIC]]</f>
        <v>OOTC</v>
      </c>
      <c r="B798" s="16" t="s">
        <v>4870</v>
      </c>
      <c r="C798" s="16" t="s">
        <v>76</v>
      </c>
      <c r="D798" s="16" t="s">
        <v>5004</v>
      </c>
      <c r="E798" s="16" t="s">
        <v>4989</v>
      </c>
      <c r="F798" s="16" t="s">
        <v>1877</v>
      </c>
      <c r="G798" s="16" t="s">
        <v>5005</v>
      </c>
      <c r="H798" s="16" t="s">
        <v>1851</v>
      </c>
      <c r="I798" s="16" t="s">
        <v>4991</v>
      </c>
      <c r="J798" s="16" t="s">
        <v>5006</v>
      </c>
      <c r="K798" s="16" t="s">
        <v>2646</v>
      </c>
      <c r="L798" s="16" t="s">
        <v>1854</v>
      </c>
      <c r="M798" s="16" t="s">
        <v>2656</v>
      </c>
      <c r="N798" s="16" t="s">
        <v>5007</v>
      </c>
      <c r="O798" s="17" t="s">
        <v>1855</v>
      </c>
      <c r="P798" s="17" t="s">
        <v>1856</v>
      </c>
      <c r="Q798" s="17" t="s">
        <v>1857</v>
      </c>
      <c r="R798" s="18" t="str">
        <f t="shared" si="12"/>
        <v>UNWA</v>
      </c>
    </row>
    <row r="799" spans="1:18" ht="15" customHeight="1">
      <c r="A799" s="18" t="str">
        <f>Table1[[#This Row],[MIC]]</f>
        <v>XADF</v>
      </c>
      <c r="B799" s="16" t="s">
        <v>4870</v>
      </c>
      <c r="C799" s="16" t="s">
        <v>76</v>
      </c>
      <c r="D799" s="16" t="s">
        <v>5008</v>
      </c>
      <c r="E799" s="16" t="s">
        <v>4989</v>
      </c>
      <c r="F799" s="16" t="s">
        <v>1877</v>
      </c>
      <c r="G799" s="16" t="s">
        <v>5009</v>
      </c>
      <c r="H799" s="16" t="s">
        <v>1851</v>
      </c>
      <c r="I799" s="16" t="s">
        <v>5010</v>
      </c>
      <c r="J799" s="16" t="s">
        <v>4995</v>
      </c>
      <c r="K799" s="16" t="s">
        <v>2646</v>
      </c>
      <c r="L799" s="16" t="s">
        <v>1854</v>
      </c>
      <c r="M799" s="16" t="s">
        <v>3105</v>
      </c>
      <c r="N799" s="16" t="s">
        <v>5011</v>
      </c>
      <c r="O799" s="17" t="s">
        <v>1855</v>
      </c>
      <c r="P799" s="17" t="s">
        <v>1856</v>
      </c>
      <c r="Q799" s="17" t="s">
        <v>1857</v>
      </c>
      <c r="R799" s="18" t="str">
        <f t="shared" si="12"/>
        <v>UNWA</v>
      </c>
    </row>
    <row r="800" spans="1:18" ht="15" customHeight="1">
      <c r="A800" s="18" t="str">
        <f>Table1[[#This Row],[MIC]]</f>
        <v>FXAL</v>
      </c>
      <c r="B800" s="16" t="s">
        <v>4870</v>
      </c>
      <c r="C800" s="16" t="s">
        <v>76</v>
      </c>
      <c r="D800" s="16" t="s">
        <v>5012</v>
      </c>
      <c r="E800" s="16" t="s">
        <v>5012</v>
      </c>
      <c r="F800" s="16" t="s">
        <v>1849</v>
      </c>
      <c r="G800" s="16" t="s">
        <v>5013</v>
      </c>
      <c r="H800" s="16" t="s">
        <v>1851</v>
      </c>
      <c r="I800" s="16" t="s">
        <v>4878</v>
      </c>
      <c r="J800" s="16" t="s">
        <v>5014</v>
      </c>
      <c r="K800" s="16" t="s">
        <v>2930</v>
      </c>
      <c r="L800" s="16" t="s">
        <v>1854</v>
      </c>
      <c r="M800" s="16" t="s">
        <v>2930</v>
      </c>
      <c r="N800" s="16" t="s">
        <v>1851</v>
      </c>
      <c r="O800" s="17" t="s">
        <v>1855</v>
      </c>
      <c r="P800" s="17" t="s">
        <v>1856</v>
      </c>
      <c r="Q800" s="17" t="s">
        <v>1857</v>
      </c>
      <c r="R800" s="20" t="s">
        <v>4881</v>
      </c>
    </row>
    <row r="801" spans="1:18" ht="15" customHeight="1">
      <c r="A801" s="18" t="str">
        <f>Table1[[#This Row],[MIC]]</f>
        <v>FXCM</v>
      </c>
      <c r="B801" s="16" t="s">
        <v>4870</v>
      </c>
      <c r="C801" s="16" t="s">
        <v>76</v>
      </c>
      <c r="D801" s="16" t="s">
        <v>5015</v>
      </c>
      <c r="E801" s="16" t="s">
        <v>5015</v>
      </c>
      <c r="F801" s="16" t="s">
        <v>1849</v>
      </c>
      <c r="G801" s="16" t="s">
        <v>5015</v>
      </c>
      <c r="H801" s="16" t="s">
        <v>1851</v>
      </c>
      <c r="I801" s="16" t="s">
        <v>4878</v>
      </c>
      <c r="J801" s="16" t="s">
        <v>5016</v>
      </c>
      <c r="K801" s="16" t="s">
        <v>1949</v>
      </c>
      <c r="L801" s="16" t="s">
        <v>1854</v>
      </c>
      <c r="M801" s="16" t="s">
        <v>1949</v>
      </c>
      <c r="N801" s="16" t="s">
        <v>5017</v>
      </c>
      <c r="O801" s="17" t="s">
        <v>1855</v>
      </c>
      <c r="P801" s="17" t="s">
        <v>1856</v>
      </c>
      <c r="Q801" s="17" t="s">
        <v>1857</v>
      </c>
      <c r="R801" s="20" t="s">
        <v>4881</v>
      </c>
    </row>
    <row r="802" spans="1:18" ht="15" customHeight="1">
      <c r="A802" s="18" t="str">
        <f>Table1[[#This Row],[MIC]]</f>
        <v>GLLC</v>
      </c>
      <c r="B802" s="16" t="s">
        <v>4870</v>
      </c>
      <c r="C802" s="16" t="s">
        <v>76</v>
      </c>
      <c r="D802" s="16" t="s">
        <v>5018</v>
      </c>
      <c r="E802" s="16" t="s">
        <v>5018</v>
      </c>
      <c r="F802" s="16" t="s">
        <v>1849</v>
      </c>
      <c r="G802" s="16" t="s">
        <v>5019</v>
      </c>
      <c r="H802" s="16" t="s">
        <v>1851</v>
      </c>
      <c r="I802" s="16" t="s">
        <v>4878</v>
      </c>
      <c r="J802" s="16" t="s">
        <v>5020</v>
      </c>
      <c r="K802" s="16" t="s">
        <v>3351</v>
      </c>
      <c r="L802" s="16" t="s">
        <v>1854</v>
      </c>
      <c r="M802" s="16" t="s">
        <v>3351</v>
      </c>
      <c r="N802" s="16" t="s">
        <v>5021</v>
      </c>
      <c r="O802" s="17" t="s">
        <v>1855</v>
      </c>
      <c r="P802" s="17" t="s">
        <v>1856</v>
      </c>
      <c r="Q802" s="17" t="s">
        <v>1857</v>
      </c>
      <c r="R802" s="20" t="s">
        <v>4881</v>
      </c>
    </row>
    <row r="803" spans="1:18" ht="15" customHeight="1">
      <c r="A803" s="18" t="str">
        <f>Table1[[#This Row],[MIC]]</f>
        <v>GOVX</v>
      </c>
      <c r="B803" s="16" t="s">
        <v>4870</v>
      </c>
      <c r="C803" s="16" t="s">
        <v>76</v>
      </c>
      <c r="D803" s="16" t="s">
        <v>5022</v>
      </c>
      <c r="E803" s="16" t="s">
        <v>5022</v>
      </c>
      <c r="F803" s="16" t="s">
        <v>1849</v>
      </c>
      <c r="G803" s="16" t="s">
        <v>5023</v>
      </c>
      <c r="H803" s="16" t="s">
        <v>5023</v>
      </c>
      <c r="I803" s="16" t="s">
        <v>5024</v>
      </c>
      <c r="J803" s="16" t="s">
        <v>5025</v>
      </c>
      <c r="K803" s="16" t="s">
        <v>1985</v>
      </c>
      <c r="L803" s="16" t="s">
        <v>1854</v>
      </c>
      <c r="M803" s="16" t="s">
        <v>1985</v>
      </c>
      <c r="N803" s="16" t="s">
        <v>5026</v>
      </c>
      <c r="O803" s="17" t="s">
        <v>1855</v>
      </c>
      <c r="P803" s="17" t="s">
        <v>1856</v>
      </c>
      <c r="Q803" s="17" t="s">
        <v>1857</v>
      </c>
      <c r="R803" s="18" t="str">
        <f t="shared" si="12"/>
        <v>UNBO</v>
      </c>
    </row>
    <row r="804" spans="1:18" ht="15" customHeight="1">
      <c r="A804" s="18" t="str">
        <f>Table1[[#This Row],[MIC]]</f>
        <v>GREE</v>
      </c>
      <c r="B804" s="16" t="s">
        <v>4870</v>
      </c>
      <c r="C804" s="16" t="s">
        <v>76</v>
      </c>
      <c r="D804" s="16" t="s">
        <v>5027</v>
      </c>
      <c r="E804" s="16" t="s">
        <v>5027</v>
      </c>
      <c r="F804" s="16" t="s">
        <v>1849</v>
      </c>
      <c r="G804" s="16" t="s">
        <v>5028</v>
      </c>
      <c r="H804" s="16" t="s">
        <v>1851</v>
      </c>
      <c r="I804" s="16" t="s">
        <v>4937</v>
      </c>
      <c r="J804" s="16" t="s">
        <v>5029</v>
      </c>
      <c r="K804" s="16" t="s">
        <v>2219</v>
      </c>
      <c r="L804" s="16" t="s">
        <v>1854</v>
      </c>
      <c r="M804" s="16" t="s">
        <v>2219</v>
      </c>
      <c r="N804" s="16" t="s">
        <v>5030</v>
      </c>
      <c r="O804" s="17" t="s">
        <v>1855</v>
      </c>
      <c r="P804" s="17" t="s">
        <v>1856</v>
      </c>
      <c r="Q804" s="17" t="s">
        <v>1857</v>
      </c>
      <c r="R804" s="18" t="str">
        <f t="shared" si="12"/>
        <v>UNCH</v>
      </c>
    </row>
    <row r="805" spans="1:18" ht="15" customHeight="1">
      <c r="A805" s="18" t="str">
        <f>Table1[[#This Row],[MIC]]</f>
        <v>GTCO</v>
      </c>
      <c r="B805" s="16" t="s">
        <v>4870</v>
      </c>
      <c r="C805" s="16" t="s">
        <v>76</v>
      </c>
      <c r="D805" s="16" t="s">
        <v>5031</v>
      </c>
      <c r="E805" s="16" t="s">
        <v>5031</v>
      </c>
      <c r="F805" s="16" t="s">
        <v>1849</v>
      </c>
      <c r="G805" s="16" t="s">
        <v>5032</v>
      </c>
      <c r="H805" s="16" t="s">
        <v>1851</v>
      </c>
      <c r="I805" s="16" t="s">
        <v>4878</v>
      </c>
      <c r="J805" s="16" t="s">
        <v>5033</v>
      </c>
      <c r="K805" s="16" t="s">
        <v>3959</v>
      </c>
      <c r="L805" s="16" t="s">
        <v>1854</v>
      </c>
      <c r="M805" s="16" t="s">
        <v>3959</v>
      </c>
      <c r="N805" s="16" t="s">
        <v>5034</v>
      </c>
      <c r="O805" s="17" t="s">
        <v>1855</v>
      </c>
      <c r="P805" s="17" t="s">
        <v>1856</v>
      </c>
      <c r="Q805" s="17" t="s">
        <v>1857</v>
      </c>
      <c r="R805" s="20" t="s">
        <v>4881</v>
      </c>
    </row>
    <row r="806" spans="1:18" ht="15" customHeight="1">
      <c r="A806" s="18" t="str">
        <f>Table1[[#This Row],[MIC]]</f>
        <v>HEGX</v>
      </c>
      <c r="B806" s="16" t="s">
        <v>4870</v>
      </c>
      <c r="C806" s="16" t="s">
        <v>76</v>
      </c>
      <c r="D806" s="16" t="s">
        <v>5035</v>
      </c>
      <c r="E806" s="16" t="s">
        <v>5035</v>
      </c>
      <c r="F806" s="16" t="s">
        <v>1849</v>
      </c>
      <c r="G806" s="16" t="s">
        <v>5036</v>
      </c>
      <c r="H806" s="16" t="s">
        <v>1851</v>
      </c>
      <c r="I806" s="16" t="s">
        <v>4937</v>
      </c>
      <c r="J806" s="16" t="s">
        <v>5037</v>
      </c>
      <c r="K806" s="16" t="s">
        <v>1968</v>
      </c>
      <c r="L806" s="16" t="s">
        <v>1854</v>
      </c>
      <c r="M806" s="16" t="s">
        <v>1968</v>
      </c>
      <c r="N806" s="16" t="s">
        <v>1851</v>
      </c>
      <c r="O806" s="17" t="s">
        <v>1855</v>
      </c>
      <c r="P806" s="17" t="s">
        <v>1856</v>
      </c>
      <c r="Q806" s="17" t="s">
        <v>1857</v>
      </c>
      <c r="R806" s="18" t="str">
        <f t="shared" si="12"/>
        <v>UNCH</v>
      </c>
    </row>
    <row r="807" spans="1:18" ht="15" customHeight="1">
      <c r="A807" s="18" t="str">
        <f>Table1[[#This Row],[MIC]]</f>
        <v>HSFX</v>
      </c>
      <c r="B807" s="16" t="s">
        <v>4870</v>
      </c>
      <c r="C807" s="16" t="s">
        <v>76</v>
      </c>
      <c r="D807" s="16" t="s">
        <v>5038</v>
      </c>
      <c r="E807" s="16" t="s">
        <v>5038</v>
      </c>
      <c r="F807" s="16" t="s">
        <v>1849</v>
      </c>
      <c r="G807" s="16" t="s">
        <v>5039</v>
      </c>
      <c r="H807" s="16" t="s">
        <v>1851</v>
      </c>
      <c r="I807" s="16" t="s">
        <v>4873</v>
      </c>
      <c r="J807" s="16" t="s">
        <v>5040</v>
      </c>
      <c r="K807" s="16" t="s">
        <v>3003</v>
      </c>
      <c r="L807" s="16" t="s">
        <v>1854</v>
      </c>
      <c r="M807" s="16" t="s">
        <v>3003</v>
      </c>
      <c r="N807" s="16" t="s">
        <v>1851</v>
      </c>
      <c r="O807" s="17" t="s">
        <v>1855</v>
      </c>
      <c r="P807" s="17" t="s">
        <v>1856</v>
      </c>
      <c r="Q807" s="17" t="s">
        <v>1857</v>
      </c>
      <c r="R807" s="18" t="str">
        <f t="shared" si="12"/>
        <v>UNJE</v>
      </c>
    </row>
    <row r="808" spans="1:18" ht="15" customHeight="1">
      <c r="A808" s="18" t="str">
        <f>Table1[[#This Row],[MIC]]</f>
        <v>ICEL</v>
      </c>
      <c r="B808" s="16" t="s">
        <v>4870</v>
      </c>
      <c r="C808" s="16" t="s">
        <v>76</v>
      </c>
      <c r="D808" s="16" t="s">
        <v>5041</v>
      </c>
      <c r="E808" s="16" t="s">
        <v>5041</v>
      </c>
      <c r="F808" s="16" t="s">
        <v>1849</v>
      </c>
      <c r="G808" s="16" t="s">
        <v>5042</v>
      </c>
      <c r="H808" s="16" t="s">
        <v>1851</v>
      </c>
      <c r="I808" s="16" t="s">
        <v>4878</v>
      </c>
      <c r="J808" s="16" t="s">
        <v>5043</v>
      </c>
      <c r="K808" s="16" t="s">
        <v>1853</v>
      </c>
      <c r="L808" s="16" t="s">
        <v>1854</v>
      </c>
      <c r="M808" s="16" t="s">
        <v>1853</v>
      </c>
      <c r="N808" s="16" t="s">
        <v>1851</v>
      </c>
      <c r="O808" s="17" t="s">
        <v>1855</v>
      </c>
      <c r="P808" s="17" t="s">
        <v>1856</v>
      </c>
      <c r="Q808" s="17" t="s">
        <v>1857</v>
      </c>
      <c r="R808" s="20" t="s">
        <v>4881</v>
      </c>
    </row>
    <row r="809" spans="1:18" ht="15" customHeight="1">
      <c r="A809" s="18" t="str">
        <f>Table1[[#This Row],[MIC]]</f>
        <v>IEPA</v>
      </c>
      <c r="B809" s="16" t="s">
        <v>4870</v>
      </c>
      <c r="C809" s="16" t="s">
        <v>76</v>
      </c>
      <c r="D809" s="16" t="s">
        <v>5044</v>
      </c>
      <c r="E809" s="16" t="s">
        <v>5044</v>
      </c>
      <c r="F809" s="16" t="s">
        <v>1849</v>
      </c>
      <c r="G809" s="16" t="s">
        <v>5045</v>
      </c>
      <c r="H809" s="16" t="s">
        <v>5046</v>
      </c>
      <c r="I809" s="16" t="s">
        <v>5047</v>
      </c>
      <c r="J809" s="16" t="s">
        <v>2269</v>
      </c>
      <c r="K809" s="16" t="s">
        <v>2572</v>
      </c>
      <c r="L809" s="16" t="s">
        <v>1854</v>
      </c>
      <c r="M809" s="16" t="s">
        <v>2572</v>
      </c>
      <c r="N809" s="16" t="s">
        <v>1851</v>
      </c>
      <c r="O809" s="17" t="s">
        <v>1855</v>
      </c>
      <c r="P809" s="17" t="s">
        <v>1856</v>
      </c>
      <c r="Q809" s="17" t="s">
        <v>1857</v>
      </c>
      <c r="R809" s="18" t="str">
        <f t="shared" si="12"/>
        <v>UNAT</v>
      </c>
    </row>
    <row r="810" spans="1:18" ht="15" customHeight="1">
      <c r="A810" s="18" t="str">
        <f>Table1[[#This Row],[MIC]]</f>
        <v>ICES</v>
      </c>
      <c r="B810" s="16" t="s">
        <v>4870</v>
      </c>
      <c r="C810" s="16" t="s">
        <v>76</v>
      </c>
      <c r="D810" s="16" t="s">
        <v>5048</v>
      </c>
      <c r="E810" s="16" t="s">
        <v>5044</v>
      </c>
      <c r="F810" s="16" t="s">
        <v>1877</v>
      </c>
      <c r="G810" s="16" t="s">
        <v>5049</v>
      </c>
      <c r="H810" s="16" t="s">
        <v>1851</v>
      </c>
      <c r="I810" s="16" t="s">
        <v>4878</v>
      </c>
      <c r="J810" s="16" t="s">
        <v>2269</v>
      </c>
      <c r="K810" s="16" t="s">
        <v>1976</v>
      </c>
      <c r="L810" s="16" t="s">
        <v>1854</v>
      </c>
      <c r="M810" s="16" t="s">
        <v>3667</v>
      </c>
      <c r="N810" s="16" t="s">
        <v>5050</v>
      </c>
      <c r="O810" s="17" t="s">
        <v>1855</v>
      </c>
      <c r="P810" s="17" t="s">
        <v>1856</v>
      </c>
      <c r="Q810" s="17" t="s">
        <v>1857</v>
      </c>
      <c r="R810" s="20" t="s">
        <v>4881</v>
      </c>
    </row>
    <row r="811" spans="1:18" ht="15" customHeight="1">
      <c r="A811" s="18" t="str">
        <f>Table1[[#This Row],[MIC]]</f>
        <v>IFED</v>
      </c>
      <c r="B811" s="16" t="s">
        <v>4870</v>
      </c>
      <c r="C811" s="16" t="s">
        <v>76</v>
      </c>
      <c r="D811" s="16" t="s">
        <v>5051</v>
      </c>
      <c r="E811" s="16" t="s">
        <v>5044</v>
      </c>
      <c r="F811" s="16" t="s">
        <v>1877</v>
      </c>
      <c r="G811" s="16" t="s">
        <v>5052</v>
      </c>
      <c r="H811" s="16" t="s">
        <v>1851</v>
      </c>
      <c r="I811" s="16" t="s">
        <v>4878</v>
      </c>
      <c r="J811" s="16" t="s">
        <v>2269</v>
      </c>
      <c r="K811" s="16" t="s">
        <v>1976</v>
      </c>
      <c r="L811" s="16" t="s">
        <v>1854</v>
      </c>
      <c r="M811" s="16" t="s">
        <v>2656</v>
      </c>
      <c r="N811" s="16" t="s">
        <v>1851</v>
      </c>
      <c r="O811" s="17" t="s">
        <v>1855</v>
      </c>
      <c r="P811" s="17" t="s">
        <v>1856</v>
      </c>
      <c r="Q811" s="17" t="s">
        <v>1857</v>
      </c>
      <c r="R811" s="20" t="s">
        <v>4881</v>
      </c>
    </row>
    <row r="812" spans="1:18" ht="15" customHeight="1">
      <c r="A812" s="18" t="str">
        <f>Table1[[#This Row],[MIC]]</f>
        <v>IFUS</v>
      </c>
      <c r="B812" s="16" t="s">
        <v>4870</v>
      </c>
      <c r="C812" s="16" t="s">
        <v>76</v>
      </c>
      <c r="D812" s="16" t="s">
        <v>5053</v>
      </c>
      <c r="E812" s="16" t="s">
        <v>5044</v>
      </c>
      <c r="F812" s="16" t="s">
        <v>1877</v>
      </c>
      <c r="G812" s="16" t="s">
        <v>5054</v>
      </c>
      <c r="H812" s="16" t="s">
        <v>1851</v>
      </c>
      <c r="I812" s="16" t="s">
        <v>4878</v>
      </c>
      <c r="J812" s="16" t="s">
        <v>2269</v>
      </c>
      <c r="K812" s="16" t="s">
        <v>3667</v>
      </c>
      <c r="L812" s="16" t="s">
        <v>1854</v>
      </c>
      <c r="M812" s="16" t="s">
        <v>2270</v>
      </c>
      <c r="N812" s="16" t="s">
        <v>5055</v>
      </c>
      <c r="O812" s="17" t="s">
        <v>1855</v>
      </c>
      <c r="P812" s="17" t="s">
        <v>1856</v>
      </c>
      <c r="Q812" s="17" t="s">
        <v>1857</v>
      </c>
      <c r="R812" s="20" t="s">
        <v>4881</v>
      </c>
    </row>
    <row r="813" spans="1:18" ht="15" customHeight="1">
      <c r="A813" s="18" t="str">
        <f>Table1[[#This Row],[MIC]]</f>
        <v>IMAG</v>
      </c>
      <c r="B813" s="16" t="s">
        <v>4870</v>
      </c>
      <c r="C813" s="16" t="s">
        <v>76</v>
      </c>
      <c r="D813" s="16" t="s">
        <v>5056</v>
      </c>
      <c r="E813" s="16" t="s">
        <v>5044</v>
      </c>
      <c r="F813" s="16" t="s">
        <v>1877</v>
      </c>
      <c r="G813" s="16" t="s">
        <v>5057</v>
      </c>
      <c r="H813" s="16" t="s">
        <v>1851</v>
      </c>
      <c r="I813" s="16" t="s">
        <v>5047</v>
      </c>
      <c r="J813" s="16" t="s">
        <v>2269</v>
      </c>
      <c r="K813" s="16" t="s">
        <v>1976</v>
      </c>
      <c r="L813" s="16" t="s">
        <v>1854</v>
      </c>
      <c r="M813" s="16" t="s">
        <v>2091</v>
      </c>
      <c r="N813" s="16" t="s">
        <v>5058</v>
      </c>
      <c r="O813" s="17" t="s">
        <v>1855</v>
      </c>
      <c r="P813" s="17" t="s">
        <v>1856</v>
      </c>
      <c r="Q813" s="17" t="s">
        <v>1857</v>
      </c>
      <c r="R813" s="18" t="str">
        <f t="shared" si="12"/>
        <v>UNAT</v>
      </c>
    </row>
    <row r="814" spans="1:18" ht="15" customHeight="1">
      <c r="A814" s="18" t="str">
        <f>Table1[[#This Row],[MIC]]</f>
        <v>IMBD</v>
      </c>
      <c r="B814" s="16" t="s">
        <v>4870</v>
      </c>
      <c r="C814" s="16" t="s">
        <v>76</v>
      </c>
      <c r="D814" s="16" t="s">
        <v>5059</v>
      </c>
      <c r="E814" s="16" t="s">
        <v>5044</v>
      </c>
      <c r="F814" s="16" t="s">
        <v>1877</v>
      </c>
      <c r="G814" s="16" t="s">
        <v>5060</v>
      </c>
      <c r="H814" s="16" t="s">
        <v>1851</v>
      </c>
      <c r="I814" s="16" t="s">
        <v>5047</v>
      </c>
      <c r="J814" s="16" t="s">
        <v>2269</v>
      </c>
      <c r="K814" s="16" t="s">
        <v>1976</v>
      </c>
      <c r="L814" s="16" t="s">
        <v>1854</v>
      </c>
      <c r="M814" s="16" t="s">
        <v>2091</v>
      </c>
      <c r="N814" s="16" t="s">
        <v>5061</v>
      </c>
      <c r="O814" s="17" t="s">
        <v>1855</v>
      </c>
      <c r="P814" s="17" t="s">
        <v>1856</v>
      </c>
      <c r="Q814" s="17" t="s">
        <v>1857</v>
      </c>
      <c r="R814" s="18" t="str">
        <f t="shared" si="12"/>
        <v>UNAT</v>
      </c>
    </row>
    <row r="815" spans="1:18" ht="15" customHeight="1">
      <c r="A815" s="18" t="str">
        <f>Table1[[#This Row],[MIC]]</f>
        <v>IMCC</v>
      </c>
      <c r="B815" s="16" t="s">
        <v>4870</v>
      </c>
      <c r="C815" s="16" t="s">
        <v>76</v>
      </c>
      <c r="D815" s="16" t="s">
        <v>5062</v>
      </c>
      <c r="E815" s="16" t="s">
        <v>5044</v>
      </c>
      <c r="F815" s="16" t="s">
        <v>1877</v>
      </c>
      <c r="G815" s="16" t="s">
        <v>5063</v>
      </c>
      <c r="H815" s="16" t="s">
        <v>1851</v>
      </c>
      <c r="I815" s="16" t="s">
        <v>4878</v>
      </c>
      <c r="J815" s="16" t="s">
        <v>2269</v>
      </c>
      <c r="K815" s="16" t="s">
        <v>3667</v>
      </c>
      <c r="L815" s="16" t="s">
        <v>1854</v>
      </c>
      <c r="M815" s="16" t="s">
        <v>3667</v>
      </c>
      <c r="N815" s="16" t="s">
        <v>5064</v>
      </c>
      <c r="O815" s="17" t="s">
        <v>1855</v>
      </c>
      <c r="P815" s="17" t="s">
        <v>1856</v>
      </c>
      <c r="Q815" s="17" t="s">
        <v>1857</v>
      </c>
      <c r="R815" s="20" t="s">
        <v>4881</v>
      </c>
    </row>
    <row r="816" spans="1:18" ht="15" customHeight="1">
      <c r="A816" s="18" t="str">
        <f>Table1[[#This Row],[MIC]]</f>
        <v>IMCG</v>
      </c>
      <c r="B816" s="16" t="s">
        <v>4870</v>
      </c>
      <c r="C816" s="16" t="s">
        <v>76</v>
      </c>
      <c r="D816" s="16" t="s">
        <v>5065</v>
      </c>
      <c r="E816" s="16" t="s">
        <v>5044</v>
      </c>
      <c r="F816" s="16" t="s">
        <v>1877</v>
      </c>
      <c r="G816" s="16" t="s">
        <v>5066</v>
      </c>
      <c r="H816" s="16" t="s">
        <v>1851</v>
      </c>
      <c r="I816" s="16" t="s">
        <v>4878</v>
      </c>
      <c r="J816" s="16" t="s">
        <v>2269</v>
      </c>
      <c r="K816" s="16" t="s">
        <v>3667</v>
      </c>
      <c r="L816" s="16" t="s">
        <v>1854</v>
      </c>
      <c r="M816" s="16" t="s">
        <v>3667</v>
      </c>
      <c r="N816" s="16" t="s">
        <v>5064</v>
      </c>
      <c r="O816" s="17" t="s">
        <v>1855</v>
      </c>
      <c r="P816" s="17" t="s">
        <v>1856</v>
      </c>
      <c r="Q816" s="17" t="s">
        <v>1857</v>
      </c>
      <c r="R816" s="20" t="s">
        <v>4881</v>
      </c>
    </row>
    <row r="817" spans="1:18" ht="15" customHeight="1">
      <c r="A817" s="18" t="str">
        <f>Table1[[#This Row],[MIC]]</f>
        <v>IMCO</v>
      </c>
      <c r="B817" s="16" t="s">
        <v>4870</v>
      </c>
      <c r="C817" s="16" t="s">
        <v>76</v>
      </c>
      <c r="D817" s="16" t="s">
        <v>5067</v>
      </c>
      <c r="E817" s="16" t="s">
        <v>5044</v>
      </c>
      <c r="F817" s="16" t="s">
        <v>1877</v>
      </c>
      <c r="G817" s="16" t="s">
        <v>5068</v>
      </c>
      <c r="H817" s="16" t="s">
        <v>1851</v>
      </c>
      <c r="I817" s="16" t="s">
        <v>5047</v>
      </c>
      <c r="J817" s="16" t="s">
        <v>2269</v>
      </c>
      <c r="K817" s="16" t="s">
        <v>1976</v>
      </c>
      <c r="L817" s="16" t="s">
        <v>1854</v>
      </c>
      <c r="M817" s="16" t="s">
        <v>2091</v>
      </c>
      <c r="N817" s="16" t="s">
        <v>5069</v>
      </c>
      <c r="O817" s="17" t="s">
        <v>1855</v>
      </c>
      <c r="P817" s="17" t="s">
        <v>1856</v>
      </c>
      <c r="Q817" s="17" t="s">
        <v>1857</v>
      </c>
      <c r="R817" s="18" t="str">
        <f t="shared" si="12"/>
        <v>UNAT</v>
      </c>
    </row>
    <row r="818" spans="1:18" ht="15" customHeight="1">
      <c r="A818" s="18" t="str">
        <f>Table1[[#This Row],[MIC]]</f>
        <v>IMCR</v>
      </c>
      <c r="B818" s="16" t="s">
        <v>4870</v>
      </c>
      <c r="C818" s="16" t="s">
        <v>76</v>
      </c>
      <c r="D818" s="16" t="s">
        <v>5070</v>
      </c>
      <c r="E818" s="16" t="s">
        <v>5044</v>
      </c>
      <c r="F818" s="16" t="s">
        <v>1877</v>
      </c>
      <c r="G818" s="16" t="s">
        <v>5071</v>
      </c>
      <c r="H818" s="16" t="s">
        <v>1851</v>
      </c>
      <c r="I818" s="16" t="s">
        <v>5047</v>
      </c>
      <c r="J818" s="16" t="s">
        <v>2269</v>
      </c>
      <c r="K818" s="16" t="s">
        <v>1976</v>
      </c>
      <c r="L818" s="16" t="s">
        <v>1854</v>
      </c>
      <c r="M818" s="16" t="s">
        <v>2091</v>
      </c>
      <c r="N818" s="16" t="s">
        <v>5072</v>
      </c>
      <c r="O818" s="17" t="s">
        <v>1855</v>
      </c>
      <c r="P818" s="17" t="s">
        <v>1856</v>
      </c>
      <c r="Q818" s="17" t="s">
        <v>1857</v>
      </c>
      <c r="R818" s="18" t="str">
        <f t="shared" si="12"/>
        <v>UNAT</v>
      </c>
    </row>
    <row r="819" spans="1:18" ht="15" customHeight="1">
      <c r="A819" s="18" t="str">
        <f>Table1[[#This Row],[MIC]]</f>
        <v>IMEN</v>
      </c>
      <c r="B819" s="16" t="s">
        <v>4870</v>
      </c>
      <c r="C819" s="16" t="s">
        <v>76</v>
      </c>
      <c r="D819" s="16" t="s">
        <v>5073</v>
      </c>
      <c r="E819" s="16" t="s">
        <v>5044</v>
      </c>
      <c r="F819" s="16" t="s">
        <v>1877</v>
      </c>
      <c r="G819" s="16" t="s">
        <v>5074</v>
      </c>
      <c r="H819" s="16" t="s">
        <v>1851</v>
      </c>
      <c r="I819" s="16" t="s">
        <v>5047</v>
      </c>
      <c r="J819" s="16" t="s">
        <v>2269</v>
      </c>
      <c r="K819" s="16" t="s">
        <v>1976</v>
      </c>
      <c r="L819" s="16" t="s">
        <v>1854</v>
      </c>
      <c r="M819" s="16" t="s">
        <v>2091</v>
      </c>
      <c r="N819" s="16" t="s">
        <v>5075</v>
      </c>
      <c r="O819" s="17" t="s">
        <v>1855</v>
      </c>
      <c r="P819" s="17" t="s">
        <v>1856</v>
      </c>
      <c r="Q819" s="17" t="s">
        <v>1857</v>
      </c>
      <c r="R819" s="18" t="str">
        <f t="shared" si="12"/>
        <v>UNAT</v>
      </c>
    </row>
    <row r="820" spans="1:18" ht="15" customHeight="1">
      <c r="A820" s="18" t="str">
        <f>Table1[[#This Row],[MIC]]</f>
        <v>IMEQ</v>
      </c>
      <c r="B820" s="16" t="s">
        <v>4870</v>
      </c>
      <c r="C820" s="16" t="s">
        <v>76</v>
      </c>
      <c r="D820" s="16" t="s">
        <v>5076</v>
      </c>
      <c r="E820" s="16" t="s">
        <v>5044</v>
      </c>
      <c r="F820" s="16" t="s">
        <v>1877</v>
      </c>
      <c r="G820" s="16" t="s">
        <v>5077</v>
      </c>
      <c r="H820" s="16" t="s">
        <v>1851</v>
      </c>
      <c r="I820" s="16" t="s">
        <v>5047</v>
      </c>
      <c r="J820" s="16" t="s">
        <v>2269</v>
      </c>
      <c r="K820" s="16" t="s">
        <v>1976</v>
      </c>
      <c r="L820" s="16" t="s">
        <v>1854</v>
      </c>
      <c r="M820" s="16" t="s">
        <v>2091</v>
      </c>
      <c r="N820" s="16" t="s">
        <v>5078</v>
      </c>
      <c r="O820" s="17" t="s">
        <v>1855</v>
      </c>
      <c r="P820" s="17" t="s">
        <v>1856</v>
      </c>
      <c r="Q820" s="17" t="s">
        <v>1857</v>
      </c>
      <c r="R820" s="18" t="str">
        <f t="shared" si="12"/>
        <v>UNAT</v>
      </c>
    </row>
    <row r="821" spans="1:18" ht="15" customHeight="1">
      <c r="A821" s="18" t="str">
        <f>Table1[[#This Row],[MIC]]</f>
        <v>IMFX</v>
      </c>
      <c r="B821" s="16" t="s">
        <v>4870</v>
      </c>
      <c r="C821" s="16" t="s">
        <v>76</v>
      </c>
      <c r="D821" s="16" t="s">
        <v>5079</v>
      </c>
      <c r="E821" s="16" t="s">
        <v>5044</v>
      </c>
      <c r="F821" s="16" t="s">
        <v>1877</v>
      </c>
      <c r="G821" s="16" t="s">
        <v>5080</v>
      </c>
      <c r="H821" s="16" t="s">
        <v>1851</v>
      </c>
      <c r="I821" s="16" t="s">
        <v>5047</v>
      </c>
      <c r="J821" s="16" t="s">
        <v>2269</v>
      </c>
      <c r="K821" s="16" t="s">
        <v>2209</v>
      </c>
      <c r="L821" s="16" t="s">
        <v>1854</v>
      </c>
      <c r="M821" s="16" t="s">
        <v>2209</v>
      </c>
      <c r="N821" s="16" t="s">
        <v>5081</v>
      </c>
      <c r="O821" s="17" t="s">
        <v>1855</v>
      </c>
      <c r="P821" s="17" t="s">
        <v>1856</v>
      </c>
      <c r="Q821" s="17" t="s">
        <v>1857</v>
      </c>
      <c r="R821" s="18" t="str">
        <f t="shared" si="12"/>
        <v>UNAT</v>
      </c>
    </row>
    <row r="822" spans="1:18" ht="15" customHeight="1">
      <c r="A822" s="18" t="str">
        <f>Table1[[#This Row],[MIC]]</f>
        <v>IMIR</v>
      </c>
      <c r="B822" s="16" t="s">
        <v>4870</v>
      </c>
      <c r="C822" s="16" t="s">
        <v>76</v>
      </c>
      <c r="D822" s="16" t="s">
        <v>5082</v>
      </c>
      <c r="E822" s="16" t="s">
        <v>5044</v>
      </c>
      <c r="F822" s="16" t="s">
        <v>1877</v>
      </c>
      <c r="G822" s="16" t="s">
        <v>5083</v>
      </c>
      <c r="H822" s="16" t="s">
        <v>1851</v>
      </c>
      <c r="I822" s="16" t="s">
        <v>5047</v>
      </c>
      <c r="J822" s="16" t="s">
        <v>2269</v>
      </c>
      <c r="K822" s="16" t="s">
        <v>1976</v>
      </c>
      <c r="L822" s="16" t="s">
        <v>1854</v>
      </c>
      <c r="M822" s="16" t="s">
        <v>2270</v>
      </c>
      <c r="N822" s="16" t="s">
        <v>5084</v>
      </c>
      <c r="O822" s="17" t="s">
        <v>1855</v>
      </c>
      <c r="P822" s="17" t="s">
        <v>1856</v>
      </c>
      <c r="Q822" s="17" t="s">
        <v>1857</v>
      </c>
      <c r="R822" s="18" t="str">
        <f t="shared" si="12"/>
        <v>UNAT</v>
      </c>
    </row>
    <row r="823" spans="1:18" ht="15" customHeight="1">
      <c r="A823" s="18" t="str">
        <f>Table1[[#This Row],[MIC]]</f>
        <v>IEXG</v>
      </c>
      <c r="B823" s="16" t="s">
        <v>4870</v>
      </c>
      <c r="C823" s="16" t="s">
        <v>76</v>
      </c>
      <c r="D823" s="16" t="s">
        <v>5085</v>
      </c>
      <c r="E823" s="16" t="s">
        <v>5085</v>
      </c>
      <c r="F823" s="16" t="s">
        <v>1849</v>
      </c>
      <c r="G823" s="16" t="s">
        <v>5086</v>
      </c>
      <c r="H823" s="16" t="s">
        <v>5087</v>
      </c>
      <c r="I823" s="16" t="s">
        <v>4878</v>
      </c>
      <c r="J823" s="16" t="s">
        <v>5088</v>
      </c>
      <c r="K823" s="16" t="s">
        <v>1984</v>
      </c>
      <c r="L823" s="16" t="s">
        <v>1854</v>
      </c>
      <c r="M823" s="16" t="s">
        <v>1984</v>
      </c>
      <c r="N823" s="16" t="s">
        <v>5089</v>
      </c>
      <c r="O823" s="17" t="s">
        <v>1855</v>
      </c>
      <c r="P823" s="17" t="s">
        <v>1856</v>
      </c>
      <c r="Q823" s="17" t="s">
        <v>1857</v>
      </c>
      <c r="R823" s="20" t="s">
        <v>4881</v>
      </c>
    </row>
    <row r="824" spans="1:18" ht="15" customHeight="1">
      <c r="A824" s="18" t="str">
        <f>Table1[[#This Row],[MIC]]</f>
        <v>ISDA</v>
      </c>
      <c r="B824" s="16" t="s">
        <v>4870</v>
      </c>
      <c r="C824" s="16" t="s">
        <v>76</v>
      </c>
      <c r="D824" s="16" t="s">
        <v>5090</v>
      </c>
      <c r="E824" s="16" t="s">
        <v>5090</v>
      </c>
      <c r="F824" s="16" t="s">
        <v>1849</v>
      </c>
      <c r="G824" s="16" t="s">
        <v>5091</v>
      </c>
      <c r="H824" s="16" t="s">
        <v>1851</v>
      </c>
      <c r="I824" s="16" t="s">
        <v>4878</v>
      </c>
      <c r="J824" s="16" t="s">
        <v>5092</v>
      </c>
      <c r="K824" s="16" t="s">
        <v>2293</v>
      </c>
      <c r="L824" s="16" t="s">
        <v>1854</v>
      </c>
      <c r="M824" s="16" t="s">
        <v>2293</v>
      </c>
      <c r="N824" s="16" t="s">
        <v>5093</v>
      </c>
      <c r="O824" s="17" t="s">
        <v>1855</v>
      </c>
      <c r="P824" s="17" t="s">
        <v>1856</v>
      </c>
      <c r="Q824" s="17" t="s">
        <v>1857</v>
      </c>
      <c r="R824" s="20" t="s">
        <v>4881</v>
      </c>
    </row>
    <row r="825" spans="1:18" ht="15" customHeight="1">
      <c r="A825" s="18" t="str">
        <f>Table1[[#This Row],[MIC]]</f>
        <v>ITGI</v>
      </c>
      <c r="B825" s="16" t="s">
        <v>4870</v>
      </c>
      <c r="C825" s="16" t="s">
        <v>76</v>
      </c>
      <c r="D825" s="16" t="s">
        <v>3093</v>
      </c>
      <c r="E825" s="16" t="s">
        <v>3093</v>
      </c>
      <c r="F825" s="16" t="s">
        <v>1849</v>
      </c>
      <c r="G825" s="16" t="s">
        <v>5094</v>
      </c>
      <c r="H825" s="16" t="s">
        <v>1851</v>
      </c>
      <c r="I825" s="16" t="s">
        <v>4878</v>
      </c>
      <c r="J825" s="16" t="s">
        <v>2933</v>
      </c>
      <c r="K825" s="16" t="s">
        <v>2113</v>
      </c>
      <c r="L825" s="16" t="s">
        <v>1854</v>
      </c>
      <c r="M825" s="16" t="s">
        <v>4380</v>
      </c>
      <c r="N825" s="16" t="s">
        <v>5095</v>
      </c>
      <c r="O825" s="17" t="s">
        <v>1855</v>
      </c>
      <c r="P825" s="17" t="s">
        <v>1856</v>
      </c>
      <c r="Q825" s="17" t="s">
        <v>1857</v>
      </c>
      <c r="R825" s="20" t="s">
        <v>4881</v>
      </c>
    </row>
    <row r="826" spans="1:18" ht="15" customHeight="1">
      <c r="A826" s="18" t="str">
        <f>Table1[[#This Row],[MIC]]</f>
        <v>JPMX</v>
      </c>
      <c r="B826" s="16" t="s">
        <v>4870</v>
      </c>
      <c r="C826" s="16" t="s">
        <v>76</v>
      </c>
      <c r="D826" s="16" t="s">
        <v>5096</v>
      </c>
      <c r="E826" s="16" t="s">
        <v>5096</v>
      </c>
      <c r="F826" s="16" t="s">
        <v>1849</v>
      </c>
      <c r="G826" s="16" t="s">
        <v>5096</v>
      </c>
      <c r="H826" s="16" t="s">
        <v>5096</v>
      </c>
      <c r="I826" s="16" t="s">
        <v>4878</v>
      </c>
      <c r="J826" s="16" t="s">
        <v>5097</v>
      </c>
      <c r="K826" s="16" t="s">
        <v>1995</v>
      </c>
      <c r="L826" s="16" t="s">
        <v>1854</v>
      </c>
      <c r="M826" s="16" t="s">
        <v>1995</v>
      </c>
      <c r="N826" s="16" t="s">
        <v>5098</v>
      </c>
      <c r="O826" s="17" t="s">
        <v>1855</v>
      </c>
      <c r="P826" s="17" t="s">
        <v>1856</v>
      </c>
      <c r="Q826" s="17" t="s">
        <v>1857</v>
      </c>
      <c r="R826" s="20" t="s">
        <v>4881</v>
      </c>
    </row>
    <row r="827" spans="1:18" ht="15" customHeight="1">
      <c r="A827" s="18" t="str">
        <f>Table1[[#This Row],[MIC]]</f>
        <v>KNIG</v>
      </c>
      <c r="B827" s="16" t="s">
        <v>4870</v>
      </c>
      <c r="C827" s="16" t="s">
        <v>76</v>
      </c>
      <c r="D827" s="16" t="s">
        <v>5099</v>
      </c>
      <c r="E827" s="16" t="s">
        <v>5099</v>
      </c>
      <c r="F827" s="16" t="s">
        <v>1849</v>
      </c>
      <c r="G827" s="16" t="s">
        <v>5100</v>
      </c>
      <c r="H827" s="16" t="s">
        <v>1851</v>
      </c>
      <c r="I827" s="16" t="s">
        <v>4873</v>
      </c>
      <c r="J827" s="16" t="s">
        <v>4583</v>
      </c>
      <c r="K827" s="16" t="s">
        <v>2113</v>
      </c>
      <c r="L827" s="16" t="s">
        <v>1854</v>
      </c>
      <c r="M827" s="16" t="s">
        <v>2113</v>
      </c>
      <c r="N827" s="16" t="s">
        <v>1851</v>
      </c>
      <c r="O827" s="17" t="s">
        <v>1855</v>
      </c>
      <c r="P827" s="17" t="s">
        <v>1856</v>
      </c>
      <c r="Q827" s="17" t="s">
        <v>1857</v>
      </c>
      <c r="R827" s="18" t="str">
        <f t="shared" si="12"/>
        <v>UNJE</v>
      </c>
    </row>
    <row r="828" spans="1:18" ht="15" customHeight="1">
      <c r="A828" s="18" t="str">
        <f>Table1[[#This Row],[MIC]]</f>
        <v>KNCM</v>
      </c>
      <c r="B828" s="16" t="s">
        <v>4870</v>
      </c>
      <c r="C828" s="16" t="s">
        <v>76</v>
      </c>
      <c r="D828" s="16" t="s">
        <v>5101</v>
      </c>
      <c r="E828" s="16" t="s">
        <v>5099</v>
      </c>
      <c r="F828" s="16" t="s">
        <v>1877</v>
      </c>
      <c r="G828" s="16" t="s">
        <v>5102</v>
      </c>
      <c r="H828" s="16" t="s">
        <v>1851</v>
      </c>
      <c r="I828" s="16" t="s">
        <v>4873</v>
      </c>
      <c r="J828" s="16" t="s">
        <v>4583</v>
      </c>
      <c r="K828" s="16" t="s">
        <v>2286</v>
      </c>
      <c r="L828" s="16" t="s">
        <v>1854</v>
      </c>
      <c r="M828" s="16" t="s">
        <v>2286</v>
      </c>
      <c r="N828" s="16" t="s">
        <v>5103</v>
      </c>
      <c r="O828" s="17" t="s">
        <v>1855</v>
      </c>
      <c r="P828" s="17" t="s">
        <v>1856</v>
      </c>
      <c r="Q828" s="17" t="s">
        <v>1857</v>
      </c>
      <c r="R828" s="18" t="str">
        <f t="shared" si="12"/>
        <v>UNJE</v>
      </c>
    </row>
    <row r="829" spans="1:18" ht="15" customHeight="1">
      <c r="A829" s="18" t="str">
        <f>Table1[[#This Row],[MIC]]</f>
        <v>KNEM</v>
      </c>
      <c r="B829" s="16" t="s">
        <v>4870</v>
      </c>
      <c r="C829" s="16" t="s">
        <v>76</v>
      </c>
      <c r="D829" s="16" t="s">
        <v>5104</v>
      </c>
      <c r="E829" s="16" t="s">
        <v>5099</v>
      </c>
      <c r="F829" s="16" t="s">
        <v>1877</v>
      </c>
      <c r="G829" s="16" t="s">
        <v>5105</v>
      </c>
      <c r="H829" s="16" t="s">
        <v>1851</v>
      </c>
      <c r="I829" s="16" t="s">
        <v>4873</v>
      </c>
      <c r="J829" s="16" t="s">
        <v>4583</v>
      </c>
      <c r="K829" s="16" t="s">
        <v>2286</v>
      </c>
      <c r="L829" s="16" t="s">
        <v>1854</v>
      </c>
      <c r="M829" s="16" t="s">
        <v>2286</v>
      </c>
      <c r="N829" s="16" t="s">
        <v>5106</v>
      </c>
      <c r="O829" s="17" t="s">
        <v>1855</v>
      </c>
      <c r="P829" s="17" t="s">
        <v>1856</v>
      </c>
      <c r="Q829" s="17" t="s">
        <v>1857</v>
      </c>
      <c r="R829" s="18" t="str">
        <f t="shared" si="12"/>
        <v>UNJE</v>
      </c>
    </row>
    <row r="830" spans="1:18" ht="15" customHeight="1">
      <c r="A830" s="18" t="str">
        <f>Table1[[#This Row],[MIC]]</f>
        <v>KNLI</v>
      </c>
      <c r="B830" s="16" t="s">
        <v>4870</v>
      </c>
      <c r="C830" s="16" t="s">
        <v>76</v>
      </c>
      <c r="D830" s="16" t="s">
        <v>5107</v>
      </c>
      <c r="E830" s="16" t="s">
        <v>5099</v>
      </c>
      <c r="F830" s="16" t="s">
        <v>1877</v>
      </c>
      <c r="G830" s="16" t="s">
        <v>5108</v>
      </c>
      <c r="H830" s="16" t="s">
        <v>1851</v>
      </c>
      <c r="I830" s="16" t="s">
        <v>4873</v>
      </c>
      <c r="J830" s="16" t="s">
        <v>4583</v>
      </c>
      <c r="K830" s="16" t="s">
        <v>2956</v>
      </c>
      <c r="L830" s="16" t="s">
        <v>1854</v>
      </c>
      <c r="M830" s="16" t="s">
        <v>2956</v>
      </c>
      <c r="N830" s="16" t="s">
        <v>5109</v>
      </c>
      <c r="O830" s="17" t="s">
        <v>1855</v>
      </c>
      <c r="P830" s="17" t="s">
        <v>1856</v>
      </c>
      <c r="Q830" s="17" t="s">
        <v>1857</v>
      </c>
      <c r="R830" s="18" t="str">
        <f t="shared" si="12"/>
        <v>UNJE</v>
      </c>
    </row>
    <row r="831" spans="1:18" ht="15" customHeight="1">
      <c r="A831" s="18" t="str">
        <f>Table1[[#This Row],[MIC]]</f>
        <v>KNMX</v>
      </c>
      <c r="B831" s="16" t="s">
        <v>4870</v>
      </c>
      <c r="C831" s="16" t="s">
        <v>76</v>
      </c>
      <c r="D831" s="16" t="s">
        <v>5110</v>
      </c>
      <c r="E831" s="16" t="s">
        <v>5099</v>
      </c>
      <c r="F831" s="16" t="s">
        <v>1877</v>
      </c>
      <c r="G831" s="16" t="s">
        <v>5111</v>
      </c>
      <c r="H831" s="16" t="s">
        <v>1851</v>
      </c>
      <c r="I831" s="16" t="s">
        <v>4873</v>
      </c>
      <c r="J831" s="16" t="s">
        <v>4583</v>
      </c>
      <c r="K831" s="16" t="s">
        <v>2956</v>
      </c>
      <c r="L831" s="16" t="s">
        <v>1854</v>
      </c>
      <c r="M831" s="16" t="s">
        <v>2956</v>
      </c>
      <c r="N831" s="16" t="s">
        <v>5112</v>
      </c>
      <c r="O831" s="17" t="s">
        <v>1855</v>
      </c>
      <c r="P831" s="17" t="s">
        <v>1856</v>
      </c>
      <c r="Q831" s="17" t="s">
        <v>1857</v>
      </c>
      <c r="R831" s="18" t="str">
        <f t="shared" si="12"/>
        <v>UNJE</v>
      </c>
    </row>
    <row r="832" spans="1:18" ht="15" customHeight="1">
      <c r="A832" s="18" t="str">
        <f>Table1[[#This Row],[MIC]]</f>
        <v>LAVA</v>
      </c>
      <c r="B832" s="16" t="s">
        <v>4870</v>
      </c>
      <c r="C832" s="16" t="s">
        <v>76</v>
      </c>
      <c r="D832" s="16" t="s">
        <v>5113</v>
      </c>
      <c r="E832" s="16" t="s">
        <v>5113</v>
      </c>
      <c r="F832" s="16" t="s">
        <v>1849</v>
      </c>
      <c r="G832" s="16" t="s">
        <v>5114</v>
      </c>
      <c r="H832" s="16" t="s">
        <v>1851</v>
      </c>
      <c r="I832" s="16" t="s">
        <v>4878</v>
      </c>
      <c r="J832" s="16" t="s">
        <v>5115</v>
      </c>
      <c r="K832" s="16" t="s">
        <v>2113</v>
      </c>
      <c r="L832" s="16" t="s">
        <v>1854</v>
      </c>
      <c r="M832" s="16" t="s">
        <v>2113</v>
      </c>
      <c r="N832" s="16" t="s">
        <v>1851</v>
      </c>
      <c r="O832" s="17" t="s">
        <v>1855</v>
      </c>
      <c r="P832" s="17" t="s">
        <v>1856</v>
      </c>
      <c r="Q832" s="17" t="s">
        <v>1857</v>
      </c>
      <c r="R832" s="20" t="s">
        <v>4881</v>
      </c>
    </row>
    <row r="833" spans="1:18" ht="15" customHeight="1">
      <c r="A833" s="18" t="str">
        <f>Table1[[#This Row],[MIC]]</f>
        <v>LAFD</v>
      </c>
      <c r="B833" s="16" t="s">
        <v>4870</v>
      </c>
      <c r="C833" s="16" t="s">
        <v>76</v>
      </c>
      <c r="D833" s="16" t="s">
        <v>5116</v>
      </c>
      <c r="E833" s="16" t="s">
        <v>5113</v>
      </c>
      <c r="F833" s="16" t="s">
        <v>1877</v>
      </c>
      <c r="G833" s="16" t="s">
        <v>5117</v>
      </c>
      <c r="H833" s="16" t="s">
        <v>5118</v>
      </c>
      <c r="I833" s="16" t="s">
        <v>4878</v>
      </c>
      <c r="J833" s="16" t="s">
        <v>5115</v>
      </c>
      <c r="K833" s="16" t="s">
        <v>2209</v>
      </c>
      <c r="L833" s="16" t="s">
        <v>1854</v>
      </c>
      <c r="M833" s="16" t="s">
        <v>2209</v>
      </c>
      <c r="N833" s="16" t="s">
        <v>2750</v>
      </c>
      <c r="O833" s="17" t="s">
        <v>1855</v>
      </c>
      <c r="P833" s="17" t="s">
        <v>1856</v>
      </c>
      <c r="Q833" s="17" t="s">
        <v>1857</v>
      </c>
      <c r="R833" s="20" t="s">
        <v>4881</v>
      </c>
    </row>
    <row r="834" spans="1:18" ht="15" customHeight="1">
      <c r="A834" s="18" t="str">
        <f>Table1[[#This Row],[MIC]]</f>
        <v>LAFL</v>
      </c>
      <c r="B834" s="16" t="s">
        <v>4870</v>
      </c>
      <c r="C834" s="16" t="s">
        <v>76</v>
      </c>
      <c r="D834" s="16" t="s">
        <v>5119</v>
      </c>
      <c r="E834" s="16" t="s">
        <v>5113</v>
      </c>
      <c r="F834" s="16" t="s">
        <v>1877</v>
      </c>
      <c r="G834" s="16" t="s">
        <v>5120</v>
      </c>
      <c r="H834" s="16" t="s">
        <v>1851</v>
      </c>
      <c r="I834" s="16" t="s">
        <v>4878</v>
      </c>
      <c r="J834" s="16" t="s">
        <v>5115</v>
      </c>
      <c r="K834" s="16" t="s">
        <v>3351</v>
      </c>
      <c r="L834" s="16" t="s">
        <v>1854</v>
      </c>
      <c r="M834" s="16" t="s">
        <v>3351</v>
      </c>
      <c r="N834" s="16" t="s">
        <v>5121</v>
      </c>
      <c r="O834" s="17" t="s">
        <v>1855</v>
      </c>
      <c r="P834" s="17" t="s">
        <v>1856</v>
      </c>
      <c r="Q834" s="17" t="s">
        <v>1857</v>
      </c>
      <c r="R834" s="20" t="s">
        <v>4881</v>
      </c>
    </row>
    <row r="835" spans="1:18" ht="15" customHeight="1">
      <c r="A835" s="18" t="str">
        <f>Table1[[#This Row],[MIC]]</f>
        <v>LAFX</v>
      </c>
      <c r="B835" s="16" t="s">
        <v>4870</v>
      </c>
      <c r="C835" s="16" t="s">
        <v>76</v>
      </c>
      <c r="D835" s="16" t="s">
        <v>5122</v>
      </c>
      <c r="E835" s="16" t="s">
        <v>5113</v>
      </c>
      <c r="F835" s="16" t="s">
        <v>1877</v>
      </c>
      <c r="G835" s="16" t="s">
        <v>5123</v>
      </c>
      <c r="H835" s="16" t="s">
        <v>1851</v>
      </c>
      <c r="I835" s="16" t="s">
        <v>4878</v>
      </c>
      <c r="J835" s="16" t="s">
        <v>5124</v>
      </c>
      <c r="K835" s="16" t="s">
        <v>3299</v>
      </c>
      <c r="L835" s="16" t="s">
        <v>1854</v>
      </c>
      <c r="M835" s="16" t="s">
        <v>3299</v>
      </c>
      <c r="N835" s="16" t="s">
        <v>1851</v>
      </c>
      <c r="O835" s="17" t="s">
        <v>1855</v>
      </c>
      <c r="P835" s="17" t="s">
        <v>1856</v>
      </c>
      <c r="Q835" s="17" t="s">
        <v>1857</v>
      </c>
      <c r="R835" s="20" t="s">
        <v>4881</v>
      </c>
    </row>
    <row r="836" spans="1:18" ht="15" customHeight="1">
      <c r="A836" s="18" t="str">
        <f>Table1[[#This Row],[MIC]]</f>
        <v>LEVL</v>
      </c>
      <c r="B836" s="16" t="s">
        <v>4870</v>
      </c>
      <c r="C836" s="16" t="s">
        <v>76</v>
      </c>
      <c r="D836" s="16" t="s">
        <v>5125</v>
      </c>
      <c r="E836" s="16" t="s">
        <v>5125</v>
      </c>
      <c r="F836" s="16" t="s">
        <v>1849</v>
      </c>
      <c r="G836" s="16" t="s">
        <v>5126</v>
      </c>
      <c r="H836" s="16" t="s">
        <v>5127</v>
      </c>
      <c r="I836" s="16" t="s">
        <v>5024</v>
      </c>
      <c r="J836" s="16" t="s">
        <v>5128</v>
      </c>
      <c r="K836" s="16" t="s">
        <v>3649</v>
      </c>
      <c r="L836" s="16" t="s">
        <v>1854</v>
      </c>
      <c r="M836" s="16" t="s">
        <v>3649</v>
      </c>
      <c r="N836" s="16" t="s">
        <v>1851</v>
      </c>
      <c r="O836" s="17" t="s">
        <v>1855</v>
      </c>
      <c r="P836" s="17" t="s">
        <v>1856</v>
      </c>
      <c r="Q836" s="17" t="s">
        <v>1857</v>
      </c>
      <c r="R836" s="18" t="str">
        <f t="shared" ref="R836:R899" si="13">MID(B836,1,2)&amp;MID(I836,1,2)</f>
        <v>UNBO</v>
      </c>
    </row>
    <row r="837" spans="1:18" ht="15" customHeight="1">
      <c r="A837" s="18" t="str">
        <f>Table1[[#This Row],[MIC]]</f>
        <v>MSPL</v>
      </c>
      <c r="B837" s="16" t="s">
        <v>4870</v>
      </c>
      <c r="C837" s="16" t="s">
        <v>76</v>
      </c>
      <c r="D837" s="16" t="s">
        <v>5129</v>
      </c>
      <c r="E837" s="16" t="s">
        <v>5129</v>
      </c>
      <c r="F837" s="16" t="s">
        <v>1849</v>
      </c>
      <c r="G837" s="16" t="s">
        <v>5130</v>
      </c>
      <c r="H837" s="16" t="s">
        <v>1851</v>
      </c>
      <c r="I837" s="16" t="s">
        <v>4878</v>
      </c>
      <c r="J837" s="16" t="s">
        <v>5131</v>
      </c>
      <c r="K837" s="16" t="s">
        <v>2679</v>
      </c>
      <c r="L837" s="16" t="s">
        <v>1854</v>
      </c>
      <c r="M837" s="16" t="s">
        <v>2679</v>
      </c>
      <c r="N837" s="16" t="s">
        <v>5132</v>
      </c>
      <c r="O837" s="17" t="s">
        <v>1855</v>
      </c>
      <c r="P837" s="17" t="s">
        <v>1856</v>
      </c>
      <c r="Q837" s="17" t="s">
        <v>1857</v>
      </c>
      <c r="R837" s="20" t="s">
        <v>4881</v>
      </c>
    </row>
    <row r="838" spans="1:18" ht="15" customHeight="1">
      <c r="A838" s="18" t="str">
        <f>Table1[[#This Row],[MIC]]</f>
        <v>MSRP</v>
      </c>
      <c r="B838" s="16" t="s">
        <v>4870</v>
      </c>
      <c r="C838" s="16" t="s">
        <v>76</v>
      </c>
      <c r="D838" s="16" t="s">
        <v>5133</v>
      </c>
      <c r="E838" s="16" t="s">
        <v>5129</v>
      </c>
      <c r="F838" s="16" t="s">
        <v>1877</v>
      </c>
      <c r="G838" s="16" t="s">
        <v>5134</v>
      </c>
      <c r="H838" s="16" t="s">
        <v>5134</v>
      </c>
      <c r="I838" s="16" t="s">
        <v>4878</v>
      </c>
      <c r="J838" s="16" t="s">
        <v>5131</v>
      </c>
      <c r="K838" s="16" t="s">
        <v>1995</v>
      </c>
      <c r="L838" s="16" t="s">
        <v>1854</v>
      </c>
      <c r="M838" s="16" t="s">
        <v>1995</v>
      </c>
      <c r="N838" s="16" t="s">
        <v>5135</v>
      </c>
      <c r="O838" s="17" t="s">
        <v>1855</v>
      </c>
      <c r="P838" s="17" t="s">
        <v>1856</v>
      </c>
      <c r="Q838" s="17" t="s">
        <v>1857</v>
      </c>
      <c r="R838" s="20" t="s">
        <v>4881</v>
      </c>
    </row>
    <row r="839" spans="1:18" ht="15" customHeight="1">
      <c r="A839" s="18" t="str">
        <f>Table1[[#This Row],[MIC]]</f>
        <v>MSTC</v>
      </c>
      <c r="B839" s="16" t="s">
        <v>4870</v>
      </c>
      <c r="C839" s="16" t="s">
        <v>76</v>
      </c>
      <c r="D839" s="16" t="s">
        <v>5136</v>
      </c>
      <c r="E839" s="16" t="s">
        <v>5129</v>
      </c>
      <c r="F839" s="16" t="s">
        <v>1877</v>
      </c>
      <c r="G839" s="16" t="s">
        <v>5137</v>
      </c>
      <c r="H839" s="16" t="s">
        <v>1851</v>
      </c>
      <c r="I839" s="16" t="s">
        <v>4878</v>
      </c>
      <c r="J839" s="16" t="s">
        <v>5131</v>
      </c>
      <c r="K839" s="16" t="s">
        <v>2672</v>
      </c>
      <c r="L839" s="16" t="s">
        <v>1854</v>
      </c>
      <c r="M839" s="16" t="s">
        <v>2672</v>
      </c>
      <c r="N839" s="16" t="s">
        <v>5132</v>
      </c>
      <c r="O839" s="17" t="s">
        <v>1855</v>
      </c>
      <c r="P839" s="17" t="s">
        <v>1856</v>
      </c>
      <c r="Q839" s="17" t="s">
        <v>1857</v>
      </c>
      <c r="R839" s="20" t="s">
        <v>4881</v>
      </c>
    </row>
    <row r="840" spans="1:18" ht="15" customHeight="1">
      <c r="A840" s="18" t="str">
        <f>Table1[[#This Row],[MIC]]</f>
        <v>NFSA</v>
      </c>
      <c r="B840" s="16" t="s">
        <v>4870</v>
      </c>
      <c r="C840" s="16" t="s">
        <v>76</v>
      </c>
      <c r="D840" s="16" t="s">
        <v>5138</v>
      </c>
      <c r="E840" s="16" t="s">
        <v>5138</v>
      </c>
      <c r="F840" s="16" t="s">
        <v>1849</v>
      </c>
      <c r="G840" s="16" t="s">
        <v>5139</v>
      </c>
      <c r="H840" s="16" t="s">
        <v>1851</v>
      </c>
      <c r="I840" s="16" t="s">
        <v>5024</v>
      </c>
      <c r="J840" s="16" t="s">
        <v>5140</v>
      </c>
      <c r="K840" s="16" t="s">
        <v>2489</v>
      </c>
      <c r="L840" s="16" t="s">
        <v>1854</v>
      </c>
      <c r="M840" s="16" t="s">
        <v>2489</v>
      </c>
      <c r="N840" s="16" t="s">
        <v>1851</v>
      </c>
      <c r="O840" s="17" t="s">
        <v>1855</v>
      </c>
      <c r="P840" s="17" t="s">
        <v>1856</v>
      </c>
      <c r="Q840" s="17" t="s">
        <v>1857</v>
      </c>
      <c r="R840" s="18" t="str">
        <f t="shared" si="13"/>
        <v>UNBO</v>
      </c>
    </row>
    <row r="841" spans="1:18" ht="15" customHeight="1">
      <c r="A841" s="18" t="str">
        <f>Table1[[#This Row],[MIC]]</f>
        <v>NFSC</v>
      </c>
      <c r="B841" s="16" t="s">
        <v>4870</v>
      </c>
      <c r="C841" s="16" t="s">
        <v>76</v>
      </c>
      <c r="D841" s="16" t="s">
        <v>5141</v>
      </c>
      <c r="E841" s="16" t="s">
        <v>5141</v>
      </c>
      <c r="F841" s="16" t="s">
        <v>1849</v>
      </c>
      <c r="G841" s="16" t="s">
        <v>5142</v>
      </c>
      <c r="H841" s="16" t="s">
        <v>1851</v>
      </c>
      <c r="I841" s="16" t="s">
        <v>5024</v>
      </c>
      <c r="J841" s="16" t="s">
        <v>5143</v>
      </c>
      <c r="K841" s="16" t="s">
        <v>1942</v>
      </c>
      <c r="L841" s="16" t="s">
        <v>1854</v>
      </c>
      <c r="M841" s="16" t="s">
        <v>1942</v>
      </c>
      <c r="N841" s="16" t="s">
        <v>5144</v>
      </c>
      <c r="O841" s="17" t="s">
        <v>1855</v>
      </c>
      <c r="P841" s="17" t="s">
        <v>1856</v>
      </c>
      <c r="Q841" s="17" t="s">
        <v>1857</v>
      </c>
      <c r="R841" s="18" t="str">
        <f t="shared" si="13"/>
        <v>UNBO</v>
      </c>
    </row>
    <row r="842" spans="1:18" ht="15" customHeight="1">
      <c r="A842" s="18" t="str">
        <f>Table1[[#This Row],[MIC]]</f>
        <v>NFSD</v>
      </c>
      <c r="B842" s="16" t="s">
        <v>4870</v>
      </c>
      <c r="C842" s="16" t="s">
        <v>76</v>
      </c>
      <c r="D842" s="16" t="s">
        <v>5145</v>
      </c>
      <c r="E842" s="16" t="s">
        <v>5141</v>
      </c>
      <c r="F842" s="16" t="s">
        <v>1877</v>
      </c>
      <c r="G842" s="16" t="s">
        <v>5146</v>
      </c>
      <c r="H842" s="16" t="s">
        <v>1851</v>
      </c>
      <c r="I842" s="16" t="s">
        <v>5024</v>
      </c>
      <c r="J842" s="16" t="s">
        <v>5140</v>
      </c>
      <c r="K842" s="16" t="s">
        <v>2209</v>
      </c>
      <c r="L842" s="16" t="s">
        <v>1854</v>
      </c>
      <c r="M842" s="16" t="s">
        <v>2209</v>
      </c>
      <c r="N842" s="16" t="s">
        <v>2750</v>
      </c>
      <c r="O842" s="17" t="s">
        <v>1855</v>
      </c>
      <c r="P842" s="17" t="s">
        <v>1856</v>
      </c>
      <c r="Q842" s="17" t="s">
        <v>1857</v>
      </c>
      <c r="R842" s="18" t="str">
        <f t="shared" si="13"/>
        <v>UNBO</v>
      </c>
    </row>
    <row r="843" spans="1:18" ht="15" customHeight="1">
      <c r="A843" s="18" t="str">
        <f>Table1[[#This Row],[MIC]]</f>
        <v>NMRA</v>
      </c>
      <c r="B843" s="16" t="s">
        <v>4870</v>
      </c>
      <c r="C843" s="16" t="s">
        <v>76</v>
      </c>
      <c r="D843" s="16" t="s">
        <v>5147</v>
      </c>
      <c r="E843" s="16" t="s">
        <v>5147</v>
      </c>
      <c r="F843" s="16" t="s">
        <v>1849</v>
      </c>
      <c r="G843" s="16" t="s">
        <v>5148</v>
      </c>
      <c r="H843" s="16" t="s">
        <v>1851</v>
      </c>
      <c r="I843" s="16" t="s">
        <v>4878</v>
      </c>
      <c r="J843" s="16" t="s">
        <v>4633</v>
      </c>
      <c r="K843" s="16" t="s">
        <v>1972</v>
      </c>
      <c r="L843" s="16" t="s">
        <v>1854</v>
      </c>
      <c r="M843" s="16" t="s">
        <v>1972</v>
      </c>
      <c r="N843" s="16" t="s">
        <v>5149</v>
      </c>
      <c r="O843" s="17" t="s">
        <v>1855</v>
      </c>
      <c r="P843" s="17" t="s">
        <v>1856</v>
      </c>
      <c r="Q843" s="17" t="s">
        <v>1857</v>
      </c>
      <c r="R843" s="20" t="s">
        <v>4881</v>
      </c>
    </row>
    <row r="844" spans="1:18" ht="15" customHeight="1">
      <c r="A844" s="18" t="str">
        <f>Table1[[#This Row],[MIC]]</f>
        <v>NODX</v>
      </c>
      <c r="B844" s="16" t="s">
        <v>4870</v>
      </c>
      <c r="C844" s="16" t="s">
        <v>76</v>
      </c>
      <c r="D844" s="16" t="s">
        <v>5150</v>
      </c>
      <c r="E844" s="16" t="s">
        <v>5150</v>
      </c>
      <c r="F844" s="16" t="s">
        <v>1849</v>
      </c>
      <c r="G844" s="16" t="s">
        <v>5151</v>
      </c>
      <c r="H844" s="16" t="s">
        <v>1851</v>
      </c>
      <c r="I844" s="16" t="s">
        <v>2040</v>
      </c>
      <c r="J844" s="16" t="s">
        <v>5152</v>
      </c>
      <c r="K844" s="16" t="s">
        <v>2544</v>
      </c>
      <c r="L844" s="16" t="s">
        <v>1854</v>
      </c>
      <c r="M844" s="16" t="s">
        <v>2544</v>
      </c>
      <c r="N844" s="16" t="s">
        <v>5153</v>
      </c>
      <c r="O844" s="17" t="s">
        <v>1855</v>
      </c>
      <c r="P844" s="17" t="s">
        <v>1856</v>
      </c>
      <c r="Q844" s="17" t="s">
        <v>1857</v>
      </c>
      <c r="R844" s="18" t="str">
        <f t="shared" si="13"/>
        <v>UNVI</v>
      </c>
    </row>
    <row r="845" spans="1:18" ht="15" customHeight="1">
      <c r="A845" s="18" t="str">
        <f>Table1[[#This Row],[MIC]]</f>
        <v>NXUS</v>
      </c>
      <c r="B845" s="16" t="s">
        <v>4870</v>
      </c>
      <c r="C845" s="16" t="s">
        <v>76</v>
      </c>
      <c r="D845" s="16" t="s">
        <v>5154</v>
      </c>
      <c r="E845" s="16" t="s">
        <v>5154</v>
      </c>
      <c r="F845" s="16" t="s">
        <v>1849</v>
      </c>
      <c r="G845" s="16" t="s">
        <v>5155</v>
      </c>
      <c r="H845" s="16" t="s">
        <v>1851</v>
      </c>
      <c r="I845" s="16" t="s">
        <v>4878</v>
      </c>
      <c r="J845" s="16" t="s">
        <v>4633</v>
      </c>
      <c r="K845" s="16" t="s">
        <v>1942</v>
      </c>
      <c r="L845" s="16" t="s">
        <v>1854</v>
      </c>
      <c r="M845" s="16" t="s">
        <v>1942</v>
      </c>
      <c r="N845" s="16" t="s">
        <v>5156</v>
      </c>
      <c r="O845" s="17" t="s">
        <v>1855</v>
      </c>
      <c r="P845" s="17" t="s">
        <v>1856</v>
      </c>
      <c r="Q845" s="17" t="s">
        <v>1857</v>
      </c>
      <c r="R845" s="20" t="s">
        <v>4881</v>
      </c>
    </row>
    <row r="846" spans="1:18" ht="15" customHeight="1">
      <c r="A846" s="18" t="str">
        <f>Table1[[#This Row],[MIC]]</f>
        <v>NYPC</v>
      </c>
      <c r="B846" s="16" t="s">
        <v>4870</v>
      </c>
      <c r="C846" s="16" t="s">
        <v>76</v>
      </c>
      <c r="D846" s="16" t="s">
        <v>5157</v>
      </c>
      <c r="E846" s="16" t="s">
        <v>5157</v>
      </c>
      <c r="F846" s="16" t="s">
        <v>1849</v>
      </c>
      <c r="G846" s="16" t="s">
        <v>5158</v>
      </c>
      <c r="H846" s="16" t="s">
        <v>5157</v>
      </c>
      <c r="I846" s="16" t="s">
        <v>4878</v>
      </c>
      <c r="J846" s="16" t="s">
        <v>5159</v>
      </c>
      <c r="K846" s="16" t="s">
        <v>2489</v>
      </c>
      <c r="L846" s="16" t="s">
        <v>1854</v>
      </c>
      <c r="M846" s="16" t="s">
        <v>2489</v>
      </c>
      <c r="N846" s="16" t="s">
        <v>1851</v>
      </c>
      <c r="O846" s="17" t="s">
        <v>1855</v>
      </c>
      <c r="P846" s="17" t="s">
        <v>1856</v>
      </c>
      <c r="Q846" s="17" t="s">
        <v>1857</v>
      </c>
      <c r="R846" s="20" t="s">
        <v>4881</v>
      </c>
    </row>
    <row r="847" spans="1:18" ht="15" customHeight="1">
      <c r="A847" s="18" t="str">
        <f>Table1[[#This Row],[MIC]]</f>
        <v>OPRA</v>
      </c>
      <c r="B847" s="16" t="s">
        <v>4870</v>
      </c>
      <c r="C847" s="16" t="s">
        <v>76</v>
      </c>
      <c r="D847" s="16" t="s">
        <v>5160</v>
      </c>
      <c r="E847" s="16" t="s">
        <v>5160</v>
      </c>
      <c r="F847" s="16" t="s">
        <v>1849</v>
      </c>
      <c r="G847" s="16" t="s">
        <v>5161</v>
      </c>
      <c r="H847" s="16" t="s">
        <v>5160</v>
      </c>
      <c r="I847" s="16" t="s">
        <v>4937</v>
      </c>
      <c r="J847" s="16" t="s">
        <v>5162</v>
      </c>
      <c r="K847" s="16" t="s">
        <v>2000</v>
      </c>
      <c r="L847" s="16" t="s">
        <v>1854</v>
      </c>
      <c r="M847" s="16" t="s">
        <v>2000</v>
      </c>
      <c r="N847" s="16" t="s">
        <v>5163</v>
      </c>
      <c r="O847" s="17" t="s">
        <v>1855</v>
      </c>
      <c r="P847" s="17" t="s">
        <v>1856</v>
      </c>
      <c r="Q847" s="17" t="s">
        <v>1857</v>
      </c>
      <c r="R847" s="18" t="str">
        <f t="shared" si="13"/>
        <v>UNCH</v>
      </c>
    </row>
    <row r="848" spans="1:18" ht="15" customHeight="1">
      <c r="A848" s="18" t="str">
        <f>Table1[[#This Row],[MIC]]</f>
        <v>OTCM</v>
      </c>
      <c r="B848" s="16" t="s">
        <v>4870</v>
      </c>
      <c r="C848" s="16" t="s">
        <v>76</v>
      </c>
      <c r="D848" s="16" t="s">
        <v>5164</v>
      </c>
      <c r="E848" s="16" t="s">
        <v>5164</v>
      </c>
      <c r="F848" s="16" t="s">
        <v>1849</v>
      </c>
      <c r="G848" s="16" t="s">
        <v>5165</v>
      </c>
      <c r="H848" s="16" t="s">
        <v>1851</v>
      </c>
      <c r="I848" s="16" t="s">
        <v>4878</v>
      </c>
      <c r="J848" s="16" t="s">
        <v>5166</v>
      </c>
      <c r="K848" s="16" t="s">
        <v>2004</v>
      </c>
      <c r="L848" s="16" t="s">
        <v>1854</v>
      </c>
      <c r="M848" s="16" t="s">
        <v>2004</v>
      </c>
      <c r="N848" s="16" t="s">
        <v>5167</v>
      </c>
      <c r="O848" s="17" t="s">
        <v>1855</v>
      </c>
      <c r="P848" s="17" t="s">
        <v>1856</v>
      </c>
      <c r="Q848" s="17" t="s">
        <v>1857</v>
      </c>
      <c r="R848" s="20" t="s">
        <v>4881</v>
      </c>
    </row>
    <row r="849" spans="1:18" ht="15" customHeight="1">
      <c r="A849" s="18" t="str">
        <f>Table1[[#This Row],[MIC]]</f>
        <v>CAVE</v>
      </c>
      <c r="B849" s="16" t="s">
        <v>4870</v>
      </c>
      <c r="C849" s="16" t="s">
        <v>76</v>
      </c>
      <c r="D849" s="16" t="s">
        <v>5168</v>
      </c>
      <c r="E849" s="16" t="s">
        <v>5164</v>
      </c>
      <c r="F849" s="16" t="s">
        <v>1877</v>
      </c>
      <c r="G849" s="16" t="s">
        <v>5169</v>
      </c>
      <c r="H849" s="16" t="s">
        <v>1851</v>
      </c>
      <c r="I849" s="16" t="s">
        <v>4878</v>
      </c>
      <c r="J849" s="16" t="s">
        <v>5166</v>
      </c>
      <c r="K849" s="16" t="s">
        <v>2656</v>
      </c>
      <c r="L849" s="16" t="s">
        <v>1854</v>
      </c>
      <c r="M849" s="16" t="s">
        <v>2656</v>
      </c>
      <c r="N849" s="16" t="s">
        <v>5170</v>
      </c>
      <c r="O849" s="17" t="s">
        <v>1855</v>
      </c>
      <c r="P849" s="17" t="s">
        <v>1856</v>
      </c>
      <c r="Q849" s="17" t="s">
        <v>1857</v>
      </c>
      <c r="R849" s="20" t="s">
        <v>4881</v>
      </c>
    </row>
    <row r="850" spans="1:18" ht="15" customHeight="1">
      <c r="A850" s="18" t="str">
        <f>Table1[[#This Row],[MIC]]</f>
        <v>OTCB</v>
      </c>
      <c r="B850" s="16" t="s">
        <v>4870</v>
      </c>
      <c r="C850" s="16" t="s">
        <v>76</v>
      </c>
      <c r="D850" s="16" t="s">
        <v>5171</v>
      </c>
      <c r="E850" s="16" t="s">
        <v>5164</v>
      </c>
      <c r="F850" s="16" t="s">
        <v>1877</v>
      </c>
      <c r="G850" s="16" t="s">
        <v>5172</v>
      </c>
      <c r="H850" s="16" t="s">
        <v>1851</v>
      </c>
      <c r="I850" s="16" t="s">
        <v>4878</v>
      </c>
      <c r="J850" s="16" t="s">
        <v>5166</v>
      </c>
      <c r="K850" s="16" t="s">
        <v>2286</v>
      </c>
      <c r="L850" s="16" t="s">
        <v>1854</v>
      </c>
      <c r="M850" s="16" t="s">
        <v>2286</v>
      </c>
      <c r="N850" s="16" t="s">
        <v>5173</v>
      </c>
      <c r="O850" s="17" t="s">
        <v>1855</v>
      </c>
      <c r="P850" s="17" t="s">
        <v>1856</v>
      </c>
      <c r="Q850" s="17" t="s">
        <v>1857</v>
      </c>
      <c r="R850" s="20" t="s">
        <v>4881</v>
      </c>
    </row>
    <row r="851" spans="1:18" ht="15" customHeight="1">
      <c r="A851" s="18" t="str">
        <f>Table1[[#This Row],[MIC]]</f>
        <v>OTCQ</v>
      </c>
      <c r="B851" s="16" t="s">
        <v>4870</v>
      </c>
      <c r="C851" s="16" t="s">
        <v>76</v>
      </c>
      <c r="D851" s="16" t="s">
        <v>5174</v>
      </c>
      <c r="E851" s="16" t="s">
        <v>5164</v>
      </c>
      <c r="F851" s="16" t="s">
        <v>1877</v>
      </c>
      <c r="G851" s="16" t="s">
        <v>5175</v>
      </c>
      <c r="H851" s="16" t="s">
        <v>1851</v>
      </c>
      <c r="I851" s="16" t="s">
        <v>4878</v>
      </c>
      <c r="J851" s="16" t="s">
        <v>5176</v>
      </c>
      <c r="K851" s="16" t="s">
        <v>2531</v>
      </c>
      <c r="L851" s="16" t="s">
        <v>1854</v>
      </c>
      <c r="M851" s="16" t="s">
        <v>2531</v>
      </c>
      <c r="N851" s="16" t="s">
        <v>5177</v>
      </c>
      <c r="O851" s="17" t="s">
        <v>1855</v>
      </c>
      <c r="P851" s="17" t="s">
        <v>1856</v>
      </c>
      <c r="Q851" s="17" t="s">
        <v>1857</v>
      </c>
      <c r="R851" s="20" t="s">
        <v>4881</v>
      </c>
    </row>
    <row r="852" spans="1:18" ht="15" customHeight="1">
      <c r="A852" s="18" t="str">
        <f>Table1[[#This Row],[MIC]]</f>
        <v>PINC</v>
      </c>
      <c r="B852" s="16" t="s">
        <v>4870</v>
      </c>
      <c r="C852" s="16" t="s">
        <v>76</v>
      </c>
      <c r="D852" s="16" t="s">
        <v>5178</v>
      </c>
      <c r="E852" s="16" t="s">
        <v>5164</v>
      </c>
      <c r="F852" s="16" t="s">
        <v>1877</v>
      </c>
      <c r="G852" s="16" t="s">
        <v>5179</v>
      </c>
      <c r="H852" s="16" t="s">
        <v>1851</v>
      </c>
      <c r="I852" s="16" t="s">
        <v>4878</v>
      </c>
      <c r="J852" s="16" t="s">
        <v>5166</v>
      </c>
      <c r="K852" s="16" t="s">
        <v>2004</v>
      </c>
      <c r="L852" s="16" t="s">
        <v>1854</v>
      </c>
      <c r="M852" s="16" t="s">
        <v>2004</v>
      </c>
      <c r="N852" s="16" t="s">
        <v>1851</v>
      </c>
      <c r="O852" s="17" t="s">
        <v>1855</v>
      </c>
      <c r="P852" s="17" t="s">
        <v>1856</v>
      </c>
      <c r="Q852" s="17" t="s">
        <v>1857</v>
      </c>
      <c r="R852" s="20" t="s">
        <v>4881</v>
      </c>
    </row>
    <row r="853" spans="1:18" ht="15" customHeight="1">
      <c r="A853" s="18" t="str">
        <f>Table1[[#This Row],[MIC]]</f>
        <v>PINI</v>
      </c>
      <c r="B853" s="16" t="s">
        <v>4870</v>
      </c>
      <c r="C853" s="16" t="s">
        <v>76</v>
      </c>
      <c r="D853" s="16" t="s">
        <v>5180</v>
      </c>
      <c r="E853" s="16" t="s">
        <v>5164</v>
      </c>
      <c r="F853" s="16" t="s">
        <v>1877</v>
      </c>
      <c r="G853" s="16" t="s">
        <v>5181</v>
      </c>
      <c r="H853" s="16" t="s">
        <v>1851</v>
      </c>
      <c r="I853" s="16" t="s">
        <v>4878</v>
      </c>
      <c r="J853" s="16" t="s">
        <v>5166</v>
      </c>
      <c r="K853" s="16" t="s">
        <v>2004</v>
      </c>
      <c r="L853" s="16" t="s">
        <v>1854</v>
      </c>
      <c r="M853" s="16" t="s">
        <v>2004</v>
      </c>
      <c r="N853" s="16" t="s">
        <v>1851</v>
      </c>
      <c r="O853" s="17" t="s">
        <v>1855</v>
      </c>
      <c r="P853" s="17" t="s">
        <v>1856</v>
      </c>
      <c r="Q853" s="17" t="s">
        <v>1857</v>
      </c>
      <c r="R853" s="20" t="s">
        <v>4881</v>
      </c>
    </row>
    <row r="854" spans="1:18" ht="15" customHeight="1">
      <c r="A854" s="18" t="str">
        <f>Table1[[#This Row],[MIC]]</f>
        <v>PINL</v>
      </c>
      <c r="B854" s="16" t="s">
        <v>4870</v>
      </c>
      <c r="C854" s="16" t="s">
        <v>76</v>
      </c>
      <c r="D854" s="16" t="s">
        <v>5182</v>
      </c>
      <c r="E854" s="16" t="s">
        <v>5164</v>
      </c>
      <c r="F854" s="16" t="s">
        <v>1877</v>
      </c>
      <c r="G854" s="16" t="s">
        <v>5183</v>
      </c>
      <c r="H854" s="16" t="s">
        <v>1851</v>
      </c>
      <c r="I854" s="16" t="s">
        <v>4878</v>
      </c>
      <c r="J854" s="16" t="s">
        <v>5166</v>
      </c>
      <c r="K854" s="16" t="s">
        <v>2004</v>
      </c>
      <c r="L854" s="16" t="s">
        <v>1854</v>
      </c>
      <c r="M854" s="16" t="s">
        <v>2004</v>
      </c>
      <c r="N854" s="16" t="s">
        <v>1851</v>
      </c>
      <c r="O854" s="17" t="s">
        <v>1855</v>
      </c>
      <c r="P854" s="17" t="s">
        <v>1856</v>
      </c>
      <c r="Q854" s="17" t="s">
        <v>1857</v>
      </c>
      <c r="R854" s="20" t="s">
        <v>4881</v>
      </c>
    </row>
    <row r="855" spans="1:18" ht="15" customHeight="1">
      <c r="A855" s="18" t="str">
        <f>Table1[[#This Row],[MIC]]</f>
        <v>PINX</v>
      </c>
      <c r="B855" s="16" t="s">
        <v>4870</v>
      </c>
      <c r="C855" s="16" t="s">
        <v>76</v>
      </c>
      <c r="D855" s="16" t="s">
        <v>5184</v>
      </c>
      <c r="E855" s="16" t="s">
        <v>5164</v>
      </c>
      <c r="F855" s="16" t="s">
        <v>1877</v>
      </c>
      <c r="G855" s="16" t="s">
        <v>5185</v>
      </c>
      <c r="H855" s="16" t="s">
        <v>1851</v>
      </c>
      <c r="I855" s="16" t="s">
        <v>4878</v>
      </c>
      <c r="J855" s="16" t="s">
        <v>5166</v>
      </c>
      <c r="K855" s="16" t="s">
        <v>1985</v>
      </c>
      <c r="L855" s="16" t="s">
        <v>1854</v>
      </c>
      <c r="M855" s="16" t="s">
        <v>1985</v>
      </c>
      <c r="N855" s="16" t="s">
        <v>1851</v>
      </c>
      <c r="O855" s="17" t="s">
        <v>1855</v>
      </c>
      <c r="P855" s="17" t="s">
        <v>1856</v>
      </c>
      <c r="Q855" s="17" t="s">
        <v>1857</v>
      </c>
      <c r="R855" s="20" t="s">
        <v>4881</v>
      </c>
    </row>
    <row r="856" spans="1:18" ht="15" customHeight="1">
      <c r="A856" s="18" t="str">
        <f>Table1[[#This Row],[MIC]]</f>
        <v>PSGM</v>
      </c>
      <c r="B856" s="16" t="s">
        <v>4870</v>
      </c>
      <c r="C856" s="16" t="s">
        <v>76</v>
      </c>
      <c r="D856" s="16" t="s">
        <v>5186</v>
      </c>
      <c r="E856" s="16" t="s">
        <v>5164</v>
      </c>
      <c r="F856" s="16" t="s">
        <v>1877</v>
      </c>
      <c r="G856" s="16" t="s">
        <v>5187</v>
      </c>
      <c r="H856" s="16" t="s">
        <v>1851</v>
      </c>
      <c r="I856" s="16" t="s">
        <v>4878</v>
      </c>
      <c r="J856" s="16" t="s">
        <v>5166</v>
      </c>
      <c r="K856" s="16" t="s">
        <v>1985</v>
      </c>
      <c r="L856" s="16" t="s">
        <v>1854</v>
      </c>
      <c r="M856" s="16" t="s">
        <v>1985</v>
      </c>
      <c r="N856" s="16" t="s">
        <v>1851</v>
      </c>
      <c r="O856" s="17" t="s">
        <v>1855</v>
      </c>
      <c r="P856" s="17" t="s">
        <v>1856</v>
      </c>
      <c r="Q856" s="17" t="s">
        <v>1857</v>
      </c>
      <c r="R856" s="20" t="s">
        <v>4881</v>
      </c>
    </row>
    <row r="857" spans="1:18" ht="15" customHeight="1">
      <c r="A857" s="18" t="str">
        <f>Table1[[#This Row],[MIC]]</f>
        <v>PDQX</v>
      </c>
      <c r="B857" s="16" t="s">
        <v>4870</v>
      </c>
      <c r="C857" s="16" t="s">
        <v>76</v>
      </c>
      <c r="D857" s="16" t="s">
        <v>5188</v>
      </c>
      <c r="E857" s="16" t="s">
        <v>5188</v>
      </c>
      <c r="F857" s="16" t="s">
        <v>1849</v>
      </c>
      <c r="G857" s="16" t="s">
        <v>5189</v>
      </c>
      <c r="H857" s="16" t="s">
        <v>1851</v>
      </c>
      <c r="I857" s="16" t="s">
        <v>5190</v>
      </c>
      <c r="J857" s="16" t="s">
        <v>5191</v>
      </c>
      <c r="K857" s="16" t="s">
        <v>2209</v>
      </c>
      <c r="L857" s="16" t="s">
        <v>1854</v>
      </c>
      <c r="M857" s="16" t="s">
        <v>2209</v>
      </c>
      <c r="N857" s="16" t="s">
        <v>5192</v>
      </c>
      <c r="O857" s="17" t="s">
        <v>1855</v>
      </c>
      <c r="P857" s="17" t="s">
        <v>1856</v>
      </c>
      <c r="Q857" s="17" t="s">
        <v>1857</v>
      </c>
      <c r="R857" s="18" t="str">
        <f t="shared" si="13"/>
        <v>UNIL</v>
      </c>
    </row>
    <row r="858" spans="1:18" ht="15" customHeight="1">
      <c r="A858" s="18" t="str">
        <f>Table1[[#This Row],[MIC]]</f>
        <v>PDQD</v>
      </c>
      <c r="B858" s="16" t="s">
        <v>4870</v>
      </c>
      <c r="C858" s="16" t="s">
        <v>76</v>
      </c>
      <c r="D858" s="16" t="s">
        <v>5193</v>
      </c>
      <c r="E858" s="16" t="s">
        <v>5188</v>
      </c>
      <c r="F858" s="16" t="s">
        <v>1877</v>
      </c>
      <c r="G858" s="16" t="s">
        <v>5194</v>
      </c>
      <c r="H858" s="16" t="s">
        <v>1851</v>
      </c>
      <c r="I858" s="16" t="s">
        <v>5190</v>
      </c>
      <c r="J858" s="16" t="s">
        <v>5191</v>
      </c>
      <c r="K858" s="16" t="s">
        <v>2209</v>
      </c>
      <c r="L858" s="16" t="s">
        <v>1854</v>
      </c>
      <c r="M858" s="16" t="s">
        <v>2209</v>
      </c>
      <c r="N858" s="16" t="s">
        <v>2750</v>
      </c>
      <c r="O858" s="17" t="s">
        <v>1855</v>
      </c>
      <c r="P858" s="17" t="s">
        <v>1856</v>
      </c>
      <c r="Q858" s="17" t="s">
        <v>1857</v>
      </c>
      <c r="R858" s="18" t="str">
        <f t="shared" si="13"/>
        <v>UNIL</v>
      </c>
    </row>
    <row r="859" spans="1:18" ht="15" customHeight="1">
      <c r="A859" s="18" t="str">
        <f>Table1[[#This Row],[MIC]]</f>
        <v>PIPE</v>
      </c>
      <c r="B859" s="16" t="s">
        <v>4870</v>
      </c>
      <c r="C859" s="16" t="s">
        <v>76</v>
      </c>
      <c r="D859" s="16" t="s">
        <v>5195</v>
      </c>
      <c r="E859" s="16" t="s">
        <v>5195</v>
      </c>
      <c r="F859" s="16" t="s">
        <v>1849</v>
      </c>
      <c r="G859" s="16" t="s">
        <v>5196</v>
      </c>
      <c r="H859" s="16" t="s">
        <v>1851</v>
      </c>
      <c r="I859" s="16" t="s">
        <v>4878</v>
      </c>
      <c r="J859" s="16" t="s">
        <v>4651</v>
      </c>
      <c r="K859" s="16" t="s">
        <v>1995</v>
      </c>
      <c r="L859" s="16" t="s">
        <v>1854</v>
      </c>
      <c r="M859" s="16" t="s">
        <v>1995</v>
      </c>
      <c r="N859" s="16" t="s">
        <v>1851</v>
      </c>
      <c r="O859" s="17" t="s">
        <v>1855</v>
      </c>
      <c r="P859" s="17" t="s">
        <v>1856</v>
      </c>
      <c r="Q859" s="17" t="s">
        <v>1857</v>
      </c>
      <c r="R859" s="20" t="s">
        <v>4881</v>
      </c>
    </row>
    <row r="860" spans="1:18" ht="15" customHeight="1">
      <c r="A860" s="18" t="str">
        <f>Table1[[#This Row],[MIC]]</f>
        <v>PRSE</v>
      </c>
      <c r="B860" s="16" t="s">
        <v>4870</v>
      </c>
      <c r="C860" s="16" t="s">
        <v>76</v>
      </c>
      <c r="D860" s="16" t="s">
        <v>5197</v>
      </c>
      <c r="E860" s="16" t="s">
        <v>5197</v>
      </c>
      <c r="F860" s="16" t="s">
        <v>1849</v>
      </c>
      <c r="G860" s="16" t="s">
        <v>5198</v>
      </c>
      <c r="H860" s="16" t="s">
        <v>1851</v>
      </c>
      <c r="I860" s="16" t="s">
        <v>4878</v>
      </c>
      <c r="J860" s="16" t="s">
        <v>5199</v>
      </c>
      <c r="K860" s="16" t="s">
        <v>2200</v>
      </c>
      <c r="L860" s="16" t="s">
        <v>1854</v>
      </c>
      <c r="M860" s="16" t="s">
        <v>2200</v>
      </c>
      <c r="N860" s="16" t="s">
        <v>5200</v>
      </c>
      <c r="O860" s="17" t="s">
        <v>1855</v>
      </c>
      <c r="P860" s="17" t="s">
        <v>1856</v>
      </c>
      <c r="Q860" s="17" t="s">
        <v>1857</v>
      </c>
      <c r="R860" s="20" t="s">
        <v>4881</v>
      </c>
    </row>
    <row r="861" spans="1:18" ht="15" customHeight="1">
      <c r="A861" s="18" t="str">
        <f>Table1[[#This Row],[MIC]]</f>
        <v>PULX</v>
      </c>
      <c r="B861" s="16" t="s">
        <v>4870</v>
      </c>
      <c r="C861" s="16" t="s">
        <v>76</v>
      </c>
      <c r="D861" s="16" t="s">
        <v>5201</v>
      </c>
      <c r="E861" s="16" t="s">
        <v>5201</v>
      </c>
      <c r="F861" s="16" t="s">
        <v>1849</v>
      </c>
      <c r="G861" s="16" t="s">
        <v>5202</v>
      </c>
      <c r="H861" s="16" t="s">
        <v>1851</v>
      </c>
      <c r="I861" s="16" t="s">
        <v>5024</v>
      </c>
      <c r="J861" s="16" t="s">
        <v>5203</v>
      </c>
      <c r="K861" s="16" t="s">
        <v>2320</v>
      </c>
      <c r="L861" s="16" t="s">
        <v>1854</v>
      </c>
      <c r="M861" s="16" t="s">
        <v>2320</v>
      </c>
      <c r="N861" s="16" t="s">
        <v>5204</v>
      </c>
      <c r="O861" s="17" t="s">
        <v>1855</v>
      </c>
      <c r="P861" s="17" t="s">
        <v>1856</v>
      </c>
      <c r="Q861" s="17" t="s">
        <v>1857</v>
      </c>
      <c r="R861" s="18" t="str">
        <f t="shared" si="13"/>
        <v>UNBO</v>
      </c>
    </row>
    <row r="862" spans="1:18" ht="15" customHeight="1">
      <c r="A862" s="18" t="str">
        <f>Table1[[#This Row],[MIC]]</f>
        <v>RICX</v>
      </c>
      <c r="B862" s="16" t="s">
        <v>4870</v>
      </c>
      <c r="C862" s="16" t="s">
        <v>76</v>
      </c>
      <c r="D862" s="16" t="s">
        <v>5205</v>
      </c>
      <c r="E862" s="16" t="s">
        <v>5205</v>
      </c>
      <c r="F862" s="16" t="s">
        <v>1849</v>
      </c>
      <c r="G862" s="16" t="s">
        <v>5206</v>
      </c>
      <c r="H862" s="16" t="s">
        <v>1851</v>
      </c>
      <c r="I862" s="16" t="s">
        <v>5207</v>
      </c>
      <c r="J862" s="16" t="s">
        <v>5208</v>
      </c>
      <c r="K862" s="16" t="s">
        <v>2209</v>
      </c>
      <c r="L862" s="16" t="s">
        <v>1854</v>
      </c>
      <c r="M862" s="16" t="s">
        <v>2209</v>
      </c>
      <c r="N862" s="16" t="s">
        <v>5209</v>
      </c>
      <c r="O862" s="17" t="s">
        <v>1855</v>
      </c>
      <c r="P862" s="17" t="s">
        <v>1856</v>
      </c>
      <c r="Q862" s="17" t="s">
        <v>1857</v>
      </c>
      <c r="R862" s="18" t="str">
        <f t="shared" si="13"/>
        <v>UNNA</v>
      </c>
    </row>
    <row r="863" spans="1:18" ht="15" customHeight="1">
      <c r="A863" s="18" t="str">
        <f>Table1[[#This Row],[MIC]]</f>
        <v>RICD</v>
      </c>
      <c r="B863" s="16" t="s">
        <v>4870</v>
      </c>
      <c r="C863" s="16" t="s">
        <v>76</v>
      </c>
      <c r="D863" s="16" t="s">
        <v>5210</v>
      </c>
      <c r="E863" s="16" t="s">
        <v>5205</v>
      </c>
      <c r="F863" s="16" t="s">
        <v>1877</v>
      </c>
      <c r="G863" s="16" t="s">
        <v>5211</v>
      </c>
      <c r="H863" s="16" t="s">
        <v>5212</v>
      </c>
      <c r="I863" s="16" t="s">
        <v>5207</v>
      </c>
      <c r="J863" s="16" t="s">
        <v>5208</v>
      </c>
      <c r="K863" s="16" t="s">
        <v>2209</v>
      </c>
      <c r="L863" s="16" t="s">
        <v>1854</v>
      </c>
      <c r="M863" s="16" t="s">
        <v>2209</v>
      </c>
      <c r="N863" s="16" t="s">
        <v>2750</v>
      </c>
      <c r="O863" s="17" t="s">
        <v>1855</v>
      </c>
      <c r="P863" s="17" t="s">
        <v>1856</v>
      </c>
      <c r="Q863" s="17" t="s">
        <v>1857</v>
      </c>
      <c r="R863" s="18" t="str">
        <f t="shared" si="13"/>
        <v>UNNA</v>
      </c>
    </row>
    <row r="864" spans="1:18" ht="15" customHeight="1">
      <c r="A864" s="18" t="str">
        <f>Table1[[#This Row],[MIC]]</f>
        <v>SGMA</v>
      </c>
      <c r="B864" s="16" t="s">
        <v>4870</v>
      </c>
      <c r="C864" s="16" t="s">
        <v>76</v>
      </c>
      <c r="D864" s="16" t="s">
        <v>5213</v>
      </c>
      <c r="E864" s="16" t="s">
        <v>5213</v>
      </c>
      <c r="F864" s="16" t="s">
        <v>1849</v>
      </c>
      <c r="G864" s="16" t="s">
        <v>5214</v>
      </c>
      <c r="H864" s="16" t="s">
        <v>1851</v>
      </c>
      <c r="I864" s="16" t="s">
        <v>4878</v>
      </c>
      <c r="J864" s="16" t="s">
        <v>5215</v>
      </c>
      <c r="K864" s="16" t="s">
        <v>2572</v>
      </c>
      <c r="L864" s="16" t="s">
        <v>1854</v>
      </c>
      <c r="M864" s="16" t="s">
        <v>2572</v>
      </c>
      <c r="N864" s="16" t="s">
        <v>5216</v>
      </c>
      <c r="O864" s="17" t="s">
        <v>1855</v>
      </c>
      <c r="P864" s="17" t="s">
        <v>1856</v>
      </c>
      <c r="Q864" s="17" t="s">
        <v>1857</v>
      </c>
      <c r="R864" s="20" t="s">
        <v>4881</v>
      </c>
    </row>
    <row r="865" spans="1:18" ht="15" customHeight="1">
      <c r="A865" s="18" t="str">
        <f>Table1[[#This Row],[MIC]]</f>
        <v>SHAW</v>
      </c>
      <c r="B865" s="16" t="s">
        <v>4870</v>
      </c>
      <c r="C865" s="16" t="s">
        <v>76</v>
      </c>
      <c r="D865" s="16" t="s">
        <v>5217</v>
      </c>
      <c r="E865" s="16" t="s">
        <v>5217</v>
      </c>
      <c r="F865" s="16" t="s">
        <v>1849</v>
      </c>
      <c r="G865" s="16" t="s">
        <v>5218</v>
      </c>
      <c r="H865" s="16" t="s">
        <v>1851</v>
      </c>
      <c r="I865" s="16" t="s">
        <v>4878</v>
      </c>
      <c r="J865" s="16" t="s">
        <v>5219</v>
      </c>
      <c r="K865" s="16" t="s">
        <v>2209</v>
      </c>
      <c r="L865" s="16" t="s">
        <v>1854</v>
      </c>
      <c r="M865" s="16" t="s">
        <v>2209</v>
      </c>
      <c r="N865" s="16" t="s">
        <v>1851</v>
      </c>
      <c r="O865" s="17" t="s">
        <v>1855</v>
      </c>
      <c r="P865" s="17" t="s">
        <v>1856</v>
      </c>
      <c r="Q865" s="17" t="s">
        <v>1857</v>
      </c>
      <c r="R865" s="20" t="s">
        <v>4881</v>
      </c>
    </row>
    <row r="866" spans="1:18" ht="15" customHeight="1">
      <c r="A866" s="18" t="str">
        <f>Table1[[#This Row],[MIC]]</f>
        <v>SHAD</v>
      </c>
      <c r="B866" s="16" t="s">
        <v>4870</v>
      </c>
      <c r="C866" s="16" t="s">
        <v>76</v>
      </c>
      <c r="D866" s="16" t="s">
        <v>5220</v>
      </c>
      <c r="E866" s="16" t="s">
        <v>5217</v>
      </c>
      <c r="F866" s="16" t="s">
        <v>1877</v>
      </c>
      <c r="G866" s="16" t="s">
        <v>5221</v>
      </c>
      <c r="H866" s="16" t="s">
        <v>1851</v>
      </c>
      <c r="I866" s="16" t="s">
        <v>4878</v>
      </c>
      <c r="J866" s="16" t="s">
        <v>5219</v>
      </c>
      <c r="K866" s="16" t="s">
        <v>2209</v>
      </c>
      <c r="L866" s="16" t="s">
        <v>1854</v>
      </c>
      <c r="M866" s="16" t="s">
        <v>2209</v>
      </c>
      <c r="N866" s="16" t="s">
        <v>2750</v>
      </c>
      <c r="O866" s="17" t="s">
        <v>1855</v>
      </c>
      <c r="P866" s="17" t="s">
        <v>1856</v>
      </c>
      <c r="Q866" s="17" t="s">
        <v>1857</v>
      </c>
      <c r="R866" s="20" t="s">
        <v>4881</v>
      </c>
    </row>
    <row r="867" spans="1:18" ht="15" customHeight="1">
      <c r="A867" s="18" t="str">
        <f>Table1[[#This Row],[MIC]]</f>
        <v>SIGX</v>
      </c>
      <c r="B867" s="16" t="s">
        <v>4870</v>
      </c>
      <c r="C867" s="16" t="s">
        <v>76</v>
      </c>
      <c r="D867" s="16" t="s">
        <v>5222</v>
      </c>
      <c r="E867" s="16" t="s">
        <v>5222</v>
      </c>
      <c r="F867" s="16" t="s">
        <v>1849</v>
      </c>
      <c r="G867" s="16" t="s">
        <v>5223</v>
      </c>
      <c r="H867" s="16" t="s">
        <v>1851</v>
      </c>
      <c r="I867" s="16" t="s">
        <v>5024</v>
      </c>
      <c r="J867" s="16" t="s">
        <v>5224</v>
      </c>
      <c r="K867" s="16" t="s">
        <v>3307</v>
      </c>
      <c r="L867" s="16" t="s">
        <v>1854</v>
      </c>
      <c r="M867" s="16" t="s">
        <v>3307</v>
      </c>
      <c r="N867" s="16" t="s">
        <v>5225</v>
      </c>
      <c r="O867" s="17" t="s">
        <v>1855</v>
      </c>
      <c r="P867" s="17" t="s">
        <v>1856</v>
      </c>
      <c r="Q867" s="17" t="s">
        <v>1857</v>
      </c>
      <c r="R867" s="18" t="str">
        <f t="shared" si="13"/>
        <v>UNBO</v>
      </c>
    </row>
    <row r="868" spans="1:18" ht="15" customHeight="1">
      <c r="A868" s="18" t="str">
        <f>Table1[[#This Row],[MIC]]</f>
        <v>SSTX</v>
      </c>
      <c r="B868" s="16" t="s">
        <v>4870</v>
      </c>
      <c r="C868" s="16" t="s">
        <v>76</v>
      </c>
      <c r="D868" s="16" t="s">
        <v>5226</v>
      </c>
      <c r="E868" s="16" t="s">
        <v>5226</v>
      </c>
      <c r="F868" s="16" t="s">
        <v>1849</v>
      </c>
      <c r="G868" s="16" t="s">
        <v>5227</v>
      </c>
      <c r="H868" s="16" t="s">
        <v>5228</v>
      </c>
      <c r="I868" s="16" t="s">
        <v>5024</v>
      </c>
      <c r="J868" s="16" t="s">
        <v>1851</v>
      </c>
      <c r="K868" s="16" t="s">
        <v>1985</v>
      </c>
      <c r="L868" s="16" t="s">
        <v>1854</v>
      </c>
      <c r="M868" s="16" t="s">
        <v>1985</v>
      </c>
      <c r="N868" s="16" t="s">
        <v>1851</v>
      </c>
      <c r="O868" s="17" t="s">
        <v>1855</v>
      </c>
      <c r="P868" s="17" t="s">
        <v>1856</v>
      </c>
      <c r="Q868" s="17" t="s">
        <v>1857</v>
      </c>
      <c r="R868" s="18" t="str">
        <f t="shared" si="13"/>
        <v>UNBO</v>
      </c>
    </row>
    <row r="869" spans="1:18" ht="15" customHeight="1">
      <c r="A869" s="18" t="str">
        <f>Table1[[#This Row],[MIC]]</f>
        <v>TERA</v>
      </c>
      <c r="B869" s="16" t="s">
        <v>4870</v>
      </c>
      <c r="C869" s="16" t="s">
        <v>76</v>
      </c>
      <c r="D869" s="16" t="s">
        <v>5229</v>
      </c>
      <c r="E869" s="16" t="s">
        <v>5229</v>
      </c>
      <c r="F869" s="16" t="s">
        <v>1849</v>
      </c>
      <c r="G869" s="16" t="s">
        <v>5230</v>
      </c>
      <c r="H869" s="16" t="s">
        <v>1851</v>
      </c>
      <c r="I869" s="16" t="s">
        <v>5231</v>
      </c>
      <c r="J869" s="16" t="s">
        <v>5232</v>
      </c>
      <c r="K869" s="16" t="s">
        <v>2261</v>
      </c>
      <c r="L869" s="16" t="s">
        <v>1854</v>
      </c>
      <c r="M869" s="16" t="s">
        <v>2261</v>
      </c>
      <c r="N869" s="16" t="s">
        <v>5233</v>
      </c>
      <c r="O869" s="17" t="s">
        <v>1855</v>
      </c>
      <c r="P869" s="17" t="s">
        <v>1856</v>
      </c>
      <c r="Q869" s="17" t="s">
        <v>1857</v>
      </c>
      <c r="R869" s="20" t="s">
        <v>4881</v>
      </c>
    </row>
    <row r="870" spans="1:18" ht="15" customHeight="1">
      <c r="A870" s="18" t="str">
        <f>Table1[[#This Row],[MIC]]</f>
        <v>TFSU</v>
      </c>
      <c r="B870" s="16" t="s">
        <v>4870</v>
      </c>
      <c r="C870" s="16" t="s">
        <v>76</v>
      </c>
      <c r="D870" s="16" t="s">
        <v>5234</v>
      </c>
      <c r="E870" s="16" t="s">
        <v>5234</v>
      </c>
      <c r="F870" s="16" t="s">
        <v>1849</v>
      </c>
      <c r="G870" s="16" t="s">
        <v>5235</v>
      </c>
      <c r="H870" s="16" t="s">
        <v>3950</v>
      </c>
      <c r="I870" s="16" t="s">
        <v>4878</v>
      </c>
      <c r="J870" s="16" t="s">
        <v>3951</v>
      </c>
      <c r="K870" s="16" t="s">
        <v>1985</v>
      </c>
      <c r="L870" s="16" t="s">
        <v>1854</v>
      </c>
      <c r="M870" s="16" t="s">
        <v>1985</v>
      </c>
      <c r="N870" s="16" t="s">
        <v>1851</v>
      </c>
      <c r="O870" s="17" t="s">
        <v>1855</v>
      </c>
      <c r="P870" s="17" t="s">
        <v>1856</v>
      </c>
      <c r="Q870" s="17" t="s">
        <v>1857</v>
      </c>
      <c r="R870" s="20" t="s">
        <v>4881</v>
      </c>
    </row>
    <row r="871" spans="1:18" ht="15" customHeight="1">
      <c r="A871" s="18" t="str">
        <f>Table1[[#This Row],[MIC]]</f>
        <v>TRCK</v>
      </c>
      <c r="B871" s="16" t="s">
        <v>4870</v>
      </c>
      <c r="C871" s="16" t="s">
        <v>76</v>
      </c>
      <c r="D871" s="16" t="s">
        <v>5236</v>
      </c>
      <c r="E871" s="16" t="s">
        <v>5236</v>
      </c>
      <c r="F871" s="16" t="s">
        <v>1849</v>
      </c>
      <c r="G871" s="16" t="s">
        <v>5237</v>
      </c>
      <c r="H871" s="16" t="s">
        <v>1851</v>
      </c>
      <c r="I871" s="16" t="s">
        <v>4878</v>
      </c>
      <c r="J871" s="16" t="s">
        <v>5238</v>
      </c>
      <c r="K871" s="16" t="s">
        <v>2200</v>
      </c>
      <c r="L871" s="16" t="s">
        <v>1854</v>
      </c>
      <c r="M871" s="16" t="s">
        <v>2200</v>
      </c>
      <c r="N871" s="16" t="s">
        <v>5239</v>
      </c>
      <c r="O871" s="17" t="s">
        <v>1855</v>
      </c>
      <c r="P871" s="17" t="s">
        <v>1856</v>
      </c>
      <c r="Q871" s="17" t="s">
        <v>1857</v>
      </c>
      <c r="R871" s="20" t="s">
        <v>4881</v>
      </c>
    </row>
    <row r="872" spans="1:18" ht="15" customHeight="1">
      <c r="A872" s="18" t="str">
        <f>Table1[[#This Row],[MIC]]</f>
        <v>TRUX</v>
      </c>
      <c r="B872" s="16" t="s">
        <v>4870</v>
      </c>
      <c r="C872" s="16" t="s">
        <v>76</v>
      </c>
      <c r="D872" s="16" t="s">
        <v>5240</v>
      </c>
      <c r="E872" s="16" t="s">
        <v>5240</v>
      </c>
      <c r="F872" s="16" t="s">
        <v>1849</v>
      </c>
      <c r="G872" s="16" t="s">
        <v>5241</v>
      </c>
      <c r="H872" s="16" t="s">
        <v>1851</v>
      </c>
      <c r="I872" s="16" t="s">
        <v>4878</v>
      </c>
      <c r="J872" s="16" t="s">
        <v>5242</v>
      </c>
      <c r="K872" s="16" t="s">
        <v>1976</v>
      </c>
      <c r="L872" s="16" t="s">
        <v>1854</v>
      </c>
      <c r="M872" s="16" t="s">
        <v>1976</v>
      </c>
      <c r="N872" s="16" t="s">
        <v>5243</v>
      </c>
      <c r="O872" s="17" t="s">
        <v>1855</v>
      </c>
      <c r="P872" s="17" t="s">
        <v>1856</v>
      </c>
      <c r="Q872" s="17" t="s">
        <v>1857</v>
      </c>
      <c r="R872" s="20" t="s">
        <v>4881</v>
      </c>
    </row>
    <row r="873" spans="1:18" ht="15" customHeight="1">
      <c r="A873" s="18" t="str">
        <f>Table1[[#This Row],[MIC]]</f>
        <v>TRWB</v>
      </c>
      <c r="B873" s="16" t="s">
        <v>4870</v>
      </c>
      <c r="C873" s="16" t="s">
        <v>76</v>
      </c>
      <c r="D873" s="16" t="s">
        <v>5244</v>
      </c>
      <c r="E873" s="16" t="s">
        <v>5244</v>
      </c>
      <c r="F873" s="16" t="s">
        <v>1849</v>
      </c>
      <c r="G873" s="16" t="s">
        <v>5245</v>
      </c>
      <c r="H873" s="16" t="s">
        <v>1851</v>
      </c>
      <c r="I873" s="16" t="s">
        <v>4873</v>
      </c>
      <c r="J873" s="16" t="s">
        <v>5246</v>
      </c>
      <c r="K873" s="16" t="s">
        <v>1853</v>
      </c>
      <c r="L873" s="16" t="s">
        <v>1854</v>
      </c>
      <c r="M873" s="16" t="s">
        <v>1853</v>
      </c>
      <c r="N873" s="16" t="s">
        <v>1851</v>
      </c>
      <c r="O873" s="17" t="s">
        <v>1855</v>
      </c>
      <c r="P873" s="17" t="s">
        <v>1856</v>
      </c>
      <c r="Q873" s="17" t="s">
        <v>1857</v>
      </c>
      <c r="R873" s="18" t="str">
        <f t="shared" si="13"/>
        <v>UNJE</v>
      </c>
    </row>
    <row r="874" spans="1:18" ht="15" customHeight="1">
      <c r="A874" s="18" t="str">
        <f>Table1[[#This Row],[MIC]]</f>
        <v>TRFX</v>
      </c>
      <c r="B874" s="16" t="s">
        <v>4870</v>
      </c>
      <c r="C874" s="16" t="s">
        <v>76</v>
      </c>
      <c r="D874" s="16" t="s">
        <v>5247</v>
      </c>
      <c r="E874" s="16" t="s">
        <v>5244</v>
      </c>
      <c r="F874" s="16" t="s">
        <v>1877</v>
      </c>
      <c r="G874" s="16" t="s">
        <v>5248</v>
      </c>
      <c r="H874" s="16" t="s">
        <v>1851</v>
      </c>
      <c r="I874" s="16" t="s">
        <v>4873</v>
      </c>
      <c r="J874" s="16" t="s">
        <v>5246</v>
      </c>
      <c r="K874" s="16" t="s">
        <v>1985</v>
      </c>
      <c r="L874" s="16" t="s">
        <v>1854</v>
      </c>
      <c r="M874" s="16" t="s">
        <v>1985</v>
      </c>
      <c r="N874" s="16" t="s">
        <v>5249</v>
      </c>
      <c r="O874" s="17" t="s">
        <v>1855</v>
      </c>
      <c r="P874" s="17" t="s">
        <v>1856</v>
      </c>
      <c r="Q874" s="17" t="s">
        <v>1857</v>
      </c>
      <c r="R874" s="18" t="str">
        <f t="shared" si="13"/>
        <v>UNJE</v>
      </c>
    </row>
    <row r="875" spans="1:18" ht="15" customHeight="1">
      <c r="A875" s="18" t="str">
        <f>Table1[[#This Row],[MIC]]</f>
        <v>TSBX</v>
      </c>
      <c r="B875" s="16" t="s">
        <v>4870</v>
      </c>
      <c r="C875" s="16" t="s">
        <v>76</v>
      </c>
      <c r="D875" s="16" t="s">
        <v>5250</v>
      </c>
      <c r="E875" s="16" t="s">
        <v>5250</v>
      </c>
      <c r="F875" s="16" t="s">
        <v>1849</v>
      </c>
      <c r="G875" s="16" t="s">
        <v>5251</v>
      </c>
      <c r="H875" s="16" t="s">
        <v>1851</v>
      </c>
      <c r="I875" s="16" t="s">
        <v>5024</v>
      </c>
      <c r="J875" s="16" t="s">
        <v>5252</v>
      </c>
      <c r="K875" s="16" t="s">
        <v>3667</v>
      </c>
      <c r="L875" s="16" t="s">
        <v>1854</v>
      </c>
      <c r="M875" s="16" t="s">
        <v>2113</v>
      </c>
      <c r="N875" s="16" t="s">
        <v>5253</v>
      </c>
      <c r="O875" s="17" t="s">
        <v>1855</v>
      </c>
      <c r="P875" s="17" t="s">
        <v>1856</v>
      </c>
      <c r="Q875" s="17" t="s">
        <v>1857</v>
      </c>
      <c r="R875" s="18" t="str">
        <f t="shared" si="13"/>
        <v>UNBO</v>
      </c>
    </row>
    <row r="876" spans="1:18" ht="15" customHeight="1">
      <c r="A876" s="18" t="str">
        <f>Table1[[#This Row],[MIC]]</f>
        <v>UBSA</v>
      </c>
      <c r="B876" s="16" t="s">
        <v>4870</v>
      </c>
      <c r="C876" s="16" t="s">
        <v>76</v>
      </c>
      <c r="D876" s="16" t="s">
        <v>5254</v>
      </c>
      <c r="E876" s="16" t="s">
        <v>5254</v>
      </c>
      <c r="F876" s="16" t="s">
        <v>1849</v>
      </c>
      <c r="G876" s="16" t="s">
        <v>5255</v>
      </c>
      <c r="H876" s="16" t="s">
        <v>5255</v>
      </c>
      <c r="I876" s="16" t="s">
        <v>4878</v>
      </c>
      <c r="J876" s="16" t="s">
        <v>4171</v>
      </c>
      <c r="K876" s="16" t="s">
        <v>1995</v>
      </c>
      <c r="L876" s="16" t="s">
        <v>1854</v>
      </c>
      <c r="M876" s="16" t="s">
        <v>1995</v>
      </c>
      <c r="N876" s="16" t="s">
        <v>5256</v>
      </c>
      <c r="O876" s="17" t="s">
        <v>1855</v>
      </c>
      <c r="P876" s="17" t="s">
        <v>1856</v>
      </c>
      <c r="Q876" s="17" t="s">
        <v>1857</v>
      </c>
      <c r="R876" s="20" t="s">
        <v>4881</v>
      </c>
    </row>
    <row r="877" spans="1:18" ht="15" customHeight="1">
      <c r="A877" s="18" t="str">
        <f>Table1[[#This Row],[MIC]]</f>
        <v>UBSP</v>
      </c>
      <c r="B877" s="16" t="s">
        <v>4870</v>
      </c>
      <c r="C877" s="16" t="s">
        <v>76</v>
      </c>
      <c r="D877" s="16" t="s">
        <v>5257</v>
      </c>
      <c r="E877" s="16" t="s">
        <v>5254</v>
      </c>
      <c r="F877" s="16" t="s">
        <v>1877</v>
      </c>
      <c r="G877" s="16" t="s">
        <v>5258</v>
      </c>
      <c r="H877" s="16" t="s">
        <v>1851</v>
      </c>
      <c r="I877" s="16" t="s">
        <v>5259</v>
      </c>
      <c r="J877" s="16" t="s">
        <v>4171</v>
      </c>
      <c r="K877" s="16" t="s">
        <v>1985</v>
      </c>
      <c r="L877" s="16" t="s">
        <v>1854</v>
      </c>
      <c r="M877" s="16" t="s">
        <v>1985</v>
      </c>
      <c r="N877" s="16" t="s">
        <v>5260</v>
      </c>
      <c r="O877" s="17" t="s">
        <v>1855</v>
      </c>
      <c r="P877" s="17" t="s">
        <v>1856</v>
      </c>
      <c r="Q877" s="17" t="s">
        <v>1857</v>
      </c>
      <c r="R877" s="18" t="str">
        <f t="shared" si="13"/>
        <v>UNST</v>
      </c>
    </row>
    <row r="878" spans="1:18" ht="15" customHeight="1">
      <c r="A878" s="18" t="str">
        <f>Table1[[#This Row],[MIC]]</f>
        <v>WELX</v>
      </c>
      <c r="B878" s="16" t="s">
        <v>4870</v>
      </c>
      <c r="C878" s="16" t="s">
        <v>76</v>
      </c>
      <c r="D878" s="16" t="s">
        <v>5261</v>
      </c>
      <c r="E878" s="16" t="s">
        <v>5261</v>
      </c>
      <c r="F878" s="16" t="s">
        <v>1849</v>
      </c>
      <c r="G878" s="16" t="s">
        <v>5262</v>
      </c>
      <c r="H878" s="16" t="s">
        <v>1851</v>
      </c>
      <c r="I878" s="16" t="s">
        <v>4878</v>
      </c>
      <c r="J878" s="16" t="s">
        <v>5263</v>
      </c>
      <c r="K878" s="16" t="s">
        <v>2003</v>
      </c>
      <c r="L878" s="16" t="s">
        <v>1854</v>
      </c>
      <c r="M878" s="16" t="s">
        <v>2003</v>
      </c>
      <c r="N878" s="16" t="s">
        <v>1851</v>
      </c>
      <c r="O878" s="17" t="s">
        <v>1855</v>
      </c>
      <c r="P878" s="17" t="s">
        <v>1856</v>
      </c>
      <c r="Q878" s="17" t="s">
        <v>1857</v>
      </c>
      <c r="R878" s="20" t="s">
        <v>4881</v>
      </c>
    </row>
    <row r="879" spans="1:18" ht="15" customHeight="1">
      <c r="A879" s="18" t="str">
        <f>Table1[[#This Row],[MIC]]</f>
        <v>XAQS</v>
      </c>
      <c r="B879" s="16" t="s">
        <v>4870</v>
      </c>
      <c r="C879" s="16" t="s">
        <v>76</v>
      </c>
      <c r="D879" s="16" t="s">
        <v>5264</v>
      </c>
      <c r="E879" s="16" t="s">
        <v>5264</v>
      </c>
      <c r="F879" s="16" t="s">
        <v>1849</v>
      </c>
      <c r="G879" s="16" t="s">
        <v>5265</v>
      </c>
      <c r="H879" s="16" t="s">
        <v>5266</v>
      </c>
      <c r="I879" s="16" t="s">
        <v>4878</v>
      </c>
      <c r="J879" s="16" t="s">
        <v>5267</v>
      </c>
      <c r="K879" s="16" t="s">
        <v>2785</v>
      </c>
      <c r="L879" s="16" t="s">
        <v>1854</v>
      </c>
      <c r="M879" s="16" t="s">
        <v>2785</v>
      </c>
      <c r="N879" s="16" t="s">
        <v>5268</v>
      </c>
      <c r="O879" s="17" t="s">
        <v>1855</v>
      </c>
      <c r="P879" s="17" t="s">
        <v>1856</v>
      </c>
      <c r="Q879" s="17" t="s">
        <v>1857</v>
      </c>
      <c r="R879" s="20" t="s">
        <v>4881</v>
      </c>
    </row>
    <row r="880" spans="1:18" ht="15" customHeight="1">
      <c r="A880" s="18" t="str">
        <f>Table1[[#This Row],[MIC]]</f>
        <v>XBOX</v>
      </c>
      <c r="B880" s="16" t="s">
        <v>4870</v>
      </c>
      <c r="C880" s="16" t="s">
        <v>76</v>
      </c>
      <c r="D880" s="16" t="s">
        <v>5269</v>
      </c>
      <c r="E880" s="16" t="s">
        <v>5269</v>
      </c>
      <c r="F880" s="16" t="s">
        <v>1849</v>
      </c>
      <c r="G880" s="16" t="s">
        <v>5270</v>
      </c>
      <c r="H880" s="16" t="s">
        <v>5271</v>
      </c>
      <c r="I880" s="16" t="s">
        <v>5024</v>
      </c>
      <c r="J880" s="16" t="s">
        <v>5272</v>
      </c>
      <c r="K880" s="16" t="s">
        <v>1853</v>
      </c>
      <c r="L880" s="16" t="s">
        <v>1854</v>
      </c>
      <c r="M880" s="16" t="s">
        <v>1853</v>
      </c>
      <c r="N880" s="16" t="s">
        <v>1851</v>
      </c>
      <c r="O880" s="17" t="s">
        <v>1855</v>
      </c>
      <c r="P880" s="17" t="s">
        <v>1856</v>
      </c>
      <c r="Q880" s="17" t="s">
        <v>1857</v>
      </c>
      <c r="R880" s="18" t="str">
        <f t="shared" si="13"/>
        <v>UNBO</v>
      </c>
    </row>
    <row r="881" spans="1:18" ht="15" customHeight="1">
      <c r="A881" s="18" t="str">
        <f>Table1[[#This Row],[MIC]]</f>
        <v>XCBO</v>
      </c>
      <c r="B881" s="16" t="s">
        <v>4870</v>
      </c>
      <c r="C881" s="16" t="s">
        <v>76</v>
      </c>
      <c r="D881" s="16" t="s">
        <v>5273</v>
      </c>
      <c r="E881" s="16" t="s">
        <v>5273</v>
      </c>
      <c r="F881" s="16" t="s">
        <v>1849</v>
      </c>
      <c r="G881" s="16" t="s">
        <v>5274</v>
      </c>
      <c r="H881" s="16" t="s">
        <v>5275</v>
      </c>
      <c r="I881" s="16" t="s">
        <v>4937</v>
      </c>
      <c r="J881" s="16" t="s">
        <v>5276</v>
      </c>
      <c r="K881" s="16" t="s">
        <v>2326</v>
      </c>
      <c r="L881" s="16" t="s">
        <v>1854</v>
      </c>
      <c r="M881" s="16" t="s">
        <v>2326</v>
      </c>
      <c r="N881" s="16" t="s">
        <v>5277</v>
      </c>
      <c r="O881" s="17" t="s">
        <v>1855</v>
      </c>
      <c r="P881" s="17" t="s">
        <v>1856</v>
      </c>
      <c r="Q881" s="17" t="s">
        <v>1857</v>
      </c>
      <c r="R881" s="18" t="str">
        <f t="shared" si="13"/>
        <v>UNCH</v>
      </c>
    </row>
    <row r="882" spans="1:18" ht="15" customHeight="1">
      <c r="A882" s="18" t="str">
        <f>Table1[[#This Row],[MIC]]</f>
        <v>C2OX</v>
      </c>
      <c r="B882" s="16" t="s">
        <v>4870</v>
      </c>
      <c r="C882" s="16" t="s">
        <v>76</v>
      </c>
      <c r="D882" s="16" t="s">
        <v>5278</v>
      </c>
      <c r="E882" s="16" t="s">
        <v>5273</v>
      </c>
      <c r="F882" s="16" t="s">
        <v>1877</v>
      </c>
      <c r="G882" s="16" t="s">
        <v>5279</v>
      </c>
      <c r="H882" s="16" t="s">
        <v>1851</v>
      </c>
      <c r="I882" s="16" t="s">
        <v>4937</v>
      </c>
      <c r="J882" s="16" t="s">
        <v>1851</v>
      </c>
      <c r="K882" s="16" t="s">
        <v>2458</v>
      </c>
      <c r="L882" s="16" t="s">
        <v>1854</v>
      </c>
      <c r="M882" s="16" t="s">
        <v>2458</v>
      </c>
      <c r="N882" s="16" t="s">
        <v>5280</v>
      </c>
      <c r="O882" s="17" t="s">
        <v>1855</v>
      </c>
      <c r="P882" s="17" t="s">
        <v>1856</v>
      </c>
      <c r="Q882" s="17" t="s">
        <v>1857</v>
      </c>
      <c r="R882" s="18" t="str">
        <f t="shared" si="13"/>
        <v>UNCH</v>
      </c>
    </row>
    <row r="883" spans="1:18" ht="15" customHeight="1">
      <c r="A883" s="18" t="str">
        <f>Table1[[#This Row],[MIC]]</f>
        <v>CBSX</v>
      </c>
      <c r="B883" s="16" t="s">
        <v>4870</v>
      </c>
      <c r="C883" s="16" t="s">
        <v>76</v>
      </c>
      <c r="D883" s="16" t="s">
        <v>5281</v>
      </c>
      <c r="E883" s="16" t="s">
        <v>5273</v>
      </c>
      <c r="F883" s="16" t="s">
        <v>1877</v>
      </c>
      <c r="G883" s="16" t="s">
        <v>5282</v>
      </c>
      <c r="H883" s="16" t="s">
        <v>5281</v>
      </c>
      <c r="I883" s="16" t="s">
        <v>4937</v>
      </c>
      <c r="J883" s="16" t="s">
        <v>5283</v>
      </c>
      <c r="K883" s="16" t="s">
        <v>2326</v>
      </c>
      <c r="L883" s="16" t="s">
        <v>1854</v>
      </c>
      <c r="M883" s="16" t="s">
        <v>2326</v>
      </c>
      <c r="N883" s="16" t="s">
        <v>5284</v>
      </c>
      <c r="O883" s="17" t="s">
        <v>1855</v>
      </c>
      <c r="P883" s="17" t="s">
        <v>1856</v>
      </c>
      <c r="Q883" s="17" t="s">
        <v>1857</v>
      </c>
      <c r="R883" s="18" t="str">
        <f t="shared" si="13"/>
        <v>UNCH</v>
      </c>
    </row>
    <row r="884" spans="1:18" ht="15" customHeight="1">
      <c r="A884" s="18" t="str">
        <f>Table1[[#This Row],[MIC]]</f>
        <v>XCBF</v>
      </c>
      <c r="B884" s="16" t="s">
        <v>4870</v>
      </c>
      <c r="C884" s="16" t="s">
        <v>76</v>
      </c>
      <c r="D884" s="16" t="s">
        <v>5285</v>
      </c>
      <c r="E884" s="16" t="s">
        <v>5273</v>
      </c>
      <c r="F884" s="16" t="s">
        <v>1877</v>
      </c>
      <c r="G884" s="16" t="s">
        <v>5286</v>
      </c>
      <c r="H884" s="16" t="s">
        <v>5287</v>
      </c>
      <c r="I884" s="16" t="s">
        <v>4937</v>
      </c>
      <c r="J884" s="16" t="s">
        <v>5288</v>
      </c>
      <c r="K884" s="16" t="s">
        <v>2326</v>
      </c>
      <c r="L884" s="16" t="s">
        <v>1854</v>
      </c>
      <c r="M884" s="16" t="s">
        <v>2326</v>
      </c>
      <c r="N884" s="16" t="s">
        <v>5289</v>
      </c>
      <c r="O884" s="17" t="s">
        <v>1855</v>
      </c>
      <c r="P884" s="17" t="s">
        <v>1856</v>
      </c>
      <c r="Q884" s="17" t="s">
        <v>1857</v>
      </c>
      <c r="R884" s="18" t="str">
        <f t="shared" si="13"/>
        <v>UNCH</v>
      </c>
    </row>
    <row r="885" spans="1:18" ht="15" customHeight="1">
      <c r="A885" s="18" t="str">
        <f>Table1[[#This Row],[MIC]]</f>
        <v>XCBT</v>
      </c>
      <c r="B885" s="16" t="s">
        <v>4870</v>
      </c>
      <c r="C885" s="16" t="s">
        <v>76</v>
      </c>
      <c r="D885" s="16" t="s">
        <v>5290</v>
      </c>
      <c r="E885" s="16" t="s">
        <v>5290</v>
      </c>
      <c r="F885" s="16" t="s">
        <v>1849</v>
      </c>
      <c r="G885" s="16" t="s">
        <v>5291</v>
      </c>
      <c r="H885" s="16" t="s">
        <v>5292</v>
      </c>
      <c r="I885" s="16" t="s">
        <v>4937</v>
      </c>
      <c r="J885" s="16" t="s">
        <v>5293</v>
      </c>
      <c r="K885" s="16" t="s">
        <v>1853</v>
      </c>
      <c r="L885" s="16" t="s">
        <v>1854</v>
      </c>
      <c r="M885" s="16" t="s">
        <v>1853</v>
      </c>
      <c r="N885" s="16" t="s">
        <v>1851</v>
      </c>
      <c r="O885" s="17" t="s">
        <v>1855</v>
      </c>
      <c r="P885" s="17" t="s">
        <v>1856</v>
      </c>
      <c r="Q885" s="17" t="s">
        <v>1857</v>
      </c>
      <c r="R885" s="18" t="str">
        <f t="shared" si="13"/>
        <v>UNCH</v>
      </c>
    </row>
    <row r="886" spans="1:18" ht="15" customHeight="1">
      <c r="A886" s="18" t="str">
        <f>Table1[[#This Row],[MIC]]</f>
        <v>FCBT</v>
      </c>
      <c r="B886" s="16" t="s">
        <v>4870</v>
      </c>
      <c r="C886" s="16" t="s">
        <v>76</v>
      </c>
      <c r="D886" s="16" t="s">
        <v>5294</v>
      </c>
      <c r="E886" s="16" t="s">
        <v>5290</v>
      </c>
      <c r="F886" s="16" t="s">
        <v>1877</v>
      </c>
      <c r="G886" s="16" t="s">
        <v>5295</v>
      </c>
      <c r="H886" s="16" t="s">
        <v>5296</v>
      </c>
      <c r="I886" s="16" t="s">
        <v>4937</v>
      </c>
      <c r="J886" s="16" t="s">
        <v>5293</v>
      </c>
      <c r="K886" s="16" t="s">
        <v>3649</v>
      </c>
      <c r="L886" s="16" t="s">
        <v>1854</v>
      </c>
      <c r="M886" s="16" t="s">
        <v>3649</v>
      </c>
      <c r="N886" s="16" t="s">
        <v>1851</v>
      </c>
      <c r="O886" s="17" t="s">
        <v>1855</v>
      </c>
      <c r="P886" s="17" t="s">
        <v>1856</v>
      </c>
      <c r="Q886" s="17" t="s">
        <v>1857</v>
      </c>
      <c r="R886" s="18" t="str">
        <f t="shared" si="13"/>
        <v>UNCH</v>
      </c>
    </row>
    <row r="887" spans="1:18" ht="15" customHeight="1">
      <c r="A887" s="18" t="str">
        <f>Table1[[#This Row],[MIC]]</f>
        <v>XCCX</v>
      </c>
      <c r="B887" s="16" t="s">
        <v>4870</v>
      </c>
      <c r="C887" s="16" t="s">
        <v>76</v>
      </c>
      <c r="D887" s="16" t="s">
        <v>5297</v>
      </c>
      <c r="E887" s="16" t="s">
        <v>5297</v>
      </c>
      <c r="F887" s="16" t="s">
        <v>1849</v>
      </c>
      <c r="G887" s="16" t="s">
        <v>5298</v>
      </c>
      <c r="H887" s="16" t="s">
        <v>5299</v>
      </c>
      <c r="I887" s="16" t="s">
        <v>4937</v>
      </c>
      <c r="J887" s="16" t="s">
        <v>5300</v>
      </c>
      <c r="K887" s="16" t="s">
        <v>1853</v>
      </c>
      <c r="L887" s="16" t="s">
        <v>1854</v>
      </c>
      <c r="M887" s="16" t="s">
        <v>1853</v>
      </c>
      <c r="N887" s="16" t="s">
        <v>1851</v>
      </c>
      <c r="O887" s="17" t="s">
        <v>1855</v>
      </c>
      <c r="P887" s="17" t="s">
        <v>1856</v>
      </c>
      <c r="Q887" s="17" t="s">
        <v>1857</v>
      </c>
      <c r="R887" s="18" t="str">
        <f t="shared" si="13"/>
        <v>UNCH</v>
      </c>
    </row>
    <row r="888" spans="1:18" ht="15" customHeight="1">
      <c r="A888" s="18" t="str">
        <f>Table1[[#This Row],[MIC]]</f>
        <v>XCFF</v>
      </c>
      <c r="B888" s="16" t="s">
        <v>4870</v>
      </c>
      <c r="C888" s="16" t="s">
        <v>76</v>
      </c>
      <c r="D888" s="16" t="s">
        <v>5301</v>
      </c>
      <c r="E888" s="16" t="s">
        <v>5301</v>
      </c>
      <c r="F888" s="16" t="s">
        <v>1849</v>
      </c>
      <c r="G888" s="16" t="s">
        <v>5302</v>
      </c>
      <c r="H888" s="16" t="s">
        <v>5303</v>
      </c>
      <c r="I888" s="16" t="s">
        <v>4878</v>
      </c>
      <c r="J888" s="16" t="s">
        <v>5304</v>
      </c>
      <c r="K888" s="16" t="s">
        <v>1853</v>
      </c>
      <c r="L888" s="16" t="s">
        <v>1854</v>
      </c>
      <c r="M888" s="16" t="s">
        <v>1853</v>
      </c>
      <c r="N888" s="16" t="s">
        <v>1851</v>
      </c>
      <c r="O888" s="17" t="s">
        <v>1855</v>
      </c>
      <c r="P888" s="17" t="s">
        <v>1856</v>
      </c>
      <c r="Q888" s="17" t="s">
        <v>1857</v>
      </c>
      <c r="R888" s="20" t="s">
        <v>4881</v>
      </c>
    </row>
    <row r="889" spans="1:18" ht="15" customHeight="1">
      <c r="A889" s="18" t="str">
        <f>Table1[[#This Row],[MIC]]</f>
        <v>XCHI</v>
      </c>
      <c r="B889" s="16" t="s">
        <v>4870</v>
      </c>
      <c r="C889" s="16" t="s">
        <v>76</v>
      </c>
      <c r="D889" s="16" t="s">
        <v>5305</v>
      </c>
      <c r="E889" s="16" t="s">
        <v>5305</v>
      </c>
      <c r="F889" s="16" t="s">
        <v>1849</v>
      </c>
      <c r="G889" s="16" t="s">
        <v>5306</v>
      </c>
      <c r="H889" s="16" t="s">
        <v>5307</v>
      </c>
      <c r="I889" s="16" t="s">
        <v>4937</v>
      </c>
      <c r="J889" s="16" t="s">
        <v>5308</v>
      </c>
      <c r="K889" s="16" t="s">
        <v>1853</v>
      </c>
      <c r="L889" s="16" t="s">
        <v>1854</v>
      </c>
      <c r="M889" s="16" t="s">
        <v>1853</v>
      </c>
      <c r="N889" s="16" t="s">
        <v>1851</v>
      </c>
      <c r="O889" s="17" t="s">
        <v>1855</v>
      </c>
      <c r="P889" s="17" t="s">
        <v>1856</v>
      </c>
      <c r="Q889" s="17" t="s">
        <v>1857</v>
      </c>
      <c r="R889" s="18" t="str">
        <f t="shared" si="13"/>
        <v>UNCH</v>
      </c>
    </row>
    <row r="890" spans="1:18" ht="15" customHeight="1">
      <c r="A890" s="18" t="str">
        <f>Table1[[#This Row],[MIC]]</f>
        <v>XCIS</v>
      </c>
      <c r="B890" s="16" t="s">
        <v>4870</v>
      </c>
      <c r="C890" s="16" t="s">
        <v>76</v>
      </c>
      <c r="D890" s="16" t="s">
        <v>5309</v>
      </c>
      <c r="E890" s="16" t="s">
        <v>5309</v>
      </c>
      <c r="F890" s="16" t="s">
        <v>1849</v>
      </c>
      <c r="G890" s="16" t="s">
        <v>5310</v>
      </c>
      <c r="H890" s="16" t="s">
        <v>1851</v>
      </c>
      <c r="I890" s="16" t="s">
        <v>4937</v>
      </c>
      <c r="J890" s="16" t="s">
        <v>1851</v>
      </c>
      <c r="K890" s="16" t="s">
        <v>1853</v>
      </c>
      <c r="L890" s="16" t="s">
        <v>1854</v>
      </c>
      <c r="M890" s="16" t="s">
        <v>1853</v>
      </c>
      <c r="N890" s="16" t="s">
        <v>1851</v>
      </c>
      <c r="O890" s="17" t="s">
        <v>1855</v>
      </c>
      <c r="P890" s="17" t="s">
        <v>1856</v>
      </c>
      <c r="Q890" s="17" t="s">
        <v>1857</v>
      </c>
      <c r="R890" s="18" t="str">
        <f t="shared" si="13"/>
        <v>UNCH</v>
      </c>
    </row>
    <row r="891" spans="1:18" ht="15" customHeight="1">
      <c r="A891" s="18" t="str">
        <f>Table1[[#This Row],[MIC]]</f>
        <v>XCME</v>
      </c>
      <c r="B891" s="16" t="s">
        <v>4870</v>
      </c>
      <c r="C891" s="16" t="s">
        <v>76</v>
      </c>
      <c r="D891" s="16" t="s">
        <v>5311</v>
      </c>
      <c r="E891" s="16" t="s">
        <v>5311</v>
      </c>
      <c r="F891" s="16" t="s">
        <v>1849</v>
      </c>
      <c r="G891" s="16" t="s">
        <v>5312</v>
      </c>
      <c r="H891" s="16" t="s">
        <v>4471</v>
      </c>
      <c r="I891" s="16" t="s">
        <v>4937</v>
      </c>
      <c r="J891" s="16" t="s">
        <v>5313</v>
      </c>
      <c r="K891" s="16" t="s">
        <v>1853</v>
      </c>
      <c r="L891" s="16" t="s">
        <v>1854</v>
      </c>
      <c r="M891" s="16" t="s">
        <v>1853</v>
      </c>
      <c r="N891" s="16" t="s">
        <v>1851</v>
      </c>
      <c r="O891" s="17" t="s">
        <v>1855</v>
      </c>
      <c r="P891" s="17" t="s">
        <v>1856</v>
      </c>
      <c r="Q891" s="17" t="s">
        <v>1857</v>
      </c>
      <c r="R891" s="18" t="str">
        <f t="shared" si="13"/>
        <v>UNCH</v>
      </c>
    </row>
    <row r="892" spans="1:18" ht="15" customHeight="1">
      <c r="A892" s="18" t="str">
        <f>Table1[[#This Row],[MIC]]</f>
        <v>CBTS</v>
      </c>
      <c r="B892" s="16" t="s">
        <v>4870</v>
      </c>
      <c r="C892" s="16" t="s">
        <v>76</v>
      </c>
      <c r="D892" s="16" t="s">
        <v>5314</v>
      </c>
      <c r="E892" s="16" t="s">
        <v>5311</v>
      </c>
      <c r="F892" s="16" t="s">
        <v>1877</v>
      </c>
      <c r="G892" s="16" t="s">
        <v>5315</v>
      </c>
      <c r="H892" s="16" t="s">
        <v>1851</v>
      </c>
      <c r="I892" s="16" t="s">
        <v>4937</v>
      </c>
      <c r="J892" s="16" t="s">
        <v>4472</v>
      </c>
      <c r="K892" s="16" t="s">
        <v>1984</v>
      </c>
      <c r="L892" s="16" t="s">
        <v>1854</v>
      </c>
      <c r="M892" s="16" t="s">
        <v>1984</v>
      </c>
      <c r="N892" s="16" t="s">
        <v>5316</v>
      </c>
      <c r="O892" s="17" t="s">
        <v>1855</v>
      </c>
      <c r="P892" s="17" t="s">
        <v>1856</v>
      </c>
      <c r="Q892" s="17" t="s">
        <v>1857</v>
      </c>
      <c r="R892" s="18" t="str">
        <f t="shared" si="13"/>
        <v>UNCH</v>
      </c>
    </row>
    <row r="893" spans="1:18" ht="15" customHeight="1">
      <c r="A893" s="18" t="str">
        <f>Table1[[#This Row],[MIC]]</f>
        <v>CECS</v>
      </c>
      <c r="B893" s="16" t="s">
        <v>4870</v>
      </c>
      <c r="C893" s="16" t="s">
        <v>76</v>
      </c>
      <c r="D893" s="16" t="s">
        <v>5317</v>
      </c>
      <c r="E893" s="16" t="s">
        <v>5311</v>
      </c>
      <c r="F893" s="16" t="s">
        <v>1877</v>
      </c>
      <c r="G893" s="16" t="s">
        <v>5318</v>
      </c>
      <c r="H893" s="16" t="s">
        <v>1851</v>
      </c>
      <c r="I893" s="16" t="s">
        <v>4878</v>
      </c>
      <c r="J893" s="16" t="s">
        <v>4472</v>
      </c>
      <c r="K893" s="16" t="s">
        <v>1984</v>
      </c>
      <c r="L893" s="16" t="s">
        <v>1854</v>
      </c>
      <c r="M893" s="16" t="s">
        <v>1984</v>
      </c>
      <c r="N893" s="16" t="s">
        <v>5319</v>
      </c>
      <c r="O893" s="17" t="s">
        <v>1855</v>
      </c>
      <c r="P893" s="17" t="s">
        <v>1856</v>
      </c>
      <c r="Q893" s="17" t="s">
        <v>1857</v>
      </c>
      <c r="R893" s="20" t="s">
        <v>4881</v>
      </c>
    </row>
    <row r="894" spans="1:18" ht="15" customHeight="1">
      <c r="A894" s="18" t="str">
        <f>Table1[[#This Row],[MIC]]</f>
        <v>CMES</v>
      </c>
      <c r="B894" s="16" t="s">
        <v>4870</v>
      </c>
      <c r="C894" s="16" t="s">
        <v>76</v>
      </c>
      <c r="D894" s="16" t="s">
        <v>5320</v>
      </c>
      <c r="E894" s="16" t="s">
        <v>5311</v>
      </c>
      <c r="F894" s="16" t="s">
        <v>1877</v>
      </c>
      <c r="G894" s="16" t="s">
        <v>5321</v>
      </c>
      <c r="H894" s="16" t="s">
        <v>1851</v>
      </c>
      <c r="I894" s="16" t="s">
        <v>4937</v>
      </c>
      <c r="J894" s="16" t="s">
        <v>4472</v>
      </c>
      <c r="K894" s="16" t="s">
        <v>1984</v>
      </c>
      <c r="L894" s="16" t="s">
        <v>1854</v>
      </c>
      <c r="M894" s="16" t="s">
        <v>1984</v>
      </c>
      <c r="N894" s="16" t="s">
        <v>5316</v>
      </c>
      <c r="O894" s="17" t="s">
        <v>1855</v>
      </c>
      <c r="P894" s="17" t="s">
        <v>1856</v>
      </c>
      <c r="Q894" s="17" t="s">
        <v>1857</v>
      </c>
      <c r="R894" s="18" t="str">
        <f t="shared" si="13"/>
        <v>UNCH</v>
      </c>
    </row>
    <row r="895" spans="1:18" ht="15" customHeight="1">
      <c r="A895" s="18" t="str">
        <f>Table1[[#This Row],[MIC]]</f>
        <v>FCME</v>
      </c>
      <c r="B895" s="16" t="s">
        <v>4870</v>
      </c>
      <c r="C895" s="16" t="s">
        <v>76</v>
      </c>
      <c r="D895" s="16" t="s">
        <v>5322</v>
      </c>
      <c r="E895" s="16" t="s">
        <v>5311</v>
      </c>
      <c r="F895" s="16" t="s">
        <v>1877</v>
      </c>
      <c r="G895" s="16" t="s">
        <v>5323</v>
      </c>
      <c r="H895" s="16" t="s">
        <v>5324</v>
      </c>
      <c r="I895" s="16" t="s">
        <v>4937</v>
      </c>
      <c r="J895" s="16" t="s">
        <v>5313</v>
      </c>
      <c r="K895" s="16" t="s">
        <v>3649</v>
      </c>
      <c r="L895" s="16" t="s">
        <v>1854</v>
      </c>
      <c r="M895" s="16" t="s">
        <v>3649</v>
      </c>
      <c r="N895" s="16" t="s">
        <v>1851</v>
      </c>
      <c r="O895" s="17" t="s">
        <v>1855</v>
      </c>
      <c r="P895" s="17" t="s">
        <v>1856</v>
      </c>
      <c r="Q895" s="17" t="s">
        <v>1857</v>
      </c>
      <c r="R895" s="18" t="str">
        <f t="shared" si="13"/>
        <v>UNCH</v>
      </c>
    </row>
    <row r="896" spans="1:18" ht="15" customHeight="1">
      <c r="A896" s="18" t="str">
        <f>Table1[[#This Row],[MIC]]</f>
        <v>GLBX</v>
      </c>
      <c r="B896" s="16" t="s">
        <v>4870</v>
      </c>
      <c r="C896" s="16" t="s">
        <v>76</v>
      </c>
      <c r="D896" s="16" t="s">
        <v>5325</v>
      </c>
      <c r="E896" s="16" t="s">
        <v>5311</v>
      </c>
      <c r="F896" s="16" t="s">
        <v>1877</v>
      </c>
      <c r="G896" s="16" t="s">
        <v>5326</v>
      </c>
      <c r="H896" s="16" t="s">
        <v>1851</v>
      </c>
      <c r="I896" s="16" t="s">
        <v>4937</v>
      </c>
      <c r="J896" s="16" t="s">
        <v>5313</v>
      </c>
      <c r="K896" s="16" t="s">
        <v>3959</v>
      </c>
      <c r="L896" s="16" t="s">
        <v>1854</v>
      </c>
      <c r="M896" s="16" t="s">
        <v>3959</v>
      </c>
      <c r="N896" s="16" t="s">
        <v>1851</v>
      </c>
      <c r="O896" s="17" t="s">
        <v>1855</v>
      </c>
      <c r="P896" s="17" t="s">
        <v>1856</v>
      </c>
      <c r="Q896" s="17" t="s">
        <v>1857</v>
      </c>
      <c r="R896" s="18" t="str">
        <f t="shared" si="13"/>
        <v>UNCH</v>
      </c>
    </row>
    <row r="897" spans="1:18" ht="15" customHeight="1">
      <c r="A897" s="18" t="str">
        <f>Table1[[#This Row],[MIC]]</f>
        <v>NYMS</v>
      </c>
      <c r="B897" s="16" t="s">
        <v>4870</v>
      </c>
      <c r="C897" s="16" t="s">
        <v>76</v>
      </c>
      <c r="D897" s="16" t="s">
        <v>5327</v>
      </c>
      <c r="E897" s="16" t="s">
        <v>5311</v>
      </c>
      <c r="F897" s="16" t="s">
        <v>1877</v>
      </c>
      <c r="G897" s="16" t="s">
        <v>5328</v>
      </c>
      <c r="H897" s="16" t="s">
        <v>1851</v>
      </c>
      <c r="I897" s="16" t="s">
        <v>4878</v>
      </c>
      <c r="J897" s="16" t="s">
        <v>4472</v>
      </c>
      <c r="K897" s="16" t="s">
        <v>1984</v>
      </c>
      <c r="L897" s="16" t="s">
        <v>1854</v>
      </c>
      <c r="M897" s="16" t="s">
        <v>1984</v>
      </c>
      <c r="N897" s="16" t="s">
        <v>5329</v>
      </c>
      <c r="O897" s="17" t="s">
        <v>1855</v>
      </c>
      <c r="P897" s="17" t="s">
        <v>1856</v>
      </c>
      <c r="Q897" s="17" t="s">
        <v>1857</v>
      </c>
      <c r="R897" s="20" t="s">
        <v>4881</v>
      </c>
    </row>
    <row r="898" spans="1:18" ht="15" customHeight="1">
      <c r="A898" s="18" t="str">
        <f>Table1[[#This Row],[MIC]]</f>
        <v>XIMM</v>
      </c>
      <c r="B898" s="16" t="s">
        <v>4870</v>
      </c>
      <c r="C898" s="16" t="s">
        <v>76</v>
      </c>
      <c r="D898" s="16" t="s">
        <v>5330</v>
      </c>
      <c r="E898" s="16" t="s">
        <v>5311</v>
      </c>
      <c r="F898" s="16" t="s">
        <v>1877</v>
      </c>
      <c r="G898" s="16" t="s">
        <v>5331</v>
      </c>
      <c r="H898" s="16" t="s">
        <v>1851</v>
      </c>
      <c r="I898" s="16" t="s">
        <v>4937</v>
      </c>
      <c r="J898" s="16" t="s">
        <v>5313</v>
      </c>
      <c r="K898" s="16" t="s">
        <v>1853</v>
      </c>
      <c r="L898" s="16" t="s">
        <v>1854</v>
      </c>
      <c r="M898" s="16" t="s">
        <v>1853</v>
      </c>
      <c r="N898" s="16" t="s">
        <v>1851</v>
      </c>
      <c r="O898" s="17" t="s">
        <v>1855</v>
      </c>
      <c r="P898" s="17" t="s">
        <v>1856</v>
      </c>
      <c r="Q898" s="17" t="s">
        <v>1857</v>
      </c>
      <c r="R898" s="18" t="str">
        <f t="shared" si="13"/>
        <v>UNCH</v>
      </c>
    </row>
    <row r="899" spans="1:18" ht="15" customHeight="1">
      <c r="A899" s="18" t="str">
        <f>Table1[[#This Row],[MIC]]</f>
        <v>XIOM</v>
      </c>
      <c r="B899" s="16" t="s">
        <v>4870</v>
      </c>
      <c r="C899" s="16" t="s">
        <v>76</v>
      </c>
      <c r="D899" s="16" t="s">
        <v>5332</v>
      </c>
      <c r="E899" s="16" t="s">
        <v>5311</v>
      </c>
      <c r="F899" s="16" t="s">
        <v>1877</v>
      </c>
      <c r="G899" s="16" t="s">
        <v>5333</v>
      </c>
      <c r="H899" s="16" t="s">
        <v>5334</v>
      </c>
      <c r="I899" s="16" t="s">
        <v>4937</v>
      </c>
      <c r="J899" s="16" t="s">
        <v>5313</v>
      </c>
      <c r="K899" s="16" t="s">
        <v>1853</v>
      </c>
      <c r="L899" s="16" t="s">
        <v>1854</v>
      </c>
      <c r="M899" s="16" t="s">
        <v>1853</v>
      </c>
      <c r="N899" s="16" t="s">
        <v>1851</v>
      </c>
      <c r="O899" s="17" t="s">
        <v>1855</v>
      </c>
      <c r="P899" s="17" t="s">
        <v>1856</v>
      </c>
      <c r="Q899" s="17" t="s">
        <v>1857</v>
      </c>
      <c r="R899" s="18" t="str">
        <f t="shared" si="13"/>
        <v>UNCH</v>
      </c>
    </row>
    <row r="900" spans="1:18" ht="15" customHeight="1">
      <c r="A900" s="18" t="str">
        <f>Table1[[#This Row],[MIC]]</f>
        <v>XCUR</v>
      </c>
      <c r="B900" s="16" t="s">
        <v>4870</v>
      </c>
      <c r="C900" s="16" t="s">
        <v>76</v>
      </c>
      <c r="D900" s="16" t="s">
        <v>5335</v>
      </c>
      <c r="E900" s="16" t="s">
        <v>5335</v>
      </c>
      <c r="F900" s="16" t="s">
        <v>1849</v>
      </c>
      <c r="G900" s="16" t="s">
        <v>5336</v>
      </c>
      <c r="H900" s="16" t="s">
        <v>1851</v>
      </c>
      <c r="I900" s="16" t="s">
        <v>4878</v>
      </c>
      <c r="J900" s="16" t="s">
        <v>5337</v>
      </c>
      <c r="K900" s="16" t="s">
        <v>2930</v>
      </c>
      <c r="L900" s="16" t="s">
        <v>1854</v>
      </c>
      <c r="M900" s="16" t="s">
        <v>2930</v>
      </c>
      <c r="N900" s="16" t="s">
        <v>1851</v>
      </c>
      <c r="O900" s="17" t="s">
        <v>1855</v>
      </c>
      <c r="P900" s="17" t="s">
        <v>1856</v>
      </c>
      <c r="Q900" s="17" t="s">
        <v>1857</v>
      </c>
      <c r="R900" s="20" t="s">
        <v>4881</v>
      </c>
    </row>
    <row r="901" spans="1:18" ht="15" customHeight="1">
      <c r="A901" s="18" t="str">
        <f>Table1[[#This Row],[MIC]]</f>
        <v>XELX</v>
      </c>
      <c r="B901" s="16" t="s">
        <v>4870</v>
      </c>
      <c r="C901" s="16" t="s">
        <v>76</v>
      </c>
      <c r="D901" s="16" t="s">
        <v>5338</v>
      </c>
      <c r="E901" s="16" t="s">
        <v>5338</v>
      </c>
      <c r="F901" s="16" t="s">
        <v>1849</v>
      </c>
      <c r="G901" s="16" t="s">
        <v>5339</v>
      </c>
      <c r="H901" s="16" t="s">
        <v>1851</v>
      </c>
      <c r="I901" s="16" t="s">
        <v>4878</v>
      </c>
      <c r="J901" s="16" t="s">
        <v>5340</v>
      </c>
      <c r="K901" s="16" t="s">
        <v>2718</v>
      </c>
      <c r="L901" s="16" t="s">
        <v>1854</v>
      </c>
      <c r="M901" s="16" t="s">
        <v>2718</v>
      </c>
      <c r="N901" s="16" t="s">
        <v>1851</v>
      </c>
      <c r="O901" s="17" t="s">
        <v>1855</v>
      </c>
      <c r="P901" s="17" t="s">
        <v>1856</v>
      </c>
      <c r="Q901" s="17" t="s">
        <v>1857</v>
      </c>
      <c r="R901" s="20" t="s">
        <v>4881</v>
      </c>
    </row>
    <row r="902" spans="1:18" ht="15" customHeight="1">
      <c r="A902" s="18" t="str">
        <f>Table1[[#This Row],[MIC]]</f>
        <v>XFCI</v>
      </c>
      <c r="B902" s="16" t="s">
        <v>4870</v>
      </c>
      <c r="C902" s="16" t="s">
        <v>76</v>
      </c>
      <c r="D902" s="16" t="s">
        <v>5341</v>
      </c>
      <c r="E902" s="16" t="s">
        <v>5341</v>
      </c>
      <c r="F902" s="16" t="s">
        <v>1849</v>
      </c>
      <c r="G902" s="16" t="s">
        <v>5342</v>
      </c>
      <c r="H902" s="16" t="s">
        <v>1851</v>
      </c>
      <c r="I902" s="16" t="s">
        <v>5343</v>
      </c>
      <c r="J902" s="16" t="s">
        <v>5344</v>
      </c>
      <c r="K902" s="16" t="s">
        <v>2930</v>
      </c>
      <c r="L902" s="16" t="s">
        <v>1854</v>
      </c>
      <c r="M902" s="16" t="s">
        <v>2930</v>
      </c>
      <c r="N902" s="16" t="s">
        <v>5345</v>
      </c>
      <c r="O902" s="17" t="s">
        <v>1855</v>
      </c>
      <c r="P902" s="17" t="s">
        <v>1856</v>
      </c>
      <c r="Q902" s="17" t="s">
        <v>1857</v>
      </c>
      <c r="R902" s="18" t="str">
        <f t="shared" ref="R902:R966" si="14">MID(B902,1,2)&amp;MID(I902,1,2)</f>
        <v>UNFO</v>
      </c>
    </row>
    <row r="903" spans="1:18" ht="15" customHeight="1">
      <c r="A903" s="18" t="str">
        <f>Table1[[#This Row],[MIC]]</f>
        <v>XGMX</v>
      </c>
      <c r="B903" s="16" t="s">
        <v>4870</v>
      </c>
      <c r="C903" s="16" t="s">
        <v>76</v>
      </c>
      <c r="D903" s="16" t="s">
        <v>5346</v>
      </c>
      <c r="E903" s="16" t="s">
        <v>5346</v>
      </c>
      <c r="F903" s="16" t="s">
        <v>1849</v>
      </c>
      <c r="G903" s="16" t="s">
        <v>5347</v>
      </c>
      <c r="H903" s="16" t="s">
        <v>5348</v>
      </c>
      <c r="I903" s="16" t="s">
        <v>5349</v>
      </c>
      <c r="J903" s="16" t="s">
        <v>5350</v>
      </c>
      <c r="K903" s="16" t="s">
        <v>2293</v>
      </c>
      <c r="L903" s="16" t="s">
        <v>1854</v>
      </c>
      <c r="M903" s="16" t="s">
        <v>2293</v>
      </c>
      <c r="N903" s="16" t="s">
        <v>5351</v>
      </c>
      <c r="O903" s="17" t="s">
        <v>1855</v>
      </c>
      <c r="P903" s="17" t="s">
        <v>1856</v>
      </c>
      <c r="Q903" s="17" t="s">
        <v>1857</v>
      </c>
      <c r="R903" s="18" t="str">
        <f t="shared" si="14"/>
        <v>UNMI</v>
      </c>
    </row>
    <row r="904" spans="1:18" ht="15" customHeight="1">
      <c r="A904" s="18" t="str">
        <f>Table1[[#This Row],[MIC]]</f>
        <v>XINS</v>
      </c>
      <c r="B904" s="16" t="s">
        <v>4870</v>
      </c>
      <c r="C904" s="16" t="s">
        <v>76</v>
      </c>
      <c r="D904" s="16" t="s">
        <v>5352</v>
      </c>
      <c r="E904" s="16" t="s">
        <v>5352</v>
      </c>
      <c r="F904" s="16" t="s">
        <v>1849</v>
      </c>
      <c r="G904" s="16" t="s">
        <v>5353</v>
      </c>
      <c r="H904" s="16" t="s">
        <v>1851</v>
      </c>
      <c r="I904" s="16" t="s">
        <v>4878</v>
      </c>
      <c r="J904" s="16" t="s">
        <v>2319</v>
      </c>
      <c r="K904" s="16" t="s">
        <v>2113</v>
      </c>
      <c r="L904" s="16" t="s">
        <v>1854</v>
      </c>
      <c r="M904" s="16" t="s">
        <v>2113</v>
      </c>
      <c r="N904" s="16" t="s">
        <v>1851</v>
      </c>
      <c r="O904" s="17" t="s">
        <v>1855</v>
      </c>
      <c r="P904" s="17" t="s">
        <v>1856</v>
      </c>
      <c r="Q904" s="17" t="s">
        <v>1857</v>
      </c>
      <c r="R904" s="20" t="s">
        <v>4881</v>
      </c>
    </row>
    <row r="905" spans="1:18" ht="15" customHeight="1">
      <c r="A905" s="18" t="str">
        <f>Table1[[#This Row],[MIC]]</f>
        <v>IBLX</v>
      </c>
      <c r="B905" s="16" t="s">
        <v>4870</v>
      </c>
      <c r="C905" s="16" t="s">
        <v>76</v>
      </c>
      <c r="D905" s="16" t="s">
        <v>5354</v>
      </c>
      <c r="E905" s="16" t="s">
        <v>5352</v>
      </c>
      <c r="F905" s="16" t="s">
        <v>1877</v>
      </c>
      <c r="G905" s="16" t="s">
        <v>5355</v>
      </c>
      <c r="H905" s="16" t="s">
        <v>1851</v>
      </c>
      <c r="I905" s="16" t="s">
        <v>4878</v>
      </c>
      <c r="J905" s="16" t="s">
        <v>2319</v>
      </c>
      <c r="K905" s="16" t="s">
        <v>2718</v>
      </c>
      <c r="L905" s="16" t="s">
        <v>1854</v>
      </c>
      <c r="M905" s="16" t="s">
        <v>2718</v>
      </c>
      <c r="N905" s="16" t="s">
        <v>5356</v>
      </c>
      <c r="O905" s="17" t="s">
        <v>1855</v>
      </c>
      <c r="P905" s="17" t="s">
        <v>1856</v>
      </c>
      <c r="Q905" s="17" t="s">
        <v>1857</v>
      </c>
      <c r="R905" s="20" t="s">
        <v>4881</v>
      </c>
    </row>
    <row r="906" spans="1:18" ht="15" customHeight="1">
      <c r="A906" s="18" t="str">
        <f>Table1[[#This Row],[MIC]]</f>
        <v>ICBX</v>
      </c>
      <c r="B906" s="16" t="s">
        <v>4870</v>
      </c>
      <c r="C906" s="16" t="s">
        <v>76</v>
      </c>
      <c r="D906" s="16" t="s">
        <v>5357</v>
      </c>
      <c r="E906" s="16" t="s">
        <v>5352</v>
      </c>
      <c r="F906" s="16" t="s">
        <v>1877</v>
      </c>
      <c r="G906" s="16" t="s">
        <v>5358</v>
      </c>
      <c r="H906" s="16" t="s">
        <v>1851</v>
      </c>
      <c r="I906" s="16" t="s">
        <v>4878</v>
      </c>
      <c r="J906" s="16" t="s">
        <v>2319</v>
      </c>
      <c r="K906" s="16" t="s">
        <v>2046</v>
      </c>
      <c r="L906" s="16" t="s">
        <v>1854</v>
      </c>
      <c r="M906" s="16" t="s">
        <v>2046</v>
      </c>
      <c r="N906" s="16" t="s">
        <v>5359</v>
      </c>
      <c r="O906" s="17" t="s">
        <v>1855</v>
      </c>
      <c r="P906" s="17" t="s">
        <v>1856</v>
      </c>
      <c r="Q906" s="17" t="s">
        <v>1857</v>
      </c>
      <c r="R906" s="20" t="s">
        <v>4881</v>
      </c>
    </row>
    <row r="907" spans="1:18" ht="15" customHeight="1">
      <c r="A907" s="18" t="str">
        <f>Table1[[#This Row],[MIC]]</f>
        <v>ICRO</v>
      </c>
      <c r="B907" s="16" t="s">
        <v>4870</v>
      </c>
      <c r="C907" s="16" t="s">
        <v>76</v>
      </c>
      <c r="D907" s="16" t="s">
        <v>5360</v>
      </c>
      <c r="E907" s="16" t="s">
        <v>5352</v>
      </c>
      <c r="F907" s="16" t="s">
        <v>1877</v>
      </c>
      <c r="G907" s="16" t="s">
        <v>5361</v>
      </c>
      <c r="H907" s="16" t="s">
        <v>1851</v>
      </c>
      <c r="I907" s="16" t="s">
        <v>4878</v>
      </c>
      <c r="J907" s="16" t="s">
        <v>2319</v>
      </c>
      <c r="K907" s="16" t="s">
        <v>2718</v>
      </c>
      <c r="L907" s="16" t="s">
        <v>1854</v>
      </c>
      <c r="M907" s="16" t="s">
        <v>2718</v>
      </c>
      <c r="N907" s="16" t="s">
        <v>5362</v>
      </c>
      <c r="O907" s="17" t="s">
        <v>1855</v>
      </c>
      <c r="P907" s="17" t="s">
        <v>1856</v>
      </c>
      <c r="Q907" s="17" t="s">
        <v>1857</v>
      </c>
      <c r="R907" s="20" t="s">
        <v>4881</v>
      </c>
    </row>
    <row r="908" spans="1:18" ht="15" customHeight="1">
      <c r="A908" s="18" t="str">
        <f>Table1[[#This Row],[MIC]]</f>
        <v>IIDX</v>
      </c>
      <c r="B908" s="16" t="s">
        <v>4870</v>
      </c>
      <c r="C908" s="16" t="s">
        <v>76</v>
      </c>
      <c r="D908" s="16" t="s">
        <v>5363</v>
      </c>
      <c r="E908" s="16" t="s">
        <v>5352</v>
      </c>
      <c r="F908" s="16" t="s">
        <v>1877</v>
      </c>
      <c r="G908" s="16" t="s">
        <v>5364</v>
      </c>
      <c r="H908" s="16" t="s">
        <v>1851</v>
      </c>
      <c r="I908" s="16" t="s">
        <v>4878</v>
      </c>
      <c r="J908" s="16" t="s">
        <v>2319</v>
      </c>
      <c r="K908" s="16" t="s">
        <v>2718</v>
      </c>
      <c r="L908" s="16" t="s">
        <v>1854</v>
      </c>
      <c r="M908" s="16" t="s">
        <v>2718</v>
      </c>
      <c r="N908" s="16" t="s">
        <v>5365</v>
      </c>
      <c r="O908" s="17" t="s">
        <v>1855</v>
      </c>
      <c r="P908" s="17" t="s">
        <v>1856</v>
      </c>
      <c r="Q908" s="17" t="s">
        <v>1857</v>
      </c>
      <c r="R908" s="20" t="s">
        <v>4881</v>
      </c>
    </row>
    <row r="909" spans="1:18" ht="15" customHeight="1">
      <c r="A909" s="18" t="str">
        <f>Table1[[#This Row],[MIC]]</f>
        <v>XISX</v>
      </c>
      <c r="B909" s="16" t="s">
        <v>4870</v>
      </c>
      <c r="C909" s="16" t="s">
        <v>76</v>
      </c>
      <c r="D909" s="16" t="s">
        <v>5366</v>
      </c>
      <c r="E909" s="16" t="s">
        <v>5366</v>
      </c>
      <c r="F909" s="16" t="s">
        <v>1849</v>
      </c>
      <c r="G909" s="16" t="s">
        <v>5367</v>
      </c>
      <c r="H909" s="16" t="s">
        <v>2993</v>
      </c>
      <c r="I909" s="16" t="s">
        <v>4878</v>
      </c>
      <c r="J909" s="16" t="s">
        <v>5368</v>
      </c>
      <c r="K909" s="16" t="s">
        <v>1853</v>
      </c>
      <c r="L909" s="16" t="s">
        <v>1854</v>
      </c>
      <c r="M909" s="16" t="s">
        <v>1853</v>
      </c>
      <c r="N909" s="16" t="s">
        <v>1851</v>
      </c>
      <c r="O909" s="17" t="s">
        <v>1855</v>
      </c>
      <c r="P909" s="17" t="s">
        <v>1856</v>
      </c>
      <c r="Q909" s="17" t="s">
        <v>1857</v>
      </c>
      <c r="R909" s="20" t="s">
        <v>4881</v>
      </c>
    </row>
    <row r="910" spans="1:18" ht="15" customHeight="1">
      <c r="A910" s="18" t="str">
        <f>Table1[[#This Row],[MIC]]</f>
        <v>GMNI</v>
      </c>
      <c r="B910" s="16" t="s">
        <v>4870</v>
      </c>
      <c r="C910" s="16" t="s">
        <v>76</v>
      </c>
      <c r="D910" s="16" t="s">
        <v>5369</v>
      </c>
      <c r="E910" s="16" t="s">
        <v>5366</v>
      </c>
      <c r="F910" s="16" t="s">
        <v>1877</v>
      </c>
      <c r="G910" s="16" t="s">
        <v>5370</v>
      </c>
      <c r="H910" s="16" t="s">
        <v>1851</v>
      </c>
      <c r="I910" s="16" t="s">
        <v>4878</v>
      </c>
      <c r="J910" s="16" t="s">
        <v>5371</v>
      </c>
      <c r="K910" s="16" t="s">
        <v>2969</v>
      </c>
      <c r="L910" s="16" t="s">
        <v>1854</v>
      </c>
      <c r="M910" s="16" t="s">
        <v>2969</v>
      </c>
      <c r="N910" s="16" t="s">
        <v>5372</v>
      </c>
      <c r="O910" s="17" t="s">
        <v>1855</v>
      </c>
      <c r="P910" s="17" t="s">
        <v>1856</v>
      </c>
      <c r="Q910" s="17" t="s">
        <v>1857</v>
      </c>
      <c r="R910" s="20" t="s">
        <v>4881</v>
      </c>
    </row>
    <row r="911" spans="1:18" ht="15" customHeight="1">
      <c r="A911" s="18" t="str">
        <f>Table1[[#This Row],[MIC]]</f>
        <v>XISA</v>
      </c>
      <c r="B911" s="16" t="s">
        <v>4870</v>
      </c>
      <c r="C911" s="16" t="s">
        <v>76</v>
      </c>
      <c r="D911" s="16" t="s">
        <v>5373</v>
      </c>
      <c r="E911" s="16" t="s">
        <v>5366</v>
      </c>
      <c r="F911" s="16" t="s">
        <v>1877</v>
      </c>
      <c r="G911" s="16" t="s">
        <v>5374</v>
      </c>
      <c r="H911" s="16" t="s">
        <v>2993</v>
      </c>
      <c r="I911" s="16" t="s">
        <v>4878</v>
      </c>
      <c r="J911" s="16" t="s">
        <v>5371</v>
      </c>
      <c r="K911" s="16" t="s">
        <v>2146</v>
      </c>
      <c r="L911" s="16" t="s">
        <v>1854</v>
      </c>
      <c r="M911" s="16" t="s">
        <v>2146</v>
      </c>
      <c r="N911" s="16" t="s">
        <v>5375</v>
      </c>
      <c r="O911" s="17" t="s">
        <v>1855</v>
      </c>
      <c r="P911" s="17" t="s">
        <v>1856</v>
      </c>
      <c r="Q911" s="17" t="s">
        <v>1857</v>
      </c>
      <c r="R911" s="20" t="s">
        <v>4881</v>
      </c>
    </row>
    <row r="912" spans="1:18" ht="15" customHeight="1">
      <c r="A912" s="18" t="str">
        <f>Table1[[#This Row],[MIC]]</f>
        <v>XISE</v>
      </c>
      <c r="B912" s="16" t="s">
        <v>4870</v>
      </c>
      <c r="C912" s="16" t="s">
        <v>76</v>
      </c>
      <c r="D912" s="16" t="s">
        <v>5376</v>
      </c>
      <c r="E912" s="16" t="s">
        <v>5366</v>
      </c>
      <c r="F912" s="16" t="s">
        <v>1877</v>
      </c>
      <c r="G912" s="16" t="s">
        <v>5377</v>
      </c>
      <c r="H912" s="16" t="s">
        <v>2993</v>
      </c>
      <c r="I912" s="16" t="s">
        <v>4878</v>
      </c>
      <c r="J912" s="16" t="s">
        <v>5371</v>
      </c>
      <c r="K912" s="16" t="s">
        <v>2146</v>
      </c>
      <c r="L912" s="16" t="s">
        <v>1854</v>
      </c>
      <c r="M912" s="16" t="s">
        <v>2146</v>
      </c>
      <c r="N912" s="16" t="s">
        <v>5378</v>
      </c>
      <c r="O912" s="17" t="s">
        <v>1855</v>
      </c>
      <c r="P912" s="17" t="s">
        <v>1856</v>
      </c>
      <c r="Q912" s="17" t="s">
        <v>1857</v>
      </c>
      <c r="R912" s="20" t="s">
        <v>4881</v>
      </c>
    </row>
    <row r="913" spans="1:18" ht="15" customHeight="1">
      <c r="A913" s="18" t="str">
        <f>Table1[[#This Row],[MIC]]</f>
        <v>XKBT</v>
      </c>
      <c r="B913" s="16" t="s">
        <v>4870</v>
      </c>
      <c r="C913" s="16" t="s">
        <v>76</v>
      </c>
      <c r="D913" s="16" t="s">
        <v>5379</v>
      </c>
      <c r="E913" s="16" t="s">
        <v>5379</v>
      </c>
      <c r="F913" s="16" t="s">
        <v>1849</v>
      </c>
      <c r="G913" s="16" t="s">
        <v>5380</v>
      </c>
      <c r="H913" s="16" t="s">
        <v>5381</v>
      </c>
      <c r="I913" s="16" t="s">
        <v>5382</v>
      </c>
      <c r="J913" s="16" t="s">
        <v>5383</v>
      </c>
      <c r="K913" s="16" t="s">
        <v>1853</v>
      </c>
      <c r="L913" s="16" t="s">
        <v>1854</v>
      </c>
      <c r="M913" s="16" t="s">
        <v>1853</v>
      </c>
      <c r="N913" s="16" t="s">
        <v>1851</v>
      </c>
      <c r="O913" s="17" t="s">
        <v>1855</v>
      </c>
      <c r="P913" s="17" t="s">
        <v>1856</v>
      </c>
      <c r="Q913" s="17" t="s">
        <v>1857</v>
      </c>
      <c r="R913" s="18" t="str">
        <f t="shared" si="14"/>
        <v>UNKA</v>
      </c>
    </row>
    <row r="914" spans="1:18" ht="15" customHeight="1">
      <c r="A914" s="18" t="str">
        <f>Table1[[#This Row],[MIC]]</f>
        <v>XMER</v>
      </c>
      <c r="B914" s="16" t="s">
        <v>4870</v>
      </c>
      <c r="C914" s="16" t="s">
        <v>76</v>
      </c>
      <c r="D914" s="16" t="s">
        <v>5384</v>
      </c>
      <c r="E914" s="16" t="s">
        <v>5384</v>
      </c>
      <c r="F914" s="16" t="s">
        <v>1849</v>
      </c>
      <c r="G914" s="16" t="s">
        <v>5385</v>
      </c>
      <c r="H914" s="16" t="s">
        <v>3543</v>
      </c>
      <c r="I914" s="16" t="s">
        <v>4937</v>
      </c>
      <c r="J914" s="16" t="s">
        <v>1851</v>
      </c>
      <c r="K914" s="16" t="s">
        <v>1853</v>
      </c>
      <c r="L914" s="16" t="s">
        <v>1854</v>
      </c>
      <c r="M914" s="16" t="s">
        <v>1853</v>
      </c>
      <c r="N914" s="16" t="s">
        <v>1851</v>
      </c>
      <c r="O914" s="17" t="s">
        <v>1855</v>
      </c>
      <c r="P914" s="17" t="s">
        <v>1856</v>
      </c>
      <c r="Q914" s="17" t="s">
        <v>1857</v>
      </c>
      <c r="R914" s="18" t="str">
        <f t="shared" si="14"/>
        <v>UNCH</v>
      </c>
    </row>
    <row r="915" spans="1:18" ht="15" customHeight="1">
      <c r="A915" s="18" t="str">
        <f>Table1[[#This Row],[MIC]]</f>
        <v>XMGE</v>
      </c>
      <c r="B915" s="16" t="s">
        <v>4870</v>
      </c>
      <c r="C915" s="16" t="s">
        <v>76</v>
      </c>
      <c r="D915" s="16" t="s">
        <v>5386</v>
      </c>
      <c r="E915" s="16" t="s">
        <v>5386</v>
      </c>
      <c r="F915" s="16" t="s">
        <v>1849</v>
      </c>
      <c r="G915" s="16" t="s">
        <v>5387</v>
      </c>
      <c r="H915" s="16" t="s">
        <v>5388</v>
      </c>
      <c r="I915" s="16" t="s">
        <v>5389</v>
      </c>
      <c r="J915" s="16" t="s">
        <v>5390</v>
      </c>
      <c r="K915" s="16" t="s">
        <v>1976</v>
      </c>
      <c r="L915" s="16" t="s">
        <v>1854</v>
      </c>
      <c r="M915" s="16" t="s">
        <v>1853</v>
      </c>
      <c r="N915" s="16" t="s">
        <v>1851</v>
      </c>
      <c r="O915" s="17" t="s">
        <v>1855</v>
      </c>
      <c r="P915" s="17" t="s">
        <v>1856</v>
      </c>
      <c r="Q915" s="17" t="s">
        <v>1857</v>
      </c>
      <c r="R915" s="18" t="str">
        <f t="shared" si="14"/>
        <v>UNMI</v>
      </c>
    </row>
    <row r="916" spans="1:18" ht="15" customHeight="1">
      <c r="A916" s="18" t="str">
        <f>Table1[[#This Row],[MIC]]</f>
        <v>XMIO</v>
      </c>
      <c r="B916" s="16" t="s">
        <v>4870</v>
      </c>
      <c r="C916" s="16" t="s">
        <v>76</v>
      </c>
      <c r="D916" s="16" t="s">
        <v>5391</v>
      </c>
      <c r="E916" s="16" t="s">
        <v>5391</v>
      </c>
      <c r="F916" s="16" t="s">
        <v>1849</v>
      </c>
      <c r="G916" s="16" t="s">
        <v>5392</v>
      </c>
      <c r="H916" s="16" t="s">
        <v>1851</v>
      </c>
      <c r="I916" s="16" t="s">
        <v>5393</v>
      </c>
      <c r="J916" s="16" t="s">
        <v>5394</v>
      </c>
      <c r="K916" s="16" t="s">
        <v>3170</v>
      </c>
      <c r="L916" s="16" t="s">
        <v>1854</v>
      </c>
      <c r="M916" s="16" t="s">
        <v>3170</v>
      </c>
      <c r="N916" s="16" t="s">
        <v>5395</v>
      </c>
      <c r="O916" s="17" t="s">
        <v>1855</v>
      </c>
      <c r="P916" s="17" t="s">
        <v>1856</v>
      </c>
      <c r="Q916" s="17" t="s">
        <v>1857</v>
      </c>
      <c r="R916" s="18" t="str">
        <f t="shared" si="14"/>
        <v>UNPR</v>
      </c>
    </row>
    <row r="917" spans="1:18" ht="15" customHeight="1">
      <c r="A917" s="18" t="str">
        <f>Table1[[#This Row],[MIC]]</f>
        <v>XNAS</v>
      </c>
      <c r="B917" s="16" t="s">
        <v>4870</v>
      </c>
      <c r="C917" s="16" t="s">
        <v>76</v>
      </c>
      <c r="D917" s="16" t="s">
        <v>5396</v>
      </c>
      <c r="E917" s="16" t="s">
        <v>5396</v>
      </c>
      <c r="F917" s="16" t="s">
        <v>1849</v>
      </c>
      <c r="G917" s="16" t="s">
        <v>5397</v>
      </c>
      <c r="H917" s="16" t="s">
        <v>5398</v>
      </c>
      <c r="I917" s="16" t="s">
        <v>4878</v>
      </c>
      <c r="J917" s="16" t="s">
        <v>5399</v>
      </c>
      <c r="K917" s="16" t="s">
        <v>1853</v>
      </c>
      <c r="L917" s="16" t="s">
        <v>1854</v>
      </c>
      <c r="M917" s="16" t="s">
        <v>1853</v>
      </c>
      <c r="N917" s="16" t="s">
        <v>1851</v>
      </c>
      <c r="O917" s="17" t="s">
        <v>1855</v>
      </c>
      <c r="P917" s="17" t="s">
        <v>1856</v>
      </c>
      <c r="Q917" s="17" t="s">
        <v>1857</v>
      </c>
      <c r="R917" s="20" t="s">
        <v>4881</v>
      </c>
    </row>
    <row r="918" spans="1:18" ht="15" customHeight="1">
      <c r="A918" s="18" t="str">
        <f>Table1[[#This Row],[MIC]]</f>
        <v>BOSD</v>
      </c>
      <c r="B918" s="16" t="s">
        <v>4870</v>
      </c>
      <c r="C918" s="16" t="s">
        <v>76</v>
      </c>
      <c r="D918" s="16" t="s">
        <v>5400</v>
      </c>
      <c r="E918" s="16" t="s">
        <v>5396</v>
      </c>
      <c r="F918" s="16" t="s">
        <v>1877</v>
      </c>
      <c r="G918" s="16" t="s">
        <v>5401</v>
      </c>
      <c r="H918" s="16" t="s">
        <v>5402</v>
      </c>
      <c r="I918" s="16" t="s">
        <v>4878</v>
      </c>
      <c r="J918" s="16" t="s">
        <v>5403</v>
      </c>
      <c r="K918" s="16" t="s">
        <v>2489</v>
      </c>
      <c r="L918" s="16" t="s">
        <v>1854</v>
      </c>
      <c r="M918" s="16" t="s">
        <v>2489</v>
      </c>
      <c r="N918" s="16" t="s">
        <v>5404</v>
      </c>
      <c r="O918" s="17" t="s">
        <v>1855</v>
      </c>
      <c r="P918" s="17" t="s">
        <v>1856</v>
      </c>
      <c r="Q918" s="17" t="s">
        <v>1857</v>
      </c>
      <c r="R918" s="20" t="s">
        <v>4881</v>
      </c>
    </row>
    <row r="919" spans="1:18" ht="15" customHeight="1">
      <c r="A919" s="18" t="str">
        <f>Table1[[#This Row],[MIC]]</f>
        <v>ESPD</v>
      </c>
      <c r="B919" s="16" t="s">
        <v>4870</v>
      </c>
      <c r="C919" s="16" t="s">
        <v>76</v>
      </c>
      <c r="D919" s="16" t="s">
        <v>5405</v>
      </c>
      <c r="E919" s="16" t="s">
        <v>5396</v>
      </c>
      <c r="F919" s="16" t="s">
        <v>1877</v>
      </c>
      <c r="G919" s="16" t="s">
        <v>5406</v>
      </c>
      <c r="H919" s="16" t="s">
        <v>5407</v>
      </c>
      <c r="I919" s="16" t="s">
        <v>4878</v>
      </c>
      <c r="J919" s="16" t="s">
        <v>1941</v>
      </c>
      <c r="K919" s="16" t="s">
        <v>1976</v>
      </c>
      <c r="L919" s="16" t="s">
        <v>1854</v>
      </c>
      <c r="M919" s="16" t="s">
        <v>1976</v>
      </c>
      <c r="N919" s="16" t="s">
        <v>5408</v>
      </c>
      <c r="O919" s="17" t="s">
        <v>1855</v>
      </c>
      <c r="P919" s="17" t="s">
        <v>1856</v>
      </c>
      <c r="Q919" s="17" t="s">
        <v>1857</v>
      </c>
      <c r="R919" s="20" t="s">
        <v>4881</v>
      </c>
    </row>
    <row r="920" spans="1:18" ht="15" customHeight="1">
      <c r="A920" s="18" t="str">
        <f>Table1[[#This Row],[MIC]]</f>
        <v>NASD</v>
      </c>
      <c r="B920" s="16" t="s">
        <v>4870</v>
      </c>
      <c r="C920" s="16" t="s">
        <v>76</v>
      </c>
      <c r="D920" s="16" t="s">
        <v>5409</v>
      </c>
      <c r="E920" s="16" t="s">
        <v>5396</v>
      </c>
      <c r="F920" s="16" t="s">
        <v>1877</v>
      </c>
      <c r="G920" s="16" t="s">
        <v>5410</v>
      </c>
      <c r="H920" s="16" t="s">
        <v>5411</v>
      </c>
      <c r="I920" s="16" t="s">
        <v>4878</v>
      </c>
      <c r="J920" s="16" t="s">
        <v>5399</v>
      </c>
      <c r="K920" s="16" t="s">
        <v>2209</v>
      </c>
      <c r="L920" s="16" t="s">
        <v>1854</v>
      </c>
      <c r="M920" s="16" t="s">
        <v>2209</v>
      </c>
      <c r="N920" s="16" t="s">
        <v>5404</v>
      </c>
      <c r="O920" s="17" t="s">
        <v>1855</v>
      </c>
      <c r="P920" s="17" t="s">
        <v>1856</v>
      </c>
      <c r="Q920" s="17" t="s">
        <v>1857</v>
      </c>
      <c r="R920" s="20" t="s">
        <v>4881</v>
      </c>
    </row>
    <row r="921" spans="1:18" ht="15" customHeight="1">
      <c r="A921" s="18" t="str">
        <f>Table1[[#This Row],[MIC]]</f>
        <v>XBOS</v>
      </c>
      <c r="B921" s="16" t="s">
        <v>4870</v>
      </c>
      <c r="C921" s="16" t="s">
        <v>76</v>
      </c>
      <c r="D921" s="16" t="s">
        <v>5412</v>
      </c>
      <c r="E921" s="16" t="s">
        <v>5396</v>
      </c>
      <c r="F921" s="16" t="s">
        <v>1877</v>
      </c>
      <c r="G921" s="16" t="s">
        <v>5413</v>
      </c>
      <c r="H921" s="16" t="s">
        <v>2089</v>
      </c>
      <c r="I921" s="16" t="s">
        <v>4878</v>
      </c>
      <c r="J921" s="16" t="s">
        <v>5403</v>
      </c>
      <c r="K921" s="16" t="s">
        <v>2489</v>
      </c>
      <c r="L921" s="16" t="s">
        <v>1854</v>
      </c>
      <c r="M921" s="16" t="s">
        <v>2489</v>
      </c>
      <c r="N921" s="16" t="s">
        <v>5414</v>
      </c>
      <c r="O921" s="17" t="s">
        <v>1855</v>
      </c>
      <c r="P921" s="17" t="s">
        <v>1856</v>
      </c>
      <c r="Q921" s="17" t="s">
        <v>1857</v>
      </c>
      <c r="R921" s="20" t="s">
        <v>4881</v>
      </c>
    </row>
    <row r="922" spans="1:18" ht="15" customHeight="1">
      <c r="A922" s="18" t="str">
        <f>Table1[[#This Row],[MIC]]</f>
        <v>XBRT</v>
      </c>
      <c r="B922" s="16" t="s">
        <v>4870</v>
      </c>
      <c r="C922" s="16" t="s">
        <v>76</v>
      </c>
      <c r="D922" s="16" t="s">
        <v>5415</v>
      </c>
      <c r="E922" s="16" t="s">
        <v>5396</v>
      </c>
      <c r="F922" s="16" t="s">
        <v>1877</v>
      </c>
      <c r="G922" s="16" t="s">
        <v>5416</v>
      </c>
      <c r="H922" s="16" t="s">
        <v>5417</v>
      </c>
      <c r="I922" s="16" t="s">
        <v>4878</v>
      </c>
      <c r="J922" s="16" t="s">
        <v>5418</v>
      </c>
      <c r="K922" s="16" t="s">
        <v>1853</v>
      </c>
      <c r="L922" s="16" t="s">
        <v>1854</v>
      </c>
      <c r="M922" s="16" t="s">
        <v>1853</v>
      </c>
      <c r="N922" s="16" t="s">
        <v>1851</v>
      </c>
      <c r="O922" s="17" t="s">
        <v>1855</v>
      </c>
      <c r="P922" s="17" t="s">
        <v>1856</v>
      </c>
      <c r="Q922" s="17" t="s">
        <v>1857</v>
      </c>
      <c r="R922" s="20" t="s">
        <v>4881</v>
      </c>
    </row>
    <row r="923" spans="1:18" ht="15" customHeight="1">
      <c r="A923" s="18" t="str">
        <f>Table1[[#This Row],[MIC]]</f>
        <v>XBXO</v>
      </c>
      <c r="B923" s="16" t="s">
        <v>4870</v>
      </c>
      <c r="C923" s="16" t="s">
        <v>76</v>
      </c>
      <c r="D923" s="16" t="s">
        <v>5419</v>
      </c>
      <c r="E923" s="16" t="s">
        <v>5396</v>
      </c>
      <c r="F923" s="16" t="s">
        <v>1877</v>
      </c>
      <c r="G923" s="16" t="s">
        <v>5420</v>
      </c>
      <c r="H923" s="16" t="s">
        <v>1851</v>
      </c>
      <c r="I923" s="16" t="s">
        <v>4878</v>
      </c>
      <c r="J923" s="16" t="s">
        <v>5403</v>
      </c>
      <c r="K923" s="16" t="s">
        <v>2489</v>
      </c>
      <c r="L923" s="16" t="s">
        <v>1854</v>
      </c>
      <c r="M923" s="16" t="s">
        <v>2489</v>
      </c>
      <c r="N923" s="16" t="s">
        <v>5421</v>
      </c>
      <c r="O923" s="17" t="s">
        <v>1855</v>
      </c>
      <c r="P923" s="17" t="s">
        <v>1856</v>
      </c>
      <c r="Q923" s="17" t="s">
        <v>1857</v>
      </c>
      <c r="R923" s="20" t="s">
        <v>4881</v>
      </c>
    </row>
    <row r="924" spans="1:18" ht="15" customHeight="1">
      <c r="A924" s="18" t="str">
        <f>Table1[[#This Row],[MIC]]</f>
        <v>XNCM</v>
      </c>
      <c r="B924" s="16" t="s">
        <v>4870</v>
      </c>
      <c r="C924" s="16" t="s">
        <v>76</v>
      </c>
      <c r="D924" s="16" t="s">
        <v>5422</v>
      </c>
      <c r="E924" s="16" t="s">
        <v>5396</v>
      </c>
      <c r="F924" s="16" t="s">
        <v>1877</v>
      </c>
      <c r="G924" s="16" t="s">
        <v>5423</v>
      </c>
      <c r="H924" s="16" t="s">
        <v>1851</v>
      </c>
      <c r="I924" s="16" t="s">
        <v>4878</v>
      </c>
      <c r="J924" s="16" t="s">
        <v>5399</v>
      </c>
      <c r="K924" s="16" t="s">
        <v>2256</v>
      </c>
      <c r="L924" s="16" t="s">
        <v>1854</v>
      </c>
      <c r="M924" s="16" t="s">
        <v>2256</v>
      </c>
      <c r="N924" s="16" t="s">
        <v>5424</v>
      </c>
      <c r="O924" s="17" t="s">
        <v>1855</v>
      </c>
      <c r="P924" s="17" t="s">
        <v>1856</v>
      </c>
      <c r="Q924" s="17" t="s">
        <v>1857</v>
      </c>
      <c r="R924" s="20" t="s">
        <v>4881</v>
      </c>
    </row>
    <row r="925" spans="1:18" ht="15" customHeight="1">
      <c r="A925" s="18" t="str">
        <f>Table1[[#This Row],[MIC]]</f>
        <v>XNDQ</v>
      </c>
      <c r="B925" s="16" t="s">
        <v>4870</v>
      </c>
      <c r="C925" s="16" t="s">
        <v>76</v>
      </c>
      <c r="D925" s="16" t="s">
        <v>5425</v>
      </c>
      <c r="E925" s="16" t="s">
        <v>5396</v>
      </c>
      <c r="F925" s="16" t="s">
        <v>1877</v>
      </c>
      <c r="G925" s="16" t="s">
        <v>5426</v>
      </c>
      <c r="H925" s="16" t="s">
        <v>1851</v>
      </c>
      <c r="I925" s="16" t="s">
        <v>4878</v>
      </c>
      <c r="J925" s="16" t="s">
        <v>5399</v>
      </c>
      <c r="K925" s="16" t="s">
        <v>2042</v>
      </c>
      <c r="L925" s="16" t="s">
        <v>1854</v>
      </c>
      <c r="M925" s="16" t="s">
        <v>2042</v>
      </c>
      <c r="N925" s="16" t="s">
        <v>1851</v>
      </c>
      <c r="O925" s="17" t="s">
        <v>1855</v>
      </c>
      <c r="P925" s="17" t="s">
        <v>1856</v>
      </c>
      <c r="Q925" s="17" t="s">
        <v>1857</v>
      </c>
      <c r="R925" s="20" t="s">
        <v>4881</v>
      </c>
    </row>
    <row r="926" spans="1:18" ht="15" customHeight="1">
      <c r="A926" s="18" t="str">
        <f>Table1[[#This Row],[MIC]]</f>
        <v>XNGS</v>
      </c>
      <c r="B926" s="16" t="s">
        <v>4870</v>
      </c>
      <c r="C926" s="16" t="s">
        <v>76</v>
      </c>
      <c r="D926" s="16" t="s">
        <v>5427</v>
      </c>
      <c r="E926" s="16" t="s">
        <v>5396</v>
      </c>
      <c r="F926" s="16" t="s">
        <v>1877</v>
      </c>
      <c r="G926" s="16" t="s">
        <v>5428</v>
      </c>
      <c r="H926" s="16" t="s">
        <v>5429</v>
      </c>
      <c r="I926" s="16" t="s">
        <v>4878</v>
      </c>
      <c r="J926" s="16" t="s">
        <v>5399</v>
      </c>
      <c r="K926" s="16" t="s">
        <v>5430</v>
      </c>
      <c r="L926" s="16" t="s">
        <v>1854</v>
      </c>
      <c r="M926" s="16" t="s">
        <v>5430</v>
      </c>
      <c r="N926" s="16" t="s">
        <v>1851</v>
      </c>
      <c r="O926" s="17" t="s">
        <v>1855</v>
      </c>
      <c r="P926" s="17" t="s">
        <v>1856</v>
      </c>
      <c r="Q926" s="17" t="s">
        <v>1857</v>
      </c>
      <c r="R926" s="20" t="s">
        <v>4881</v>
      </c>
    </row>
    <row r="927" spans="1:18" ht="15" customHeight="1">
      <c r="A927" s="18" t="str">
        <f>Table1[[#This Row],[MIC]]</f>
        <v>XNIM</v>
      </c>
      <c r="B927" s="16" t="s">
        <v>4870</v>
      </c>
      <c r="C927" s="16" t="s">
        <v>76</v>
      </c>
      <c r="D927" s="16" t="s">
        <v>5431</v>
      </c>
      <c r="E927" s="16" t="s">
        <v>5396</v>
      </c>
      <c r="F927" s="16" t="s">
        <v>1877</v>
      </c>
      <c r="G927" s="16" t="s">
        <v>5432</v>
      </c>
      <c r="H927" s="16" t="s">
        <v>1851</v>
      </c>
      <c r="I927" s="16" t="s">
        <v>4878</v>
      </c>
      <c r="J927" s="16" t="s">
        <v>5399</v>
      </c>
      <c r="K927" s="16" t="s">
        <v>2256</v>
      </c>
      <c r="L927" s="16" t="s">
        <v>1854</v>
      </c>
      <c r="M927" s="16" t="s">
        <v>2256</v>
      </c>
      <c r="N927" s="16" t="s">
        <v>5433</v>
      </c>
      <c r="O927" s="17" t="s">
        <v>1855</v>
      </c>
      <c r="P927" s="17" t="s">
        <v>1856</v>
      </c>
      <c r="Q927" s="17" t="s">
        <v>1857</v>
      </c>
      <c r="R927" s="20" t="s">
        <v>4881</v>
      </c>
    </row>
    <row r="928" spans="1:18" ht="15" customHeight="1">
      <c r="A928" s="18" t="str">
        <f>Table1[[#This Row],[MIC]]</f>
        <v>XNMS</v>
      </c>
      <c r="B928" s="16" t="s">
        <v>4870</v>
      </c>
      <c r="C928" s="16" t="s">
        <v>76</v>
      </c>
      <c r="D928" s="16" t="s">
        <v>5434</v>
      </c>
      <c r="E928" s="16" t="s">
        <v>5396</v>
      </c>
      <c r="F928" s="16" t="s">
        <v>1877</v>
      </c>
      <c r="G928" s="16" t="s">
        <v>5435</v>
      </c>
      <c r="H928" s="16" t="s">
        <v>1851</v>
      </c>
      <c r="I928" s="16" t="s">
        <v>4878</v>
      </c>
      <c r="J928" s="16" t="s">
        <v>5399</v>
      </c>
      <c r="K928" s="16" t="s">
        <v>1853</v>
      </c>
      <c r="L928" s="16" t="s">
        <v>1854</v>
      </c>
      <c r="M928" s="16" t="s">
        <v>1853</v>
      </c>
      <c r="N928" s="16" t="s">
        <v>1851</v>
      </c>
      <c r="O928" s="17" t="s">
        <v>1855</v>
      </c>
      <c r="P928" s="17" t="s">
        <v>1856</v>
      </c>
      <c r="Q928" s="17" t="s">
        <v>1857</v>
      </c>
      <c r="R928" s="20" t="s">
        <v>4881</v>
      </c>
    </row>
    <row r="929" spans="1:18" ht="15" customHeight="1">
      <c r="A929" s="18" t="str">
        <f>Table1[[#This Row],[MIC]]</f>
        <v>XPBT</v>
      </c>
      <c r="B929" s="16" t="s">
        <v>4870</v>
      </c>
      <c r="C929" s="16" t="s">
        <v>76</v>
      </c>
      <c r="D929" s="16" t="s">
        <v>5436</v>
      </c>
      <c r="E929" s="16" t="s">
        <v>5396</v>
      </c>
      <c r="F929" s="16" t="s">
        <v>1877</v>
      </c>
      <c r="G929" s="16" t="s">
        <v>5437</v>
      </c>
      <c r="H929" s="16" t="s">
        <v>5438</v>
      </c>
      <c r="I929" s="16" t="s">
        <v>5439</v>
      </c>
      <c r="J929" s="16" t="s">
        <v>5418</v>
      </c>
      <c r="K929" s="16" t="s">
        <v>3299</v>
      </c>
      <c r="L929" s="16" t="s">
        <v>1854</v>
      </c>
      <c r="M929" s="16" t="s">
        <v>3299</v>
      </c>
      <c r="N929" s="16" t="s">
        <v>5440</v>
      </c>
      <c r="O929" s="17" t="s">
        <v>1855</v>
      </c>
      <c r="P929" s="17" t="s">
        <v>1856</v>
      </c>
      <c r="Q929" s="17" t="s">
        <v>1857</v>
      </c>
      <c r="R929" s="18" t="str">
        <f t="shared" si="14"/>
        <v>UNPH</v>
      </c>
    </row>
    <row r="930" spans="1:18" ht="15" customHeight="1">
      <c r="A930" s="18" t="str">
        <f>Table1[[#This Row],[MIC]]</f>
        <v>XPHL</v>
      </c>
      <c r="B930" s="16" t="s">
        <v>4870</v>
      </c>
      <c r="C930" s="16" t="s">
        <v>76</v>
      </c>
      <c r="D930" s="16" t="s">
        <v>5441</v>
      </c>
      <c r="E930" s="16" t="s">
        <v>5396</v>
      </c>
      <c r="F930" s="16" t="s">
        <v>1877</v>
      </c>
      <c r="G930" s="16" t="s">
        <v>5442</v>
      </c>
      <c r="H930" s="16" t="s">
        <v>5443</v>
      </c>
      <c r="I930" s="16" t="s">
        <v>5439</v>
      </c>
      <c r="J930" s="16" t="s">
        <v>5444</v>
      </c>
      <c r="K930" s="16" t="s">
        <v>2930</v>
      </c>
      <c r="L930" s="16" t="s">
        <v>1854</v>
      </c>
      <c r="M930" s="16" t="s">
        <v>2930</v>
      </c>
      <c r="N930" s="16" t="s">
        <v>5440</v>
      </c>
      <c r="O930" s="17" t="s">
        <v>1855</v>
      </c>
      <c r="P930" s="17" t="s">
        <v>1856</v>
      </c>
      <c r="Q930" s="17" t="s">
        <v>1857</v>
      </c>
      <c r="R930" s="18" t="str">
        <f t="shared" si="14"/>
        <v>UNPH</v>
      </c>
    </row>
    <row r="931" spans="1:18" ht="15" customHeight="1">
      <c r="A931" s="18" t="str">
        <f>Table1[[#This Row],[MIC]]</f>
        <v>XPHO</v>
      </c>
      <c r="B931" s="16" t="s">
        <v>4870</v>
      </c>
      <c r="C931" s="16" t="s">
        <v>76</v>
      </c>
      <c r="D931" s="16" t="s">
        <v>5445</v>
      </c>
      <c r="E931" s="16" t="s">
        <v>5396</v>
      </c>
      <c r="F931" s="16" t="s">
        <v>1877</v>
      </c>
      <c r="G931" s="16" t="s">
        <v>5446</v>
      </c>
      <c r="H931" s="16" t="s">
        <v>1851</v>
      </c>
      <c r="I931" s="16" t="s">
        <v>5439</v>
      </c>
      <c r="J931" s="16" t="s">
        <v>5444</v>
      </c>
      <c r="K931" s="16" t="s">
        <v>1853</v>
      </c>
      <c r="L931" s="16" t="s">
        <v>1854</v>
      </c>
      <c r="M931" s="16" t="s">
        <v>1853</v>
      </c>
      <c r="N931" s="16" t="s">
        <v>1851</v>
      </c>
      <c r="O931" s="17" t="s">
        <v>1855</v>
      </c>
      <c r="P931" s="17" t="s">
        <v>1856</v>
      </c>
      <c r="Q931" s="17" t="s">
        <v>1857</v>
      </c>
      <c r="R931" s="18" t="str">
        <f t="shared" si="14"/>
        <v>UNPH</v>
      </c>
    </row>
    <row r="932" spans="1:18" ht="15" customHeight="1">
      <c r="A932" s="18" t="str">
        <f>Table1[[#This Row],[MIC]]</f>
        <v>XPOR</v>
      </c>
      <c r="B932" s="16" t="s">
        <v>4870</v>
      </c>
      <c r="C932" s="16" t="s">
        <v>76</v>
      </c>
      <c r="D932" s="16" t="s">
        <v>5447</v>
      </c>
      <c r="E932" s="16" t="s">
        <v>5396</v>
      </c>
      <c r="F932" s="16" t="s">
        <v>1877</v>
      </c>
      <c r="G932" s="16" t="s">
        <v>5448</v>
      </c>
      <c r="H932" s="16" t="s">
        <v>1851</v>
      </c>
      <c r="I932" s="16" t="s">
        <v>4991</v>
      </c>
      <c r="J932" s="16" t="s">
        <v>5449</v>
      </c>
      <c r="K932" s="16" t="s">
        <v>4189</v>
      </c>
      <c r="L932" s="16" t="s">
        <v>1854</v>
      </c>
      <c r="M932" s="16" t="s">
        <v>4189</v>
      </c>
      <c r="N932" s="16" t="s">
        <v>1851</v>
      </c>
      <c r="O932" s="17" t="s">
        <v>1855</v>
      </c>
      <c r="P932" s="17" t="s">
        <v>1856</v>
      </c>
      <c r="Q932" s="17" t="s">
        <v>1857</v>
      </c>
      <c r="R932" s="18" t="str">
        <f t="shared" si="14"/>
        <v>UNWA</v>
      </c>
    </row>
    <row r="933" spans="1:18" ht="15" customHeight="1">
      <c r="A933" s="18" t="str">
        <f>Table1[[#This Row],[MIC]]</f>
        <v>XPSX</v>
      </c>
      <c r="B933" s="16" t="s">
        <v>4870</v>
      </c>
      <c r="C933" s="16" t="s">
        <v>76</v>
      </c>
      <c r="D933" s="16" t="s">
        <v>5450</v>
      </c>
      <c r="E933" s="16" t="s">
        <v>5396</v>
      </c>
      <c r="F933" s="16" t="s">
        <v>1877</v>
      </c>
      <c r="G933" s="16" t="s">
        <v>5451</v>
      </c>
      <c r="H933" s="16" t="s">
        <v>5452</v>
      </c>
      <c r="I933" s="16" t="s">
        <v>4878</v>
      </c>
      <c r="J933" s="16" t="s">
        <v>5418</v>
      </c>
      <c r="K933" s="16" t="s">
        <v>2113</v>
      </c>
      <c r="L933" s="16" t="s">
        <v>1854</v>
      </c>
      <c r="M933" s="16" t="s">
        <v>2113</v>
      </c>
      <c r="N933" s="16" t="s">
        <v>5453</v>
      </c>
      <c r="O933" s="17" t="s">
        <v>1855</v>
      </c>
      <c r="P933" s="17" t="s">
        <v>1856</v>
      </c>
      <c r="Q933" s="17" t="s">
        <v>1857</v>
      </c>
      <c r="R933" s="20" t="s">
        <v>4881</v>
      </c>
    </row>
    <row r="934" spans="1:18" ht="15" customHeight="1">
      <c r="A934" s="18" t="str">
        <f>Table1[[#This Row],[MIC]]</f>
        <v>XNYM</v>
      </c>
      <c r="B934" s="16" t="s">
        <v>4870</v>
      </c>
      <c r="C934" s="16" t="s">
        <v>76</v>
      </c>
      <c r="D934" s="16" t="s">
        <v>5454</v>
      </c>
      <c r="E934" s="16" t="s">
        <v>5454</v>
      </c>
      <c r="F934" s="16" t="s">
        <v>1849</v>
      </c>
      <c r="G934" s="16" t="s">
        <v>5455</v>
      </c>
      <c r="H934" s="16" t="s">
        <v>5456</v>
      </c>
      <c r="I934" s="16" t="s">
        <v>4878</v>
      </c>
      <c r="J934" s="16" t="s">
        <v>5457</v>
      </c>
      <c r="K934" s="16" t="s">
        <v>1853</v>
      </c>
      <c r="L934" s="16" t="s">
        <v>1854</v>
      </c>
      <c r="M934" s="16" t="s">
        <v>1853</v>
      </c>
      <c r="N934" s="16" t="s">
        <v>1851</v>
      </c>
      <c r="O934" s="17" t="s">
        <v>1855</v>
      </c>
      <c r="P934" s="17" t="s">
        <v>1856</v>
      </c>
      <c r="Q934" s="17" t="s">
        <v>1857</v>
      </c>
      <c r="R934" s="20" t="s">
        <v>4881</v>
      </c>
    </row>
    <row r="935" spans="1:18" ht="15" customHeight="1">
      <c r="A935" s="18" t="str">
        <f>Table1[[#This Row],[MIC]]</f>
        <v>XCEC</v>
      </c>
      <c r="B935" s="16" t="s">
        <v>4870</v>
      </c>
      <c r="C935" s="16" t="s">
        <v>76</v>
      </c>
      <c r="D935" s="16" t="s">
        <v>5458</v>
      </c>
      <c r="E935" s="16" t="s">
        <v>5454</v>
      </c>
      <c r="F935" s="16" t="s">
        <v>1877</v>
      </c>
      <c r="G935" s="16" t="s">
        <v>5459</v>
      </c>
      <c r="H935" s="16" t="s">
        <v>5460</v>
      </c>
      <c r="I935" s="16" t="s">
        <v>4878</v>
      </c>
      <c r="J935" s="16" t="s">
        <v>5457</v>
      </c>
      <c r="K935" s="16" t="s">
        <v>1853</v>
      </c>
      <c r="L935" s="16" t="s">
        <v>1854</v>
      </c>
      <c r="M935" s="16" t="s">
        <v>1853</v>
      </c>
      <c r="N935" s="16" t="s">
        <v>1851</v>
      </c>
      <c r="O935" s="17" t="s">
        <v>1855</v>
      </c>
      <c r="P935" s="17" t="s">
        <v>1856</v>
      </c>
      <c r="Q935" s="17" t="s">
        <v>1857</v>
      </c>
      <c r="R935" s="20" t="s">
        <v>4881</v>
      </c>
    </row>
    <row r="936" spans="1:18" ht="15" customHeight="1">
      <c r="A936" s="18" t="str">
        <f>Table1[[#This Row],[MIC]]</f>
        <v>XNYE</v>
      </c>
      <c r="B936" s="16" t="s">
        <v>4870</v>
      </c>
      <c r="C936" s="16" t="s">
        <v>76</v>
      </c>
      <c r="D936" s="16" t="s">
        <v>5461</v>
      </c>
      <c r="E936" s="16" t="s">
        <v>5454</v>
      </c>
      <c r="F936" s="16" t="s">
        <v>1877</v>
      </c>
      <c r="G936" s="16" t="s">
        <v>5462</v>
      </c>
      <c r="H936" s="16" t="s">
        <v>5463</v>
      </c>
      <c r="I936" s="16" t="s">
        <v>4878</v>
      </c>
      <c r="J936" s="16" t="s">
        <v>5457</v>
      </c>
      <c r="K936" s="16" t="s">
        <v>2244</v>
      </c>
      <c r="L936" s="16" t="s">
        <v>1854</v>
      </c>
      <c r="M936" s="16" t="s">
        <v>2244</v>
      </c>
      <c r="N936" s="16" t="s">
        <v>5464</v>
      </c>
      <c r="O936" s="17" t="s">
        <v>1855</v>
      </c>
      <c r="P936" s="17" t="s">
        <v>1856</v>
      </c>
      <c r="Q936" s="17" t="s">
        <v>1857</v>
      </c>
      <c r="R936" s="20" t="s">
        <v>4881</v>
      </c>
    </row>
    <row r="937" spans="1:18" ht="15" customHeight="1">
      <c r="A937" s="18" t="str">
        <f>Table1[[#This Row],[MIC]]</f>
        <v>XNYL</v>
      </c>
      <c r="B937" s="16" t="s">
        <v>4870</v>
      </c>
      <c r="C937" s="16" t="s">
        <v>76</v>
      </c>
      <c r="D937" s="16" t="s">
        <v>5465</v>
      </c>
      <c r="E937" s="16" t="s">
        <v>5454</v>
      </c>
      <c r="F937" s="16" t="s">
        <v>1877</v>
      </c>
      <c r="G937" s="16" t="s">
        <v>5466</v>
      </c>
      <c r="H937" s="16" t="s">
        <v>5467</v>
      </c>
      <c r="I937" s="16" t="s">
        <v>4878</v>
      </c>
      <c r="J937" s="16" t="s">
        <v>5468</v>
      </c>
      <c r="K937" s="16" t="s">
        <v>2244</v>
      </c>
      <c r="L937" s="16" t="s">
        <v>1854</v>
      </c>
      <c r="M937" s="16" t="s">
        <v>2244</v>
      </c>
      <c r="N937" s="16" t="s">
        <v>5469</v>
      </c>
      <c r="O937" s="17" t="s">
        <v>1855</v>
      </c>
      <c r="P937" s="17" t="s">
        <v>1856</v>
      </c>
      <c r="Q937" s="17" t="s">
        <v>1857</v>
      </c>
      <c r="R937" s="20" t="s">
        <v>4881</v>
      </c>
    </row>
    <row r="938" spans="1:18" ht="15" customHeight="1">
      <c r="A938" s="18" t="str">
        <f>Table1[[#This Row],[MIC]]</f>
        <v>XNYS</v>
      </c>
      <c r="B938" s="16" t="s">
        <v>4870</v>
      </c>
      <c r="C938" s="16" t="s">
        <v>76</v>
      </c>
      <c r="D938" s="16" t="s">
        <v>5470</v>
      </c>
      <c r="E938" s="16" t="s">
        <v>5470</v>
      </c>
      <c r="F938" s="16" t="s">
        <v>1849</v>
      </c>
      <c r="G938" s="16" t="s">
        <v>5471</v>
      </c>
      <c r="H938" s="16" t="s">
        <v>4293</v>
      </c>
      <c r="I938" s="16" t="s">
        <v>4878</v>
      </c>
      <c r="J938" s="16" t="s">
        <v>5472</v>
      </c>
      <c r="K938" s="16" t="s">
        <v>5473</v>
      </c>
      <c r="L938" s="16" t="s">
        <v>1854</v>
      </c>
      <c r="M938" s="16" t="s">
        <v>5473</v>
      </c>
      <c r="N938" s="16" t="s">
        <v>1851</v>
      </c>
      <c r="O938" s="17" t="s">
        <v>1855</v>
      </c>
      <c r="P938" s="17" t="s">
        <v>1856</v>
      </c>
      <c r="Q938" s="17" t="s">
        <v>1857</v>
      </c>
      <c r="R938" s="20" t="s">
        <v>4881</v>
      </c>
    </row>
    <row r="939" spans="1:18" ht="15" customHeight="1">
      <c r="A939" s="18" t="str">
        <f>Table1[[#This Row],[MIC]]</f>
        <v>ALDP</v>
      </c>
      <c r="B939" s="16" t="s">
        <v>4870</v>
      </c>
      <c r="C939" s="16" t="s">
        <v>76</v>
      </c>
      <c r="D939" s="16" t="s">
        <v>5474</v>
      </c>
      <c r="E939" s="16" t="s">
        <v>5470</v>
      </c>
      <c r="F939" s="16" t="s">
        <v>1877</v>
      </c>
      <c r="G939" s="16" t="s">
        <v>5475</v>
      </c>
      <c r="H939" s="16" t="s">
        <v>5476</v>
      </c>
      <c r="I939" s="16" t="s">
        <v>4878</v>
      </c>
      <c r="J939" s="16" t="s">
        <v>5477</v>
      </c>
      <c r="K939" s="16" t="s">
        <v>2209</v>
      </c>
      <c r="L939" s="16" t="s">
        <v>1854</v>
      </c>
      <c r="M939" s="16" t="s">
        <v>2209</v>
      </c>
      <c r="N939" s="16" t="s">
        <v>2750</v>
      </c>
      <c r="O939" s="17" t="s">
        <v>1855</v>
      </c>
      <c r="P939" s="17" t="s">
        <v>1856</v>
      </c>
      <c r="Q939" s="17" t="s">
        <v>1857</v>
      </c>
      <c r="R939" s="20" t="s">
        <v>4881</v>
      </c>
    </row>
    <row r="940" spans="1:18" ht="15" customHeight="1">
      <c r="A940" s="18" t="str">
        <f>Table1[[#This Row],[MIC]]</f>
        <v>AMXO</v>
      </c>
      <c r="B940" s="16" t="s">
        <v>4870</v>
      </c>
      <c r="C940" s="16" t="s">
        <v>76</v>
      </c>
      <c r="D940" s="16" t="s">
        <v>5478</v>
      </c>
      <c r="E940" s="16" t="s">
        <v>5470</v>
      </c>
      <c r="F940" s="16" t="s">
        <v>1877</v>
      </c>
      <c r="G940" s="16" t="s">
        <v>5479</v>
      </c>
      <c r="H940" s="16" t="s">
        <v>4293</v>
      </c>
      <c r="I940" s="16" t="s">
        <v>4878</v>
      </c>
      <c r="J940" s="16" t="s">
        <v>5472</v>
      </c>
      <c r="K940" s="16" t="s">
        <v>2046</v>
      </c>
      <c r="L940" s="16" t="s">
        <v>1854</v>
      </c>
      <c r="M940" s="16" t="s">
        <v>2046</v>
      </c>
      <c r="N940" s="16" t="s">
        <v>1851</v>
      </c>
      <c r="O940" s="17" t="s">
        <v>1855</v>
      </c>
      <c r="P940" s="17" t="s">
        <v>1856</v>
      </c>
      <c r="Q940" s="17" t="s">
        <v>1857</v>
      </c>
      <c r="R940" s="20" t="s">
        <v>4881</v>
      </c>
    </row>
    <row r="941" spans="1:18" ht="15" customHeight="1">
      <c r="A941" s="18" t="str">
        <f>Table1[[#This Row],[MIC]]</f>
        <v>ARCD</v>
      </c>
      <c r="B941" s="16" t="s">
        <v>4870</v>
      </c>
      <c r="C941" s="16" t="s">
        <v>76</v>
      </c>
      <c r="D941" s="16" t="s">
        <v>5480</v>
      </c>
      <c r="E941" s="16" t="s">
        <v>5470</v>
      </c>
      <c r="F941" s="16" t="s">
        <v>1877</v>
      </c>
      <c r="G941" s="16" t="s">
        <v>5481</v>
      </c>
      <c r="H941" s="16" t="s">
        <v>5482</v>
      </c>
      <c r="I941" s="16" t="s">
        <v>4878</v>
      </c>
      <c r="J941" s="16" t="s">
        <v>5472</v>
      </c>
      <c r="K941" s="16" t="s">
        <v>2209</v>
      </c>
      <c r="L941" s="16" t="s">
        <v>1854</v>
      </c>
      <c r="M941" s="16" t="s">
        <v>2209</v>
      </c>
      <c r="N941" s="16" t="s">
        <v>2750</v>
      </c>
      <c r="O941" s="17" t="s">
        <v>1855</v>
      </c>
      <c r="P941" s="17" t="s">
        <v>1856</v>
      </c>
      <c r="Q941" s="17" t="s">
        <v>1857</v>
      </c>
      <c r="R941" s="20" t="s">
        <v>4881</v>
      </c>
    </row>
    <row r="942" spans="1:18" ht="15" customHeight="1">
      <c r="A942" s="18" t="str">
        <f>Table1[[#This Row],[MIC]]</f>
        <v>ARCO</v>
      </c>
      <c r="B942" s="16" t="s">
        <v>4870</v>
      </c>
      <c r="C942" s="16" t="s">
        <v>76</v>
      </c>
      <c r="D942" s="16" t="s">
        <v>5483</v>
      </c>
      <c r="E942" s="16" t="s">
        <v>5470</v>
      </c>
      <c r="F942" s="16" t="s">
        <v>1877</v>
      </c>
      <c r="G942" s="16" t="s">
        <v>5484</v>
      </c>
      <c r="H942" s="16" t="s">
        <v>1851</v>
      </c>
      <c r="I942" s="16" t="s">
        <v>4878</v>
      </c>
      <c r="J942" s="16" t="s">
        <v>5472</v>
      </c>
      <c r="K942" s="16" t="s">
        <v>1885</v>
      </c>
      <c r="L942" s="16" t="s">
        <v>1854</v>
      </c>
      <c r="M942" s="16" t="s">
        <v>1885</v>
      </c>
      <c r="N942" s="16" t="s">
        <v>5485</v>
      </c>
      <c r="O942" s="17" t="s">
        <v>1855</v>
      </c>
      <c r="P942" s="17" t="s">
        <v>1856</v>
      </c>
      <c r="Q942" s="17" t="s">
        <v>1857</v>
      </c>
      <c r="R942" s="20" t="s">
        <v>4881</v>
      </c>
    </row>
    <row r="943" spans="1:18" ht="15" customHeight="1">
      <c r="A943" s="18" t="str">
        <f>Table1[[#This Row],[MIC]]</f>
        <v>ARCX</v>
      </c>
      <c r="B943" s="16" t="s">
        <v>4870</v>
      </c>
      <c r="C943" s="16" t="s">
        <v>76</v>
      </c>
      <c r="D943" s="16" t="s">
        <v>5486</v>
      </c>
      <c r="E943" s="16" t="s">
        <v>5470</v>
      </c>
      <c r="F943" s="16" t="s">
        <v>1877</v>
      </c>
      <c r="G943" s="16" t="s">
        <v>5487</v>
      </c>
      <c r="H943" s="16" t="s">
        <v>4293</v>
      </c>
      <c r="I943" s="16" t="s">
        <v>4878</v>
      </c>
      <c r="J943" s="16" t="s">
        <v>5472</v>
      </c>
      <c r="K943" s="16" t="s">
        <v>1956</v>
      </c>
      <c r="L943" s="16" t="s">
        <v>1854</v>
      </c>
      <c r="M943" s="16" t="s">
        <v>1956</v>
      </c>
      <c r="N943" s="16" t="s">
        <v>1851</v>
      </c>
      <c r="O943" s="17" t="s">
        <v>1855</v>
      </c>
      <c r="P943" s="17" t="s">
        <v>1856</v>
      </c>
      <c r="Q943" s="17" t="s">
        <v>1857</v>
      </c>
      <c r="R943" s="20" t="s">
        <v>4881</v>
      </c>
    </row>
    <row r="944" spans="1:18" ht="15" customHeight="1">
      <c r="A944" s="18" t="str">
        <f>Table1[[#This Row],[MIC]]</f>
        <v>NYSD</v>
      </c>
      <c r="B944" s="16" t="s">
        <v>4870</v>
      </c>
      <c r="C944" s="16" t="s">
        <v>76</v>
      </c>
      <c r="D944" s="16" t="s">
        <v>5488</v>
      </c>
      <c r="E944" s="16" t="s">
        <v>5470</v>
      </c>
      <c r="F944" s="16" t="s">
        <v>1877</v>
      </c>
      <c r="G944" s="16" t="s">
        <v>5489</v>
      </c>
      <c r="H944" s="16" t="s">
        <v>5490</v>
      </c>
      <c r="I944" s="16" t="s">
        <v>4878</v>
      </c>
      <c r="J944" s="16" t="s">
        <v>5472</v>
      </c>
      <c r="K944" s="16" t="s">
        <v>2209</v>
      </c>
      <c r="L944" s="16" t="s">
        <v>1854</v>
      </c>
      <c r="M944" s="16" t="s">
        <v>2209</v>
      </c>
      <c r="N944" s="16" t="s">
        <v>2750</v>
      </c>
      <c r="O944" s="17" t="s">
        <v>1855</v>
      </c>
      <c r="P944" s="17" t="s">
        <v>1856</v>
      </c>
      <c r="Q944" s="17" t="s">
        <v>1857</v>
      </c>
      <c r="R944" s="20" t="s">
        <v>4881</v>
      </c>
    </row>
    <row r="945" spans="1:18" ht="15" customHeight="1">
      <c r="A945" s="18" t="str">
        <f>Table1[[#This Row],[MIC]]</f>
        <v>XASE</v>
      </c>
      <c r="B945" s="16" t="s">
        <v>4870</v>
      </c>
      <c r="C945" s="16" t="s">
        <v>76</v>
      </c>
      <c r="D945" s="16" t="s">
        <v>5491</v>
      </c>
      <c r="E945" s="16" t="s">
        <v>5470</v>
      </c>
      <c r="F945" s="16" t="s">
        <v>1877</v>
      </c>
      <c r="G945" s="16" t="s">
        <v>5492</v>
      </c>
      <c r="H945" s="16" t="s">
        <v>5493</v>
      </c>
      <c r="I945" s="16" t="s">
        <v>4878</v>
      </c>
      <c r="J945" s="16" t="s">
        <v>5472</v>
      </c>
      <c r="K945" s="16" t="s">
        <v>2003</v>
      </c>
      <c r="L945" s="16" t="s">
        <v>1854</v>
      </c>
      <c r="M945" s="16" t="s">
        <v>2458</v>
      </c>
      <c r="N945" s="16" t="s">
        <v>5494</v>
      </c>
      <c r="O945" s="17" t="s">
        <v>1855</v>
      </c>
      <c r="P945" s="17" t="s">
        <v>1856</v>
      </c>
      <c r="Q945" s="17" t="s">
        <v>1857</v>
      </c>
      <c r="R945" s="20" t="s">
        <v>4881</v>
      </c>
    </row>
    <row r="946" spans="1:18" ht="15" customHeight="1">
      <c r="A946" s="18" t="str">
        <f>Table1[[#This Row],[MIC]]</f>
        <v>XNLI</v>
      </c>
      <c r="B946" s="16" t="s">
        <v>4870</v>
      </c>
      <c r="C946" s="16" t="s">
        <v>76</v>
      </c>
      <c r="D946" s="16" t="s">
        <v>5495</v>
      </c>
      <c r="E946" s="16" t="s">
        <v>5470</v>
      </c>
      <c r="F946" s="16" t="s">
        <v>1877</v>
      </c>
      <c r="G946" s="16" t="s">
        <v>5496</v>
      </c>
      <c r="H946" s="16" t="s">
        <v>1851</v>
      </c>
      <c r="I946" s="16" t="s">
        <v>4878</v>
      </c>
      <c r="J946" s="16" t="s">
        <v>5472</v>
      </c>
      <c r="K946" s="16" t="s">
        <v>3959</v>
      </c>
      <c r="L946" s="16" t="s">
        <v>1854</v>
      </c>
      <c r="M946" s="16" t="s">
        <v>3959</v>
      </c>
      <c r="N946" s="16" t="s">
        <v>1851</v>
      </c>
      <c r="O946" s="17" t="s">
        <v>1855</v>
      </c>
      <c r="P946" s="17" t="s">
        <v>1856</v>
      </c>
      <c r="Q946" s="17" t="s">
        <v>1857</v>
      </c>
      <c r="R946" s="20" t="s">
        <v>4881</v>
      </c>
    </row>
    <row r="947" spans="1:18" ht="15" customHeight="1">
      <c r="A947" s="18" t="str">
        <f>Table1[[#This Row],[MIC]]</f>
        <v>XOCH</v>
      </c>
      <c r="B947" s="16" t="s">
        <v>4870</v>
      </c>
      <c r="C947" s="16" t="s">
        <v>76</v>
      </c>
      <c r="D947" s="16" t="s">
        <v>5497</v>
      </c>
      <c r="E947" s="16" t="s">
        <v>5497</v>
      </c>
      <c r="F947" s="16" t="s">
        <v>1849</v>
      </c>
      <c r="G947" s="16" t="s">
        <v>5498</v>
      </c>
      <c r="H947" s="16" t="s">
        <v>1851</v>
      </c>
      <c r="I947" s="16" t="s">
        <v>4937</v>
      </c>
      <c r="J947" s="16" t="s">
        <v>5499</v>
      </c>
      <c r="K947" s="16" t="s">
        <v>1853</v>
      </c>
      <c r="L947" s="16" t="s">
        <v>1854</v>
      </c>
      <c r="M947" s="16" t="s">
        <v>1853</v>
      </c>
      <c r="N947" s="16" t="s">
        <v>1851</v>
      </c>
      <c r="O947" s="17" t="s">
        <v>1855</v>
      </c>
      <c r="P947" s="17" t="s">
        <v>1856</v>
      </c>
      <c r="Q947" s="17" t="s">
        <v>1857</v>
      </c>
      <c r="R947" s="18" t="str">
        <f t="shared" si="14"/>
        <v>UNCH</v>
      </c>
    </row>
    <row r="948" spans="1:18" ht="15" customHeight="1">
      <c r="A948" s="18" t="str">
        <f>Table1[[#This Row],[MIC]]</f>
        <v>XOTC</v>
      </c>
      <c r="B948" s="16" t="s">
        <v>4870</v>
      </c>
      <c r="C948" s="16" t="s">
        <v>76</v>
      </c>
      <c r="D948" s="16" t="s">
        <v>5500</v>
      </c>
      <c r="E948" s="16" t="s">
        <v>5500</v>
      </c>
      <c r="F948" s="16" t="s">
        <v>1849</v>
      </c>
      <c r="G948" s="16" t="s">
        <v>5501</v>
      </c>
      <c r="H948" s="16" t="s">
        <v>5501</v>
      </c>
      <c r="I948" s="16" t="s">
        <v>4991</v>
      </c>
      <c r="J948" s="16" t="s">
        <v>5006</v>
      </c>
      <c r="K948" s="16" t="s">
        <v>2007</v>
      </c>
      <c r="L948" s="16" t="s">
        <v>1854</v>
      </c>
      <c r="M948" s="16" t="s">
        <v>1853</v>
      </c>
      <c r="N948" s="16" t="s">
        <v>1851</v>
      </c>
      <c r="O948" s="17" t="s">
        <v>1855</v>
      </c>
      <c r="P948" s="17" t="s">
        <v>1856</v>
      </c>
      <c r="Q948" s="17" t="s">
        <v>1857</v>
      </c>
      <c r="R948" s="18" t="str">
        <f t="shared" si="14"/>
        <v>UNWA</v>
      </c>
    </row>
    <row r="949" spans="1:18" ht="15" customHeight="1">
      <c r="A949" s="18" t="str">
        <f>Table1[[#This Row],[MIC]]</f>
        <v>XSEF</v>
      </c>
      <c r="B949" s="16" t="s">
        <v>4870</v>
      </c>
      <c r="C949" s="16" t="s">
        <v>76</v>
      </c>
      <c r="D949" s="16" t="s">
        <v>5502</v>
      </c>
      <c r="E949" s="16" t="s">
        <v>5502</v>
      </c>
      <c r="F949" s="16" t="s">
        <v>1849</v>
      </c>
      <c r="G949" s="16" t="s">
        <v>5503</v>
      </c>
      <c r="H949" s="16" t="s">
        <v>5504</v>
      </c>
      <c r="I949" s="16" t="s">
        <v>5024</v>
      </c>
      <c r="J949" s="16" t="s">
        <v>5505</v>
      </c>
      <c r="K949" s="16" t="s">
        <v>1985</v>
      </c>
      <c r="L949" s="16" t="s">
        <v>1854</v>
      </c>
      <c r="M949" s="16" t="s">
        <v>1985</v>
      </c>
      <c r="N949" s="16" t="s">
        <v>5506</v>
      </c>
      <c r="O949" s="17" t="s">
        <v>1855</v>
      </c>
      <c r="P949" s="17" t="s">
        <v>1856</v>
      </c>
      <c r="Q949" s="17" t="s">
        <v>1857</v>
      </c>
      <c r="R949" s="18" t="str">
        <f t="shared" si="14"/>
        <v>UNBO</v>
      </c>
    </row>
    <row r="950" spans="1:18" ht="15" customHeight="1">
      <c r="A950" s="18" t="str">
        <f>Table1[[#This Row],[MIC]]</f>
        <v>XWEE</v>
      </c>
      <c r="B950" s="16" t="s">
        <v>4870</v>
      </c>
      <c r="C950" s="16" t="s">
        <v>76</v>
      </c>
      <c r="D950" s="16" t="s">
        <v>5507</v>
      </c>
      <c r="E950" s="16" t="s">
        <v>5507</v>
      </c>
      <c r="F950" s="16" t="s">
        <v>1849</v>
      </c>
      <c r="G950" s="16" t="s">
        <v>5508</v>
      </c>
      <c r="H950" s="16" t="s">
        <v>1851</v>
      </c>
      <c r="I950" s="16" t="s">
        <v>5509</v>
      </c>
      <c r="J950" s="16" t="s">
        <v>5510</v>
      </c>
      <c r="K950" s="16" t="s">
        <v>2311</v>
      </c>
      <c r="L950" s="16" t="s">
        <v>1854</v>
      </c>
      <c r="M950" s="16" t="s">
        <v>2311</v>
      </c>
      <c r="N950" s="16" t="s">
        <v>5511</v>
      </c>
      <c r="O950" s="17" t="s">
        <v>1855</v>
      </c>
      <c r="P950" s="17" t="s">
        <v>1856</v>
      </c>
      <c r="Q950" s="17" t="s">
        <v>1857</v>
      </c>
      <c r="R950" s="18" t="str">
        <f t="shared" si="14"/>
        <v>UNGR</v>
      </c>
    </row>
    <row r="951" spans="1:18" ht="15" customHeight="1">
      <c r="A951" s="18" t="str">
        <f>Table1[[#This Row],[MIC]]</f>
        <v>BVUR</v>
      </c>
      <c r="B951" s="16" t="s">
        <v>5512</v>
      </c>
      <c r="C951" s="16" t="s">
        <v>5513</v>
      </c>
      <c r="D951" s="16" t="s">
        <v>5514</v>
      </c>
      <c r="E951" s="16" t="s">
        <v>5514</v>
      </c>
      <c r="F951" s="16" t="s">
        <v>1849</v>
      </c>
      <c r="G951" s="16" t="s">
        <v>5515</v>
      </c>
      <c r="H951" s="16" t="s">
        <v>1851</v>
      </c>
      <c r="I951" s="16" t="s">
        <v>5516</v>
      </c>
      <c r="J951" s="16" t="s">
        <v>5517</v>
      </c>
      <c r="K951" s="16" t="s">
        <v>2544</v>
      </c>
      <c r="L951" s="16" t="s">
        <v>1854</v>
      </c>
      <c r="M951" s="16" t="s">
        <v>2544</v>
      </c>
      <c r="N951" s="16" t="s">
        <v>5518</v>
      </c>
      <c r="O951" s="17" t="s">
        <v>1855</v>
      </c>
      <c r="P951" s="17" t="s">
        <v>1856</v>
      </c>
      <c r="Q951" s="17" t="s">
        <v>1857</v>
      </c>
      <c r="R951" s="18" t="str">
        <f t="shared" si="14"/>
        <v>URMO</v>
      </c>
    </row>
    <row r="952" spans="1:18" ht="15" customHeight="1">
      <c r="A952" s="18" t="str">
        <f>Table1[[#This Row],[MIC]]</f>
        <v>XMNT</v>
      </c>
      <c r="B952" s="16" t="s">
        <v>5512</v>
      </c>
      <c r="C952" s="16" t="s">
        <v>5513</v>
      </c>
      <c r="D952" s="16" t="s">
        <v>5519</v>
      </c>
      <c r="E952" s="16" t="s">
        <v>5519</v>
      </c>
      <c r="F952" s="16" t="s">
        <v>1849</v>
      </c>
      <c r="G952" s="16" t="s">
        <v>5520</v>
      </c>
      <c r="H952" s="16" t="s">
        <v>4310</v>
      </c>
      <c r="I952" s="16" t="s">
        <v>5516</v>
      </c>
      <c r="J952" s="16" t="s">
        <v>5521</v>
      </c>
      <c r="K952" s="16" t="s">
        <v>1853</v>
      </c>
      <c r="L952" s="16" t="s">
        <v>1854</v>
      </c>
      <c r="M952" s="16" t="s">
        <v>1853</v>
      </c>
      <c r="N952" s="16" t="s">
        <v>1851</v>
      </c>
      <c r="O952" s="17" t="s">
        <v>1855</v>
      </c>
      <c r="P952" s="17" t="s">
        <v>1856</v>
      </c>
      <c r="Q952" s="17" t="s">
        <v>1857</v>
      </c>
      <c r="R952" s="18" t="str">
        <f t="shared" si="14"/>
        <v>URMO</v>
      </c>
    </row>
    <row r="953" spans="1:18" ht="15" customHeight="1">
      <c r="A953" s="18" t="str">
        <f>Table1[[#This Row],[MIC]]</f>
        <v>XCET</v>
      </c>
      <c r="B953" s="16" t="s">
        <v>5522</v>
      </c>
      <c r="C953" s="16" t="s">
        <v>5523</v>
      </c>
      <c r="D953" s="16" t="s">
        <v>5524</v>
      </c>
      <c r="E953" s="16" t="s">
        <v>5524</v>
      </c>
      <c r="F953" s="16" t="s">
        <v>1849</v>
      </c>
      <c r="G953" s="16" t="s">
        <v>5525</v>
      </c>
      <c r="H953" s="16" t="s">
        <v>1851</v>
      </c>
      <c r="I953" s="16" t="s">
        <v>5526</v>
      </c>
      <c r="J953" s="16" t="s">
        <v>5527</v>
      </c>
      <c r="K953" s="16" t="s">
        <v>2068</v>
      </c>
      <c r="L953" s="16" t="s">
        <v>1854</v>
      </c>
      <c r="M953" s="16" t="s">
        <v>2068</v>
      </c>
      <c r="N953" s="16" t="s">
        <v>1851</v>
      </c>
      <c r="O953" s="17" t="s">
        <v>1855</v>
      </c>
      <c r="P953" s="17" t="s">
        <v>1856</v>
      </c>
      <c r="Q953" s="17" t="s">
        <v>1857</v>
      </c>
      <c r="R953" s="18" t="str">
        <f t="shared" si="14"/>
        <v>UZTA</v>
      </c>
    </row>
    <row r="954" spans="1:18" ht="15" customHeight="1">
      <c r="A954" s="18" t="str">
        <f>Table1[[#This Row],[MIC]]</f>
        <v>XCUE</v>
      </c>
      <c r="B954" s="16" t="s">
        <v>5522</v>
      </c>
      <c r="C954" s="16" t="s">
        <v>5523</v>
      </c>
      <c r="D954" s="16" t="s">
        <v>5528</v>
      </c>
      <c r="E954" s="16" t="s">
        <v>5528</v>
      </c>
      <c r="F954" s="16" t="s">
        <v>1849</v>
      </c>
      <c r="G954" s="16" t="s">
        <v>5529</v>
      </c>
      <c r="H954" s="16" t="s">
        <v>1851</v>
      </c>
      <c r="I954" s="16" t="s">
        <v>5526</v>
      </c>
      <c r="J954" s="16" t="s">
        <v>1851</v>
      </c>
      <c r="K954" s="16" t="s">
        <v>1853</v>
      </c>
      <c r="L954" s="16" t="s">
        <v>1854</v>
      </c>
      <c r="M954" s="16" t="s">
        <v>1853</v>
      </c>
      <c r="N954" s="16" t="s">
        <v>1851</v>
      </c>
      <c r="O954" s="17" t="s">
        <v>1855</v>
      </c>
      <c r="P954" s="17" t="s">
        <v>1856</v>
      </c>
      <c r="Q954" s="17" t="s">
        <v>1857</v>
      </c>
      <c r="R954" s="18" t="str">
        <f t="shared" si="14"/>
        <v>UZTA</v>
      </c>
    </row>
    <row r="955" spans="1:18" ht="15" customHeight="1">
      <c r="A955" s="18" t="str">
        <f>Table1[[#This Row],[MIC]]</f>
        <v>XKCE</v>
      </c>
      <c r="B955" s="16" t="s">
        <v>5522</v>
      </c>
      <c r="C955" s="16" t="s">
        <v>5523</v>
      </c>
      <c r="D955" s="16" t="s">
        <v>5530</v>
      </c>
      <c r="E955" s="16" t="s">
        <v>5530</v>
      </c>
      <c r="F955" s="16" t="s">
        <v>1849</v>
      </c>
      <c r="G955" s="16" t="s">
        <v>5531</v>
      </c>
      <c r="H955" s="16" t="s">
        <v>1851</v>
      </c>
      <c r="I955" s="16" t="s">
        <v>5526</v>
      </c>
      <c r="J955" s="16" t="s">
        <v>1851</v>
      </c>
      <c r="K955" s="16" t="s">
        <v>1853</v>
      </c>
      <c r="L955" s="16" t="s">
        <v>1854</v>
      </c>
      <c r="M955" s="16" t="s">
        <v>1853</v>
      </c>
      <c r="N955" s="16" t="s">
        <v>1851</v>
      </c>
      <c r="O955" s="17" t="s">
        <v>1855</v>
      </c>
      <c r="P955" s="17" t="s">
        <v>1856</v>
      </c>
      <c r="Q955" s="17" t="s">
        <v>1857</v>
      </c>
      <c r="R955" s="18" t="str">
        <f t="shared" si="14"/>
        <v>UZTA</v>
      </c>
    </row>
    <row r="956" spans="1:18" ht="15" customHeight="1">
      <c r="A956" s="18" t="str">
        <f>Table1[[#This Row],[MIC]]</f>
        <v>XSTE</v>
      </c>
      <c r="B956" s="16" t="s">
        <v>5522</v>
      </c>
      <c r="C956" s="16" t="s">
        <v>5523</v>
      </c>
      <c r="D956" s="16" t="s">
        <v>5532</v>
      </c>
      <c r="E956" s="16" t="s">
        <v>5532</v>
      </c>
      <c r="F956" s="16" t="s">
        <v>1849</v>
      </c>
      <c r="G956" s="16" t="s">
        <v>5533</v>
      </c>
      <c r="H956" s="16" t="s">
        <v>5534</v>
      </c>
      <c r="I956" s="16" t="s">
        <v>5526</v>
      </c>
      <c r="J956" s="16" t="s">
        <v>5535</v>
      </c>
      <c r="K956" s="16" t="s">
        <v>2068</v>
      </c>
      <c r="L956" s="16" t="s">
        <v>1854</v>
      </c>
      <c r="M956" s="16" t="s">
        <v>2068</v>
      </c>
      <c r="N956" s="16" t="s">
        <v>1851</v>
      </c>
      <c r="O956" s="17" t="s">
        <v>1855</v>
      </c>
      <c r="P956" s="17" t="s">
        <v>1856</v>
      </c>
      <c r="Q956" s="17" t="s">
        <v>1857</v>
      </c>
      <c r="R956" s="18" t="str">
        <f t="shared" si="14"/>
        <v>UZTA</v>
      </c>
    </row>
    <row r="957" spans="1:18" ht="15" customHeight="1">
      <c r="A957" s="18" t="str">
        <f>Table1[[#This Row],[MIC]]</f>
        <v>XUNI</v>
      </c>
      <c r="B957" s="16" t="s">
        <v>5522</v>
      </c>
      <c r="C957" s="16" t="s">
        <v>5523</v>
      </c>
      <c r="D957" s="16" t="s">
        <v>5536</v>
      </c>
      <c r="E957" s="16" t="s">
        <v>5536</v>
      </c>
      <c r="F957" s="16" t="s">
        <v>1849</v>
      </c>
      <c r="G957" s="16" t="s">
        <v>5537</v>
      </c>
      <c r="H957" s="16" t="s">
        <v>1851</v>
      </c>
      <c r="I957" s="16" t="s">
        <v>5526</v>
      </c>
      <c r="J957" s="16" t="s">
        <v>1851</v>
      </c>
      <c r="K957" s="16" t="s">
        <v>1853</v>
      </c>
      <c r="L957" s="16" t="s">
        <v>1854</v>
      </c>
      <c r="M957" s="16" t="s">
        <v>1853</v>
      </c>
      <c r="N957" s="16" t="s">
        <v>1851</v>
      </c>
      <c r="O957" s="17" t="s">
        <v>1855</v>
      </c>
      <c r="P957" s="17" t="s">
        <v>1856</v>
      </c>
      <c r="Q957" s="17" t="s">
        <v>1857</v>
      </c>
      <c r="R957" s="18" t="str">
        <f t="shared" si="14"/>
        <v>UZTA</v>
      </c>
    </row>
    <row r="958" spans="1:18" ht="15" customHeight="1">
      <c r="A958" s="18" t="str">
        <f>Table1[[#This Row],[MIC]]</f>
        <v>GXMA</v>
      </c>
      <c r="B958" s="16" t="s">
        <v>5538</v>
      </c>
      <c r="C958" s="16" t="s">
        <v>5539</v>
      </c>
      <c r="D958" s="16" t="s">
        <v>5540</v>
      </c>
      <c r="E958" s="16" t="s">
        <v>5540</v>
      </c>
      <c r="F958" s="16" t="s">
        <v>1849</v>
      </c>
      <c r="G958" s="16" t="s">
        <v>5541</v>
      </c>
      <c r="H958" s="16" t="s">
        <v>1851</v>
      </c>
      <c r="I958" s="16" t="s">
        <v>5542</v>
      </c>
      <c r="J958" s="16" t="s">
        <v>1851</v>
      </c>
      <c r="K958" s="16" t="s">
        <v>2286</v>
      </c>
      <c r="L958" s="16" t="s">
        <v>1854</v>
      </c>
      <c r="M958" s="16" t="s">
        <v>2286</v>
      </c>
      <c r="N958" s="16" t="s">
        <v>1851</v>
      </c>
      <c r="O958" s="17" t="s">
        <v>1855</v>
      </c>
      <c r="P958" s="17" t="s">
        <v>1856</v>
      </c>
      <c r="Q958" s="17" t="s">
        <v>1857</v>
      </c>
      <c r="R958" s="18" t="str">
        <f t="shared" si="14"/>
        <v>VAVI</v>
      </c>
    </row>
    <row r="959" spans="1:18" ht="15" customHeight="1">
      <c r="A959" s="18" t="str">
        <f>Table1[[#This Row],[MIC]]</f>
        <v>BVCA</v>
      </c>
      <c r="B959" s="16" t="s">
        <v>5543</v>
      </c>
      <c r="C959" s="16" t="s">
        <v>5544</v>
      </c>
      <c r="D959" s="16" t="s">
        <v>5545</v>
      </c>
      <c r="E959" s="16" t="s">
        <v>5545</v>
      </c>
      <c r="F959" s="16" t="s">
        <v>1849</v>
      </c>
      <c r="G959" s="16" t="s">
        <v>5546</v>
      </c>
      <c r="H959" s="16" t="s">
        <v>1851</v>
      </c>
      <c r="I959" s="16" t="s">
        <v>5547</v>
      </c>
      <c r="J959" s="16" t="s">
        <v>5548</v>
      </c>
      <c r="K959" s="16" t="s">
        <v>2244</v>
      </c>
      <c r="L959" s="16" t="s">
        <v>1854</v>
      </c>
      <c r="M959" s="16" t="s">
        <v>2244</v>
      </c>
      <c r="N959" s="16" t="s">
        <v>5549</v>
      </c>
      <c r="O959" s="17" t="s">
        <v>1855</v>
      </c>
      <c r="P959" s="17" t="s">
        <v>1856</v>
      </c>
      <c r="Q959" s="17" t="s">
        <v>1857</v>
      </c>
      <c r="R959" s="18" t="str">
        <f t="shared" si="14"/>
        <v>VECA</v>
      </c>
    </row>
    <row r="960" spans="1:18" ht="15" customHeight="1">
      <c r="A960" s="18" t="str">
        <f>Table1[[#This Row],[MIC]]</f>
        <v>XCAR</v>
      </c>
      <c r="B960" s="16" t="s">
        <v>5543</v>
      </c>
      <c r="C960" s="16" t="s">
        <v>5544</v>
      </c>
      <c r="D960" s="16" t="s">
        <v>5550</v>
      </c>
      <c r="E960" s="16" t="s">
        <v>5545</v>
      </c>
      <c r="F960" s="16" t="s">
        <v>1877</v>
      </c>
      <c r="G960" s="16" t="s">
        <v>5551</v>
      </c>
      <c r="H960" s="16" t="s">
        <v>1851</v>
      </c>
      <c r="I960" s="16" t="s">
        <v>5547</v>
      </c>
      <c r="J960" s="16" t="s">
        <v>5548</v>
      </c>
      <c r="K960" s="16" t="s">
        <v>1853</v>
      </c>
      <c r="L960" s="16" t="s">
        <v>1854</v>
      </c>
      <c r="M960" s="16" t="s">
        <v>1853</v>
      </c>
      <c r="N960" s="16" t="s">
        <v>1851</v>
      </c>
      <c r="O960" s="17" t="s">
        <v>1855</v>
      </c>
      <c r="P960" s="17" t="s">
        <v>1856</v>
      </c>
      <c r="Q960" s="17" t="s">
        <v>1857</v>
      </c>
      <c r="R960" s="18" t="str">
        <f t="shared" si="14"/>
        <v>VECA</v>
      </c>
    </row>
    <row r="961" spans="1:18" ht="15" customHeight="1">
      <c r="A961" s="18" t="str">
        <f>Table1[[#This Row],[MIC]]</f>
        <v>HSTC</v>
      </c>
      <c r="B961" s="16" t="s">
        <v>5552</v>
      </c>
      <c r="C961" s="16" t="s">
        <v>5553</v>
      </c>
      <c r="D961" s="16" t="s">
        <v>5554</v>
      </c>
      <c r="E961" s="16" t="s">
        <v>5554</v>
      </c>
      <c r="F961" s="16" t="s">
        <v>1849</v>
      </c>
      <c r="G961" s="16" t="s">
        <v>5555</v>
      </c>
      <c r="H961" s="16" t="s">
        <v>5556</v>
      </c>
      <c r="I961" s="16" t="s">
        <v>5557</v>
      </c>
      <c r="J961" s="16" t="s">
        <v>5558</v>
      </c>
      <c r="K961" s="16" t="s">
        <v>3016</v>
      </c>
      <c r="L961" s="16" t="s">
        <v>1854</v>
      </c>
      <c r="M961" s="16" t="s">
        <v>3016</v>
      </c>
      <c r="N961" s="16" t="s">
        <v>5559</v>
      </c>
      <c r="O961" s="17" t="s">
        <v>1855</v>
      </c>
      <c r="P961" s="17" t="s">
        <v>1856</v>
      </c>
      <c r="Q961" s="17" t="s">
        <v>1857</v>
      </c>
      <c r="R961" s="18" t="str">
        <f t="shared" si="14"/>
        <v>VIHA</v>
      </c>
    </row>
    <row r="962" spans="1:18" ht="15" customHeight="1">
      <c r="A962" s="18" t="str">
        <f>Table1[[#This Row],[MIC]]</f>
        <v>XHNX</v>
      </c>
      <c r="B962" s="16" t="s">
        <v>5552</v>
      </c>
      <c r="C962" s="16" t="s">
        <v>5553</v>
      </c>
      <c r="D962" s="16" t="s">
        <v>5560</v>
      </c>
      <c r="E962" s="16" t="s">
        <v>5554</v>
      </c>
      <c r="F962" s="16" t="s">
        <v>1877</v>
      </c>
      <c r="G962" s="16" t="s">
        <v>5561</v>
      </c>
      <c r="H962" s="16" t="s">
        <v>5562</v>
      </c>
      <c r="I962" s="16" t="s">
        <v>5557</v>
      </c>
      <c r="J962" s="16" t="s">
        <v>5558</v>
      </c>
      <c r="K962" s="16" t="s">
        <v>3016</v>
      </c>
      <c r="L962" s="16" t="s">
        <v>1854</v>
      </c>
      <c r="M962" s="16" t="s">
        <v>3016</v>
      </c>
      <c r="N962" s="16" t="s">
        <v>5563</v>
      </c>
      <c r="O962" s="17" t="s">
        <v>1855</v>
      </c>
      <c r="P962" s="17" t="s">
        <v>1856</v>
      </c>
      <c r="Q962" s="17" t="s">
        <v>1857</v>
      </c>
      <c r="R962" s="18" t="str">
        <f t="shared" si="14"/>
        <v>VIHA</v>
      </c>
    </row>
    <row r="963" spans="1:18" ht="15" customHeight="1">
      <c r="A963" s="18" t="str">
        <f>Table1[[#This Row],[MIC]]</f>
        <v>XSTC</v>
      </c>
      <c r="B963" s="16" t="s">
        <v>5552</v>
      </c>
      <c r="C963" s="16" t="s">
        <v>5553</v>
      </c>
      <c r="D963" s="16" t="s">
        <v>5564</v>
      </c>
      <c r="E963" s="16" t="s">
        <v>5564</v>
      </c>
      <c r="F963" s="16" t="s">
        <v>1849</v>
      </c>
      <c r="G963" s="16" t="s">
        <v>5565</v>
      </c>
      <c r="H963" s="16" t="s">
        <v>5566</v>
      </c>
      <c r="I963" s="16" t="s">
        <v>5567</v>
      </c>
      <c r="J963" s="16" t="s">
        <v>5568</v>
      </c>
      <c r="K963" s="16" t="s">
        <v>2544</v>
      </c>
      <c r="L963" s="16" t="s">
        <v>1854</v>
      </c>
      <c r="M963" s="16" t="s">
        <v>2544</v>
      </c>
      <c r="N963" s="16" t="s">
        <v>1851</v>
      </c>
      <c r="O963" s="17" t="s">
        <v>1855</v>
      </c>
      <c r="P963" s="17" t="s">
        <v>1856</v>
      </c>
      <c r="Q963" s="17" t="s">
        <v>1857</v>
      </c>
      <c r="R963" s="18" t="str">
        <f t="shared" si="14"/>
        <v>VIHO</v>
      </c>
    </row>
    <row r="964" spans="1:18" ht="15" customHeight="1">
      <c r="A964" s="18" t="str">
        <f>Table1[[#This Row],[MIC]]</f>
        <v>XLUS</v>
      </c>
      <c r="B964" s="16" t="s">
        <v>5569</v>
      </c>
      <c r="C964" s="16" t="s">
        <v>5570</v>
      </c>
      <c r="D964" s="16" t="s">
        <v>5571</v>
      </c>
      <c r="E964" s="16" t="s">
        <v>5571</v>
      </c>
      <c r="F964" s="16" t="s">
        <v>1849</v>
      </c>
      <c r="G964" s="16" t="s">
        <v>5572</v>
      </c>
      <c r="H964" s="16" t="s">
        <v>1851</v>
      </c>
      <c r="I964" s="16" t="s">
        <v>5573</v>
      </c>
      <c r="J964" s="16" t="s">
        <v>5574</v>
      </c>
      <c r="K964" s="16" t="s">
        <v>1853</v>
      </c>
      <c r="L964" s="16" t="s">
        <v>1854</v>
      </c>
      <c r="M964" s="16" t="s">
        <v>1853</v>
      </c>
      <c r="N964" s="16" t="s">
        <v>1851</v>
      </c>
      <c r="O964" s="17" t="s">
        <v>1855</v>
      </c>
      <c r="P964" s="17" t="s">
        <v>1856</v>
      </c>
      <c r="Q964" s="17" t="s">
        <v>1857</v>
      </c>
      <c r="R964" s="18" t="str">
        <f t="shared" si="14"/>
        <v>ZALU</v>
      </c>
    </row>
    <row r="965" spans="1:18" ht="15" customHeight="1">
      <c r="A965" s="18" t="str">
        <f>Table1[[#This Row],[MIC]]</f>
        <v>XZIM</v>
      </c>
      <c r="B965" s="16" t="s">
        <v>5575</v>
      </c>
      <c r="C965" s="16" t="s">
        <v>5576</v>
      </c>
      <c r="D965" s="16" t="s">
        <v>5577</v>
      </c>
      <c r="E965" s="16" t="s">
        <v>5577</v>
      </c>
      <c r="F965" s="16" t="s">
        <v>1849</v>
      </c>
      <c r="G965" s="16" t="s">
        <v>5578</v>
      </c>
      <c r="H965" s="16" t="s">
        <v>1851</v>
      </c>
      <c r="I965" s="16" t="s">
        <v>5579</v>
      </c>
      <c r="J965" s="16" t="s">
        <v>5580</v>
      </c>
      <c r="K965" s="16" t="s">
        <v>1853</v>
      </c>
      <c r="L965" s="16" t="s">
        <v>1854</v>
      </c>
      <c r="M965" s="16" t="s">
        <v>1853</v>
      </c>
      <c r="N965" s="16" t="s">
        <v>1851</v>
      </c>
      <c r="O965" s="17" t="s">
        <v>1855</v>
      </c>
      <c r="P965" s="17" t="s">
        <v>1856</v>
      </c>
      <c r="Q965" s="17" t="s">
        <v>1857</v>
      </c>
      <c r="R965" s="18" t="str">
        <f t="shared" si="14"/>
        <v>ZIHA</v>
      </c>
    </row>
    <row r="966" spans="1:18" ht="15" customHeight="1">
      <c r="A966" s="21" t="str">
        <f>Table1[[#This Row],[MIC]]</f>
        <v>XXXX</v>
      </c>
      <c r="B966" s="22" t="s">
        <v>5581</v>
      </c>
      <c r="C966" s="22" t="s">
        <v>5581</v>
      </c>
      <c r="D966" s="23" t="s">
        <v>5582</v>
      </c>
      <c r="E966" s="23" t="s">
        <v>5582</v>
      </c>
      <c r="F966" s="23" t="s">
        <v>1849</v>
      </c>
      <c r="G966" s="23" t="s">
        <v>5583</v>
      </c>
      <c r="H966" s="23" t="s">
        <v>1851</v>
      </c>
      <c r="I966" s="23" t="s">
        <v>1851</v>
      </c>
      <c r="J966" s="23" t="s">
        <v>1851</v>
      </c>
      <c r="K966" s="23" t="s">
        <v>2174</v>
      </c>
      <c r="L966" s="23" t="s">
        <v>1854</v>
      </c>
      <c r="M966" s="23" t="s">
        <v>2174</v>
      </c>
      <c r="N966" s="23" t="s">
        <v>1851</v>
      </c>
      <c r="O966" s="17" t="s">
        <v>1855</v>
      </c>
      <c r="P966" s="17" t="s">
        <v>1856</v>
      </c>
      <c r="Q966" s="17" t="s">
        <v>1857</v>
      </c>
      <c r="R966" s="21" t="str">
        <f t="shared" si="14"/>
        <v>ZZ</v>
      </c>
    </row>
  </sheetData>
  <mergeCells count="1">
    <mergeCell ref="C1:G1"/>
  </mergeCells>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60"/>
  <sheetViews>
    <sheetView zoomScale="93" zoomScaleNormal="93" workbookViewId="0">
      <selection activeCell="G11" sqref="G11:G210"/>
    </sheetView>
  </sheetViews>
  <sheetFormatPr defaultColWidth="9.140625" defaultRowHeight="12.75"/>
  <cols>
    <col min="1" max="1" width="35.5703125" style="6" customWidth="1"/>
    <col min="2" max="2" width="16.5703125" style="6" customWidth="1"/>
    <col min="3" max="4" width="6.5703125" style="6" bestFit="1" customWidth="1"/>
    <col min="5" max="5" width="9.28515625" style="6" bestFit="1" customWidth="1"/>
    <col min="6" max="8" width="16.5703125" style="6" customWidth="1"/>
    <col min="9" max="9" width="31.140625" style="6" customWidth="1"/>
    <col min="10" max="11" width="9.140625" style="6"/>
    <col min="12" max="12" width="15.140625" style="6" bestFit="1" customWidth="1"/>
    <col min="13" max="13" width="9.140625" style="6"/>
    <col min="14" max="14" width="14" style="6" bestFit="1" customWidth="1"/>
    <col min="15" max="29" width="9.140625" style="6"/>
    <col min="30" max="30" width="15.5703125" style="6" bestFit="1" customWidth="1"/>
    <col min="31" max="16384" width="9.140625" style="6"/>
  </cols>
  <sheetData>
    <row r="1" spans="1:33" ht="63.75" customHeight="1"/>
    <row r="4" spans="1:33">
      <c r="A4" s="6" t="s">
        <v>39</v>
      </c>
      <c r="B4" s="6" t="s">
        <v>40</v>
      </c>
    </row>
    <row r="6" spans="1:33">
      <c r="A6" s="6" t="s">
        <v>41</v>
      </c>
      <c r="B6" s="6" t="s">
        <v>42</v>
      </c>
    </row>
    <row r="8" spans="1:33">
      <c r="A8" s="6" t="s">
        <v>43</v>
      </c>
    </row>
    <row r="9" spans="1:33" ht="25.5" customHeight="1">
      <c r="I9" s="6" t="str">
        <f>SUBSTITUTE(I10,"_","")</f>
        <v>NAME</v>
      </c>
      <c r="J9" s="6" t="str">
        <f t="shared" ref="J9:AG9" si="0">SUBSTITUTE(J10,"_","")</f>
        <v>IDBBSECNUMDES</v>
      </c>
      <c r="K9" s="6" t="s">
        <v>1827</v>
      </c>
      <c r="L9" s="6" t="str">
        <f t="shared" si="0"/>
        <v>IDBBSECNUMSRC</v>
      </c>
      <c r="M9" s="6" t="str">
        <f t="shared" si="0"/>
        <v>IDBBUNIQUE</v>
      </c>
      <c r="N9" s="6" t="str">
        <f t="shared" si="0"/>
        <v>SECURITYTYP</v>
      </c>
      <c r="O9" s="6" t="str">
        <f t="shared" si="0"/>
        <v>MARKETSECTORDES</v>
      </c>
      <c r="P9" s="6" t="str">
        <f t="shared" si="0"/>
        <v>IDBBGLOBAL</v>
      </c>
      <c r="Q9" s="6" t="str">
        <f t="shared" si="0"/>
        <v>COMPOSITEIDBBGLOBAL</v>
      </c>
      <c r="R9" s="6" t="str">
        <f t="shared" si="0"/>
        <v>GICSSECTORNAME</v>
      </c>
      <c r="S9" s="6" t="str">
        <f t="shared" si="0"/>
        <v>GICSINDUSTRYGROUPNAME</v>
      </c>
      <c r="T9" s="6" t="str">
        <f t="shared" si="0"/>
        <v>GICSINDUSTRYNAME</v>
      </c>
      <c r="U9" s="6" t="str">
        <f t="shared" si="0"/>
        <v>GICSSUBINDUSTRYNAME</v>
      </c>
      <c r="V9" s="6" t="str">
        <f t="shared" si="0"/>
        <v>ISSUERINDUSTRY</v>
      </c>
      <c r="W9" s="6" t="str">
        <f t="shared" si="0"/>
        <v>INDUSTRYSECTOR</v>
      </c>
      <c r="X9" s="6" t="str">
        <f t="shared" si="0"/>
        <v>INDUSTRYGROUP</v>
      </c>
      <c r="Y9" s="6" t="str">
        <f t="shared" si="0"/>
        <v>INDUSTRYSUBGROUP</v>
      </c>
      <c r="Z9" s="6" t="str">
        <f t="shared" si="0"/>
        <v>EQYBETA</v>
      </c>
      <c r="AA9" s="6" t="str">
        <f t="shared" si="0"/>
        <v>EQYALPHA</v>
      </c>
      <c r="AB9" s="6" t="str">
        <f t="shared" si="0"/>
        <v>COUNTRYRISKISOCODE</v>
      </c>
      <c r="AC9" s="6" t="s">
        <v>5584</v>
      </c>
      <c r="AD9" s="6" t="str">
        <f t="shared" si="0"/>
        <v>IDMICPRIMEXCH</v>
      </c>
      <c r="AE9" s="6" t="str">
        <f t="shared" si="0"/>
        <v>SECURITYNAME</v>
      </c>
      <c r="AF9" s="6" t="str">
        <f t="shared" si="0"/>
        <v>SECURITYDES</v>
      </c>
      <c r="AG9" s="6" t="str">
        <f t="shared" si="0"/>
        <v>TICKER</v>
      </c>
    </row>
    <row r="10" spans="1:33" ht="153">
      <c r="A10" s="7" t="s">
        <v>44</v>
      </c>
      <c r="B10" s="7" t="s">
        <v>45</v>
      </c>
      <c r="C10" s="7" t="s">
        <v>23</v>
      </c>
      <c r="D10" s="7" t="s">
        <v>1825</v>
      </c>
      <c r="E10" s="7" t="s">
        <v>1826</v>
      </c>
      <c r="F10" s="7" t="s">
        <v>1824</v>
      </c>
      <c r="G10" s="10" t="s">
        <v>1828</v>
      </c>
      <c r="H10" s="7" t="s">
        <v>46</v>
      </c>
      <c r="I10" s="7" t="s">
        <v>47</v>
      </c>
      <c r="J10" s="7" t="s">
        <v>48</v>
      </c>
      <c r="K10" s="7" t="s">
        <v>49</v>
      </c>
      <c r="L10" s="7" t="s">
        <v>50</v>
      </c>
      <c r="M10" s="7" t="s">
        <v>51</v>
      </c>
      <c r="N10" s="7" t="s">
        <v>6</v>
      </c>
      <c r="O10" s="7" t="s">
        <v>52</v>
      </c>
      <c r="P10" s="7" t="s">
        <v>53</v>
      </c>
      <c r="Q10" s="7" t="s">
        <v>54</v>
      </c>
      <c r="R10" s="8" t="s">
        <v>55</v>
      </c>
      <c r="S10" s="8" t="s">
        <v>56</v>
      </c>
      <c r="T10" s="8" t="s">
        <v>57</v>
      </c>
      <c r="U10" s="8" t="s">
        <v>58</v>
      </c>
      <c r="V10" s="8" t="s">
        <v>4</v>
      </c>
      <c r="W10" s="8" t="s">
        <v>2</v>
      </c>
      <c r="X10" s="8" t="s">
        <v>1</v>
      </c>
      <c r="Y10" s="8" t="s">
        <v>3</v>
      </c>
      <c r="Z10" s="8" t="s">
        <v>59</v>
      </c>
      <c r="AA10" s="8" t="s">
        <v>60</v>
      </c>
      <c r="AB10" s="8" t="s">
        <v>61</v>
      </c>
      <c r="AC10" s="8" t="s">
        <v>0</v>
      </c>
      <c r="AD10" s="8" t="s">
        <v>62</v>
      </c>
      <c r="AE10" s="8" t="s">
        <v>63</v>
      </c>
      <c r="AF10" s="8" t="s">
        <v>5</v>
      </c>
      <c r="AG10" s="8" t="s">
        <v>7</v>
      </c>
    </row>
    <row r="11" spans="1:33">
      <c r="A11" s="9" t="s">
        <v>64</v>
      </c>
      <c r="B11" s="9" t="s">
        <v>65</v>
      </c>
      <c r="C11" s="9" t="s">
        <v>22</v>
      </c>
      <c r="D11" s="9" t="s">
        <v>8</v>
      </c>
      <c r="E11" s="9" t="str">
        <f>B11&amp;"."&amp;K11</f>
        <v>FOX.AU</v>
      </c>
      <c r="F11" s="6" t="str">
        <f>AD11</f>
        <v>XASX</v>
      </c>
      <c r="G11" s="9" t="str">
        <f>_xll.HLV5r3.Financial.Cache.CreateEquity(H11,C11,D11,E11,H11,F11,I11,$J$9:$AG$9,J11:AG11)</f>
        <v>Equity.FOX.AU</v>
      </c>
      <c r="H11" s="9" t="str">
        <f>B11&amp;" AU Equity"</f>
        <v>FOX AU Equity</v>
      </c>
      <c r="I11" s="6" t="s">
        <v>66</v>
      </c>
      <c r="J11" s="6" t="s">
        <v>65</v>
      </c>
      <c r="K11" s="6" t="s">
        <v>9</v>
      </c>
      <c r="L11" s="6" t="s">
        <v>67</v>
      </c>
      <c r="M11" s="6" t="s">
        <v>68</v>
      </c>
      <c r="N11" s="6" t="s">
        <v>69</v>
      </c>
      <c r="O11" s="6" t="s">
        <v>35</v>
      </c>
      <c r="P11" s="6" t="s">
        <v>70</v>
      </c>
      <c r="Q11" s="6" t="s">
        <v>70</v>
      </c>
      <c r="R11" s="6" t="s">
        <v>71</v>
      </c>
      <c r="S11" s="6" t="s">
        <v>72</v>
      </c>
      <c r="T11" s="6" t="s">
        <v>72</v>
      </c>
      <c r="U11" s="6" t="s">
        <v>73</v>
      </c>
      <c r="V11" s="6" t="s">
        <v>74</v>
      </c>
      <c r="W11" s="6" t="s">
        <v>75</v>
      </c>
      <c r="X11" s="6" t="s">
        <v>72</v>
      </c>
      <c r="Y11" s="6" t="s">
        <v>74</v>
      </c>
      <c r="Z11" s="6">
        <v>0.72038069999999998</v>
      </c>
      <c r="AA11" s="6">
        <v>0.67966740000000003</v>
      </c>
      <c r="AB11" s="6" t="s">
        <v>76</v>
      </c>
      <c r="AC11" s="6" t="s">
        <v>77</v>
      </c>
      <c r="AD11" s="6" t="s">
        <v>78</v>
      </c>
      <c r="AE11" s="6" t="s">
        <v>79</v>
      </c>
      <c r="AF11" s="6" t="s">
        <v>65</v>
      </c>
      <c r="AG11" s="6" t="s">
        <v>65</v>
      </c>
    </row>
    <row r="12" spans="1:33">
      <c r="A12" s="9" t="s">
        <v>80</v>
      </c>
      <c r="B12" s="9" t="s">
        <v>81</v>
      </c>
      <c r="C12" s="9" t="s">
        <v>22</v>
      </c>
      <c r="D12" s="9" t="s">
        <v>8</v>
      </c>
      <c r="E12" s="9" t="str">
        <f t="shared" ref="E12:E75" si="1">B12&amp;"."&amp;K12</f>
        <v>ABP.AU</v>
      </c>
      <c r="F12" s="6" t="str">
        <f t="shared" ref="F12:F75" si="2">AD12</f>
        <v>XASX</v>
      </c>
      <c r="G12" s="9" t="str">
        <f>_xll.HLV5r3.Financial.Cache.CreateEquity(H12,C12,D12,E12,H12,F12,I12,$J$9:$AG$9,J12:AG12)</f>
        <v>Equity.ABP.AU</v>
      </c>
      <c r="H12" s="9" t="str">
        <f t="shared" ref="H12:H75" si="3">B12&amp;" AU Equity"</f>
        <v>ABP AU Equity</v>
      </c>
      <c r="I12" s="6" t="s">
        <v>82</v>
      </c>
      <c r="J12" s="6" t="s">
        <v>81</v>
      </c>
      <c r="K12" s="6" t="s">
        <v>9</v>
      </c>
      <c r="L12" s="6" t="s">
        <v>83</v>
      </c>
      <c r="M12" s="6" t="s">
        <v>84</v>
      </c>
      <c r="N12" s="6" t="s">
        <v>85</v>
      </c>
      <c r="O12" s="6" t="s">
        <v>35</v>
      </c>
      <c r="P12" s="6" t="s">
        <v>86</v>
      </c>
      <c r="Q12" s="6" t="s">
        <v>86</v>
      </c>
      <c r="R12" s="6" t="s">
        <v>87</v>
      </c>
      <c r="S12" s="6" t="s">
        <v>88</v>
      </c>
      <c r="T12" s="6" t="s">
        <v>89</v>
      </c>
      <c r="U12" s="6" t="s">
        <v>90</v>
      </c>
      <c r="V12" s="6" t="s">
        <v>91</v>
      </c>
      <c r="W12" s="6" t="s">
        <v>12</v>
      </c>
      <c r="X12" s="6" t="s">
        <v>92</v>
      </c>
      <c r="Y12" s="6" t="s">
        <v>91</v>
      </c>
      <c r="Z12" s="6">
        <v>0.65750439999999999</v>
      </c>
      <c r="AA12" s="6">
        <v>3.6525799999999997E-2</v>
      </c>
      <c r="AB12" s="6" t="s">
        <v>9</v>
      </c>
      <c r="AC12" s="6" t="s">
        <v>93</v>
      </c>
      <c r="AD12" s="6" t="s">
        <v>78</v>
      </c>
      <c r="AE12" s="6" t="s">
        <v>80</v>
      </c>
      <c r="AF12" s="6" t="s">
        <v>81</v>
      </c>
      <c r="AG12" s="6" t="s">
        <v>81</v>
      </c>
    </row>
    <row r="13" spans="1:33">
      <c r="A13" s="9" t="s">
        <v>94</v>
      </c>
      <c r="B13" s="9" t="s">
        <v>95</v>
      </c>
      <c r="C13" s="9" t="s">
        <v>22</v>
      </c>
      <c r="D13" s="9" t="s">
        <v>8</v>
      </c>
      <c r="E13" s="9" t="str">
        <f t="shared" si="1"/>
        <v>ACR.AU</v>
      </c>
      <c r="F13" s="6" t="str">
        <f t="shared" si="2"/>
        <v>XASX</v>
      </c>
      <c r="G13" s="9" t="str">
        <f>_xll.HLV5r3.Financial.Cache.CreateEquity(H13,C13,D13,E13,H13,F13,I13,$J$9:$AG$9,J13:AG13)</f>
        <v>Equity.ACR.AU</v>
      </c>
      <c r="H13" s="9" t="str">
        <f t="shared" si="3"/>
        <v>ACR AU Equity</v>
      </c>
      <c r="I13" s="6" t="s">
        <v>96</v>
      </c>
      <c r="J13" s="6" t="s">
        <v>95</v>
      </c>
      <c r="K13" s="6" t="s">
        <v>9</v>
      </c>
      <c r="L13" s="6" t="s">
        <v>97</v>
      </c>
      <c r="M13" s="6" t="s">
        <v>98</v>
      </c>
      <c r="N13" s="6" t="s">
        <v>99</v>
      </c>
      <c r="O13" s="6" t="s">
        <v>35</v>
      </c>
      <c r="P13" s="6" t="s">
        <v>100</v>
      </c>
      <c r="Q13" s="6" t="s">
        <v>100</v>
      </c>
      <c r="R13" s="6" t="s">
        <v>101</v>
      </c>
      <c r="S13" s="6" t="s">
        <v>102</v>
      </c>
      <c r="T13" s="6" t="s">
        <v>103</v>
      </c>
      <c r="U13" s="6" t="s">
        <v>103</v>
      </c>
      <c r="V13" s="6" t="s">
        <v>104</v>
      </c>
      <c r="W13" s="6" t="s">
        <v>105</v>
      </c>
      <c r="X13" s="6" t="s">
        <v>103</v>
      </c>
      <c r="Y13" s="6" t="s">
        <v>104</v>
      </c>
      <c r="Z13" s="6">
        <v>1.4007590000000001</v>
      </c>
      <c r="AA13" s="6">
        <v>-0.43669370000000002</v>
      </c>
      <c r="AB13" s="6" t="s">
        <v>9</v>
      </c>
      <c r="AC13" s="6" t="s">
        <v>106</v>
      </c>
      <c r="AD13" s="6" t="s">
        <v>78</v>
      </c>
      <c r="AE13" s="6" t="s">
        <v>94</v>
      </c>
      <c r="AF13" s="6" t="s">
        <v>95</v>
      </c>
      <c r="AG13" s="6" t="s">
        <v>95</v>
      </c>
    </row>
    <row r="14" spans="1:33">
      <c r="A14" s="9" t="s">
        <v>107</v>
      </c>
      <c r="B14" s="9" t="s">
        <v>108</v>
      </c>
      <c r="C14" s="9" t="s">
        <v>22</v>
      </c>
      <c r="D14" s="9" t="s">
        <v>8</v>
      </c>
      <c r="E14" s="9" t="str">
        <f t="shared" si="1"/>
        <v>ABC.AU</v>
      </c>
      <c r="F14" s="6" t="str">
        <f t="shared" si="2"/>
        <v>XASX</v>
      </c>
      <c r="G14" s="9" t="str">
        <f>_xll.HLV5r3.Financial.Cache.CreateEquity(H14,C14,D14,E14,H14,F14,I14,$J$9:$AG$9,J14:AG14)</f>
        <v>Equity.ABC.AU</v>
      </c>
      <c r="H14" s="9" t="str">
        <f t="shared" si="3"/>
        <v>ABC AU Equity</v>
      </c>
      <c r="I14" s="6" t="s">
        <v>109</v>
      </c>
      <c r="J14" s="6" t="s">
        <v>108</v>
      </c>
      <c r="K14" s="6" t="s">
        <v>9</v>
      </c>
      <c r="L14" s="6" t="s">
        <v>110</v>
      </c>
      <c r="M14" s="6" t="s">
        <v>111</v>
      </c>
      <c r="N14" s="6" t="s">
        <v>99</v>
      </c>
      <c r="O14" s="6" t="s">
        <v>35</v>
      </c>
      <c r="P14" s="6" t="s">
        <v>112</v>
      </c>
      <c r="Q14" s="6" t="s">
        <v>112</v>
      </c>
      <c r="R14" s="6" t="s">
        <v>113</v>
      </c>
      <c r="S14" s="6" t="s">
        <v>113</v>
      </c>
      <c r="T14" s="6" t="s">
        <v>114</v>
      </c>
      <c r="U14" s="6" t="s">
        <v>114</v>
      </c>
      <c r="V14" s="6" t="s">
        <v>115</v>
      </c>
      <c r="W14" s="6" t="s">
        <v>116</v>
      </c>
      <c r="X14" s="6" t="s">
        <v>117</v>
      </c>
      <c r="Y14" s="6" t="s">
        <v>115</v>
      </c>
      <c r="Z14" s="6">
        <v>0.68361280000000002</v>
      </c>
      <c r="AA14" s="6">
        <v>0.1032284</v>
      </c>
      <c r="AB14" s="6" t="s">
        <v>9</v>
      </c>
      <c r="AC14" s="6" t="s">
        <v>118</v>
      </c>
      <c r="AD14" s="6" t="s">
        <v>78</v>
      </c>
      <c r="AE14" s="6" t="s">
        <v>107</v>
      </c>
      <c r="AF14" s="6" t="s">
        <v>108</v>
      </c>
      <c r="AG14" s="6" t="s">
        <v>108</v>
      </c>
    </row>
    <row r="15" spans="1:33">
      <c r="A15" s="9" t="s">
        <v>119</v>
      </c>
      <c r="B15" s="9" t="s">
        <v>120</v>
      </c>
      <c r="C15" s="9" t="s">
        <v>22</v>
      </c>
      <c r="D15" s="9" t="s">
        <v>8</v>
      </c>
      <c r="E15" s="9" t="str">
        <f t="shared" si="1"/>
        <v>AGK.AU</v>
      </c>
      <c r="F15" s="6" t="str">
        <f t="shared" si="2"/>
        <v>XASX</v>
      </c>
      <c r="G15" s="9" t="str">
        <f>_xll.HLV5r3.Financial.Cache.CreateEquity(H15,C15,D15,E15,H15,F15,I15,$J$9:$AG$9,J15:AG15)</f>
        <v>Equity.AGK.AU</v>
      </c>
      <c r="H15" s="9" t="str">
        <f t="shared" si="3"/>
        <v>AGK AU Equity</v>
      </c>
      <c r="I15" s="6" t="s">
        <v>121</v>
      </c>
      <c r="J15" s="6" t="s">
        <v>120</v>
      </c>
      <c r="K15" s="6" t="s">
        <v>9</v>
      </c>
      <c r="L15" s="6" t="s">
        <v>122</v>
      </c>
      <c r="M15" s="6" t="s">
        <v>123</v>
      </c>
      <c r="N15" s="6" t="s">
        <v>99</v>
      </c>
      <c r="O15" s="6" t="s">
        <v>35</v>
      </c>
      <c r="P15" s="6" t="s">
        <v>124</v>
      </c>
      <c r="Q15" s="6" t="s">
        <v>124</v>
      </c>
      <c r="R15" s="6" t="s">
        <v>125</v>
      </c>
      <c r="S15" s="6" t="s">
        <v>125</v>
      </c>
      <c r="T15" s="6" t="s">
        <v>126</v>
      </c>
      <c r="U15" s="6" t="s">
        <v>126</v>
      </c>
      <c r="V15" s="6" t="s">
        <v>127</v>
      </c>
      <c r="W15" s="6" t="s">
        <v>125</v>
      </c>
      <c r="X15" s="6" t="s">
        <v>128</v>
      </c>
      <c r="Y15" s="6" t="s">
        <v>127</v>
      </c>
      <c r="Z15" s="6">
        <v>0.55106029999999995</v>
      </c>
      <c r="AA15" s="6">
        <v>1.0170890000000001E-3</v>
      </c>
      <c r="AB15" s="6" t="s">
        <v>9</v>
      </c>
      <c r="AC15" s="6" t="s">
        <v>129</v>
      </c>
      <c r="AD15" s="6" t="s">
        <v>78</v>
      </c>
      <c r="AE15" s="6" t="s">
        <v>119</v>
      </c>
      <c r="AF15" s="6" t="s">
        <v>120</v>
      </c>
      <c r="AG15" s="6" t="s">
        <v>120</v>
      </c>
    </row>
    <row r="16" spans="1:33">
      <c r="A16" s="9" t="s">
        <v>130</v>
      </c>
      <c r="B16" s="9" t="s">
        <v>131</v>
      </c>
      <c r="C16" s="9" t="s">
        <v>22</v>
      </c>
      <c r="D16" s="9" t="s">
        <v>8</v>
      </c>
      <c r="E16" s="9" t="str">
        <f t="shared" si="1"/>
        <v>AQG.AU</v>
      </c>
      <c r="F16" s="6" t="str">
        <f t="shared" si="2"/>
        <v>XASX</v>
      </c>
      <c r="G16" s="9" t="str">
        <f>_xll.HLV5r3.Financial.Cache.CreateEquity(H16,C16,D16,E16,H16,F16,I16,$J$9:$AG$9,J16:AG16)</f>
        <v>Equity.AQG.AU</v>
      </c>
      <c r="H16" s="9" t="str">
        <f t="shared" si="3"/>
        <v>AQG AU Equity</v>
      </c>
      <c r="I16" s="6" t="s">
        <v>132</v>
      </c>
      <c r="J16" s="6" t="s">
        <v>131</v>
      </c>
      <c r="K16" s="6" t="s">
        <v>9</v>
      </c>
      <c r="L16" s="6" t="s">
        <v>133</v>
      </c>
      <c r="M16" s="6" t="s">
        <v>134</v>
      </c>
      <c r="N16" s="6" t="s">
        <v>69</v>
      </c>
      <c r="O16" s="6" t="s">
        <v>35</v>
      </c>
      <c r="P16" s="6" t="s">
        <v>135</v>
      </c>
      <c r="Q16" s="6" t="s">
        <v>135</v>
      </c>
      <c r="R16" s="6" t="s">
        <v>113</v>
      </c>
      <c r="S16" s="6" t="s">
        <v>113</v>
      </c>
      <c r="T16" s="6" t="s">
        <v>136</v>
      </c>
      <c r="U16" s="6" t="s">
        <v>137</v>
      </c>
      <c r="V16" s="6" t="s">
        <v>138</v>
      </c>
      <c r="W16" s="6" t="s">
        <v>139</v>
      </c>
      <c r="X16" s="6" t="s">
        <v>140</v>
      </c>
      <c r="Y16" s="6" t="s">
        <v>138</v>
      </c>
      <c r="Z16" s="6">
        <v>1.4626239999999999</v>
      </c>
      <c r="AA16" s="6">
        <v>-1.3009550000000001</v>
      </c>
      <c r="AB16" s="6" t="s">
        <v>76</v>
      </c>
      <c r="AC16" s="6" t="s">
        <v>141</v>
      </c>
      <c r="AD16" s="6" t="s">
        <v>78</v>
      </c>
      <c r="AE16" s="6" t="s">
        <v>142</v>
      </c>
      <c r="AF16" s="6" t="s">
        <v>131</v>
      </c>
      <c r="AG16" s="6" t="s">
        <v>131</v>
      </c>
    </row>
    <row r="17" spans="1:33">
      <c r="A17" s="9" t="s">
        <v>143</v>
      </c>
      <c r="B17" s="9" t="s">
        <v>144</v>
      </c>
      <c r="C17" s="9" t="s">
        <v>22</v>
      </c>
      <c r="D17" s="9" t="s">
        <v>8</v>
      </c>
      <c r="E17" s="9" t="str">
        <f t="shared" si="1"/>
        <v>ALQ.AU</v>
      </c>
      <c r="F17" s="6" t="str">
        <f t="shared" si="2"/>
        <v>XASX</v>
      </c>
      <c r="G17" s="9" t="str">
        <f>_xll.HLV5r3.Financial.Cache.CreateEquity(H17,C17,D17,E17,H17,F17,I17,$J$9:$AG$9,J17:AG17)</f>
        <v>Equity.ALQ.AU</v>
      </c>
      <c r="H17" s="9" t="str">
        <f t="shared" si="3"/>
        <v>ALQ AU Equity</v>
      </c>
      <c r="I17" s="6" t="s">
        <v>145</v>
      </c>
      <c r="J17" s="6" t="s">
        <v>144</v>
      </c>
      <c r="K17" s="6" t="s">
        <v>9</v>
      </c>
      <c r="L17" s="6" t="s">
        <v>146</v>
      </c>
      <c r="M17" s="6" t="s">
        <v>147</v>
      </c>
      <c r="N17" s="6" t="s">
        <v>99</v>
      </c>
      <c r="O17" s="6" t="s">
        <v>35</v>
      </c>
      <c r="P17" s="6" t="s">
        <v>148</v>
      </c>
      <c r="Q17" s="6" t="s">
        <v>148</v>
      </c>
      <c r="R17" s="6" t="s">
        <v>149</v>
      </c>
      <c r="S17" s="6" t="s">
        <v>150</v>
      </c>
      <c r="T17" s="6" t="s">
        <v>151</v>
      </c>
      <c r="U17" s="6" t="s">
        <v>152</v>
      </c>
      <c r="V17" s="6" t="s">
        <v>153</v>
      </c>
      <c r="W17" s="6" t="s">
        <v>116</v>
      </c>
      <c r="X17" s="6" t="s">
        <v>154</v>
      </c>
      <c r="Y17" s="6" t="s">
        <v>153</v>
      </c>
      <c r="Z17" s="6">
        <v>1.3574999999999999</v>
      </c>
      <c r="AA17" s="6">
        <v>-0.38521080000000002</v>
      </c>
      <c r="AB17" s="6" t="s">
        <v>9</v>
      </c>
      <c r="AC17" s="6" t="s">
        <v>155</v>
      </c>
      <c r="AD17" s="6" t="s">
        <v>78</v>
      </c>
      <c r="AE17" s="6" t="s">
        <v>156</v>
      </c>
      <c r="AF17" s="6" t="s">
        <v>144</v>
      </c>
      <c r="AG17" s="6" t="s">
        <v>144</v>
      </c>
    </row>
    <row r="18" spans="1:33">
      <c r="A18" s="9" t="s">
        <v>157</v>
      </c>
      <c r="B18" s="9" t="s">
        <v>158</v>
      </c>
      <c r="C18" s="9" t="s">
        <v>22</v>
      </c>
      <c r="D18" s="9" t="s">
        <v>8</v>
      </c>
      <c r="E18" s="9" t="str">
        <f t="shared" si="1"/>
        <v>AWC.AU</v>
      </c>
      <c r="F18" s="6" t="str">
        <f t="shared" si="2"/>
        <v>XASX</v>
      </c>
      <c r="G18" s="9" t="str">
        <f>_xll.HLV5r3.Financial.Cache.CreateEquity(H18,C18,D18,E18,H18,F18,I18,$J$9:$AG$9,J18:AG18)</f>
        <v>Equity.AWC.AU</v>
      </c>
      <c r="H18" s="9" t="str">
        <f t="shared" si="3"/>
        <v>AWC AU Equity</v>
      </c>
      <c r="I18" s="6" t="s">
        <v>159</v>
      </c>
      <c r="J18" s="6" t="s">
        <v>158</v>
      </c>
      <c r="K18" s="6" t="s">
        <v>9</v>
      </c>
      <c r="L18" s="6" t="s">
        <v>160</v>
      </c>
      <c r="M18" s="6" t="s">
        <v>161</v>
      </c>
      <c r="N18" s="6" t="s">
        <v>99</v>
      </c>
      <c r="O18" s="6" t="s">
        <v>35</v>
      </c>
      <c r="P18" s="6" t="s">
        <v>162</v>
      </c>
      <c r="Q18" s="6" t="s">
        <v>162</v>
      </c>
      <c r="R18" s="6" t="s">
        <v>113</v>
      </c>
      <c r="S18" s="6" t="s">
        <v>113</v>
      </c>
      <c r="T18" s="6" t="s">
        <v>136</v>
      </c>
      <c r="U18" s="6" t="s">
        <v>163</v>
      </c>
      <c r="V18" s="6" t="s">
        <v>164</v>
      </c>
      <c r="W18" s="6" t="s">
        <v>139</v>
      </c>
      <c r="X18" s="6" t="s">
        <v>140</v>
      </c>
      <c r="Y18" s="6" t="s">
        <v>164</v>
      </c>
      <c r="Z18" s="6">
        <v>1.5280419999999999</v>
      </c>
      <c r="AA18" s="6">
        <v>-0.37404320000000002</v>
      </c>
      <c r="AB18" s="6" t="s">
        <v>9</v>
      </c>
      <c r="AC18" s="6" t="s">
        <v>165</v>
      </c>
      <c r="AD18" s="6" t="s">
        <v>78</v>
      </c>
      <c r="AE18" s="6" t="s">
        <v>157</v>
      </c>
      <c r="AF18" s="6" t="s">
        <v>158</v>
      </c>
      <c r="AG18" s="6" t="s">
        <v>158</v>
      </c>
    </row>
    <row r="19" spans="1:33">
      <c r="A19" s="9" t="s">
        <v>166</v>
      </c>
      <c r="B19" s="9" t="s">
        <v>167</v>
      </c>
      <c r="C19" s="9" t="s">
        <v>22</v>
      </c>
      <c r="D19" s="9" t="s">
        <v>8</v>
      </c>
      <c r="E19" s="9" t="str">
        <f t="shared" si="1"/>
        <v>AMC.AU</v>
      </c>
      <c r="F19" s="6" t="str">
        <f t="shared" si="2"/>
        <v>XASX</v>
      </c>
      <c r="G19" s="9" t="str">
        <f>_xll.HLV5r3.Financial.Cache.CreateEquity(H19,C19,D19,E19,H19,F19,I19,$J$9:$AG$9,J19:AG19)</f>
        <v>Equity.AMC.AU</v>
      </c>
      <c r="H19" s="9" t="str">
        <f t="shared" si="3"/>
        <v>AMC AU Equity</v>
      </c>
      <c r="I19" s="6" t="s">
        <v>168</v>
      </c>
      <c r="J19" s="6" t="s">
        <v>167</v>
      </c>
      <c r="K19" s="6" t="s">
        <v>9</v>
      </c>
      <c r="L19" s="6" t="s">
        <v>169</v>
      </c>
      <c r="M19" s="6" t="s">
        <v>170</v>
      </c>
      <c r="N19" s="6" t="s">
        <v>99</v>
      </c>
      <c r="O19" s="6" t="s">
        <v>35</v>
      </c>
      <c r="P19" s="6" t="s">
        <v>171</v>
      </c>
      <c r="Q19" s="6" t="s">
        <v>171</v>
      </c>
      <c r="R19" s="6" t="s">
        <v>113</v>
      </c>
      <c r="S19" s="6" t="s">
        <v>113</v>
      </c>
      <c r="T19" s="6" t="s">
        <v>172</v>
      </c>
      <c r="U19" s="6" t="s">
        <v>173</v>
      </c>
      <c r="V19" s="6" t="s">
        <v>174</v>
      </c>
      <c r="W19" s="6" t="s">
        <v>116</v>
      </c>
      <c r="X19" s="6" t="s">
        <v>175</v>
      </c>
      <c r="Y19" s="6" t="s">
        <v>174</v>
      </c>
      <c r="Z19" s="6">
        <v>0.81023559999999994</v>
      </c>
      <c r="AA19" s="6">
        <v>0.3036334</v>
      </c>
      <c r="AB19" s="6" t="s">
        <v>9</v>
      </c>
      <c r="AC19" s="6" t="s">
        <v>176</v>
      </c>
      <c r="AD19" s="6" t="s">
        <v>78</v>
      </c>
      <c r="AE19" s="6" t="s">
        <v>177</v>
      </c>
      <c r="AF19" s="6" t="s">
        <v>167</v>
      </c>
      <c r="AG19" s="6" t="s">
        <v>167</v>
      </c>
    </row>
    <row r="20" spans="1:33">
      <c r="A20" s="9" t="s">
        <v>178</v>
      </c>
      <c r="B20" s="9" t="s">
        <v>179</v>
      </c>
      <c r="C20" s="9" t="s">
        <v>22</v>
      </c>
      <c r="D20" s="9" t="s">
        <v>8</v>
      </c>
      <c r="E20" s="9" t="str">
        <f t="shared" si="1"/>
        <v>AMP.AU</v>
      </c>
      <c r="F20" s="6" t="str">
        <f t="shared" si="2"/>
        <v>XASX</v>
      </c>
      <c r="G20" s="9" t="str">
        <f>_xll.HLV5r3.Financial.Cache.CreateEquity(H20,C20,D20,E20,H20,F20,I20,$J$9:$AG$9,J20:AG20)</f>
        <v>Equity.AMP.AU</v>
      </c>
      <c r="H20" s="9" t="str">
        <f t="shared" si="3"/>
        <v>AMP AU Equity</v>
      </c>
      <c r="I20" s="6" t="s">
        <v>180</v>
      </c>
      <c r="J20" s="6" t="s">
        <v>179</v>
      </c>
      <c r="K20" s="6" t="s">
        <v>9</v>
      </c>
      <c r="L20" s="6" t="s">
        <v>181</v>
      </c>
      <c r="M20" s="6" t="s">
        <v>182</v>
      </c>
      <c r="N20" s="6" t="s">
        <v>99</v>
      </c>
      <c r="O20" s="6" t="s">
        <v>35</v>
      </c>
      <c r="P20" s="6" t="s">
        <v>183</v>
      </c>
      <c r="Q20" s="6" t="s">
        <v>183</v>
      </c>
      <c r="R20" s="6" t="s">
        <v>87</v>
      </c>
      <c r="S20" s="6" t="s">
        <v>184</v>
      </c>
      <c r="T20" s="6" t="s">
        <v>184</v>
      </c>
      <c r="U20" s="6" t="s">
        <v>185</v>
      </c>
      <c r="V20" s="6" t="s">
        <v>186</v>
      </c>
      <c r="W20" s="6" t="s">
        <v>12</v>
      </c>
      <c r="X20" s="6" t="s">
        <v>184</v>
      </c>
      <c r="Y20" s="6" t="s">
        <v>186</v>
      </c>
      <c r="Z20" s="6">
        <v>1.120153</v>
      </c>
      <c r="AA20" s="6">
        <v>-0.18435599999999999</v>
      </c>
      <c r="AB20" s="6" t="s">
        <v>9</v>
      </c>
      <c r="AC20" s="6" t="s">
        <v>187</v>
      </c>
      <c r="AD20" s="6" t="s">
        <v>78</v>
      </c>
      <c r="AE20" s="6" t="s">
        <v>178</v>
      </c>
      <c r="AF20" s="6" t="s">
        <v>179</v>
      </c>
      <c r="AG20" s="6" t="s">
        <v>179</v>
      </c>
    </row>
    <row r="21" spans="1:33">
      <c r="A21" s="9" t="s">
        <v>188</v>
      </c>
      <c r="B21" s="9" t="s">
        <v>189</v>
      </c>
      <c r="C21" s="9" t="s">
        <v>22</v>
      </c>
      <c r="D21" s="9" t="s">
        <v>8</v>
      </c>
      <c r="E21" s="9" t="str">
        <f t="shared" si="1"/>
        <v>ANN.AU</v>
      </c>
      <c r="F21" s="6" t="str">
        <f t="shared" si="2"/>
        <v>XASX</v>
      </c>
      <c r="G21" s="9" t="str">
        <f>_xll.HLV5r3.Financial.Cache.CreateEquity(H21,C21,D21,E21,H21,F21,I21,$J$9:$AG$9,J21:AG21)</f>
        <v>Equity.ANN.AU</v>
      </c>
      <c r="H21" s="9" t="str">
        <f t="shared" si="3"/>
        <v>ANN AU Equity</v>
      </c>
      <c r="I21" s="6" t="s">
        <v>190</v>
      </c>
      <c r="J21" s="6" t="s">
        <v>189</v>
      </c>
      <c r="K21" s="6" t="s">
        <v>9</v>
      </c>
      <c r="L21" s="6" t="s">
        <v>191</v>
      </c>
      <c r="M21" s="6" t="s">
        <v>192</v>
      </c>
      <c r="N21" s="6" t="s">
        <v>99</v>
      </c>
      <c r="O21" s="6" t="s">
        <v>35</v>
      </c>
      <c r="P21" s="6" t="s">
        <v>193</v>
      </c>
      <c r="Q21" s="6" t="s">
        <v>193</v>
      </c>
      <c r="R21" s="6" t="s">
        <v>101</v>
      </c>
      <c r="S21" s="6" t="s">
        <v>194</v>
      </c>
      <c r="T21" s="6" t="s">
        <v>195</v>
      </c>
      <c r="U21" s="6" t="s">
        <v>196</v>
      </c>
      <c r="V21" s="6" t="s">
        <v>197</v>
      </c>
      <c r="W21" s="6" t="s">
        <v>116</v>
      </c>
      <c r="X21" s="6" t="s">
        <v>154</v>
      </c>
      <c r="Y21" s="6" t="s">
        <v>197</v>
      </c>
      <c r="Z21" s="6">
        <v>0.62615580000000004</v>
      </c>
      <c r="AA21" s="6">
        <v>0.2338875</v>
      </c>
      <c r="AB21" s="6" t="s">
        <v>9</v>
      </c>
      <c r="AC21" s="6" t="s">
        <v>198</v>
      </c>
      <c r="AD21" s="6" t="s">
        <v>78</v>
      </c>
      <c r="AE21" s="6" t="s">
        <v>188</v>
      </c>
      <c r="AF21" s="6" t="s">
        <v>189</v>
      </c>
      <c r="AG21" s="6" t="s">
        <v>189</v>
      </c>
    </row>
    <row r="22" spans="1:33">
      <c r="A22" s="9" t="s">
        <v>199</v>
      </c>
      <c r="B22" s="9" t="s">
        <v>17</v>
      </c>
      <c r="C22" s="9" t="s">
        <v>22</v>
      </c>
      <c r="D22" s="9" t="s">
        <v>8</v>
      </c>
      <c r="E22" s="9" t="str">
        <f t="shared" si="1"/>
        <v>ANZ.AU</v>
      </c>
      <c r="F22" s="6" t="str">
        <f t="shared" si="2"/>
        <v>XASX</v>
      </c>
      <c r="G22" s="9" t="str">
        <f>_xll.HLV5r3.Financial.Cache.CreateEquity(H22,C22,D22,E22,H22,F22,I22,$J$9:$AG$9,J22:AG22)</f>
        <v>Equity.ANZ.AU</v>
      </c>
      <c r="H22" s="9" t="str">
        <f t="shared" si="3"/>
        <v>ANZ AU Equity</v>
      </c>
      <c r="I22" s="6" t="s">
        <v>200</v>
      </c>
      <c r="J22" s="6" t="s">
        <v>17</v>
      </c>
      <c r="K22" s="6" t="s">
        <v>9</v>
      </c>
      <c r="L22" s="6" t="s">
        <v>201</v>
      </c>
      <c r="M22" s="6" t="s">
        <v>202</v>
      </c>
      <c r="N22" s="6" t="s">
        <v>99</v>
      </c>
      <c r="O22" s="6" t="s">
        <v>35</v>
      </c>
      <c r="P22" s="6" t="s">
        <v>203</v>
      </c>
      <c r="Q22" s="6" t="s">
        <v>203</v>
      </c>
      <c r="R22" s="6" t="s">
        <v>87</v>
      </c>
      <c r="S22" s="6" t="s">
        <v>11</v>
      </c>
      <c r="T22" s="6" t="s">
        <v>204</v>
      </c>
      <c r="U22" s="6" t="s">
        <v>205</v>
      </c>
      <c r="V22" s="6" t="s">
        <v>13</v>
      </c>
      <c r="W22" s="6" t="s">
        <v>12</v>
      </c>
      <c r="X22" s="6" t="s">
        <v>11</v>
      </c>
      <c r="Y22" s="6" t="s">
        <v>13</v>
      </c>
      <c r="Z22" s="6">
        <v>1.1057729999999999</v>
      </c>
      <c r="AA22" s="6">
        <v>0.14349039999999999</v>
      </c>
      <c r="AB22" s="6" t="s">
        <v>9</v>
      </c>
      <c r="AC22" s="6" t="s">
        <v>206</v>
      </c>
      <c r="AD22" s="6" t="s">
        <v>78</v>
      </c>
      <c r="AE22" s="6" t="s">
        <v>207</v>
      </c>
      <c r="AF22" s="6" t="s">
        <v>17</v>
      </c>
      <c r="AG22" s="6" t="s">
        <v>17</v>
      </c>
    </row>
    <row r="23" spans="1:33">
      <c r="A23" s="9" t="s">
        <v>208</v>
      </c>
      <c r="B23" s="9" t="s">
        <v>209</v>
      </c>
      <c r="C23" s="9" t="s">
        <v>22</v>
      </c>
      <c r="D23" s="9" t="s">
        <v>8</v>
      </c>
      <c r="E23" s="9" t="str">
        <f t="shared" si="1"/>
        <v>APA.AU</v>
      </c>
      <c r="F23" s="6" t="str">
        <f t="shared" si="2"/>
        <v>XASX</v>
      </c>
      <c r="G23" s="9" t="str">
        <f>_xll.HLV5r3.Financial.Cache.CreateEquity(H23,C23,D23,E23,H23,F23,I23,$J$9:$AG$9,J23:AG23)</f>
        <v>Equity.APA.AU</v>
      </c>
      <c r="H23" s="9" t="str">
        <f t="shared" si="3"/>
        <v>APA AU Equity</v>
      </c>
      <c r="I23" s="6" t="s">
        <v>210</v>
      </c>
      <c r="J23" s="6" t="s">
        <v>209</v>
      </c>
      <c r="K23" s="6" t="s">
        <v>9</v>
      </c>
      <c r="L23" s="6" t="s">
        <v>211</v>
      </c>
      <c r="M23" s="6" t="s">
        <v>212</v>
      </c>
      <c r="N23" s="6" t="s">
        <v>213</v>
      </c>
      <c r="O23" s="6" t="s">
        <v>35</v>
      </c>
      <c r="P23" s="6" t="s">
        <v>214</v>
      </c>
      <c r="Q23" s="6" t="s">
        <v>214</v>
      </c>
      <c r="R23" s="6" t="s">
        <v>125</v>
      </c>
      <c r="S23" s="6" t="s">
        <v>125</v>
      </c>
      <c r="T23" s="6" t="s">
        <v>215</v>
      </c>
      <c r="U23" s="6" t="s">
        <v>215</v>
      </c>
      <c r="V23" s="6" t="s">
        <v>216</v>
      </c>
      <c r="W23" s="6" t="s">
        <v>217</v>
      </c>
      <c r="X23" s="6" t="s">
        <v>216</v>
      </c>
      <c r="Y23" s="6" t="s">
        <v>216</v>
      </c>
      <c r="Z23" s="6">
        <v>0.52999260000000004</v>
      </c>
      <c r="AA23" s="6">
        <v>0.25730979999999998</v>
      </c>
      <c r="AB23" s="6" t="s">
        <v>9</v>
      </c>
      <c r="AC23" s="6" t="s">
        <v>218</v>
      </c>
      <c r="AD23" s="6" t="s">
        <v>78</v>
      </c>
      <c r="AE23" s="6" t="s">
        <v>208</v>
      </c>
      <c r="AF23" s="6" t="s">
        <v>209</v>
      </c>
      <c r="AG23" s="6" t="s">
        <v>209</v>
      </c>
    </row>
    <row r="24" spans="1:33">
      <c r="A24" s="9" t="s">
        <v>219</v>
      </c>
      <c r="B24" s="9" t="s">
        <v>220</v>
      </c>
      <c r="C24" s="9" t="s">
        <v>22</v>
      </c>
      <c r="D24" s="9" t="s">
        <v>8</v>
      </c>
      <c r="E24" s="9" t="str">
        <f t="shared" si="1"/>
        <v>AQA.AU</v>
      </c>
      <c r="F24" s="6" t="str">
        <f t="shared" si="2"/>
        <v>XASX</v>
      </c>
      <c r="G24" s="9" t="str">
        <f>_xll.HLV5r3.Financial.Cache.CreateEquity(H24,C24,D24,E24,H24,F24,I24,$J$9:$AG$9,J24:AG24)</f>
        <v>Equity.AQA.AU</v>
      </c>
      <c r="H24" s="9" t="str">
        <f t="shared" si="3"/>
        <v>AQA AU Equity</v>
      </c>
      <c r="I24" s="6" t="s">
        <v>221</v>
      </c>
      <c r="J24" s="6" t="s">
        <v>220</v>
      </c>
      <c r="K24" s="6" t="s">
        <v>9</v>
      </c>
      <c r="L24" s="6" t="s">
        <v>222</v>
      </c>
      <c r="M24" s="6" t="s">
        <v>223</v>
      </c>
      <c r="N24" s="6" t="s">
        <v>99</v>
      </c>
      <c r="O24" s="6" t="s">
        <v>35</v>
      </c>
      <c r="P24" s="6" t="s">
        <v>224</v>
      </c>
      <c r="Q24" s="6" t="s">
        <v>224</v>
      </c>
      <c r="R24" s="6" t="s">
        <v>217</v>
      </c>
      <c r="S24" s="6" t="s">
        <v>217</v>
      </c>
      <c r="T24" s="6" t="s">
        <v>225</v>
      </c>
      <c r="U24" s="6" t="s">
        <v>226</v>
      </c>
      <c r="V24" s="6" t="s">
        <v>227</v>
      </c>
      <c r="W24" s="6" t="s">
        <v>139</v>
      </c>
      <c r="X24" s="6" t="s">
        <v>140</v>
      </c>
      <c r="Y24" s="6" t="s">
        <v>227</v>
      </c>
      <c r="Z24" s="6">
        <v>1.754842</v>
      </c>
      <c r="AA24" s="6">
        <v>-1.2108350000000001</v>
      </c>
      <c r="AB24" s="6" t="s">
        <v>9</v>
      </c>
      <c r="AC24" s="6" t="s">
        <v>228</v>
      </c>
      <c r="AD24" s="6" t="s">
        <v>78</v>
      </c>
      <c r="AE24" s="6" t="s">
        <v>229</v>
      </c>
      <c r="AF24" s="6" t="s">
        <v>220</v>
      </c>
      <c r="AG24" s="6" t="s">
        <v>220</v>
      </c>
    </row>
    <row r="25" spans="1:33">
      <c r="A25" s="9" t="s">
        <v>230</v>
      </c>
      <c r="B25" s="9" t="s">
        <v>231</v>
      </c>
      <c r="C25" s="9" t="s">
        <v>22</v>
      </c>
      <c r="D25" s="9" t="s">
        <v>8</v>
      </c>
      <c r="E25" s="9" t="str">
        <f t="shared" si="1"/>
        <v>AAD.AU</v>
      </c>
      <c r="F25" s="6" t="str">
        <f t="shared" si="2"/>
        <v>XASX</v>
      </c>
      <c r="G25" s="9" t="str">
        <f>_xll.HLV5r3.Financial.Cache.CreateEquity(H25,C25,D25,E25,H25,F25,I25,$J$9:$AG$9,J25:AG25)</f>
        <v>Equity.AAD.AU</v>
      </c>
      <c r="H25" s="9" t="str">
        <f t="shared" si="3"/>
        <v>AAD AU Equity</v>
      </c>
      <c r="I25" s="6" t="s">
        <v>232</v>
      </c>
      <c r="J25" s="6" t="s">
        <v>231</v>
      </c>
      <c r="K25" s="6" t="s">
        <v>9</v>
      </c>
      <c r="L25" s="6" t="s">
        <v>233</v>
      </c>
      <c r="M25" s="6" t="s">
        <v>234</v>
      </c>
      <c r="N25" s="6" t="s">
        <v>213</v>
      </c>
      <c r="O25" s="6" t="s">
        <v>35</v>
      </c>
      <c r="P25" s="6" t="s">
        <v>235</v>
      </c>
      <c r="Q25" s="6" t="s">
        <v>235</v>
      </c>
      <c r="R25" s="6" t="s">
        <v>71</v>
      </c>
      <c r="S25" s="6" t="s">
        <v>236</v>
      </c>
      <c r="T25" s="6" t="s">
        <v>237</v>
      </c>
      <c r="U25" s="6" t="s">
        <v>238</v>
      </c>
      <c r="V25" s="6" t="s">
        <v>91</v>
      </c>
      <c r="W25" s="6" t="s">
        <v>12</v>
      </c>
      <c r="X25" s="6" t="s">
        <v>92</v>
      </c>
      <c r="Y25" s="6" t="s">
        <v>91</v>
      </c>
      <c r="Z25" s="6">
        <v>0.79740480000000002</v>
      </c>
      <c r="AA25" s="6">
        <v>0.48036430000000002</v>
      </c>
      <c r="AB25" s="6" t="s">
        <v>9</v>
      </c>
      <c r="AC25" s="6" t="s">
        <v>239</v>
      </c>
      <c r="AD25" s="6" t="s">
        <v>78</v>
      </c>
      <c r="AE25" s="6" t="s">
        <v>240</v>
      </c>
      <c r="AF25" s="6" t="s">
        <v>231</v>
      </c>
      <c r="AG25" s="6" t="s">
        <v>231</v>
      </c>
    </row>
    <row r="26" spans="1:33">
      <c r="A26" s="9" t="s">
        <v>241</v>
      </c>
      <c r="B26" s="9" t="s">
        <v>242</v>
      </c>
      <c r="C26" s="9" t="s">
        <v>22</v>
      </c>
      <c r="D26" s="9" t="s">
        <v>8</v>
      </c>
      <c r="E26" s="9" t="str">
        <f t="shared" si="1"/>
        <v>ALL.AU</v>
      </c>
      <c r="F26" s="6" t="str">
        <f t="shared" si="2"/>
        <v>XASX</v>
      </c>
      <c r="G26" s="9" t="str">
        <f>_xll.HLV5r3.Financial.Cache.CreateEquity(H26,C26,D26,E26,H26,F26,I26,$J$9:$AG$9,J26:AG26)</f>
        <v>Equity.ALL.AU</v>
      </c>
      <c r="H26" s="9" t="str">
        <f t="shared" si="3"/>
        <v>ALL AU Equity</v>
      </c>
      <c r="I26" s="6" t="s">
        <v>243</v>
      </c>
      <c r="J26" s="6" t="s">
        <v>242</v>
      </c>
      <c r="K26" s="6" t="s">
        <v>9</v>
      </c>
      <c r="L26" s="6" t="s">
        <v>244</v>
      </c>
      <c r="M26" s="6" t="s">
        <v>245</v>
      </c>
      <c r="N26" s="6" t="s">
        <v>99</v>
      </c>
      <c r="O26" s="6" t="s">
        <v>35</v>
      </c>
      <c r="P26" s="6" t="s">
        <v>246</v>
      </c>
      <c r="Q26" s="6" t="s">
        <v>246</v>
      </c>
      <c r="R26" s="6" t="s">
        <v>71</v>
      </c>
      <c r="S26" s="6" t="s">
        <v>236</v>
      </c>
      <c r="T26" s="6" t="s">
        <v>237</v>
      </c>
      <c r="U26" s="6" t="s">
        <v>247</v>
      </c>
      <c r="V26" s="6" t="s">
        <v>248</v>
      </c>
      <c r="W26" s="6" t="s">
        <v>249</v>
      </c>
      <c r="X26" s="6" t="s">
        <v>250</v>
      </c>
      <c r="Y26" s="6" t="s">
        <v>248</v>
      </c>
      <c r="Z26" s="6">
        <v>1.206472</v>
      </c>
      <c r="AA26" s="6">
        <v>0.43136989999999997</v>
      </c>
      <c r="AB26" s="6" t="s">
        <v>9</v>
      </c>
      <c r="AC26" s="6" t="s">
        <v>251</v>
      </c>
      <c r="AD26" s="6" t="s">
        <v>78</v>
      </c>
      <c r="AE26" s="6" t="s">
        <v>241</v>
      </c>
      <c r="AF26" s="6" t="s">
        <v>242</v>
      </c>
      <c r="AG26" s="6" t="s">
        <v>242</v>
      </c>
    </row>
    <row r="27" spans="1:33">
      <c r="A27" s="9" t="s">
        <v>252</v>
      </c>
      <c r="B27" s="9" t="s">
        <v>253</v>
      </c>
      <c r="C27" s="9" t="s">
        <v>22</v>
      </c>
      <c r="D27" s="9" t="s">
        <v>8</v>
      </c>
      <c r="E27" s="9" t="str">
        <f t="shared" si="1"/>
        <v>ARI.AU</v>
      </c>
      <c r="F27" s="6" t="str">
        <f t="shared" si="2"/>
        <v>XASX</v>
      </c>
      <c r="G27" s="9" t="str">
        <f>_xll.HLV5r3.Financial.Cache.CreateEquity(H27,C27,D27,E27,H27,F27,I27,$J$9:$AG$9,J27:AG27)</f>
        <v>Equity.ARI.AU</v>
      </c>
      <c r="H27" s="9" t="str">
        <f t="shared" si="3"/>
        <v>ARI AU Equity</v>
      </c>
      <c r="I27" s="6" t="s">
        <v>254</v>
      </c>
      <c r="J27" s="6" t="s">
        <v>253</v>
      </c>
      <c r="K27" s="6" t="s">
        <v>9</v>
      </c>
      <c r="L27" s="6" t="s">
        <v>255</v>
      </c>
      <c r="M27" s="6" t="s">
        <v>256</v>
      </c>
      <c r="N27" s="6" t="s">
        <v>99</v>
      </c>
      <c r="O27" s="6" t="s">
        <v>35</v>
      </c>
      <c r="P27" s="6" t="s">
        <v>257</v>
      </c>
      <c r="Q27" s="6" t="s">
        <v>257</v>
      </c>
      <c r="R27" s="6" t="s">
        <v>113</v>
      </c>
      <c r="S27" s="6" t="s">
        <v>113</v>
      </c>
      <c r="T27" s="6" t="s">
        <v>136</v>
      </c>
      <c r="U27" s="6" t="s">
        <v>258</v>
      </c>
      <c r="V27" s="6" t="s">
        <v>259</v>
      </c>
      <c r="W27" s="6" t="s">
        <v>139</v>
      </c>
      <c r="X27" s="6" t="s">
        <v>260</v>
      </c>
      <c r="Y27" s="6" t="s">
        <v>259</v>
      </c>
      <c r="Z27" s="6">
        <v>2.4626540000000001</v>
      </c>
      <c r="AA27" s="6">
        <v>0.48532160000000002</v>
      </c>
      <c r="AB27" s="6" t="s">
        <v>9</v>
      </c>
      <c r="AC27" s="6" t="s">
        <v>261</v>
      </c>
      <c r="AD27" s="6" t="s">
        <v>78</v>
      </c>
      <c r="AE27" s="6" t="s">
        <v>252</v>
      </c>
      <c r="AF27" s="6" t="s">
        <v>253</v>
      </c>
      <c r="AG27" s="6" t="s">
        <v>253</v>
      </c>
    </row>
    <row r="28" spans="1:33">
      <c r="A28" s="9" t="s">
        <v>262</v>
      </c>
      <c r="B28" s="9" t="s">
        <v>263</v>
      </c>
      <c r="C28" s="9" t="s">
        <v>22</v>
      </c>
      <c r="D28" s="9" t="s">
        <v>8</v>
      </c>
      <c r="E28" s="9" t="str">
        <f t="shared" si="1"/>
        <v>AIO.AU</v>
      </c>
      <c r="F28" s="6" t="str">
        <f t="shared" si="2"/>
        <v>XASX</v>
      </c>
      <c r="G28" s="9" t="str">
        <f>_xll.HLV5r3.Financial.Cache.CreateEquity(H28,C28,D28,E28,H28,F28,I28,$J$9:$AG$9,J28:AG28)</f>
        <v>Equity.AIO.AU</v>
      </c>
      <c r="H28" s="9" t="str">
        <f t="shared" si="3"/>
        <v>AIO AU Equity</v>
      </c>
      <c r="I28" s="6" t="s">
        <v>264</v>
      </c>
      <c r="J28" s="6" t="s">
        <v>263</v>
      </c>
      <c r="K28" s="6" t="s">
        <v>9</v>
      </c>
      <c r="L28" s="6" t="s">
        <v>265</v>
      </c>
      <c r="M28" s="6" t="s">
        <v>266</v>
      </c>
      <c r="N28" s="6" t="s">
        <v>99</v>
      </c>
      <c r="O28" s="6" t="s">
        <v>35</v>
      </c>
      <c r="P28" s="6" t="s">
        <v>267</v>
      </c>
      <c r="Q28" s="6" t="s">
        <v>267</v>
      </c>
      <c r="R28" s="6" t="s">
        <v>149</v>
      </c>
      <c r="S28" s="6" t="s">
        <v>268</v>
      </c>
      <c r="T28" s="6" t="s">
        <v>269</v>
      </c>
      <c r="U28" s="6" t="s">
        <v>270</v>
      </c>
      <c r="V28" s="6" t="s">
        <v>271</v>
      </c>
      <c r="W28" s="6" t="s">
        <v>116</v>
      </c>
      <c r="X28" s="6" t="s">
        <v>268</v>
      </c>
      <c r="Y28" s="6" t="s">
        <v>271</v>
      </c>
      <c r="Z28" s="6">
        <v>0.93283320000000003</v>
      </c>
      <c r="AA28" s="6">
        <v>1.0054209999999999E-2</v>
      </c>
      <c r="AB28" s="6" t="s">
        <v>9</v>
      </c>
      <c r="AC28" s="6" t="s">
        <v>272</v>
      </c>
      <c r="AD28" s="6" t="s">
        <v>78</v>
      </c>
      <c r="AE28" s="6" t="s">
        <v>262</v>
      </c>
      <c r="AF28" s="6" t="s">
        <v>263</v>
      </c>
      <c r="AG28" s="6" t="s">
        <v>263</v>
      </c>
    </row>
    <row r="29" spans="1:33">
      <c r="A29" s="9" t="s">
        <v>273</v>
      </c>
      <c r="B29" s="9" t="s">
        <v>22</v>
      </c>
      <c r="C29" s="9" t="s">
        <v>22</v>
      </c>
      <c r="D29" s="9" t="s">
        <v>8</v>
      </c>
      <c r="E29" s="9" t="str">
        <f t="shared" si="1"/>
        <v>ASX.AU</v>
      </c>
      <c r="F29" s="6" t="str">
        <f t="shared" si="2"/>
        <v>XASX</v>
      </c>
      <c r="G29" s="9" t="str">
        <f>_xll.HLV5r3.Financial.Cache.CreateEquity(H29,C29,D29,E29,H29,F29,I29,$J$9:$AG$9,J29:AG29)</f>
        <v>Equity.ASX.AU</v>
      </c>
      <c r="H29" s="9" t="str">
        <f t="shared" si="3"/>
        <v>ASX AU Equity</v>
      </c>
      <c r="I29" s="6" t="s">
        <v>274</v>
      </c>
      <c r="J29" s="6" t="s">
        <v>22</v>
      </c>
      <c r="K29" s="6" t="s">
        <v>9</v>
      </c>
      <c r="L29" s="6" t="s">
        <v>275</v>
      </c>
      <c r="M29" s="6" t="s">
        <v>276</v>
      </c>
      <c r="N29" s="6" t="s">
        <v>99</v>
      </c>
      <c r="O29" s="6" t="s">
        <v>35</v>
      </c>
      <c r="P29" s="6" t="s">
        <v>277</v>
      </c>
      <c r="Q29" s="6" t="s">
        <v>277</v>
      </c>
      <c r="R29" s="6" t="s">
        <v>87</v>
      </c>
      <c r="S29" s="6" t="s">
        <v>278</v>
      </c>
      <c r="T29" s="6" t="s">
        <v>279</v>
      </c>
      <c r="U29" s="6" t="s">
        <v>280</v>
      </c>
      <c r="V29" s="6" t="s">
        <v>281</v>
      </c>
      <c r="W29" s="6" t="s">
        <v>12</v>
      </c>
      <c r="X29" s="6" t="s">
        <v>282</v>
      </c>
      <c r="Y29" s="6" t="s">
        <v>281</v>
      </c>
      <c r="Z29" s="6">
        <v>0.84887440000000003</v>
      </c>
      <c r="AA29" s="6">
        <v>1.6945600000000002E-2</v>
      </c>
      <c r="AB29" s="6" t="s">
        <v>9</v>
      </c>
      <c r="AC29" s="6" t="s">
        <v>283</v>
      </c>
      <c r="AD29" s="6" t="s">
        <v>78</v>
      </c>
      <c r="AE29" s="6" t="s">
        <v>284</v>
      </c>
      <c r="AF29" s="6" t="s">
        <v>22</v>
      </c>
      <c r="AG29" s="6" t="s">
        <v>22</v>
      </c>
    </row>
    <row r="30" spans="1:33">
      <c r="A30" s="9" t="s">
        <v>285</v>
      </c>
      <c r="B30" s="9" t="s">
        <v>286</v>
      </c>
      <c r="C30" s="9" t="s">
        <v>22</v>
      </c>
      <c r="D30" s="9" t="s">
        <v>8</v>
      </c>
      <c r="E30" s="9" t="str">
        <f t="shared" si="1"/>
        <v>AGO.AU</v>
      </c>
      <c r="F30" s="6" t="str">
        <f t="shared" si="2"/>
        <v>XASX</v>
      </c>
      <c r="G30" s="9" t="str">
        <f>_xll.HLV5r3.Financial.Cache.CreateEquity(H30,C30,D30,E30,H30,F30,I30,$J$9:$AG$9,J30:AG30)</f>
        <v>Equity.AGO.AU</v>
      </c>
      <c r="H30" s="9" t="str">
        <f t="shared" si="3"/>
        <v>AGO AU Equity</v>
      </c>
      <c r="I30" s="6" t="s">
        <v>287</v>
      </c>
      <c r="J30" s="6" t="s">
        <v>286</v>
      </c>
      <c r="K30" s="6" t="s">
        <v>9</v>
      </c>
      <c r="L30" s="6" t="s">
        <v>288</v>
      </c>
      <c r="M30" s="6" t="s">
        <v>289</v>
      </c>
      <c r="N30" s="6" t="s">
        <v>99</v>
      </c>
      <c r="O30" s="6" t="s">
        <v>35</v>
      </c>
      <c r="P30" s="6" t="s">
        <v>290</v>
      </c>
      <c r="Q30" s="6" t="s">
        <v>290</v>
      </c>
      <c r="R30" s="6" t="s">
        <v>113</v>
      </c>
      <c r="S30" s="6" t="s">
        <v>113</v>
      </c>
      <c r="T30" s="6" t="s">
        <v>136</v>
      </c>
      <c r="U30" s="6" t="s">
        <v>258</v>
      </c>
      <c r="V30" s="6" t="s">
        <v>291</v>
      </c>
      <c r="W30" s="6" t="s">
        <v>139</v>
      </c>
      <c r="X30" s="6" t="s">
        <v>260</v>
      </c>
      <c r="Y30" s="6" t="s">
        <v>291</v>
      </c>
      <c r="Z30" s="6">
        <v>1.6328689999999999</v>
      </c>
      <c r="AA30" s="6">
        <v>-1.001015</v>
      </c>
      <c r="AB30" s="6" t="s">
        <v>9</v>
      </c>
      <c r="AC30" s="6" t="s">
        <v>292</v>
      </c>
      <c r="AD30" s="6" t="s">
        <v>78</v>
      </c>
      <c r="AE30" s="6" t="s">
        <v>293</v>
      </c>
      <c r="AF30" s="6" t="s">
        <v>286</v>
      </c>
      <c r="AG30" s="6" t="s">
        <v>286</v>
      </c>
    </row>
    <row r="31" spans="1:33">
      <c r="A31" s="9" t="s">
        <v>294</v>
      </c>
      <c r="B31" s="9" t="s">
        <v>295</v>
      </c>
      <c r="C31" s="9" t="s">
        <v>22</v>
      </c>
      <c r="D31" s="9" t="s">
        <v>8</v>
      </c>
      <c r="E31" s="9" t="str">
        <f t="shared" si="1"/>
        <v>AZJ.AU</v>
      </c>
      <c r="F31" s="6" t="str">
        <f t="shared" si="2"/>
        <v>XASX</v>
      </c>
      <c r="G31" s="9" t="str">
        <f>_xll.HLV5r3.Financial.Cache.CreateEquity(H31,C31,D31,E31,H31,F31,I31,$J$9:$AG$9,J31:AG31)</f>
        <v>Equity.AZJ.AU</v>
      </c>
      <c r="H31" s="9" t="str">
        <f t="shared" si="3"/>
        <v>AZJ AU Equity</v>
      </c>
      <c r="I31" s="6" t="s">
        <v>296</v>
      </c>
      <c r="J31" s="6" t="s">
        <v>295</v>
      </c>
      <c r="K31" s="6" t="s">
        <v>9</v>
      </c>
      <c r="L31" s="6" t="s">
        <v>297</v>
      </c>
      <c r="M31" s="6" t="s">
        <v>298</v>
      </c>
      <c r="N31" s="6" t="s">
        <v>99</v>
      </c>
      <c r="O31" s="6" t="s">
        <v>35</v>
      </c>
      <c r="P31" s="6" t="s">
        <v>299</v>
      </c>
      <c r="Q31" s="6" t="s">
        <v>299</v>
      </c>
      <c r="R31" s="6" t="s">
        <v>149</v>
      </c>
      <c r="S31" s="6" t="s">
        <v>268</v>
      </c>
      <c r="T31" s="6" t="s">
        <v>269</v>
      </c>
      <c r="U31" s="6" t="s">
        <v>270</v>
      </c>
      <c r="V31" s="6" t="s">
        <v>300</v>
      </c>
      <c r="W31" s="6" t="s">
        <v>116</v>
      </c>
      <c r="X31" s="6" t="s">
        <v>268</v>
      </c>
      <c r="Y31" s="6" t="s">
        <v>300</v>
      </c>
      <c r="Z31" s="6">
        <v>1.046011</v>
      </c>
      <c r="AA31" s="6">
        <v>9.3205410000000002E-2</v>
      </c>
      <c r="AB31" s="6" t="s">
        <v>9</v>
      </c>
      <c r="AC31" s="6" t="s">
        <v>301</v>
      </c>
      <c r="AD31" s="6" t="s">
        <v>78</v>
      </c>
      <c r="AE31" s="6" t="s">
        <v>302</v>
      </c>
      <c r="AF31" s="6" t="s">
        <v>295</v>
      </c>
      <c r="AG31" s="6" t="s">
        <v>295</v>
      </c>
    </row>
    <row r="32" spans="1:33">
      <c r="A32" s="9" t="s">
        <v>303</v>
      </c>
      <c r="B32" s="9" t="s">
        <v>304</v>
      </c>
      <c r="C32" s="9" t="s">
        <v>22</v>
      </c>
      <c r="D32" s="9" t="s">
        <v>8</v>
      </c>
      <c r="E32" s="9" t="str">
        <f t="shared" si="1"/>
        <v>AUT.AU</v>
      </c>
      <c r="F32" s="6" t="str">
        <f t="shared" si="2"/>
        <v>XASX</v>
      </c>
      <c r="G32" s="9" t="str">
        <f>_xll.HLV5r3.Financial.Cache.CreateEquity(H32,C32,D32,E32,H32,F32,I32,$J$9:$AG$9,J32:AG32)</f>
        <v>Equity.AUT.AU</v>
      </c>
      <c r="H32" s="9" t="str">
        <f t="shared" si="3"/>
        <v>AUT AU Equity</v>
      </c>
      <c r="I32" s="6" t="s">
        <v>305</v>
      </c>
      <c r="J32" s="6" t="s">
        <v>304</v>
      </c>
      <c r="K32" s="6" t="s">
        <v>9</v>
      </c>
      <c r="L32" s="6" t="s">
        <v>306</v>
      </c>
      <c r="M32" s="6" t="s">
        <v>307</v>
      </c>
      <c r="N32" s="6" t="s">
        <v>99</v>
      </c>
      <c r="O32" s="6" t="s">
        <v>35</v>
      </c>
      <c r="P32" s="6" t="s">
        <v>308</v>
      </c>
      <c r="Q32" s="6" t="s">
        <v>308</v>
      </c>
      <c r="R32" s="6" t="s">
        <v>217</v>
      </c>
      <c r="S32" s="6" t="s">
        <v>217</v>
      </c>
      <c r="T32" s="6" t="s">
        <v>225</v>
      </c>
      <c r="U32" s="6" t="s">
        <v>309</v>
      </c>
      <c r="V32" s="6" t="s">
        <v>310</v>
      </c>
      <c r="W32" s="6" t="s">
        <v>217</v>
      </c>
      <c r="X32" s="6" t="s">
        <v>311</v>
      </c>
      <c r="Y32" s="6" t="s">
        <v>310</v>
      </c>
      <c r="Z32" s="6">
        <v>1.383961</v>
      </c>
      <c r="AA32" s="6">
        <v>-0.40793469999999998</v>
      </c>
      <c r="AB32" s="6" t="s">
        <v>9</v>
      </c>
      <c r="AC32" s="6" t="s">
        <v>312</v>
      </c>
      <c r="AD32" s="6" t="s">
        <v>78</v>
      </c>
      <c r="AE32" s="6" t="s">
        <v>303</v>
      </c>
      <c r="AF32" s="6" t="s">
        <v>304</v>
      </c>
      <c r="AG32" s="6" t="s">
        <v>304</v>
      </c>
    </row>
    <row r="33" spans="1:33">
      <c r="A33" s="9" t="s">
        <v>313</v>
      </c>
      <c r="B33" s="9" t="s">
        <v>314</v>
      </c>
      <c r="C33" s="9" t="s">
        <v>22</v>
      </c>
      <c r="D33" s="9" t="s">
        <v>8</v>
      </c>
      <c r="E33" s="9" t="str">
        <f t="shared" si="1"/>
        <v>ASL.AU</v>
      </c>
      <c r="F33" s="6" t="str">
        <f t="shared" si="2"/>
        <v>XASX</v>
      </c>
      <c r="G33" s="9" t="str">
        <f>_xll.HLV5r3.Financial.Cache.CreateEquity(H33,C33,D33,E33,H33,F33,I33,$J$9:$AG$9,J33:AG33)</f>
        <v>Equity.ASL.AU</v>
      </c>
      <c r="H33" s="9" t="str">
        <f t="shared" si="3"/>
        <v>ASL AU Equity</v>
      </c>
      <c r="I33" s="6" t="s">
        <v>315</v>
      </c>
      <c r="J33" s="6" t="s">
        <v>314</v>
      </c>
      <c r="K33" s="6" t="s">
        <v>9</v>
      </c>
      <c r="L33" s="6" t="s">
        <v>316</v>
      </c>
      <c r="M33" s="6" t="s">
        <v>317</v>
      </c>
      <c r="N33" s="6" t="s">
        <v>99</v>
      </c>
      <c r="O33" s="6" t="s">
        <v>35</v>
      </c>
      <c r="P33" s="6" t="s">
        <v>318</v>
      </c>
      <c r="Q33" s="6" t="s">
        <v>318</v>
      </c>
      <c r="R33" s="6" t="s">
        <v>149</v>
      </c>
      <c r="S33" s="6" t="s">
        <v>319</v>
      </c>
      <c r="T33" s="6" t="s">
        <v>320</v>
      </c>
      <c r="U33" s="6" t="s">
        <v>320</v>
      </c>
      <c r="V33" s="6" t="s">
        <v>321</v>
      </c>
      <c r="W33" s="6" t="s">
        <v>139</v>
      </c>
      <c r="X33" s="6" t="s">
        <v>140</v>
      </c>
      <c r="Y33" s="6" t="s">
        <v>321</v>
      </c>
      <c r="Z33" s="6">
        <v>1.6095360000000001</v>
      </c>
      <c r="AA33" s="6">
        <v>-1.18405</v>
      </c>
      <c r="AB33" s="6" t="s">
        <v>9</v>
      </c>
      <c r="AC33" s="6" t="s">
        <v>322</v>
      </c>
      <c r="AD33" s="6" t="s">
        <v>78</v>
      </c>
      <c r="AE33" s="6" t="s">
        <v>313</v>
      </c>
      <c r="AF33" s="6" t="s">
        <v>314</v>
      </c>
      <c r="AG33" s="6" t="s">
        <v>314</v>
      </c>
    </row>
    <row r="34" spans="1:33">
      <c r="A34" s="9" t="s">
        <v>323</v>
      </c>
      <c r="B34" s="9" t="s">
        <v>324</v>
      </c>
      <c r="C34" s="9" t="s">
        <v>22</v>
      </c>
      <c r="D34" s="9" t="s">
        <v>8</v>
      </c>
      <c r="E34" s="9" t="str">
        <f t="shared" si="1"/>
        <v>ALZ.AU</v>
      </c>
      <c r="F34" s="6" t="str">
        <f t="shared" si="2"/>
        <v>XASX</v>
      </c>
      <c r="G34" s="9" t="str">
        <f>_xll.HLV5r3.Financial.Cache.CreateEquity(H34,C34,D34,E34,H34,F34,I34,$J$9:$AG$9,J34:AG34)</f>
        <v>Equity.ALZ.AU</v>
      </c>
      <c r="H34" s="9" t="str">
        <f t="shared" si="3"/>
        <v>ALZ AU Equity</v>
      </c>
      <c r="I34" s="6" t="s">
        <v>325</v>
      </c>
      <c r="J34" s="6" t="s">
        <v>324</v>
      </c>
      <c r="K34" s="6" t="s">
        <v>9</v>
      </c>
      <c r="L34" s="6" t="s">
        <v>326</v>
      </c>
      <c r="M34" s="6" t="s">
        <v>327</v>
      </c>
      <c r="N34" s="6" t="s">
        <v>85</v>
      </c>
      <c r="O34" s="6" t="s">
        <v>35</v>
      </c>
      <c r="P34" s="6" t="s">
        <v>328</v>
      </c>
      <c r="Q34" s="6" t="s">
        <v>328</v>
      </c>
      <c r="R34" s="6" t="s">
        <v>87</v>
      </c>
      <c r="S34" s="6" t="s">
        <v>88</v>
      </c>
      <c r="T34" s="6" t="s">
        <v>89</v>
      </c>
      <c r="U34" s="6" t="s">
        <v>90</v>
      </c>
      <c r="V34" s="6" t="s">
        <v>91</v>
      </c>
      <c r="W34" s="6" t="s">
        <v>12</v>
      </c>
      <c r="X34" s="6" t="s">
        <v>92</v>
      </c>
      <c r="Y34" s="6" t="s">
        <v>91</v>
      </c>
      <c r="Z34" s="6">
        <v>0.87682210000000005</v>
      </c>
      <c r="AA34" s="6">
        <v>0.2058007</v>
      </c>
      <c r="AB34" s="6" t="s">
        <v>9</v>
      </c>
      <c r="AC34" s="6" t="s">
        <v>329</v>
      </c>
      <c r="AD34" s="6" t="s">
        <v>78</v>
      </c>
      <c r="AE34" s="6" t="s">
        <v>323</v>
      </c>
      <c r="AF34" s="6" t="s">
        <v>324</v>
      </c>
      <c r="AG34" s="6" t="s">
        <v>324</v>
      </c>
    </row>
    <row r="35" spans="1:33">
      <c r="A35" s="9" t="s">
        <v>330</v>
      </c>
      <c r="B35" s="9" t="s">
        <v>331</v>
      </c>
      <c r="C35" s="9" t="s">
        <v>22</v>
      </c>
      <c r="D35" s="9" t="s">
        <v>8</v>
      </c>
      <c r="E35" s="9" t="str">
        <f t="shared" si="1"/>
        <v>AHE.AU</v>
      </c>
      <c r="F35" s="6" t="str">
        <f t="shared" si="2"/>
        <v>XASX</v>
      </c>
      <c r="G35" s="9" t="str">
        <f>_xll.HLV5r3.Financial.Cache.CreateEquity(H35,C35,D35,E35,H35,F35,I35,$J$9:$AG$9,J35:AG35)</f>
        <v>Equity.AHE.AU</v>
      </c>
      <c r="H35" s="9" t="str">
        <f t="shared" si="3"/>
        <v>AHE AU Equity</v>
      </c>
      <c r="I35" s="6" t="s">
        <v>332</v>
      </c>
      <c r="J35" s="6" t="s">
        <v>331</v>
      </c>
      <c r="K35" s="6" t="s">
        <v>9</v>
      </c>
      <c r="L35" s="6" t="s">
        <v>333</v>
      </c>
      <c r="M35" s="6" t="s">
        <v>334</v>
      </c>
      <c r="N35" s="6" t="s">
        <v>99</v>
      </c>
      <c r="O35" s="6" t="s">
        <v>35</v>
      </c>
      <c r="P35" s="6" t="s">
        <v>335</v>
      </c>
      <c r="Q35" s="6" t="s">
        <v>335</v>
      </c>
      <c r="R35" s="6" t="s">
        <v>71</v>
      </c>
      <c r="S35" s="6" t="s">
        <v>336</v>
      </c>
      <c r="T35" s="6" t="s">
        <v>337</v>
      </c>
      <c r="U35" s="6" t="s">
        <v>338</v>
      </c>
      <c r="V35" s="6" t="s">
        <v>339</v>
      </c>
      <c r="W35" s="6" t="s">
        <v>249</v>
      </c>
      <c r="X35" s="6" t="s">
        <v>340</v>
      </c>
      <c r="Y35" s="6" t="s">
        <v>339</v>
      </c>
      <c r="Z35" s="6">
        <v>0.90928209999999998</v>
      </c>
      <c r="AA35" s="6">
        <v>0.60232600000000003</v>
      </c>
      <c r="AB35" s="6" t="s">
        <v>9</v>
      </c>
      <c r="AC35" s="6" t="s">
        <v>341</v>
      </c>
      <c r="AD35" s="6" t="s">
        <v>78</v>
      </c>
      <c r="AE35" s="6" t="s">
        <v>330</v>
      </c>
      <c r="AF35" s="6" t="s">
        <v>331</v>
      </c>
      <c r="AG35" s="6" t="s">
        <v>331</v>
      </c>
    </row>
    <row r="36" spans="1:33">
      <c r="A36" s="9" t="s">
        <v>342</v>
      </c>
      <c r="B36" s="9" t="s">
        <v>343</v>
      </c>
      <c r="C36" s="9" t="s">
        <v>22</v>
      </c>
      <c r="D36" s="9" t="s">
        <v>8</v>
      </c>
      <c r="E36" s="9" t="str">
        <f t="shared" si="1"/>
        <v>AWE.AU</v>
      </c>
      <c r="F36" s="6" t="str">
        <f t="shared" si="2"/>
        <v>XASX</v>
      </c>
      <c r="G36" s="9" t="str">
        <f>_xll.HLV5r3.Financial.Cache.CreateEquity(H36,C36,D36,E36,H36,F36,I36,$J$9:$AG$9,J36:AG36)</f>
        <v>Equity.AWE.AU</v>
      </c>
      <c r="H36" s="9" t="str">
        <f t="shared" si="3"/>
        <v>AWE AU Equity</v>
      </c>
      <c r="I36" s="6" t="s">
        <v>344</v>
      </c>
      <c r="J36" s="6" t="s">
        <v>343</v>
      </c>
      <c r="K36" s="6" t="s">
        <v>9</v>
      </c>
      <c r="L36" s="6" t="s">
        <v>345</v>
      </c>
      <c r="M36" s="6" t="s">
        <v>346</v>
      </c>
      <c r="N36" s="6" t="s">
        <v>99</v>
      </c>
      <c r="O36" s="6" t="s">
        <v>35</v>
      </c>
      <c r="P36" s="6" t="s">
        <v>347</v>
      </c>
      <c r="Q36" s="6" t="s">
        <v>347</v>
      </c>
      <c r="R36" s="6" t="s">
        <v>217</v>
      </c>
      <c r="S36" s="6" t="s">
        <v>217</v>
      </c>
      <c r="T36" s="6" t="s">
        <v>225</v>
      </c>
      <c r="U36" s="6" t="s">
        <v>309</v>
      </c>
      <c r="V36" s="6" t="s">
        <v>310</v>
      </c>
      <c r="W36" s="6" t="s">
        <v>217</v>
      </c>
      <c r="X36" s="6" t="s">
        <v>311</v>
      </c>
      <c r="Y36" s="6" t="s">
        <v>310</v>
      </c>
      <c r="Z36" s="6">
        <v>1.2438210000000001</v>
      </c>
      <c r="AA36" s="6">
        <v>-0.29541489999999998</v>
      </c>
      <c r="AB36" s="6" t="s">
        <v>9</v>
      </c>
      <c r="AC36" s="6" t="s">
        <v>348</v>
      </c>
      <c r="AD36" s="6" t="s">
        <v>78</v>
      </c>
      <c r="AE36" s="6" t="s">
        <v>342</v>
      </c>
      <c r="AF36" s="6" t="s">
        <v>343</v>
      </c>
      <c r="AG36" s="6" t="s">
        <v>343</v>
      </c>
    </row>
    <row r="37" spans="1:33">
      <c r="A37" s="9" t="s">
        <v>19</v>
      </c>
      <c r="B37" s="9" t="s">
        <v>349</v>
      </c>
      <c r="C37" s="9" t="s">
        <v>22</v>
      </c>
      <c r="D37" s="9" t="s">
        <v>8</v>
      </c>
      <c r="E37" s="9" t="str">
        <f t="shared" si="1"/>
        <v>BOQ.AU</v>
      </c>
      <c r="F37" s="6" t="str">
        <f t="shared" si="2"/>
        <v>XASX</v>
      </c>
      <c r="G37" s="9" t="str">
        <f>_xll.HLV5r3.Financial.Cache.CreateEquity(H37,C37,D37,E37,H37,F37,I37,$J$9:$AG$9,J37:AG37)</f>
        <v>Equity.BOQ.AU</v>
      </c>
      <c r="H37" s="9" t="str">
        <f t="shared" si="3"/>
        <v>BOQ AU Equity</v>
      </c>
      <c r="I37" s="6" t="s">
        <v>18</v>
      </c>
      <c r="J37" s="6" t="s">
        <v>349</v>
      </c>
      <c r="K37" s="6" t="s">
        <v>9</v>
      </c>
      <c r="L37" s="6" t="s">
        <v>350</v>
      </c>
      <c r="M37" s="6" t="s">
        <v>351</v>
      </c>
      <c r="N37" s="6" t="s">
        <v>99</v>
      </c>
      <c r="O37" s="6" t="s">
        <v>35</v>
      </c>
      <c r="P37" s="6" t="s">
        <v>352</v>
      </c>
      <c r="Q37" s="6" t="s">
        <v>352</v>
      </c>
      <c r="R37" s="6" t="s">
        <v>87</v>
      </c>
      <c r="S37" s="6" t="s">
        <v>11</v>
      </c>
      <c r="T37" s="6" t="s">
        <v>204</v>
      </c>
      <c r="U37" s="6" t="s">
        <v>353</v>
      </c>
      <c r="V37" s="6" t="s">
        <v>13</v>
      </c>
      <c r="W37" s="6" t="s">
        <v>12</v>
      </c>
      <c r="X37" s="6" t="s">
        <v>11</v>
      </c>
      <c r="Y37" s="6" t="s">
        <v>13</v>
      </c>
      <c r="Z37" s="6">
        <v>1.2743739999999999</v>
      </c>
      <c r="AA37" s="6">
        <v>0.19426180000000001</v>
      </c>
      <c r="AB37" s="6" t="s">
        <v>9</v>
      </c>
      <c r="AC37" s="6" t="s">
        <v>354</v>
      </c>
      <c r="AD37" s="6" t="s">
        <v>78</v>
      </c>
      <c r="AE37" s="6" t="s">
        <v>19</v>
      </c>
      <c r="AF37" s="6" t="s">
        <v>349</v>
      </c>
      <c r="AG37" s="6" t="s">
        <v>349</v>
      </c>
    </row>
    <row r="38" spans="1:33">
      <c r="A38" s="9" t="s">
        <v>355</v>
      </c>
      <c r="B38" s="9" t="s">
        <v>356</v>
      </c>
      <c r="C38" s="9" t="s">
        <v>22</v>
      </c>
      <c r="D38" s="9" t="s">
        <v>8</v>
      </c>
      <c r="E38" s="9" t="str">
        <f t="shared" si="1"/>
        <v>BPT.AU</v>
      </c>
      <c r="F38" s="6" t="str">
        <f t="shared" si="2"/>
        <v>XASX</v>
      </c>
      <c r="G38" s="9" t="str">
        <f>_xll.HLV5r3.Financial.Cache.CreateEquity(H38,C38,D38,E38,H38,F38,I38,$J$9:$AG$9,J38:AG38)</f>
        <v>Equity.BPT.AU</v>
      </c>
      <c r="H38" s="9" t="str">
        <f t="shared" si="3"/>
        <v>BPT AU Equity</v>
      </c>
      <c r="I38" s="6" t="s">
        <v>357</v>
      </c>
      <c r="J38" s="6" t="s">
        <v>356</v>
      </c>
      <c r="K38" s="6" t="s">
        <v>9</v>
      </c>
      <c r="L38" s="6" t="s">
        <v>358</v>
      </c>
      <c r="M38" s="6" t="s">
        <v>359</v>
      </c>
      <c r="N38" s="6" t="s">
        <v>99</v>
      </c>
      <c r="O38" s="6" t="s">
        <v>35</v>
      </c>
      <c r="P38" s="6" t="s">
        <v>360</v>
      </c>
      <c r="Q38" s="6" t="s">
        <v>360</v>
      </c>
      <c r="R38" s="6" t="s">
        <v>217</v>
      </c>
      <c r="S38" s="6" t="s">
        <v>217</v>
      </c>
      <c r="T38" s="6" t="s">
        <v>225</v>
      </c>
      <c r="U38" s="6" t="s">
        <v>309</v>
      </c>
      <c r="V38" s="6" t="s">
        <v>310</v>
      </c>
      <c r="W38" s="6" t="s">
        <v>217</v>
      </c>
      <c r="X38" s="6" t="s">
        <v>311</v>
      </c>
      <c r="Y38" s="6" t="s">
        <v>310</v>
      </c>
      <c r="Z38" s="6">
        <v>1.452367</v>
      </c>
      <c r="AA38" s="6">
        <v>-0.1694109</v>
      </c>
      <c r="AB38" s="6" t="s">
        <v>9</v>
      </c>
      <c r="AC38" s="6" t="s">
        <v>361</v>
      </c>
      <c r="AD38" s="6" t="s">
        <v>78</v>
      </c>
      <c r="AE38" s="6" t="s">
        <v>362</v>
      </c>
      <c r="AF38" s="6" t="s">
        <v>356</v>
      </c>
      <c r="AG38" s="6" t="s">
        <v>356</v>
      </c>
    </row>
    <row r="39" spans="1:33">
      <c r="A39" s="9" t="s">
        <v>363</v>
      </c>
      <c r="B39" s="9" t="s">
        <v>364</v>
      </c>
      <c r="C39" s="9" t="s">
        <v>22</v>
      </c>
      <c r="D39" s="9" t="s">
        <v>8</v>
      </c>
      <c r="E39" s="9" t="str">
        <f t="shared" si="1"/>
        <v>BDR.AU</v>
      </c>
      <c r="F39" s="6" t="str">
        <f t="shared" si="2"/>
        <v>XASX</v>
      </c>
      <c r="G39" s="9" t="str">
        <f>_xll.HLV5r3.Financial.Cache.CreateEquity(H39,C39,D39,E39,H39,F39,I39,$J$9:$AG$9,J39:AG39)</f>
        <v>Equity.BDR.AU</v>
      </c>
      <c r="H39" s="9" t="str">
        <f t="shared" si="3"/>
        <v>BDR AU Equity</v>
      </c>
      <c r="I39" s="6" t="s">
        <v>365</v>
      </c>
      <c r="J39" s="6" t="s">
        <v>364</v>
      </c>
      <c r="K39" s="6" t="s">
        <v>9</v>
      </c>
      <c r="L39" s="6" t="s">
        <v>366</v>
      </c>
      <c r="M39" s="6" t="s">
        <v>367</v>
      </c>
      <c r="N39" s="6" t="s">
        <v>99</v>
      </c>
      <c r="O39" s="6" t="s">
        <v>35</v>
      </c>
      <c r="P39" s="6" t="s">
        <v>368</v>
      </c>
      <c r="Q39" s="6" t="s">
        <v>368</v>
      </c>
      <c r="R39" s="6" t="s">
        <v>113</v>
      </c>
      <c r="S39" s="6" t="s">
        <v>113</v>
      </c>
      <c r="T39" s="6" t="s">
        <v>136</v>
      </c>
      <c r="U39" s="6" t="s">
        <v>137</v>
      </c>
      <c r="V39" s="6" t="s">
        <v>138</v>
      </c>
      <c r="W39" s="6" t="s">
        <v>139</v>
      </c>
      <c r="X39" s="6" t="s">
        <v>140</v>
      </c>
      <c r="Y39" s="6" t="s">
        <v>138</v>
      </c>
      <c r="Z39" s="6">
        <v>1.3853470000000001</v>
      </c>
      <c r="AA39" s="6">
        <v>8.296249E-2</v>
      </c>
      <c r="AB39" s="6" t="s">
        <v>9</v>
      </c>
      <c r="AC39" s="6" t="s">
        <v>369</v>
      </c>
      <c r="AD39" s="6" t="s">
        <v>78</v>
      </c>
      <c r="AE39" s="6" t="s">
        <v>370</v>
      </c>
      <c r="AF39" s="6" t="s">
        <v>364</v>
      </c>
      <c r="AG39" s="6" t="s">
        <v>364</v>
      </c>
    </row>
    <row r="40" spans="1:33">
      <c r="A40" s="9" t="s">
        <v>371</v>
      </c>
      <c r="B40" s="9" t="s">
        <v>372</v>
      </c>
      <c r="C40" s="9" t="s">
        <v>22</v>
      </c>
      <c r="D40" s="9" t="s">
        <v>8</v>
      </c>
      <c r="E40" s="9" t="str">
        <f t="shared" si="1"/>
        <v>BEN.AU</v>
      </c>
      <c r="F40" s="6" t="str">
        <f t="shared" si="2"/>
        <v>XASX</v>
      </c>
      <c r="G40" s="9" t="str">
        <f>_xll.HLV5r3.Financial.Cache.CreateEquity(H40,C40,D40,E40,H40,F40,I40,$J$9:$AG$9,J40:AG40)</f>
        <v>Equity.BEN.AU</v>
      </c>
      <c r="H40" s="9" t="str">
        <f t="shared" si="3"/>
        <v>BEN AU Equity</v>
      </c>
      <c r="I40" s="6" t="s">
        <v>373</v>
      </c>
      <c r="J40" s="6" t="s">
        <v>372</v>
      </c>
      <c r="K40" s="6" t="s">
        <v>9</v>
      </c>
      <c r="L40" s="6" t="s">
        <v>374</v>
      </c>
      <c r="M40" s="6" t="s">
        <v>375</v>
      </c>
      <c r="N40" s="6" t="s">
        <v>99</v>
      </c>
      <c r="O40" s="6" t="s">
        <v>35</v>
      </c>
      <c r="P40" s="6" t="s">
        <v>376</v>
      </c>
      <c r="Q40" s="6" t="s">
        <v>376</v>
      </c>
      <c r="R40" s="6" t="s">
        <v>87</v>
      </c>
      <c r="S40" s="6" t="s">
        <v>11</v>
      </c>
      <c r="T40" s="6" t="s">
        <v>204</v>
      </c>
      <c r="U40" s="6" t="s">
        <v>353</v>
      </c>
      <c r="V40" s="6" t="s">
        <v>13</v>
      </c>
      <c r="W40" s="6" t="s">
        <v>12</v>
      </c>
      <c r="X40" s="6" t="s">
        <v>11</v>
      </c>
      <c r="Y40" s="6" t="s">
        <v>13</v>
      </c>
      <c r="Z40" s="6">
        <v>1.100587</v>
      </c>
      <c r="AA40" s="6">
        <v>4.3332750000000003E-2</v>
      </c>
      <c r="AB40" s="6" t="s">
        <v>9</v>
      </c>
      <c r="AC40" s="6" t="s">
        <v>377</v>
      </c>
      <c r="AD40" s="6" t="s">
        <v>78</v>
      </c>
      <c r="AE40" s="6" t="s">
        <v>378</v>
      </c>
      <c r="AF40" s="6" t="s">
        <v>372</v>
      </c>
      <c r="AG40" s="6" t="s">
        <v>372</v>
      </c>
    </row>
    <row r="41" spans="1:33">
      <c r="A41" s="9" t="s">
        <v>379</v>
      </c>
      <c r="B41" s="9" t="s">
        <v>380</v>
      </c>
      <c r="C41" s="9" t="s">
        <v>22</v>
      </c>
      <c r="D41" s="9" t="s">
        <v>8</v>
      </c>
      <c r="E41" s="9" t="str">
        <f t="shared" si="1"/>
        <v>BHP.AU</v>
      </c>
      <c r="F41" s="6" t="str">
        <f t="shared" si="2"/>
        <v>XASX</v>
      </c>
      <c r="G41" s="9" t="str">
        <f>_xll.HLV5r3.Financial.Cache.CreateEquity(H41,C41,D41,E41,H41,F41,I41,$J$9:$AG$9,J41:AG41)</f>
        <v>Equity.BHP.AU</v>
      </c>
      <c r="H41" s="9" t="str">
        <f t="shared" si="3"/>
        <v>BHP AU Equity</v>
      </c>
      <c r="I41" s="6" t="s">
        <v>381</v>
      </c>
      <c r="J41" s="6" t="s">
        <v>380</v>
      </c>
      <c r="K41" s="6" t="s">
        <v>9</v>
      </c>
      <c r="L41" s="6" t="s">
        <v>382</v>
      </c>
      <c r="M41" s="6" t="s">
        <v>383</v>
      </c>
      <c r="N41" s="6" t="s">
        <v>99</v>
      </c>
      <c r="O41" s="6" t="s">
        <v>35</v>
      </c>
      <c r="P41" s="6" t="s">
        <v>384</v>
      </c>
      <c r="Q41" s="6" t="s">
        <v>384</v>
      </c>
      <c r="R41" s="6" t="s">
        <v>113</v>
      </c>
      <c r="S41" s="6" t="s">
        <v>113</v>
      </c>
      <c r="T41" s="6" t="s">
        <v>136</v>
      </c>
      <c r="U41" s="6" t="s">
        <v>385</v>
      </c>
      <c r="V41" s="6" t="s">
        <v>227</v>
      </c>
      <c r="W41" s="6" t="s">
        <v>139</v>
      </c>
      <c r="X41" s="6" t="s">
        <v>140</v>
      </c>
      <c r="Y41" s="6" t="s">
        <v>227</v>
      </c>
      <c r="Z41" s="6">
        <v>1.2382759999999999</v>
      </c>
      <c r="AA41" s="6">
        <v>-0.23343929999999999</v>
      </c>
      <c r="AB41" s="6" t="s">
        <v>9</v>
      </c>
      <c r="AC41" s="6" t="s">
        <v>386</v>
      </c>
      <c r="AD41" s="6" t="s">
        <v>78</v>
      </c>
      <c r="AE41" s="6" t="s">
        <v>379</v>
      </c>
      <c r="AF41" s="6" t="s">
        <v>380</v>
      </c>
      <c r="AG41" s="6" t="s">
        <v>380</v>
      </c>
    </row>
    <row r="42" spans="1:33">
      <c r="A42" s="9" t="s">
        <v>387</v>
      </c>
      <c r="B42" s="9" t="s">
        <v>388</v>
      </c>
      <c r="C42" s="9" t="s">
        <v>22</v>
      </c>
      <c r="D42" s="9" t="s">
        <v>8</v>
      </c>
      <c r="E42" s="9" t="str">
        <f t="shared" si="1"/>
        <v>BSL.AU</v>
      </c>
      <c r="F42" s="6" t="str">
        <f t="shared" si="2"/>
        <v>XASX</v>
      </c>
      <c r="G42" s="9" t="str">
        <f>_xll.HLV5r3.Financial.Cache.CreateEquity(H42,C42,D42,E42,H42,F42,I42,$J$9:$AG$9,J42:AG42)</f>
        <v>Equity.BSL.AU</v>
      </c>
      <c r="H42" s="9" t="str">
        <f t="shared" si="3"/>
        <v>BSL AU Equity</v>
      </c>
      <c r="I42" s="6" t="s">
        <v>389</v>
      </c>
      <c r="J42" s="6" t="s">
        <v>388</v>
      </c>
      <c r="K42" s="6" t="s">
        <v>9</v>
      </c>
      <c r="L42" s="6" t="s">
        <v>390</v>
      </c>
      <c r="M42" s="6" t="s">
        <v>391</v>
      </c>
      <c r="N42" s="6" t="s">
        <v>99</v>
      </c>
      <c r="O42" s="6" t="s">
        <v>35</v>
      </c>
      <c r="P42" s="6" t="s">
        <v>392</v>
      </c>
      <c r="Q42" s="6" t="s">
        <v>392</v>
      </c>
      <c r="R42" s="6" t="s">
        <v>113</v>
      </c>
      <c r="S42" s="6" t="s">
        <v>113</v>
      </c>
      <c r="T42" s="6" t="s">
        <v>136</v>
      </c>
      <c r="U42" s="6" t="s">
        <v>258</v>
      </c>
      <c r="V42" s="6" t="s">
        <v>259</v>
      </c>
      <c r="W42" s="6" t="s">
        <v>139</v>
      </c>
      <c r="X42" s="6" t="s">
        <v>260</v>
      </c>
      <c r="Y42" s="6" t="s">
        <v>259</v>
      </c>
      <c r="Z42" s="6">
        <v>1.6787019999999999</v>
      </c>
      <c r="AA42" s="6">
        <v>0.5824146</v>
      </c>
      <c r="AB42" s="6" t="s">
        <v>9</v>
      </c>
      <c r="AC42" s="6" t="s">
        <v>393</v>
      </c>
      <c r="AD42" s="6" t="s">
        <v>78</v>
      </c>
      <c r="AE42" s="6" t="s">
        <v>394</v>
      </c>
      <c r="AF42" s="6" t="s">
        <v>388</v>
      </c>
      <c r="AG42" s="6" t="s">
        <v>388</v>
      </c>
    </row>
    <row r="43" spans="1:33">
      <c r="A43" s="9" t="s">
        <v>395</v>
      </c>
      <c r="B43" s="9" t="s">
        <v>396</v>
      </c>
      <c r="C43" s="9" t="s">
        <v>22</v>
      </c>
      <c r="D43" s="9" t="s">
        <v>8</v>
      </c>
      <c r="E43" s="9" t="str">
        <f t="shared" si="1"/>
        <v>BLY.AU</v>
      </c>
      <c r="F43" s="6" t="str">
        <f t="shared" si="2"/>
        <v>XASX</v>
      </c>
      <c r="G43" s="9" t="str">
        <f>_xll.HLV5r3.Financial.Cache.CreateEquity(H43,C43,D43,E43,H43,F43,I43,$J$9:$AG$9,J43:AG43)</f>
        <v>Equity.BLY.AU</v>
      </c>
      <c r="H43" s="9" t="str">
        <f t="shared" si="3"/>
        <v>BLY AU Equity</v>
      </c>
      <c r="I43" s="6" t="s">
        <v>397</v>
      </c>
      <c r="J43" s="6" t="s">
        <v>396</v>
      </c>
      <c r="K43" s="6" t="s">
        <v>9</v>
      </c>
      <c r="L43" s="6" t="s">
        <v>398</v>
      </c>
      <c r="M43" s="6" t="s">
        <v>399</v>
      </c>
      <c r="N43" s="6" t="s">
        <v>99</v>
      </c>
      <c r="O43" s="6" t="s">
        <v>35</v>
      </c>
      <c r="P43" s="6" t="s">
        <v>400</v>
      </c>
      <c r="Q43" s="6" t="s">
        <v>400</v>
      </c>
      <c r="R43" s="6" t="s">
        <v>149</v>
      </c>
      <c r="S43" s="6" t="s">
        <v>319</v>
      </c>
      <c r="T43" s="6" t="s">
        <v>320</v>
      </c>
      <c r="U43" s="6" t="s">
        <v>320</v>
      </c>
      <c r="V43" s="6" t="s">
        <v>401</v>
      </c>
      <c r="W43" s="6" t="s">
        <v>116</v>
      </c>
      <c r="X43" s="6" t="s">
        <v>402</v>
      </c>
      <c r="Y43" s="6" t="s">
        <v>401</v>
      </c>
      <c r="Z43" s="6">
        <v>2.194734</v>
      </c>
      <c r="AA43" s="6">
        <v>-2.2774740000000002</v>
      </c>
      <c r="AB43" s="6" t="s">
        <v>76</v>
      </c>
      <c r="AC43" s="6" t="s">
        <v>403</v>
      </c>
      <c r="AD43" s="6" t="s">
        <v>78</v>
      </c>
      <c r="AE43" s="6" t="s">
        <v>404</v>
      </c>
      <c r="AF43" s="6" t="s">
        <v>396</v>
      </c>
      <c r="AG43" s="6" t="s">
        <v>396</v>
      </c>
    </row>
    <row r="44" spans="1:33">
      <c r="A44" s="9" t="s">
        <v>405</v>
      </c>
      <c r="B44" s="9" t="s">
        <v>406</v>
      </c>
      <c r="C44" s="9" t="s">
        <v>22</v>
      </c>
      <c r="D44" s="9" t="s">
        <v>8</v>
      </c>
      <c r="E44" s="9" t="str">
        <f t="shared" si="1"/>
        <v>BLD.AU</v>
      </c>
      <c r="F44" s="6" t="str">
        <f t="shared" si="2"/>
        <v>XASX</v>
      </c>
      <c r="G44" s="9" t="str">
        <f>_xll.HLV5r3.Financial.Cache.CreateEquity(H44,C44,D44,E44,H44,F44,I44,$J$9:$AG$9,J44:AG44)</f>
        <v>Equity.BLD.AU</v>
      </c>
      <c r="H44" s="9" t="str">
        <f t="shared" si="3"/>
        <v>BLD AU Equity</v>
      </c>
      <c r="I44" s="6" t="s">
        <v>407</v>
      </c>
      <c r="J44" s="6" t="s">
        <v>406</v>
      </c>
      <c r="K44" s="6" t="s">
        <v>9</v>
      </c>
      <c r="L44" s="6" t="s">
        <v>408</v>
      </c>
      <c r="M44" s="6" t="s">
        <v>409</v>
      </c>
      <c r="N44" s="6" t="s">
        <v>99</v>
      </c>
      <c r="O44" s="6" t="s">
        <v>35</v>
      </c>
      <c r="P44" s="6" t="s">
        <v>410</v>
      </c>
      <c r="Q44" s="6" t="s">
        <v>410</v>
      </c>
      <c r="R44" s="6" t="s">
        <v>113</v>
      </c>
      <c r="S44" s="6" t="s">
        <v>113</v>
      </c>
      <c r="T44" s="6" t="s">
        <v>114</v>
      </c>
      <c r="U44" s="6" t="s">
        <v>114</v>
      </c>
      <c r="V44" s="6" t="s">
        <v>115</v>
      </c>
      <c r="W44" s="6" t="s">
        <v>116</v>
      </c>
      <c r="X44" s="6" t="s">
        <v>117</v>
      </c>
      <c r="Y44" s="6" t="s">
        <v>115</v>
      </c>
      <c r="Z44" s="6">
        <v>1.1836420000000001</v>
      </c>
      <c r="AA44" s="6">
        <v>3.6054410000000002E-2</v>
      </c>
      <c r="AB44" s="6" t="s">
        <v>9</v>
      </c>
      <c r="AC44" s="6" t="s">
        <v>411</v>
      </c>
      <c r="AD44" s="6" t="s">
        <v>78</v>
      </c>
      <c r="AE44" s="6" t="s">
        <v>405</v>
      </c>
      <c r="AF44" s="6" t="s">
        <v>406</v>
      </c>
      <c r="AG44" s="6" t="s">
        <v>406</v>
      </c>
    </row>
    <row r="45" spans="1:33">
      <c r="A45" s="9" t="s">
        <v>412</v>
      </c>
      <c r="B45" s="9" t="s">
        <v>413</v>
      </c>
      <c r="C45" s="9" t="s">
        <v>22</v>
      </c>
      <c r="D45" s="9" t="s">
        <v>8</v>
      </c>
      <c r="E45" s="9" t="str">
        <f t="shared" si="1"/>
        <v>BKN.AU</v>
      </c>
      <c r="F45" s="6" t="str">
        <f t="shared" si="2"/>
        <v>XASX</v>
      </c>
      <c r="G45" s="9" t="str">
        <f>_xll.HLV5r3.Financial.Cache.CreateEquity(H45,C45,D45,E45,H45,F45,I45,$J$9:$AG$9,J45:AG45)</f>
        <v>Equity.BKN.AU</v>
      </c>
      <c r="H45" s="9" t="str">
        <f t="shared" si="3"/>
        <v>BKN AU Equity</v>
      </c>
      <c r="I45" s="6" t="s">
        <v>414</v>
      </c>
      <c r="J45" s="6" t="s">
        <v>413</v>
      </c>
      <c r="K45" s="6" t="s">
        <v>9</v>
      </c>
      <c r="L45" s="6" t="s">
        <v>415</v>
      </c>
      <c r="M45" s="6" t="s">
        <v>416</v>
      </c>
      <c r="N45" s="6" t="s">
        <v>99</v>
      </c>
      <c r="O45" s="6" t="s">
        <v>35</v>
      </c>
      <c r="P45" s="6" t="s">
        <v>417</v>
      </c>
      <c r="Q45" s="6" t="s">
        <v>417</v>
      </c>
      <c r="R45" s="6" t="s">
        <v>149</v>
      </c>
      <c r="S45" s="6" t="s">
        <v>319</v>
      </c>
      <c r="T45" s="6" t="s">
        <v>418</v>
      </c>
      <c r="U45" s="6" t="s">
        <v>419</v>
      </c>
      <c r="V45" s="6" t="s">
        <v>154</v>
      </c>
      <c r="W45" s="6" t="s">
        <v>116</v>
      </c>
      <c r="X45" s="6" t="s">
        <v>154</v>
      </c>
      <c r="Y45" s="6" t="s">
        <v>154</v>
      </c>
      <c r="Z45" s="6">
        <v>1.5579890000000001</v>
      </c>
      <c r="AA45" s="6">
        <v>-0.5152968</v>
      </c>
      <c r="AB45" s="6" t="s">
        <v>9</v>
      </c>
      <c r="AC45" s="6" t="s">
        <v>420</v>
      </c>
      <c r="AD45" s="6" t="s">
        <v>78</v>
      </c>
      <c r="AE45" s="6" t="s">
        <v>412</v>
      </c>
      <c r="AF45" s="6" t="s">
        <v>413</v>
      </c>
      <c r="AG45" s="6" t="s">
        <v>413</v>
      </c>
    </row>
    <row r="46" spans="1:33">
      <c r="A46" s="9" t="s">
        <v>421</v>
      </c>
      <c r="B46" s="9" t="s">
        <v>422</v>
      </c>
      <c r="C46" s="9" t="s">
        <v>22</v>
      </c>
      <c r="D46" s="9" t="s">
        <v>8</v>
      </c>
      <c r="E46" s="9" t="str">
        <f t="shared" si="1"/>
        <v>BXB.AU</v>
      </c>
      <c r="F46" s="6" t="str">
        <f t="shared" si="2"/>
        <v>XASX</v>
      </c>
      <c r="G46" s="9" t="str">
        <f>_xll.HLV5r3.Financial.Cache.CreateEquity(H46,C46,D46,E46,H46,F46,I46,$J$9:$AG$9,J46:AG46)</f>
        <v>Equity.BXB.AU</v>
      </c>
      <c r="H46" s="9" t="str">
        <f t="shared" si="3"/>
        <v>BXB AU Equity</v>
      </c>
      <c r="I46" s="6" t="s">
        <v>423</v>
      </c>
      <c r="J46" s="6" t="s">
        <v>422</v>
      </c>
      <c r="K46" s="6" t="s">
        <v>9</v>
      </c>
      <c r="L46" s="6" t="s">
        <v>424</v>
      </c>
      <c r="M46" s="6" t="s">
        <v>425</v>
      </c>
      <c r="N46" s="6" t="s">
        <v>99</v>
      </c>
      <c r="O46" s="6" t="s">
        <v>35</v>
      </c>
      <c r="P46" s="6" t="s">
        <v>426</v>
      </c>
      <c r="Q46" s="6" t="s">
        <v>426</v>
      </c>
      <c r="R46" s="6" t="s">
        <v>149</v>
      </c>
      <c r="S46" s="6" t="s">
        <v>150</v>
      </c>
      <c r="T46" s="6" t="s">
        <v>427</v>
      </c>
      <c r="U46" s="6" t="s">
        <v>428</v>
      </c>
      <c r="V46" s="6" t="s">
        <v>429</v>
      </c>
      <c r="W46" s="6" t="s">
        <v>105</v>
      </c>
      <c r="X46" s="6" t="s">
        <v>430</v>
      </c>
      <c r="Y46" s="6" t="s">
        <v>429</v>
      </c>
      <c r="Z46" s="6">
        <v>0.81456510000000004</v>
      </c>
      <c r="AA46" s="6">
        <v>0.1381136</v>
      </c>
      <c r="AB46" s="6" t="s">
        <v>9</v>
      </c>
      <c r="AC46" s="6" t="s">
        <v>431</v>
      </c>
      <c r="AD46" s="6" t="s">
        <v>78</v>
      </c>
      <c r="AE46" s="6" t="s">
        <v>432</v>
      </c>
      <c r="AF46" s="6" t="s">
        <v>422</v>
      </c>
      <c r="AG46" s="6" t="s">
        <v>422</v>
      </c>
    </row>
    <row r="47" spans="1:33">
      <c r="A47" s="9" t="s">
        <v>433</v>
      </c>
      <c r="B47" s="9" t="s">
        <v>434</v>
      </c>
      <c r="C47" s="9" t="s">
        <v>22</v>
      </c>
      <c r="D47" s="9" t="s">
        <v>8</v>
      </c>
      <c r="E47" s="9" t="str">
        <f t="shared" si="1"/>
        <v>BRG.AU</v>
      </c>
      <c r="F47" s="6" t="str">
        <f t="shared" si="2"/>
        <v>XASX</v>
      </c>
      <c r="G47" s="9" t="str">
        <f>_xll.HLV5r3.Financial.Cache.CreateEquity(H47,C47,D47,E47,H47,F47,I47,$J$9:$AG$9,J47:AG47)</f>
        <v>Equity.BRG.AU</v>
      </c>
      <c r="H47" s="9" t="str">
        <f t="shared" si="3"/>
        <v>BRG AU Equity</v>
      </c>
      <c r="I47" s="6" t="s">
        <v>435</v>
      </c>
      <c r="J47" s="6" t="s">
        <v>434</v>
      </c>
      <c r="K47" s="6" t="s">
        <v>9</v>
      </c>
      <c r="L47" s="6" t="s">
        <v>436</v>
      </c>
      <c r="M47" s="6" t="s">
        <v>437</v>
      </c>
      <c r="N47" s="6" t="s">
        <v>99</v>
      </c>
      <c r="O47" s="6" t="s">
        <v>35</v>
      </c>
      <c r="P47" s="6" t="s">
        <v>438</v>
      </c>
      <c r="Q47" s="6" t="s">
        <v>438</v>
      </c>
      <c r="R47" s="6" t="s">
        <v>71</v>
      </c>
      <c r="S47" s="6" t="s">
        <v>336</v>
      </c>
      <c r="T47" s="6" t="s">
        <v>439</v>
      </c>
      <c r="U47" s="6" t="s">
        <v>439</v>
      </c>
      <c r="V47" s="6" t="s">
        <v>440</v>
      </c>
      <c r="W47" s="6" t="s">
        <v>249</v>
      </c>
      <c r="X47" s="6" t="s">
        <v>440</v>
      </c>
      <c r="Y47" s="6" t="s">
        <v>440</v>
      </c>
      <c r="Z47" s="6">
        <v>0.79903849999999998</v>
      </c>
      <c r="AA47" s="6">
        <v>1.0109760000000001</v>
      </c>
      <c r="AB47" s="6" t="s">
        <v>9</v>
      </c>
      <c r="AC47" s="6" t="s">
        <v>441</v>
      </c>
      <c r="AD47" s="6" t="s">
        <v>78</v>
      </c>
      <c r="AE47" s="6" t="s">
        <v>433</v>
      </c>
      <c r="AF47" s="6" t="s">
        <v>434</v>
      </c>
      <c r="AG47" s="6" t="s">
        <v>434</v>
      </c>
    </row>
    <row r="48" spans="1:33">
      <c r="A48" s="9" t="s">
        <v>442</v>
      </c>
      <c r="B48" s="9" t="s">
        <v>443</v>
      </c>
      <c r="C48" s="9" t="s">
        <v>22</v>
      </c>
      <c r="D48" s="9" t="s">
        <v>8</v>
      </c>
      <c r="E48" s="9" t="str">
        <f t="shared" si="1"/>
        <v>BRU.AU</v>
      </c>
      <c r="F48" s="6" t="str">
        <f t="shared" si="2"/>
        <v>XASX</v>
      </c>
      <c r="G48" s="9" t="str">
        <f>_xll.HLV5r3.Financial.Cache.CreateEquity(H48,C48,D48,E48,H48,F48,I48,$J$9:$AG$9,J48:AG48)</f>
        <v>Equity.BRU.AU</v>
      </c>
      <c r="H48" s="9" t="str">
        <f t="shared" si="3"/>
        <v>BRU AU Equity</v>
      </c>
      <c r="I48" s="6" t="s">
        <v>444</v>
      </c>
      <c r="J48" s="6" t="s">
        <v>443</v>
      </c>
      <c r="K48" s="6" t="s">
        <v>9</v>
      </c>
      <c r="L48" s="6" t="s">
        <v>445</v>
      </c>
      <c r="M48" s="6" t="s">
        <v>446</v>
      </c>
      <c r="N48" s="6" t="s">
        <v>99</v>
      </c>
      <c r="O48" s="6" t="s">
        <v>35</v>
      </c>
      <c r="P48" s="6" t="s">
        <v>447</v>
      </c>
      <c r="Q48" s="6" t="s">
        <v>447</v>
      </c>
      <c r="R48" s="6" t="s">
        <v>217</v>
      </c>
      <c r="S48" s="6" t="s">
        <v>217</v>
      </c>
      <c r="T48" s="6" t="s">
        <v>225</v>
      </c>
      <c r="U48" s="6" t="s">
        <v>309</v>
      </c>
      <c r="V48" s="6" t="s">
        <v>310</v>
      </c>
      <c r="W48" s="6" t="s">
        <v>217</v>
      </c>
      <c r="X48" s="6" t="s">
        <v>311</v>
      </c>
      <c r="Y48" s="6" t="s">
        <v>310</v>
      </c>
      <c r="Z48" s="6">
        <v>0.65960620000000003</v>
      </c>
      <c r="AA48" s="6">
        <v>0.38875090000000001</v>
      </c>
      <c r="AB48" s="6" t="s">
        <v>9</v>
      </c>
      <c r="AC48" s="6" t="s">
        <v>448</v>
      </c>
      <c r="AD48" s="6" t="s">
        <v>78</v>
      </c>
      <c r="AE48" s="6" t="s">
        <v>449</v>
      </c>
      <c r="AF48" s="6" t="s">
        <v>443</v>
      </c>
      <c r="AG48" s="6" t="s">
        <v>443</v>
      </c>
    </row>
    <row r="49" spans="1:33">
      <c r="A49" s="9" t="s">
        <v>450</v>
      </c>
      <c r="B49" s="9" t="s">
        <v>451</v>
      </c>
      <c r="C49" s="9" t="s">
        <v>22</v>
      </c>
      <c r="D49" s="9" t="s">
        <v>8</v>
      </c>
      <c r="E49" s="9" t="str">
        <f t="shared" si="1"/>
        <v>BWP.AU</v>
      </c>
      <c r="F49" s="6" t="str">
        <f t="shared" si="2"/>
        <v>XASX</v>
      </c>
      <c r="G49" s="9" t="str">
        <f>_xll.HLV5r3.Financial.Cache.CreateEquity(H49,C49,D49,E49,H49,F49,I49,$J$9:$AG$9,J49:AG49)</f>
        <v>Equity.BWP.AU</v>
      </c>
      <c r="H49" s="9" t="str">
        <f t="shared" si="3"/>
        <v>BWP AU Equity</v>
      </c>
      <c r="I49" s="6" t="s">
        <v>452</v>
      </c>
      <c r="J49" s="6" t="s">
        <v>451</v>
      </c>
      <c r="K49" s="6" t="s">
        <v>9</v>
      </c>
      <c r="L49" s="6" t="s">
        <v>453</v>
      </c>
      <c r="M49" s="6" t="s">
        <v>454</v>
      </c>
      <c r="N49" s="6" t="s">
        <v>85</v>
      </c>
      <c r="O49" s="6" t="s">
        <v>35</v>
      </c>
      <c r="P49" s="6" t="s">
        <v>455</v>
      </c>
      <c r="Q49" s="6" t="s">
        <v>455</v>
      </c>
      <c r="R49" s="6" t="s">
        <v>87</v>
      </c>
      <c r="S49" s="6" t="s">
        <v>88</v>
      </c>
      <c r="T49" s="6" t="s">
        <v>89</v>
      </c>
      <c r="U49" s="6" t="s">
        <v>456</v>
      </c>
      <c r="V49" s="6" t="s">
        <v>457</v>
      </c>
      <c r="W49" s="6" t="s">
        <v>12</v>
      </c>
      <c r="X49" s="6" t="s">
        <v>92</v>
      </c>
      <c r="Y49" s="6" t="s">
        <v>457</v>
      </c>
      <c r="Z49" s="6">
        <v>0.8067474</v>
      </c>
      <c r="AA49" s="6">
        <v>9.2003050000000003E-2</v>
      </c>
      <c r="AB49" s="6" t="s">
        <v>9</v>
      </c>
      <c r="AC49" s="6" t="s">
        <v>458</v>
      </c>
      <c r="AD49" s="6" t="s">
        <v>78</v>
      </c>
      <c r="AE49" s="6" t="s">
        <v>450</v>
      </c>
      <c r="AF49" s="6" t="s">
        <v>451</v>
      </c>
      <c r="AG49" s="6" t="s">
        <v>451</v>
      </c>
    </row>
    <row r="50" spans="1:33">
      <c r="A50" s="9" t="s">
        <v>459</v>
      </c>
      <c r="B50" s="9" t="s">
        <v>460</v>
      </c>
      <c r="C50" s="9" t="s">
        <v>22</v>
      </c>
      <c r="D50" s="9" t="s">
        <v>8</v>
      </c>
      <c r="E50" s="9" t="str">
        <f t="shared" si="1"/>
        <v>CAB.AU</v>
      </c>
      <c r="F50" s="6" t="str">
        <f t="shared" si="2"/>
        <v>XASX</v>
      </c>
      <c r="G50" s="9" t="str">
        <f>_xll.HLV5r3.Financial.Cache.CreateEquity(H50,C50,D50,E50,H50,F50,I50,$J$9:$AG$9,J50:AG50)</f>
        <v>Equity.CAB.AU</v>
      </c>
      <c r="H50" s="9" t="str">
        <f t="shared" si="3"/>
        <v>CAB AU Equity</v>
      </c>
      <c r="I50" s="6" t="s">
        <v>461</v>
      </c>
      <c r="J50" s="6" t="s">
        <v>460</v>
      </c>
      <c r="K50" s="6" t="s">
        <v>9</v>
      </c>
      <c r="L50" s="6" t="s">
        <v>462</v>
      </c>
      <c r="M50" s="6" t="s">
        <v>463</v>
      </c>
      <c r="N50" s="6" t="s">
        <v>99</v>
      </c>
      <c r="O50" s="6" t="s">
        <v>35</v>
      </c>
      <c r="P50" s="6" t="s">
        <v>464</v>
      </c>
      <c r="Q50" s="6" t="s">
        <v>464</v>
      </c>
      <c r="R50" s="6" t="s">
        <v>149</v>
      </c>
      <c r="S50" s="6" t="s">
        <v>150</v>
      </c>
      <c r="T50" s="6" t="s">
        <v>427</v>
      </c>
      <c r="U50" s="6" t="s">
        <v>428</v>
      </c>
      <c r="V50" s="6" t="s">
        <v>271</v>
      </c>
      <c r="W50" s="6" t="s">
        <v>116</v>
      </c>
      <c r="X50" s="6" t="s">
        <v>268</v>
      </c>
      <c r="Y50" s="6" t="s">
        <v>271</v>
      </c>
      <c r="Z50" s="6">
        <v>0.99668120000000004</v>
      </c>
      <c r="AA50" s="6">
        <v>-0.28239150000000002</v>
      </c>
      <c r="AB50" s="6" t="s">
        <v>9</v>
      </c>
      <c r="AC50" s="6" t="s">
        <v>465</v>
      </c>
      <c r="AD50" s="6" t="s">
        <v>78</v>
      </c>
      <c r="AE50" s="6" t="s">
        <v>459</v>
      </c>
      <c r="AF50" s="6" t="s">
        <v>460</v>
      </c>
      <c r="AG50" s="6" t="s">
        <v>460</v>
      </c>
    </row>
    <row r="51" spans="1:33">
      <c r="A51" s="9" t="s">
        <v>466</v>
      </c>
      <c r="B51" s="9" t="s">
        <v>467</v>
      </c>
      <c r="C51" s="9" t="s">
        <v>22</v>
      </c>
      <c r="D51" s="9" t="s">
        <v>8</v>
      </c>
      <c r="E51" s="9" t="str">
        <f t="shared" si="1"/>
        <v>CTX.AU</v>
      </c>
      <c r="F51" s="6" t="str">
        <f t="shared" si="2"/>
        <v>XASX</v>
      </c>
      <c r="G51" s="9" t="str">
        <f>_xll.HLV5r3.Financial.Cache.CreateEquity(H51,C51,D51,E51,H51,F51,I51,$J$9:$AG$9,J51:AG51)</f>
        <v>Equity.CTX.AU</v>
      </c>
      <c r="H51" s="9" t="str">
        <f t="shared" si="3"/>
        <v>CTX AU Equity</v>
      </c>
      <c r="I51" s="6" t="s">
        <v>468</v>
      </c>
      <c r="J51" s="6" t="s">
        <v>467</v>
      </c>
      <c r="K51" s="6" t="s">
        <v>9</v>
      </c>
      <c r="L51" s="6" t="s">
        <v>469</v>
      </c>
      <c r="M51" s="6" t="s">
        <v>470</v>
      </c>
      <c r="N51" s="6" t="s">
        <v>99</v>
      </c>
      <c r="O51" s="6" t="s">
        <v>35</v>
      </c>
      <c r="P51" s="6" t="s">
        <v>471</v>
      </c>
      <c r="Q51" s="6" t="s">
        <v>471</v>
      </c>
      <c r="R51" s="6" t="s">
        <v>217</v>
      </c>
      <c r="S51" s="6" t="s">
        <v>217</v>
      </c>
      <c r="T51" s="6" t="s">
        <v>225</v>
      </c>
      <c r="U51" s="6" t="s">
        <v>472</v>
      </c>
      <c r="V51" s="6" t="s">
        <v>473</v>
      </c>
      <c r="W51" s="6" t="s">
        <v>217</v>
      </c>
      <c r="X51" s="6" t="s">
        <v>311</v>
      </c>
      <c r="Y51" s="6" t="s">
        <v>473</v>
      </c>
      <c r="Z51" s="6">
        <v>1.0314289999999999</v>
      </c>
      <c r="AA51" s="6">
        <v>0.19575480000000001</v>
      </c>
      <c r="AB51" s="6" t="s">
        <v>9</v>
      </c>
      <c r="AC51" s="6" t="s">
        <v>474</v>
      </c>
      <c r="AD51" s="6" t="s">
        <v>78</v>
      </c>
      <c r="AE51" s="6" t="s">
        <v>466</v>
      </c>
      <c r="AF51" s="6" t="s">
        <v>467</v>
      </c>
      <c r="AG51" s="6" t="s">
        <v>467</v>
      </c>
    </row>
    <row r="52" spans="1:33">
      <c r="A52" s="9" t="s">
        <v>475</v>
      </c>
      <c r="B52" s="9" t="s">
        <v>476</v>
      </c>
      <c r="C52" s="9" t="s">
        <v>22</v>
      </c>
      <c r="D52" s="9" t="s">
        <v>8</v>
      </c>
      <c r="E52" s="9" t="str">
        <f t="shared" si="1"/>
        <v>CDD.AU</v>
      </c>
      <c r="F52" s="6" t="str">
        <f t="shared" si="2"/>
        <v>XASX</v>
      </c>
      <c r="G52" s="9" t="str">
        <f>_xll.HLV5r3.Financial.Cache.CreateEquity(H52,C52,D52,E52,H52,F52,I52,$J$9:$AG$9,J52:AG52)</f>
        <v>Equity.CDD.AU</v>
      </c>
      <c r="H52" s="9" t="str">
        <f t="shared" si="3"/>
        <v>CDD AU Equity</v>
      </c>
      <c r="I52" s="6" t="s">
        <v>477</v>
      </c>
      <c r="J52" s="6" t="s">
        <v>476</v>
      </c>
      <c r="K52" s="6" t="s">
        <v>9</v>
      </c>
      <c r="L52" s="6" t="s">
        <v>478</v>
      </c>
      <c r="M52" s="6" t="s">
        <v>479</v>
      </c>
      <c r="N52" s="6" t="s">
        <v>99</v>
      </c>
      <c r="O52" s="6" t="s">
        <v>35</v>
      </c>
      <c r="P52" s="6" t="s">
        <v>480</v>
      </c>
      <c r="Q52" s="6" t="s">
        <v>480</v>
      </c>
      <c r="R52" s="6" t="s">
        <v>149</v>
      </c>
      <c r="S52" s="6" t="s">
        <v>319</v>
      </c>
      <c r="T52" s="6" t="s">
        <v>320</v>
      </c>
      <c r="U52" s="6" t="s">
        <v>320</v>
      </c>
      <c r="V52" s="6" t="s">
        <v>401</v>
      </c>
      <c r="W52" s="6" t="s">
        <v>116</v>
      </c>
      <c r="X52" s="6" t="s">
        <v>402</v>
      </c>
      <c r="Y52" s="6" t="s">
        <v>401</v>
      </c>
      <c r="Z52" s="6">
        <v>0.89860620000000002</v>
      </c>
      <c r="AA52" s="6">
        <v>0.1531363</v>
      </c>
      <c r="AB52" s="6" t="s">
        <v>9</v>
      </c>
      <c r="AC52" s="6" t="s">
        <v>481</v>
      </c>
      <c r="AD52" s="6" t="s">
        <v>78</v>
      </c>
      <c r="AE52" s="6" t="s">
        <v>482</v>
      </c>
      <c r="AF52" s="6" t="s">
        <v>476</v>
      </c>
      <c r="AG52" s="6" t="s">
        <v>476</v>
      </c>
    </row>
    <row r="53" spans="1:33">
      <c r="A53" s="9" t="s">
        <v>483</v>
      </c>
      <c r="B53" s="9" t="s">
        <v>484</v>
      </c>
      <c r="C53" s="9" t="s">
        <v>22</v>
      </c>
      <c r="D53" s="9" t="s">
        <v>8</v>
      </c>
      <c r="E53" s="9" t="str">
        <f t="shared" si="1"/>
        <v>CRZ.AU</v>
      </c>
      <c r="F53" s="6" t="str">
        <f t="shared" si="2"/>
        <v>XASX</v>
      </c>
      <c r="G53" s="9" t="str">
        <f>_xll.HLV5r3.Financial.Cache.CreateEquity(H53,C53,D53,E53,H53,F53,I53,$J$9:$AG$9,J53:AG53)</f>
        <v>Equity.CRZ.AU</v>
      </c>
      <c r="H53" s="9" t="str">
        <f t="shared" si="3"/>
        <v>CRZ AU Equity</v>
      </c>
      <c r="I53" s="6" t="s">
        <v>485</v>
      </c>
      <c r="J53" s="6" t="s">
        <v>484</v>
      </c>
      <c r="K53" s="6" t="s">
        <v>9</v>
      </c>
      <c r="L53" s="6" t="s">
        <v>486</v>
      </c>
      <c r="M53" s="6" t="s">
        <v>487</v>
      </c>
      <c r="N53" s="6" t="s">
        <v>99</v>
      </c>
      <c r="O53" s="6" t="s">
        <v>35</v>
      </c>
      <c r="P53" s="6" t="s">
        <v>488</v>
      </c>
      <c r="Q53" s="6" t="s">
        <v>488</v>
      </c>
      <c r="R53" s="6" t="s">
        <v>489</v>
      </c>
      <c r="S53" s="6" t="s">
        <v>490</v>
      </c>
      <c r="T53" s="6" t="s">
        <v>491</v>
      </c>
      <c r="U53" s="6" t="s">
        <v>491</v>
      </c>
      <c r="V53" s="6" t="s">
        <v>492</v>
      </c>
      <c r="W53" s="6" t="s">
        <v>75</v>
      </c>
      <c r="X53" s="6" t="s">
        <v>493</v>
      </c>
      <c r="Y53" s="6" t="s">
        <v>492</v>
      </c>
      <c r="Z53" s="6">
        <v>0.8743976</v>
      </c>
      <c r="AA53" s="6">
        <v>0.57890249999999999</v>
      </c>
      <c r="AB53" s="6" t="s">
        <v>9</v>
      </c>
      <c r="AC53" s="6" t="s">
        <v>494</v>
      </c>
      <c r="AD53" s="6" t="s">
        <v>78</v>
      </c>
      <c r="AE53" s="6" t="s">
        <v>495</v>
      </c>
      <c r="AF53" s="6" t="s">
        <v>484</v>
      </c>
      <c r="AG53" s="6" t="s">
        <v>484</v>
      </c>
    </row>
    <row r="54" spans="1:33">
      <c r="A54" s="9" t="s">
        <v>496</v>
      </c>
      <c r="B54" s="9" t="s">
        <v>497</v>
      </c>
      <c r="C54" s="9" t="s">
        <v>22</v>
      </c>
      <c r="D54" s="9" t="s">
        <v>8</v>
      </c>
      <c r="E54" s="9" t="str">
        <f t="shared" si="1"/>
        <v>CFX.AU</v>
      </c>
      <c r="F54" s="6" t="str">
        <f t="shared" si="2"/>
        <v>XASX</v>
      </c>
      <c r="G54" s="9" t="str">
        <f>_xll.HLV5r3.Financial.Cache.CreateEquity(H54,C54,D54,E54,H54,F54,I54,$J$9:$AG$9,J54:AG54)</f>
        <v>Equity.CFX.AU</v>
      </c>
      <c r="H54" s="9" t="str">
        <f t="shared" si="3"/>
        <v>CFX AU Equity</v>
      </c>
      <c r="I54" s="6" t="s">
        <v>498</v>
      </c>
      <c r="J54" s="6" t="s">
        <v>497</v>
      </c>
      <c r="K54" s="6" t="s">
        <v>9</v>
      </c>
      <c r="L54" s="6" t="s">
        <v>499</v>
      </c>
      <c r="M54" s="6" t="s">
        <v>500</v>
      </c>
      <c r="N54" s="6" t="s">
        <v>85</v>
      </c>
      <c r="O54" s="6" t="s">
        <v>35</v>
      </c>
      <c r="P54" s="6" t="s">
        <v>501</v>
      </c>
      <c r="Q54" s="6" t="s">
        <v>501</v>
      </c>
      <c r="R54" s="6" t="s">
        <v>87</v>
      </c>
      <c r="S54" s="6" t="s">
        <v>88</v>
      </c>
      <c r="T54" s="6" t="s">
        <v>89</v>
      </c>
      <c r="U54" s="6" t="s">
        <v>502</v>
      </c>
      <c r="V54" s="6" t="s">
        <v>503</v>
      </c>
      <c r="W54" s="6" t="s">
        <v>12</v>
      </c>
      <c r="X54" s="6" t="s">
        <v>92</v>
      </c>
      <c r="Y54" s="6" t="s">
        <v>503</v>
      </c>
      <c r="Z54" s="6">
        <v>0.67434559999999999</v>
      </c>
      <c r="AA54" s="6">
        <v>-2.4116559999999999E-2</v>
      </c>
      <c r="AB54" s="6" t="s">
        <v>9</v>
      </c>
      <c r="AC54" s="6" t="s">
        <v>504</v>
      </c>
      <c r="AD54" s="6" t="s">
        <v>78</v>
      </c>
      <c r="AE54" s="6" t="s">
        <v>505</v>
      </c>
      <c r="AF54" s="6" t="s">
        <v>497</v>
      </c>
      <c r="AG54" s="6" t="s">
        <v>497</v>
      </c>
    </row>
    <row r="55" spans="1:33">
      <c r="A55" s="9" t="s">
        <v>506</v>
      </c>
      <c r="B55" s="9" t="s">
        <v>507</v>
      </c>
      <c r="C55" s="9" t="s">
        <v>22</v>
      </c>
      <c r="D55" s="9" t="s">
        <v>8</v>
      </c>
      <c r="E55" s="9" t="str">
        <f t="shared" si="1"/>
        <v>CGF.AU</v>
      </c>
      <c r="F55" s="6" t="str">
        <f t="shared" si="2"/>
        <v>XASX</v>
      </c>
      <c r="G55" s="9" t="str">
        <f>_xll.HLV5r3.Financial.Cache.CreateEquity(H55,C55,D55,E55,H55,F55,I55,$J$9:$AG$9,J55:AG55)</f>
        <v>Equity.CGF.AU</v>
      </c>
      <c r="H55" s="9" t="str">
        <f t="shared" si="3"/>
        <v>CGF AU Equity</v>
      </c>
      <c r="I55" s="6" t="s">
        <v>508</v>
      </c>
      <c r="J55" s="6" t="s">
        <v>507</v>
      </c>
      <c r="K55" s="6" t="s">
        <v>9</v>
      </c>
      <c r="L55" s="6" t="s">
        <v>509</v>
      </c>
      <c r="M55" s="6" t="s">
        <v>510</v>
      </c>
      <c r="N55" s="6" t="s">
        <v>99</v>
      </c>
      <c r="O55" s="6" t="s">
        <v>35</v>
      </c>
      <c r="P55" s="6" t="s">
        <v>511</v>
      </c>
      <c r="Q55" s="6" t="s">
        <v>511</v>
      </c>
      <c r="R55" s="6" t="s">
        <v>87</v>
      </c>
      <c r="S55" s="6" t="s">
        <v>278</v>
      </c>
      <c r="T55" s="6" t="s">
        <v>279</v>
      </c>
      <c r="U55" s="6" t="s">
        <v>512</v>
      </c>
      <c r="V55" s="6" t="s">
        <v>186</v>
      </c>
      <c r="W55" s="6" t="s">
        <v>12</v>
      </c>
      <c r="X55" s="6" t="s">
        <v>184</v>
      </c>
      <c r="Y55" s="6" t="s">
        <v>186</v>
      </c>
      <c r="Z55" s="6">
        <v>1.2102539999999999</v>
      </c>
      <c r="AA55" s="6">
        <v>8.3963070000000001E-2</v>
      </c>
      <c r="AB55" s="6" t="s">
        <v>9</v>
      </c>
      <c r="AC55" s="6" t="s">
        <v>513</v>
      </c>
      <c r="AD55" s="6" t="s">
        <v>78</v>
      </c>
      <c r="AE55" s="6" t="s">
        <v>514</v>
      </c>
      <c r="AF55" s="6" t="s">
        <v>507</v>
      </c>
      <c r="AG55" s="6" t="s">
        <v>507</v>
      </c>
    </row>
    <row r="56" spans="1:33">
      <c r="A56" s="9" t="s">
        <v>515</v>
      </c>
      <c r="B56" s="9" t="s">
        <v>516</v>
      </c>
      <c r="C56" s="9" t="s">
        <v>22</v>
      </c>
      <c r="D56" s="9" t="s">
        <v>8</v>
      </c>
      <c r="E56" s="9" t="str">
        <f t="shared" si="1"/>
        <v>CHC.AU</v>
      </c>
      <c r="F56" s="6" t="str">
        <f t="shared" si="2"/>
        <v>XASX</v>
      </c>
      <c r="G56" s="9" t="str">
        <f>_xll.HLV5r3.Financial.Cache.CreateEquity(H56,C56,D56,E56,H56,F56,I56,$J$9:$AG$9,J56:AG56)</f>
        <v>Equity.CHC.AU</v>
      </c>
      <c r="H56" s="9" t="str">
        <f t="shared" si="3"/>
        <v>CHC AU Equity</v>
      </c>
      <c r="I56" s="6" t="s">
        <v>517</v>
      </c>
      <c r="J56" s="6" t="s">
        <v>516</v>
      </c>
      <c r="K56" s="6" t="s">
        <v>9</v>
      </c>
      <c r="L56" s="6" t="s">
        <v>518</v>
      </c>
      <c r="M56" s="6" t="s">
        <v>519</v>
      </c>
      <c r="N56" s="6" t="s">
        <v>85</v>
      </c>
      <c r="O56" s="6" t="s">
        <v>35</v>
      </c>
      <c r="P56" s="6" t="s">
        <v>520</v>
      </c>
      <c r="Q56" s="6" t="s">
        <v>520</v>
      </c>
      <c r="R56" s="6" t="s">
        <v>87</v>
      </c>
      <c r="S56" s="6" t="s">
        <v>88</v>
      </c>
      <c r="T56" s="6" t="s">
        <v>89</v>
      </c>
      <c r="U56" s="6" t="s">
        <v>90</v>
      </c>
      <c r="V56" s="6" t="s">
        <v>91</v>
      </c>
      <c r="W56" s="6" t="s">
        <v>12</v>
      </c>
      <c r="X56" s="6" t="s">
        <v>92</v>
      </c>
      <c r="Y56" s="6" t="s">
        <v>91</v>
      </c>
      <c r="Z56" s="6">
        <v>0.83180869999999996</v>
      </c>
      <c r="AA56" s="6">
        <v>0.355076</v>
      </c>
      <c r="AB56" s="6" t="s">
        <v>9</v>
      </c>
      <c r="AC56" s="6" t="s">
        <v>521</v>
      </c>
      <c r="AD56" s="6" t="s">
        <v>78</v>
      </c>
      <c r="AE56" s="6" t="s">
        <v>515</v>
      </c>
      <c r="AF56" s="6" t="s">
        <v>516</v>
      </c>
      <c r="AG56" s="6" t="s">
        <v>516</v>
      </c>
    </row>
    <row r="57" spans="1:33">
      <c r="A57" s="9" t="s">
        <v>522</v>
      </c>
      <c r="B57" s="9" t="s">
        <v>523</v>
      </c>
      <c r="C57" s="9" t="s">
        <v>22</v>
      </c>
      <c r="D57" s="9" t="s">
        <v>8</v>
      </c>
      <c r="E57" s="9" t="str">
        <f t="shared" si="1"/>
        <v>CQR.AU</v>
      </c>
      <c r="F57" s="6" t="str">
        <f t="shared" si="2"/>
        <v>XASX</v>
      </c>
      <c r="G57" s="9" t="str">
        <f>_xll.HLV5r3.Financial.Cache.CreateEquity(H57,C57,D57,E57,H57,F57,I57,$J$9:$AG$9,J57:AG57)</f>
        <v>Equity.CQR.AU</v>
      </c>
      <c r="H57" s="9" t="str">
        <f t="shared" si="3"/>
        <v>CQR AU Equity</v>
      </c>
      <c r="I57" s="6" t="s">
        <v>524</v>
      </c>
      <c r="J57" s="6" t="s">
        <v>523</v>
      </c>
      <c r="K57" s="6" t="s">
        <v>9</v>
      </c>
      <c r="L57" s="6" t="s">
        <v>525</v>
      </c>
      <c r="M57" s="6" t="s">
        <v>526</v>
      </c>
      <c r="N57" s="6" t="s">
        <v>85</v>
      </c>
      <c r="O57" s="6" t="s">
        <v>35</v>
      </c>
      <c r="P57" s="6" t="s">
        <v>527</v>
      </c>
      <c r="Q57" s="6" t="s">
        <v>527</v>
      </c>
      <c r="R57" s="6" t="s">
        <v>87</v>
      </c>
      <c r="S57" s="6" t="s">
        <v>88</v>
      </c>
      <c r="T57" s="6" t="s">
        <v>89</v>
      </c>
      <c r="U57" s="6" t="s">
        <v>502</v>
      </c>
      <c r="V57" s="6" t="s">
        <v>503</v>
      </c>
      <c r="W57" s="6" t="s">
        <v>12</v>
      </c>
      <c r="X57" s="6" t="s">
        <v>92</v>
      </c>
      <c r="Y57" s="6" t="s">
        <v>503</v>
      </c>
      <c r="Z57" s="6">
        <v>0.62548079999999995</v>
      </c>
      <c r="AA57" s="6">
        <v>2.9654220000000001E-3</v>
      </c>
      <c r="AB57" s="6" t="s">
        <v>9</v>
      </c>
      <c r="AC57" s="6" t="s">
        <v>528</v>
      </c>
      <c r="AD57" s="6" t="s">
        <v>78</v>
      </c>
      <c r="AE57" s="6" t="s">
        <v>522</v>
      </c>
      <c r="AF57" s="6" t="s">
        <v>523</v>
      </c>
      <c r="AG57" s="6" t="s">
        <v>523</v>
      </c>
    </row>
    <row r="58" spans="1:33">
      <c r="A58" s="9" t="s">
        <v>529</v>
      </c>
      <c r="B58" s="9" t="s">
        <v>530</v>
      </c>
      <c r="C58" s="9" t="s">
        <v>22</v>
      </c>
      <c r="D58" s="9" t="s">
        <v>8</v>
      </c>
      <c r="E58" s="9" t="str">
        <f t="shared" si="1"/>
        <v>CCL.AU</v>
      </c>
      <c r="F58" s="6" t="str">
        <f t="shared" si="2"/>
        <v>XASX</v>
      </c>
      <c r="G58" s="9" t="str">
        <f>_xll.HLV5r3.Financial.Cache.CreateEquity(H58,C58,D58,E58,H58,F58,I58,$J$9:$AG$9,J58:AG58)</f>
        <v>Equity.CCL.AU</v>
      </c>
      <c r="H58" s="9" t="str">
        <f t="shared" si="3"/>
        <v>CCL AU Equity</v>
      </c>
      <c r="I58" s="6" t="s">
        <v>531</v>
      </c>
      <c r="J58" s="6" t="s">
        <v>530</v>
      </c>
      <c r="K58" s="6" t="s">
        <v>9</v>
      </c>
      <c r="L58" s="6" t="s">
        <v>532</v>
      </c>
      <c r="M58" s="6" t="s">
        <v>533</v>
      </c>
      <c r="N58" s="6" t="s">
        <v>99</v>
      </c>
      <c r="O58" s="6" t="s">
        <v>35</v>
      </c>
      <c r="P58" s="6" t="s">
        <v>534</v>
      </c>
      <c r="Q58" s="6" t="s">
        <v>534</v>
      </c>
      <c r="R58" s="6" t="s">
        <v>535</v>
      </c>
      <c r="S58" s="6" t="s">
        <v>536</v>
      </c>
      <c r="T58" s="6" t="s">
        <v>537</v>
      </c>
      <c r="U58" s="6" t="s">
        <v>538</v>
      </c>
      <c r="V58" s="6" t="s">
        <v>539</v>
      </c>
      <c r="W58" s="6" t="s">
        <v>105</v>
      </c>
      <c r="X58" s="6" t="s">
        <v>537</v>
      </c>
      <c r="Y58" s="6" t="s">
        <v>539</v>
      </c>
      <c r="Z58" s="6">
        <v>0.65961289999999995</v>
      </c>
      <c r="AA58" s="6">
        <v>-7.4551430000000002E-2</v>
      </c>
      <c r="AB58" s="6" t="s">
        <v>9</v>
      </c>
      <c r="AC58" s="6" t="s">
        <v>540</v>
      </c>
      <c r="AD58" s="6" t="s">
        <v>78</v>
      </c>
      <c r="AE58" s="6" t="s">
        <v>529</v>
      </c>
      <c r="AF58" s="6" t="s">
        <v>530</v>
      </c>
      <c r="AG58" s="6" t="s">
        <v>530</v>
      </c>
    </row>
    <row r="59" spans="1:33">
      <c r="A59" s="9" t="s">
        <v>541</v>
      </c>
      <c r="B59" s="9" t="s">
        <v>542</v>
      </c>
      <c r="C59" s="9" t="s">
        <v>22</v>
      </c>
      <c r="D59" s="9" t="s">
        <v>8</v>
      </c>
      <c r="E59" s="9" t="str">
        <f t="shared" si="1"/>
        <v>COH.AU</v>
      </c>
      <c r="F59" s="6" t="str">
        <f t="shared" si="2"/>
        <v>XASX</v>
      </c>
      <c r="G59" s="9" t="str">
        <f>_xll.HLV5r3.Financial.Cache.CreateEquity(H59,C59,D59,E59,H59,F59,I59,$J$9:$AG$9,J59:AG59)</f>
        <v>Equity.COH.AU</v>
      </c>
      <c r="H59" s="9" t="str">
        <f t="shared" si="3"/>
        <v>COH AU Equity</v>
      </c>
      <c r="I59" s="6" t="s">
        <v>543</v>
      </c>
      <c r="J59" s="6" t="s">
        <v>542</v>
      </c>
      <c r="K59" s="6" t="s">
        <v>9</v>
      </c>
      <c r="L59" s="6" t="s">
        <v>544</v>
      </c>
      <c r="M59" s="6" t="s">
        <v>545</v>
      </c>
      <c r="N59" s="6" t="s">
        <v>99</v>
      </c>
      <c r="O59" s="6" t="s">
        <v>35</v>
      </c>
      <c r="P59" s="6" t="s">
        <v>546</v>
      </c>
      <c r="Q59" s="6" t="s">
        <v>546</v>
      </c>
      <c r="R59" s="6" t="s">
        <v>101</v>
      </c>
      <c r="S59" s="6" t="s">
        <v>194</v>
      </c>
      <c r="T59" s="6" t="s">
        <v>195</v>
      </c>
      <c r="U59" s="6" t="s">
        <v>547</v>
      </c>
      <c r="V59" s="6" t="s">
        <v>548</v>
      </c>
      <c r="W59" s="6" t="s">
        <v>105</v>
      </c>
      <c r="X59" s="6" t="s">
        <v>549</v>
      </c>
      <c r="Y59" s="6" t="s">
        <v>548</v>
      </c>
      <c r="Z59" s="6">
        <v>0.86971270000000001</v>
      </c>
      <c r="AA59" s="6">
        <v>-0.20209340000000001</v>
      </c>
      <c r="AB59" s="6" t="s">
        <v>9</v>
      </c>
      <c r="AC59" s="6" t="s">
        <v>550</v>
      </c>
      <c r="AD59" s="6" t="s">
        <v>78</v>
      </c>
      <c r="AE59" s="6" t="s">
        <v>541</v>
      </c>
      <c r="AF59" s="6" t="s">
        <v>542</v>
      </c>
      <c r="AG59" s="6" t="s">
        <v>542</v>
      </c>
    </row>
    <row r="60" spans="1:33">
      <c r="A60" s="9" t="s">
        <v>551</v>
      </c>
      <c r="B60" s="9" t="s">
        <v>28</v>
      </c>
      <c r="C60" s="9" t="s">
        <v>22</v>
      </c>
      <c r="D60" s="9" t="s">
        <v>8</v>
      </c>
      <c r="E60" s="9" t="str">
        <f t="shared" si="1"/>
        <v>CBA.AU</v>
      </c>
      <c r="F60" s="6" t="str">
        <f t="shared" si="2"/>
        <v>XASX</v>
      </c>
      <c r="G60" s="9" t="str">
        <f>_xll.HLV5r3.Financial.Cache.CreateEquity(H60,C60,D60,E60,H60,F60,I60,$J$9:$AG$9,J60:AG60)</f>
        <v>Equity.CBA.AU</v>
      </c>
      <c r="H60" s="9" t="str">
        <f t="shared" si="3"/>
        <v>CBA AU Equity</v>
      </c>
      <c r="I60" s="6" t="s">
        <v>552</v>
      </c>
      <c r="J60" s="6" t="s">
        <v>28</v>
      </c>
      <c r="K60" s="6" t="s">
        <v>9</v>
      </c>
      <c r="L60" s="6" t="s">
        <v>553</v>
      </c>
      <c r="M60" s="6" t="s">
        <v>554</v>
      </c>
      <c r="N60" s="6" t="s">
        <v>99</v>
      </c>
      <c r="O60" s="6" t="s">
        <v>35</v>
      </c>
      <c r="P60" s="6" t="s">
        <v>555</v>
      </c>
      <c r="Q60" s="6" t="s">
        <v>555</v>
      </c>
      <c r="R60" s="6" t="s">
        <v>87</v>
      </c>
      <c r="S60" s="6" t="s">
        <v>11</v>
      </c>
      <c r="T60" s="6" t="s">
        <v>204</v>
      </c>
      <c r="U60" s="6" t="s">
        <v>205</v>
      </c>
      <c r="V60" s="6" t="s">
        <v>13</v>
      </c>
      <c r="W60" s="6" t="s">
        <v>12</v>
      </c>
      <c r="X60" s="6" t="s">
        <v>11</v>
      </c>
      <c r="Y60" s="6" t="s">
        <v>13</v>
      </c>
      <c r="Z60" s="6">
        <v>0.91690629999999995</v>
      </c>
      <c r="AA60" s="6">
        <v>0.21931390000000001</v>
      </c>
      <c r="AB60" s="6" t="s">
        <v>9</v>
      </c>
      <c r="AC60" s="6" t="s">
        <v>556</v>
      </c>
      <c r="AD60" s="6" t="s">
        <v>78</v>
      </c>
      <c r="AE60" s="6" t="s">
        <v>557</v>
      </c>
      <c r="AF60" s="6" t="s">
        <v>28</v>
      </c>
      <c r="AG60" s="6" t="s">
        <v>28</v>
      </c>
    </row>
    <row r="61" spans="1:33">
      <c r="A61" s="9" t="s">
        <v>558</v>
      </c>
      <c r="B61" s="9" t="s">
        <v>559</v>
      </c>
      <c r="C61" s="9" t="s">
        <v>22</v>
      </c>
      <c r="D61" s="9" t="s">
        <v>8</v>
      </c>
      <c r="E61" s="9" t="str">
        <f t="shared" si="1"/>
        <v>CPA.AU</v>
      </c>
      <c r="F61" s="6" t="str">
        <f t="shared" si="2"/>
        <v>XASX</v>
      </c>
      <c r="G61" s="9" t="str">
        <f>_xll.HLV5r3.Financial.Cache.CreateEquity(H61,C61,D61,E61,H61,F61,I61,$J$9:$AG$9,J61:AG61)</f>
        <v>Equity.CPA.AU</v>
      </c>
      <c r="H61" s="9" t="str">
        <f t="shared" si="3"/>
        <v>CPA AU Equity</v>
      </c>
      <c r="I61" s="6" t="s">
        <v>560</v>
      </c>
      <c r="J61" s="6" t="s">
        <v>559</v>
      </c>
      <c r="K61" s="6" t="s">
        <v>9</v>
      </c>
      <c r="L61" s="6" t="s">
        <v>561</v>
      </c>
      <c r="M61" s="6" t="s">
        <v>562</v>
      </c>
      <c r="N61" s="6" t="s">
        <v>85</v>
      </c>
      <c r="O61" s="6" t="s">
        <v>35</v>
      </c>
      <c r="P61" s="6" t="s">
        <v>563</v>
      </c>
      <c r="Q61" s="6" t="s">
        <v>563</v>
      </c>
      <c r="R61" s="6" t="s">
        <v>87</v>
      </c>
      <c r="S61" s="6" t="s">
        <v>88</v>
      </c>
      <c r="T61" s="6" t="s">
        <v>89</v>
      </c>
      <c r="U61" s="6" t="s">
        <v>564</v>
      </c>
      <c r="V61" s="6" t="s">
        <v>565</v>
      </c>
      <c r="W61" s="6" t="s">
        <v>12</v>
      </c>
      <c r="X61" s="6" t="s">
        <v>92</v>
      </c>
      <c r="Y61" s="6" t="s">
        <v>565</v>
      </c>
      <c r="Z61" s="6">
        <v>0.55478910000000003</v>
      </c>
      <c r="AA61" s="6">
        <v>0.23050570000000001</v>
      </c>
      <c r="AB61" s="6" t="s">
        <v>9</v>
      </c>
      <c r="AC61" s="6" t="s">
        <v>566</v>
      </c>
      <c r="AD61" s="6" t="s">
        <v>78</v>
      </c>
      <c r="AE61" s="6" t="s">
        <v>567</v>
      </c>
      <c r="AF61" s="6" t="s">
        <v>559</v>
      </c>
      <c r="AG61" s="6" t="s">
        <v>559</v>
      </c>
    </row>
    <row r="62" spans="1:33">
      <c r="A62" s="9" t="s">
        <v>568</v>
      </c>
      <c r="B62" s="9" t="s">
        <v>569</v>
      </c>
      <c r="C62" s="9" t="s">
        <v>22</v>
      </c>
      <c r="D62" s="9" t="s">
        <v>8</v>
      </c>
      <c r="E62" s="9" t="str">
        <f t="shared" si="1"/>
        <v>CPU.AU</v>
      </c>
      <c r="F62" s="6" t="str">
        <f t="shared" si="2"/>
        <v>XASX</v>
      </c>
      <c r="G62" s="9" t="str">
        <f>_xll.HLV5r3.Financial.Cache.CreateEquity(H62,C62,D62,E62,H62,F62,I62,$J$9:$AG$9,J62:AG62)</f>
        <v>Equity.CPU.AU</v>
      </c>
      <c r="H62" s="9" t="str">
        <f t="shared" si="3"/>
        <v>CPU AU Equity</v>
      </c>
      <c r="I62" s="6" t="s">
        <v>570</v>
      </c>
      <c r="J62" s="6" t="s">
        <v>569</v>
      </c>
      <c r="K62" s="6" t="s">
        <v>9</v>
      </c>
      <c r="L62" s="6" t="s">
        <v>571</v>
      </c>
      <c r="M62" s="6" t="s">
        <v>572</v>
      </c>
      <c r="N62" s="6" t="s">
        <v>99</v>
      </c>
      <c r="O62" s="6" t="s">
        <v>35</v>
      </c>
      <c r="P62" s="6" t="s">
        <v>573</v>
      </c>
      <c r="Q62" s="6" t="s">
        <v>573</v>
      </c>
      <c r="R62" s="6" t="s">
        <v>489</v>
      </c>
      <c r="S62" s="6" t="s">
        <v>490</v>
      </c>
      <c r="T62" s="6" t="s">
        <v>574</v>
      </c>
      <c r="U62" s="6" t="s">
        <v>575</v>
      </c>
      <c r="V62" s="6" t="s">
        <v>576</v>
      </c>
      <c r="W62" s="6" t="s">
        <v>577</v>
      </c>
      <c r="X62" s="6" t="s">
        <v>578</v>
      </c>
      <c r="Y62" s="6" t="s">
        <v>576</v>
      </c>
      <c r="Z62" s="6">
        <v>0.90121660000000003</v>
      </c>
      <c r="AA62" s="6">
        <v>0.13066800000000001</v>
      </c>
      <c r="AB62" s="6" t="s">
        <v>9</v>
      </c>
      <c r="AC62" s="6" t="s">
        <v>579</v>
      </c>
      <c r="AD62" s="6" t="s">
        <v>78</v>
      </c>
      <c r="AE62" s="6" t="s">
        <v>568</v>
      </c>
      <c r="AF62" s="6" t="s">
        <v>569</v>
      </c>
      <c r="AG62" s="6" t="s">
        <v>569</v>
      </c>
    </row>
    <row r="63" spans="1:33">
      <c r="A63" s="9" t="s">
        <v>580</v>
      </c>
      <c r="B63" s="9" t="s">
        <v>581</v>
      </c>
      <c r="C63" s="9" t="s">
        <v>22</v>
      </c>
      <c r="D63" s="9" t="s">
        <v>8</v>
      </c>
      <c r="E63" s="9" t="str">
        <f t="shared" si="1"/>
        <v>CMW.AU</v>
      </c>
      <c r="F63" s="6" t="str">
        <f t="shared" si="2"/>
        <v>XASX</v>
      </c>
      <c r="G63" s="9" t="str">
        <f>_xll.HLV5r3.Financial.Cache.CreateEquity(H63,C63,D63,E63,H63,F63,I63,$J$9:$AG$9,J63:AG63)</f>
        <v>Equity.CMW.AU</v>
      </c>
      <c r="H63" s="9" t="str">
        <f t="shared" si="3"/>
        <v>CMW AU Equity</v>
      </c>
      <c r="I63" s="6" t="s">
        <v>582</v>
      </c>
      <c r="J63" s="6" t="s">
        <v>581</v>
      </c>
      <c r="K63" s="6" t="s">
        <v>9</v>
      </c>
      <c r="L63" s="6" t="s">
        <v>583</v>
      </c>
      <c r="M63" s="6" t="s">
        <v>584</v>
      </c>
      <c r="N63" s="6" t="s">
        <v>85</v>
      </c>
      <c r="O63" s="6" t="s">
        <v>35</v>
      </c>
      <c r="P63" s="6" t="s">
        <v>585</v>
      </c>
      <c r="Q63" s="6" t="s">
        <v>585</v>
      </c>
      <c r="R63" s="6" t="s">
        <v>87</v>
      </c>
      <c r="S63" s="6" t="s">
        <v>88</v>
      </c>
      <c r="T63" s="6" t="s">
        <v>89</v>
      </c>
      <c r="U63" s="6" t="s">
        <v>564</v>
      </c>
      <c r="V63" s="6" t="s">
        <v>91</v>
      </c>
      <c r="W63" s="6" t="s">
        <v>12</v>
      </c>
      <c r="X63" s="6" t="s">
        <v>92</v>
      </c>
      <c r="Y63" s="6" t="s">
        <v>91</v>
      </c>
      <c r="Z63" s="6">
        <v>0.63459339999999997</v>
      </c>
      <c r="AA63" s="6">
        <v>0.25311820000000002</v>
      </c>
      <c r="AB63" s="6" t="s">
        <v>9</v>
      </c>
      <c r="AC63" s="6" t="s">
        <v>586</v>
      </c>
      <c r="AD63" s="6" t="s">
        <v>78</v>
      </c>
      <c r="AE63" s="6" t="s">
        <v>580</v>
      </c>
      <c r="AF63" s="6" t="s">
        <v>581</v>
      </c>
      <c r="AG63" s="6" t="s">
        <v>581</v>
      </c>
    </row>
    <row r="64" spans="1:33">
      <c r="A64" s="9" t="s">
        <v>587</v>
      </c>
      <c r="B64" s="9" t="s">
        <v>588</v>
      </c>
      <c r="C64" s="9" t="s">
        <v>22</v>
      </c>
      <c r="D64" s="9" t="s">
        <v>8</v>
      </c>
      <c r="E64" s="9" t="str">
        <f t="shared" si="1"/>
        <v>CWN.AU</v>
      </c>
      <c r="F64" s="6" t="str">
        <f t="shared" si="2"/>
        <v>XASX</v>
      </c>
      <c r="G64" s="9" t="str">
        <f>_xll.HLV5r3.Financial.Cache.CreateEquity(H64,C64,D64,E64,H64,F64,I64,$J$9:$AG$9,J64:AG64)</f>
        <v>Equity.CWN.AU</v>
      </c>
      <c r="H64" s="9" t="str">
        <f t="shared" si="3"/>
        <v>CWN AU Equity</v>
      </c>
      <c r="I64" s="6" t="s">
        <v>589</v>
      </c>
      <c r="J64" s="6" t="s">
        <v>588</v>
      </c>
      <c r="K64" s="6" t="s">
        <v>9</v>
      </c>
      <c r="L64" s="6" t="s">
        <v>590</v>
      </c>
      <c r="M64" s="6" t="s">
        <v>591</v>
      </c>
      <c r="N64" s="6" t="s">
        <v>99</v>
      </c>
      <c r="O64" s="6" t="s">
        <v>35</v>
      </c>
      <c r="P64" s="6" t="s">
        <v>592</v>
      </c>
      <c r="Q64" s="6" t="s">
        <v>592</v>
      </c>
      <c r="R64" s="6" t="s">
        <v>71</v>
      </c>
      <c r="S64" s="6" t="s">
        <v>236</v>
      </c>
      <c r="T64" s="6" t="s">
        <v>237</v>
      </c>
      <c r="U64" s="6" t="s">
        <v>247</v>
      </c>
      <c r="V64" s="6" t="s">
        <v>593</v>
      </c>
      <c r="W64" s="6" t="s">
        <v>249</v>
      </c>
      <c r="X64" s="6" t="s">
        <v>594</v>
      </c>
      <c r="Y64" s="6" t="s">
        <v>593</v>
      </c>
      <c r="Z64" s="6">
        <v>0.88096149999999995</v>
      </c>
      <c r="AA64" s="6">
        <v>0.50884099999999999</v>
      </c>
      <c r="AB64" s="6" t="s">
        <v>9</v>
      </c>
      <c r="AC64" s="6" t="s">
        <v>595</v>
      </c>
      <c r="AD64" s="6" t="s">
        <v>78</v>
      </c>
      <c r="AE64" s="6" t="s">
        <v>596</v>
      </c>
      <c r="AF64" s="6" t="s">
        <v>588</v>
      </c>
      <c r="AG64" s="6" t="s">
        <v>588</v>
      </c>
    </row>
    <row r="65" spans="1:33">
      <c r="A65" s="9" t="s">
        <v>597</v>
      </c>
      <c r="B65" s="9" t="s">
        <v>598</v>
      </c>
      <c r="C65" s="9" t="s">
        <v>22</v>
      </c>
      <c r="D65" s="9" t="s">
        <v>8</v>
      </c>
      <c r="E65" s="9" t="str">
        <f t="shared" si="1"/>
        <v>CSL.AU</v>
      </c>
      <c r="F65" s="6" t="str">
        <f t="shared" si="2"/>
        <v>XASX</v>
      </c>
      <c r="G65" s="9" t="str">
        <f>_xll.HLV5r3.Financial.Cache.CreateEquity(H65,C65,D65,E65,H65,F65,I65,$J$9:$AG$9,J65:AG65)</f>
        <v>Equity.CSL.AU</v>
      </c>
      <c r="H65" s="9" t="str">
        <f t="shared" si="3"/>
        <v>CSL AU Equity</v>
      </c>
      <c r="I65" s="6" t="s">
        <v>599</v>
      </c>
      <c r="J65" s="6" t="s">
        <v>598</v>
      </c>
      <c r="K65" s="6" t="s">
        <v>9</v>
      </c>
      <c r="L65" s="6" t="s">
        <v>600</v>
      </c>
      <c r="M65" s="6" t="s">
        <v>601</v>
      </c>
      <c r="N65" s="6" t="s">
        <v>99</v>
      </c>
      <c r="O65" s="6" t="s">
        <v>35</v>
      </c>
      <c r="P65" s="6" t="s">
        <v>602</v>
      </c>
      <c r="Q65" s="6" t="s">
        <v>602</v>
      </c>
      <c r="R65" s="6" t="s">
        <v>101</v>
      </c>
      <c r="S65" s="6" t="s">
        <v>102</v>
      </c>
      <c r="T65" s="6" t="s">
        <v>603</v>
      </c>
      <c r="U65" s="6" t="s">
        <v>603</v>
      </c>
      <c r="V65" s="6" t="s">
        <v>604</v>
      </c>
      <c r="W65" s="6" t="s">
        <v>105</v>
      </c>
      <c r="X65" s="6" t="s">
        <v>603</v>
      </c>
      <c r="Y65" s="6" t="s">
        <v>604</v>
      </c>
      <c r="Z65" s="6">
        <v>0.80996659999999998</v>
      </c>
      <c r="AA65" s="6">
        <v>0.59166600000000003</v>
      </c>
      <c r="AB65" s="6" t="s">
        <v>9</v>
      </c>
      <c r="AC65" s="6" t="s">
        <v>605</v>
      </c>
      <c r="AD65" s="6" t="s">
        <v>78</v>
      </c>
      <c r="AE65" s="6" t="s">
        <v>597</v>
      </c>
      <c r="AF65" s="6" t="s">
        <v>598</v>
      </c>
      <c r="AG65" s="6" t="s">
        <v>598</v>
      </c>
    </row>
    <row r="66" spans="1:33">
      <c r="A66" s="9" t="s">
        <v>606</v>
      </c>
      <c r="B66" s="9" t="s">
        <v>607</v>
      </c>
      <c r="C66" s="9" t="s">
        <v>22</v>
      </c>
      <c r="D66" s="9" t="s">
        <v>8</v>
      </c>
      <c r="E66" s="9" t="str">
        <f t="shared" si="1"/>
        <v>CSR.AU</v>
      </c>
      <c r="F66" s="6" t="str">
        <f t="shared" si="2"/>
        <v>XASX</v>
      </c>
      <c r="G66" s="9" t="str">
        <f>_xll.HLV5r3.Financial.Cache.CreateEquity(H66,C66,D66,E66,H66,F66,I66,$J$9:$AG$9,J66:AG66)</f>
        <v>Equity.CSR.AU</v>
      </c>
      <c r="H66" s="9" t="str">
        <f t="shared" si="3"/>
        <v>CSR AU Equity</v>
      </c>
      <c r="I66" s="6" t="s">
        <v>608</v>
      </c>
      <c r="J66" s="6" t="s">
        <v>607</v>
      </c>
      <c r="K66" s="6" t="s">
        <v>9</v>
      </c>
      <c r="L66" s="6" t="s">
        <v>609</v>
      </c>
      <c r="M66" s="6" t="s">
        <v>610</v>
      </c>
      <c r="N66" s="6" t="s">
        <v>99</v>
      </c>
      <c r="O66" s="6" t="s">
        <v>35</v>
      </c>
      <c r="P66" s="6" t="s">
        <v>611</v>
      </c>
      <c r="Q66" s="6" t="s">
        <v>611</v>
      </c>
      <c r="R66" s="6" t="s">
        <v>113</v>
      </c>
      <c r="S66" s="6" t="s">
        <v>113</v>
      </c>
      <c r="T66" s="6" t="s">
        <v>114</v>
      </c>
      <c r="U66" s="6" t="s">
        <v>114</v>
      </c>
      <c r="V66" s="6" t="s">
        <v>612</v>
      </c>
      <c r="W66" s="6" t="s">
        <v>116</v>
      </c>
      <c r="X66" s="6" t="s">
        <v>117</v>
      </c>
      <c r="Y66" s="6" t="s">
        <v>612</v>
      </c>
      <c r="Z66" s="6">
        <v>1.1565160000000001</v>
      </c>
      <c r="AA66" s="6">
        <v>6.8699380000000004E-2</v>
      </c>
      <c r="AB66" s="6" t="s">
        <v>9</v>
      </c>
      <c r="AC66" s="6" t="s">
        <v>613</v>
      </c>
      <c r="AD66" s="6" t="s">
        <v>78</v>
      </c>
      <c r="AE66" s="6" t="s">
        <v>606</v>
      </c>
      <c r="AF66" s="6" t="s">
        <v>607</v>
      </c>
      <c r="AG66" s="6" t="s">
        <v>607</v>
      </c>
    </row>
    <row r="67" spans="1:33">
      <c r="A67" s="9" t="s">
        <v>614</v>
      </c>
      <c r="B67" s="9" t="s">
        <v>615</v>
      </c>
      <c r="C67" s="9" t="s">
        <v>22</v>
      </c>
      <c r="D67" s="9" t="s">
        <v>8</v>
      </c>
      <c r="E67" s="9" t="str">
        <f t="shared" si="1"/>
        <v>CDU.AU</v>
      </c>
      <c r="F67" s="6" t="str">
        <f t="shared" si="2"/>
        <v>XASX</v>
      </c>
      <c r="G67" s="9" t="str">
        <f>_xll.HLV5r3.Financial.Cache.CreateEquity(H67,C67,D67,E67,H67,F67,I67,$J$9:$AG$9,J67:AG67)</f>
        <v>Equity.CDU.AU</v>
      </c>
      <c r="H67" s="9" t="str">
        <f t="shared" si="3"/>
        <v>CDU AU Equity</v>
      </c>
      <c r="I67" s="6" t="s">
        <v>616</v>
      </c>
      <c r="J67" s="6" t="s">
        <v>615</v>
      </c>
      <c r="K67" s="6" t="s">
        <v>9</v>
      </c>
      <c r="L67" s="6" t="s">
        <v>617</v>
      </c>
      <c r="M67" s="6" t="s">
        <v>618</v>
      </c>
      <c r="N67" s="6" t="s">
        <v>99</v>
      </c>
      <c r="O67" s="6" t="s">
        <v>35</v>
      </c>
      <c r="P67" s="6" t="s">
        <v>619</v>
      </c>
      <c r="Q67" s="6" t="s">
        <v>619</v>
      </c>
      <c r="R67" s="6" t="s">
        <v>113</v>
      </c>
      <c r="S67" s="6" t="s">
        <v>113</v>
      </c>
      <c r="T67" s="6" t="s">
        <v>136</v>
      </c>
      <c r="U67" s="6" t="s">
        <v>385</v>
      </c>
      <c r="V67" s="6" t="s">
        <v>620</v>
      </c>
      <c r="W67" s="6" t="s">
        <v>139</v>
      </c>
      <c r="X67" s="6" t="s">
        <v>140</v>
      </c>
      <c r="Y67" s="6" t="s">
        <v>620</v>
      </c>
      <c r="Z67" s="6">
        <v>1.4595499999999999</v>
      </c>
      <c r="AA67" s="6">
        <v>-0.75039270000000002</v>
      </c>
      <c r="AB67" s="6" t="s">
        <v>9</v>
      </c>
      <c r="AC67" s="6" t="s">
        <v>621</v>
      </c>
      <c r="AD67" s="6" t="s">
        <v>78</v>
      </c>
      <c r="AE67" s="6" t="s">
        <v>622</v>
      </c>
      <c r="AF67" s="6" t="s">
        <v>615</v>
      </c>
      <c r="AG67" s="6" t="s">
        <v>615</v>
      </c>
    </row>
    <row r="68" spans="1:33">
      <c r="A68" s="9" t="s">
        <v>623</v>
      </c>
      <c r="B68" s="9" t="s">
        <v>624</v>
      </c>
      <c r="C68" s="9" t="s">
        <v>22</v>
      </c>
      <c r="D68" s="9" t="s">
        <v>8</v>
      </c>
      <c r="E68" s="9" t="str">
        <f t="shared" si="1"/>
        <v>DJS.AU</v>
      </c>
      <c r="F68" s="6" t="str">
        <f t="shared" si="2"/>
        <v>XASX</v>
      </c>
      <c r="G68" s="9" t="str">
        <f>_xll.HLV5r3.Financial.Cache.CreateEquity(H68,C68,D68,E68,H68,F68,I68,$J$9:$AG$9,J68:AG68)</f>
        <v>Equity.DJS.AU</v>
      </c>
      <c r="H68" s="9" t="str">
        <f t="shared" si="3"/>
        <v>DJS AU Equity</v>
      </c>
      <c r="I68" s="6" t="s">
        <v>625</v>
      </c>
      <c r="J68" s="6" t="s">
        <v>624</v>
      </c>
      <c r="K68" s="6" t="s">
        <v>9</v>
      </c>
      <c r="L68" s="6" t="s">
        <v>626</v>
      </c>
      <c r="M68" s="6" t="s">
        <v>627</v>
      </c>
      <c r="N68" s="6" t="s">
        <v>99</v>
      </c>
      <c r="O68" s="6" t="s">
        <v>35</v>
      </c>
      <c r="P68" s="6" t="s">
        <v>628</v>
      </c>
      <c r="Q68" s="6" t="s">
        <v>628</v>
      </c>
      <c r="R68" s="6" t="s">
        <v>71</v>
      </c>
      <c r="S68" s="6" t="s">
        <v>336</v>
      </c>
      <c r="T68" s="6" t="s">
        <v>629</v>
      </c>
      <c r="U68" s="6" t="s">
        <v>630</v>
      </c>
      <c r="V68" s="6" t="s">
        <v>631</v>
      </c>
      <c r="W68" s="6" t="s">
        <v>249</v>
      </c>
      <c r="X68" s="6" t="s">
        <v>340</v>
      </c>
      <c r="Y68" s="6" t="s">
        <v>631</v>
      </c>
      <c r="Z68" s="6">
        <v>0.90967070000000005</v>
      </c>
      <c r="AA68" s="6">
        <v>1.3592069999999999E-2</v>
      </c>
      <c r="AB68" s="6" t="s">
        <v>9</v>
      </c>
      <c r="AC68" s="6" t="s">
        <v>632</v>
      </c>
      <c r="AD68" s="6" t="s">
        <v>78</v>
      </c>
      <c r="AE68" s="6" t="s">
        <v>623</v>
      </c>
      <c r="AF68" s="6" t="s">
        <v>624</v>
      </c>
      <c r="AG68" s="6" t="s">
        <v>624</v>
      </c>
    </row>
    <row r="69" spans="1:33">
      <c r="A69" s="9" t="s">
        <v>633</v>
      </c>
      <c r="B69" s="9" t="s">
        <v>634</v>
      </c>
      <c r="C69" s="9" t="s">
        <v>22</v>
      </c>
      <c r="D69" s="9" t="s">
        <v>8</v>
      </c>
      <c r="E69" s="9" t="str">
        <f t="shared" si="1"/>
        <v>DCG.AU</v>
      </c>
      <c r="F69" s="6" t="str">
        <f t="shared" si="2"/>
        <v>XASX</v>
      </c>
      <c r="G69" s="9" t="str">
        <f>_xll.HLV5r3.Financial.Cache.CreateEquity(H69,C69,D69,E69,H69,F69,I69,$J$9:$AG$9,J69:AG69)</f>
        <v>Equity.DCG.AU</v>
      </c>
      <c r="H69" s="9" t="str">
        <f t="shared" si="3"/>
        <v>DCG AU Equity</v>
      </c>
      <c r="I69" s="6" t="s">
        <v>635</v>
      </c>
      <c r="J69" s="6" t="s">
        <v>634</v>
      </c>
      <c r="K69" s="6" t="s">
        <v>9</v>
      </c>
      <c r="L69" s="6" t="s">
        <v>636</v>
      </c>
      <c r="M69" s="6" t="s">
        <v>637</v>
      </c>
      <c r="N69" s="6" t="s">
        <v>99</v>
      </c>
      <c r="O69" s="6" t="s">
        <v>35</v>
      </c>
      <c r="P69" s="6" t="s">
        <v>638</v>
      </c>
      <c r="Q69" s="6" t="s">
        <v>638</v>
      </c>
      <c r="R69" s="6" t="s">
        <v>149</v>
      </c>
      <c r="S69" s="6" t="s">
        <v>319</v>
      </c>
      <c r="T69" s="6" t="s">
        <v>320</v>
      </c>
      <c r="U69" s="6" t="s">
        <v>320</v>
      </c>
      <c r="V69" s="6" t="s">
        <v>639</v>
      </c>
      <c r="W69" s="6" t="s">
        <v>116</v>
      </c>
      <c r="X69" s="6" t="s">
        <v>402</v>
      </c>
      <c r="Y69" s="6" t="s">
        <v>639</v>
      </c>
      <c r="Z69" s="6">
        <v>1.449006</v>
      </c>
      <c r="AA69" s="6">
        <v>-0.19438530000000001</v>
      </c>
      <c r="AB69" s="6" t="s">
        <v>9</v>
      </c>
      <c r="AC69" s="6" t="s">
        <v>640</v>
      </c>
      <c r="AD69" s="6" t="s">
        <v>78</v>
      </c>
      <c r="AE69" s="6" t="s">
        <v>633</v>
      </c>
      <c r="AF69" s="6" t="s">
        <v>634</v>
      </c>
      <c r="AG69" s="6" t="s">
        <v>634</v>
      </c>
    </row>
    <row r="70" spans="1:33">
      <c r="A70" s="9" t="s">
        <v>641</v>
      </c>
      <c r="B70" s="9" t="s">
        <v>642</v>
      </c>
      <c r="C70" s="9" t="s">
        <v>22</v>
      </c>
      <c r="D70" s="9" t="s">
        <v>8</v>
      </c>
      <c r="E70" s="9" t="str">
        <f t="shared" si="1"/>
        <v>DXS.AU</v>
      </c>
      <c r="F70" s="6" t="str">
        <f t="shared" si="2"/>
        <v>XASX</v>
      </c>
      <c r="G70" s="9" t="str">
        <f>_xll.HLV5r3.Financial.Cache.CreateEquity(H70,C70,D70,E70,H70,F70,I70,$J$9:$AG$9,J70:AG70)</f>
        <v>Equity.DXS.AU</v>
      </c>
      <c r="H70" s="9" t="str">
        <f t="shared" si="3"/>
        <v>DXS AU Equity</v>
      </c>
      <c r="I70" s="6" t="s">
        <v>643</v>
      </c>
      <c r="J70" s="6" t="s">
        <v>642</v>
      </c>
      <c r="K70" s="6" t="s">
        <v>9</v>
      </c>
      <c r="L70" s="6" t="s">
        <v>644</v>
      </c>
      <c r="M70" s="6" t="s">
        <v>645</v>
      </c>
      <c r="N70" s="6" t="s">
        <v>85</v>
      </c>
      <c r="O70" s="6" t="s">
        <v>35</v>
      </c>
      <c r="P70" s="6" t="s">
        <v>646</v>
      </c>
      <c r="Q70" s="6" t="s">
        <v>646</v>
      </c>
      <c r="R70" s="6" t="s">
        <v>87</v>
      </c>
      <c r="S70" s="6" t="s">
        <v>88</v>
      </c>
      <c r="T70" s="6" t="s">
        <v>89</v>
      </c>
      <c r="U70" s="6" t="s">
        <v>90</v>
      </c>
      <c r="V70" s="6" t="s">
        <v>91</v>
      </c>
      <c r="W70" s="6" t="s">
        <v>12</v>
      </c>
      <c r="X70" s="6" t="s">
        <v>92</v>
      </c>
      <c r="Y70" s="6" t="s">
        <v>91</v>
      </c>
      <c r="Z70" s="6">
        <v>0.61757269999999997</v>
      </c>
      <c r="AA70" s="6">
        <v>0.1013116</v>
      </c>
      <c r="AB70" s="6" t="s">
        <v>9</v>
      </c>
      <c r="AC70" s="6" t="s">
        <v>647</v>
      </c>
      <c r="AD70" s="6" t="s">
        <v>78</v>
      </c>
      <c r="AE70" s="6" t="s">
        <v>641</v>
      </c>
      <c r="AF70" s="6" t="s">
        <v>642</v>
      </c>
      <c r="AG70" s="6" t="s">
        <v>642</v>
      </c>
    </row>
    <row r="71" spans="1:33">
      <c r="A71" s="9" t="s">
        <v>648</v>
      </c>
      <c r="B71" s="9" t="s">
        <v>649</v>
      </c>
      <c r="C71" s="9" t="s">
        <v>22</v>
      </c>
      <c r="D71" s="9" t="s">
        <v>8</v>
      </c>
      <c r="E71" s="9" t="str">
        <f t="shared" si="1"/>
        <v>DMP.AU</v>
      </c>
      <c r="F71" s="6" t="str">
        <f t="shared" si="2"/>
        <v>XASX</v>
      </c>
      <c r="G71" s="9" t="str">
        <f>_xll.HLV5r3.Financial.Cache.CreateEquity(H71,C71,D71,E71,H71,F71,I71,$J$9:$AG$9,J71:AG71)</f>
        <v>Equity.DMP.AU</v>
      </c>
      <c r="H71" s="9" t="str">
        <f t="shared" si="3"/>
        <v>DMP AU Equity</v>
      </c>
      <c r="I71" s="6" t="s">
        <v>650</v>
      </c>
      <c r="J71" s="6" t="s">
        <v>649</v>
      </c>
      <c r="K71" s="6" t="s">
        <v>9</v>
      </c>
      <c r="L71" s="6" t="s">
        <v>651</v>
      </c>
      <c r="M71" s="6" t="s">
        <v>652</v>
      </c>
      <c r="N71" s="6" t="s">
        <v>99</v>
      </c>
      <c r="O71" s="6" t="s">
        <v>35</v>
      </c>
      <c r="P71" s="6" t="s">
        <v>653</v>
      </c>
      <c r="Q71" s="6" t="s">
        <v>653</v>
      </c>
      <c r="R71" s="6" t="s">
        <v>71</v>
      </c>
      <c r="S71" s="6" t="s">
        <v>236</v>
      </c>
      <c r="T71" s="6" t="s">
        <v>237</v>
      </c>
      <c r="U71" s="6" t="s">
        <v>654</v>
      </c>
      <c r="V71" s="6" t="s">
        <v>655</v>
      </c>
      <c r="W71" s="6" t="s">
        <v>249</v>
      </c>
      <c r="X71" s="6" t="s">
        <v>340</v>
      </c>
      <c r="Y71" s="6" t="s">
        <v>655</v>
      </c>
      <c r="Z71" s="6">
        <v>0.65423419999999999</v>
      </c>
      <c r="AA71" s="6">
        <v>0.6857491</v>
      </c>
      <c r="AB71" s="6" t="s">
        <v>9</v>
      </c>
      <c r="AC71" s="6" t="s">
        <v>656</v>
      </c>
      <c r="AD71" s="6" t="s">
        <v>78</v>
      </c>
      <c r="AE71" s="6" t="s">
        <v>648</v>
      </c>
      <c r="AF71" s="6" t="s">
        <v>649</v>
      </c>
      <c r="AG71" s="6" t="s">
        <v>649</v>
      </c>
    </row>
    <row r="72" spans="1:33">
      <c r="A72" s="9" t="s">
        <v>657</v>
      </c>
      <c r="B72" s="9" t="s">
        <v>658</v>
      </c>
      <c r="C72" s="9" t="s">
        <v>22</v>
      </c>
      <c r="D72" s="9" t="s">
        <v>8</v>
      </c>
      <c r="E72" s="9" t="str">
        <f t="shared" si="1"/>
        <v>DOW.AU</v>
      </c>
      <c r="F72" s="6" t="str">
        <f t="shared" si="2"/>
        <v>XASX</v>
      </c>
      <c r="G72" s="9" t="str">
        <f>_xll.HLV5r3.Financial.Cache.CreateEquity(H72,C72,D72,E72,H72,F72,I72,$J$9:$AG$9,J72:AG72)</f>
        <v>Equity.DOW.AU</v>
      </c>
      <c r="H72" s="9" t="str">
        <f t="shared" si="3"/>
        <v>DOW AU Equity</v>
      </c>
      <c r="I72" s="6" t="s">
        <v>659</v>
      </c>
      <c r="J72" s="6" t="s">
        <v>658</v>
      </c>
      <c r="K72" s="6" t="s">
        <v>9</v>
      </c>
      <c r="L72" s="6" t="s">
        <v>660</v>
      </c>
      <c r="M72" s="6" t="s">
        <v>661</v>
      </c>
      <c r="N72" s="6" t="s">
        <v>99</v>
      </c>
      <c r="O72" s="6" t="s">
        <v>35</v>
      </c>
      <c r="P72" s="6" t="s">
        <v>662</v>
      </c>
      <c r="Q72" s="6" t="s">
        <v>662</v>
      </c>
      <c r="R72" s="6" t="s">
        <v>149</v>
      </c>
      <c r="S72" s="6" t="s">
        <v>150</v>
      </c>
      <c r="T72" s="6" t="s">
        <v>427</v>
      </c>
      <c r="U72" s="6" t="s">
        <v>428</v>
      </c>
      <c r="V72" s="6" t="s">
        <v>401</v>
      </c>
      <c r="W72" s="6" t="s">
        <v>116</v>
      </c>
      <c r="X72" s="6" t="s">
        <v>402</v>
      </c>
      <c r="Y72" s="6" t="s">
        <v>401</v>
      </c>
      <c r="Z72" s="6">
        <v>1.5800080000000001</v>
      </c>
      <c r="AA72" s="6">
        <v>5.5534050000000001E-2</v>
      </c>
      <c r="AB72" s="6" t="s">
        <v>9</v>
      </c>
      <c r="AC72" s="6" t="s">
        <v>663</v>
      </c>
      <c r="AD72" s="6" t="s">
        <v>78</v>
      </c>
      <c r="AE72" s="6" t="s">
        <v>657</v>
      </c>
      <c r="AF72" s="6" t="s">
        <v>658</v>
      </c>
      <c r="AG72" s="6" t="s">
        <v>658</v>
      </c>
    </row>
    <row r="73" spans="1:33">
      <c r="A73" s="9" t="s">
        <v>664</v>
      </c>
      <c r="B73" s="9" t="s">
        <v>665</v>
      </c>
      <c r="C73" s="9" t="s">
        <v>22</v>
      </c>
      <c r="D73" s="9" t="s">
        <v>8</v>
      </c>
      <c r="E73" s="9" t="str">
        <f t="shared" si="1"/>
        <v>DLS.AU</v>
      </c>
      <c r="F73" s="6" t="str">
        <f t="shared" si="2"/>
        <v>XASX</v>
      </c>
      <c r="G73" s="9" t="str">
        <f>_xll.HLV5r3.Financial.Cache.CreateEquity(H73,C73,D73,E73,H73,F73,I73,$J$9:$AG$9,J73:AG73)</f>
        <v>Equity.DLS.AU</v>
      </c>
      <c r="H73" s="9" t="str">
        <f t="shared" si="3"/>
        <v>DLS AU Equity</v>
      </c>
      <c r="I73" s="6" t="s">
        <v>666</v>
      </c>
      <c r="J73" s="6" t="s">
        <v>665</v>
      </c>
      <c r="K73" s="6" t="s">
        <v>9</v>
      </c>
      <c r="L73" s="6" t="s">
        <v>667</v>
      </c>
      <c r="M73" s="6" t="s">
        <v>668</v>
      </c>
      <c r="N73" s="6" t="s">
        <v>99</v>
      </c>
      <c r="O73" s="6" t="s">
        <v>35</v>
      </c>
      <c r="P73" s="6" t="s">
        <v>669</v>
      </c>
      <c r="Q73" s="6" t="s">
        <v>669</v>
      </c>
      <c r="R73" s="6" t="s">
        <v>217</v>
      </c>
      <c r="S73" s="6" t="s">
        <v>217</v>
      </c>
      <c r="T73" s="6" t="s">
        <v>225</v>
      </c>
      <c r="U73" s="6" t="s">
        <v>309</v>
      </c>
      <c r="V73" s="6" t="s">
        <v>310</v>
      </c>
      <c r="W73" s="6" t="s">
        <v>217</v>
      </c>
      <c r="X73" s="6" t="s">
        <v>311</v>
      </c>
      <c r="Y73" s="6" t="s">
        <v>310</v>
      </c>
      <c r="Z73" s="6">
        <v>1.365386</v>
      </c>
      <c r="AA73" s="6">
        <v>0.38072519999999999</v>
      </c>
      <c r="AB73" s="6" t="s">
        <v>9</v>
      </c>
      <c r="AC73" s="6" t="s">
        <v>670</v>
      </c>
      <c r="AD73" s="6" t="s">
        <v>78</v>
      </c>
      <c r="AE73" s="6" t="s">
        <v>664</v>
      </c>
      <c r="AF73" s="6" t="s">
        <v>665</v>
      </c>
      <c r="AG73" s="6" t="s">
        <v>665</v>
      </c>
    </row>
    <row r="74" spans="1:33">
      <c r="A74" s="9" t="s">
        <v>671</v>
      </c>
      <c r="B74" s="9" t="s">
        <v>672</v>
      </c>
      <c r="C74" s="9" t="s">
        <v>22</v>
      </c>
      <c r="D74" s="9" t="s">
        <v>8</v>
      </c>
      <c r="E74" s="9" t="str">
        <f t="shared" si="1"/>
        <v>DUE.AU</v>
      </c>
      <c r="F74" s="6" t="str">
        <f t="shared" si="2"/>
        <v>XASX</v>
      </c>
      <c r="G74" s="9" t="str">
        <f>_xll.HLV5r3.Financial.Cache.CreateEquity(H74,C74,D74,E74,H74,F74,I74,$J$9:$AG$9,J74:AG74)</f>
        <v>Equity.DUE.AU</v>
      </c>
      <c r="H74" s="9" t="str">
        <f t="shared" si="3"/>
        <v>DUE AU Equity</v>
      </c>
      <c r="I74" s="6" t="s">
        <v>673</v>
      </c>
      <c r="J74" s="6" t="s">
        <v>672</v>
      </c>
      <c r="K74" s="6" t="s">
        <v>9</v>
      </c>
      <c r="L74" s="6" t="s">
        <v>674</v>
      </c>
      <c r="M74" s="6" t="s">
        <v>675</v>
      </c>
      <c r="N74" s="6" t="s">
        <v>213</v>
      </c>
      <c r="O74" s="6" t="s">
        <v>35</v>
      </c>
      <c r="P74" s="6" t="s">
        <v>676</v>
      </c>
      <c r="Q74" s="6" t="s">
        <v>676</v>
      </c>
      <c r="R74" s="6" t="s">
        <v>125</v>
      </c>
      <c r="S74" s="6" t="s">
        <v>125</v>
      </c>
      <c r="T74" s="6" t="s">
        <v>126</v>
      </c>
      <c r="U74" s="6" t="s">
        <v>126</v>
      </c>
      <c r="V74" s="6" t="s">
        <v>127</v>
      </c>
      <c r="W74" s="6" t="s">
        <v>125</v>
      </c>
      <c r="X74" s="6" t="s">
        <v>128</v>
      </c>
      <c r="Y74" s="6" t="s">
        <v>127</v>
      </c>
      <c r="Z74" s="6">
        <v>0.51083219999999996</v>
      </c>
      <c r="AA74" s="6">
        <v>0.1470542</v>
      </c>
      <c r="AB74" s="6" t="s">
        <v>9</v>
      </c>
      <c r="AC74" s="6" t="s">
        <v>677</v>
      </c>
      <c r="AD74" s="6" t="s">
        <v>78</v>
      </c>
      <c r="AE74" s="6" t="s">
        <v>678</v>
      </c>
      <c r="AF74" s="6" t="s">
        <v>672</v>
      </c>
      <c r="AG74" s="6" t="s">
        <v>672</v>
      </c>
    </row>
    <row r="75" spans="1:33">
      <c r="A75" s="9" t="s">
        <v>679</v>
      </c>
      <c r="B75" s="9" t="s">
        <v>680</v>
      </c>
      <c r="C75" s="9" t="s">
        <v>22</v>
      </c>
      <c r="D75" s="9" t="s">
        <v>8</v>
      </c>
      <c r="E75" s="9" t="str">
        <f t="shared" si="1"/>
        <v>DLX.AU</v>
      </c>
      <c r="F75" s="6" t="str">
        <f t="shared" si="2"/>
        <v>XASX</v>
      </c>
      <c r="G75" s="9" t="str">
        <f>_xll.HLV5r3.Financial.Cache.CreateEquity(H75,C75,D75,E75,H75,F75,I75,$J$9:$AG$9,J75:AG75)</f>
        <v>Equity.DLX.AU</v>
      </c>
      <c r="H75" s="9" t="str">
        <f t="shared" si="3"/>
        <v>DLX AU Equity</v>
      </c>
      <c r="I75" s="6" t="s">
        <v>681</v>
      </c>
      <c r="J75" s="6" t="s">
        <v>680</v>
      </c>
      <c r="K75" s="6" t="s">
        <v>9</v>
      </c>
      <c r="L75" s="6" t="s">
        <v>682</v>
      </c>
      <c r="M75" s="6" t="s">
        <v>683</v>
      </c>
      <c r="N75" s="6" t="s">
        <v>99</v>
      </c>
      <c r="O75" s="6" t="s">
        <v>35</v>
      </c>
      <c r="P75" s="6" t="s">
        <v>684</v>
      </c>
      <c r="Q75" s="6" t="s">
        <v>684</v>
      </c>
      <c r="R75" s="6" t="s">
        <v>113</v>
      </c>
      <c r="S75" s="6" t="s">
        <v>113</v>
      </c>
      <c r="T75" s="6" t="s">
        <v>685</v>
      </c>
      <c r="U75" s="6" t="s">
        <v>686</v>
      </c>
      <c r="V75" s="6" t="s">
        <v>687</v>
      </c>
      <c r="W75" s="6" t="s">
        <v>139</v>
      </c>
      <c r="X75" s="6" t="s">
        <v>685</v>
      </c>
      <c r="Y75" s="6" t="s">
        <v>687</v>
      </c>
      <c r="Z75" s="6">
        <v>0.7254697</v>
      </c>
      <c r="AA75" s="6">
        <v>0.50369090000000005</v>
      </c>
      <c r="AB75" s="6" t="s">
        <v>9</v>
      </c>
      <c r="AC75" s="6" t="s">
        <v>688</v>
      </c>
      <c r="AD75" s="6" t="s">
        <v>78</v>
      </c>
      <c r="AE75" s="6" t="s">
        <v>679</v>
      </c>
      <c r="AF75" s="6" t="s">
        <v>680</v>
      </c>
      <c r="AG75" s="6" t="s">
        <v>680</v>
      </c>
    </row>
    <row r="76" spans="1:33">
      <c r="A76" s="9" t="s">
        <v>689</v>
      </c>
      <c r="B76" s="9" t="s">
        <v>690</v>
      </c>
      <c r="C76" s="9" t="s">
        <v>22</v>
      </c>
      <c r="D76" s="9" t="s">
        <v>8</v>
      </c>
      <c r="E76" s="9" t="str">
        <f t="shared" ref="E76:E139" si="4">B76&amp;"."&amp;K76</f>
        <v>EGP.AU</v>
      </c>
      <c r="F76" s="6" t="str">
        <f t="shared" ref="F76:F139" si="5">AD76</f>
        <v>XASX</v>
      </c>
      <c r="G76" s="9" t="str">
        <f>_xll.HLV5r3.Financial.Cache.CreateEquity(H76,C76,D76,E76,H76,F76,I76,$J$9:$AG$9,J76:AG76)</f>
        <v>Equity.EGP.AU</v>
      </c>
      <c r="H76" s="9" t="str">
        <f t="shared" ref="H76:H139" si="6">B76&amp;" AU Equity"</f>
        <v>EGP AU Equity</v>
      </c>
      <c r="I76" s="6" t="s">
        <v>691</v>
      </c>
      <c r="J76" s="6" t="s">
        <v>690</v>
      </c>
      <c r="K76" s="6" t="s">
        <v>9</v>
      </c>
      <c r="L76" s="6" t="s">
        <v>692</v>
      </c>
      <c r="M76" s="6" t="s">
        <v>693</v>
      </c>
      <c r="N76" s="6" t="s">
        <v>99</v>
      </c>
      <c r="O76" s="6" t="s">
        <v>35</v>
      </c>
      <c r="P76" s="6" t="s">
        <v>694</v>
      </c>
      <c r="Q76" s="6" t="s">
        <v>694</v>
      </c>
      <c r="R76" s="6" t="s">
        <v>71</v>
      </c>
      <c r="S76" s="6" t="s">
        <v>236</v>
      </c>
      <c r="T76" s="6" t="s">
        <v>237</v>
      </c>
      <c r="U76" s="6" t="s">
        <v>247</v>
      </c>
      <c r="V76" s="6" t="s">
        <v>593</v>
      </c>
      <c r="W76" s="6" t="s">
        <v>249</v>
      </c>
      <c r="X76" s="6" t="s">
        <v>594</v>
      </c>
      <c r="Y76" s="6" t="s">
        <v>593</v>
      </c>
      <c r="Z76" s="6">
        <v>1.0930709999999999</v>
      </c>
      <c r="AA76" s="6">
        <v>-0.57704940000000005</v>
      </c>
      <c r="AB76" s="6" t="s">
        <v>9</v>
      </c>
      <c r="AC76" s="6" t="s">
        <v>695</v>
      </c>
      <c r="AD76" s="6" t="s">
        <v>78</v>
      </c>
      <c r="AE76" s="6" t="s">
        <v>696</v>
      </c>
      <c r="AF76" s="6" t="s">
        <v>690</v>
      </c>
      <c r="AG76" s="6" t="s">
        <v>690</v>
      </c>
    </row>
    <row r="77" spans="1:33">
      <c r="A77" s="9" t="s">
        <v>697</v>
      </c>
      <c r="B77" s="9" t="s">
        <v>698</v>
      </c>
      <c r="C77" s="9" t="s">
        <v>22</v>
      </c>
      <c r="D77" s="9" t="s">
        <v>8</v>
      </c>
      <c r="E77" s="9" t="str">
        <f t="shared" si="4"/>
        <v>EWC.AU</v>
      </c>
      <c r="F77" s="6" t="str">
        <f t="shared" si="5"/>
        <v>XASX</v>
      </c>
      <c r="G77" s="9" t="str">
        <f>_xll.HLV5r3.Financial.Cache.CreateEquity(H77,C77,D77,E77,H77,F77,I77,$J$9:$AG$9,J77:AG77)</f>
        <v>Equity.EWC.AU</v>
      </c>
      <c r="H77" s="9" t="str">
        <f t="shared" si="6"/>
        <v>EWC AU Equity</v>
      </c>
      <c r="I77" s="6" t="s">
        <v>699</v>
      </c>
      <c r="J77" s="6" t="s">
        <v>698</v>
      </c>
      <c r="K77" s="6" t="s">
        <v>9</v>
      </c>
      <c r="L77" s="6" t="s">
        <v>700</v>
      </c>
      <c r="M77" s="6" t="s">
        <v>701</v>
      </c>
      <c r="N77" s="6" t="s">
        <v>99</v>
      </c>
      <c r="O77" s="6" t="s">
        <v>35</v>
      </c>
      <c r="P77" s="6" t="s">
        <v>702</v>
      </c>
      <c r="Q77" s="6" t="s">
        <v>702</v>
      </c>
      <c r="R77" s="6" t="s">
        <v>125</v>
      </c>
      <c r="S77" s="6" t="s">
        <v>125</v>
      </c>
      <c r="T77" s="6" t="s">
        <v>703</v>
      </c>
      <c r="U77" s="6" t="s">
        <v>703</v>
      </c>
      <c r="V77" s="6" t="s">
        <v>704</v>
      </c>
      <c r="W77" s="6" t="s">
        <v>125</v>
      </c>
      <c r="X77" s="6" t="s">
        <v>128</v>
      </c>
      <c r="Y77" s="6" t="s">
        <v>704</v>
      </c>
      <c r="Z77" s="6">
        <v>0.99996870000000004</v>
      </c>
      <c r="AA77" s="6">
        <v>-0.41843039999999998</v>
      </c>
      <c r="AB77" s="6" t="s">
        <v>9</v>
      </c>
      <c r="AC77" s="6" t="s">
        <v>705</v>
      </c>
      <c r="AD77" s="6" t="s">
        <v>78</v>
      </c>
      <c r="AE77" s="6" t="s">
        <v>706</v>
      </c>
      <c r="AF77" s="6" t="s">
        <v>698</v>
      </c>
      <c r="AG77" s="6" t="s">
        <v>698</v>
      </c>
    </row>
    <row r="78" spans="1:33">
      <c r="A78" s="9" t="s">
        <v>707</v>
      </c>
      <c r="B78" s="9" t="s">
        <v>708</v>
      </c>
      <c r="C78" s="9" t="s">
        <v>22</v>
      </c>
      <c r="D78" s="9" t="s">
        <v>8</v>
      </c>
      <c r="E78" s="9" t="str">
        <f t="shared" si="4"/>
        <v>ENV.AU</v>
      </c>
      <c r="F78" s="6" t="str">
        <f t="shared" si="5"/>
        <v>XASX</v>
      </c>
      <c r="G78" s="9" t="str">
        <f>_xll.HLV5r3.Financial.Cache.CreateEquity(H78,C78,D78,E78,H78,F78,I78,$J$9:$AG$9,J78:AG78)</f>
        <v>Equity.ENV.AU</v>
      </c>
      <c r="H78" s="9" t="str">
        <f t="shared" si="6"/>
        <v>ENV AU Equity</v>
      </c>
      <c r="I78" s="6" t="s">
        <v>709</v>
      </c>
      <c r="J78" s="6" t="s">
        <v>708</v>
      </c>
      <c r="K78" s="6" t="s">
        <v>9</v>
      </c>
      <c r="L78" s="6" t="s">
        <v>710</v>
      </c>
      <c r="M78" s="6" t="s">
        <v>711</v>
      </c>
      <c r="N78" s="6" t="s">
        <v>99</v>
      </c>
      <c r="O78" s="6" t="s">
        <v>35</v>
      </c>
      <c r="P78" s="6" t="s">
        <v>712</v>
      </c>
      <c r="Q78" s="6" t="s">
        <v>712</v>
      </c>
      <c r="R78" s="6" t="s">
        <v>125</v>
      </c>
      <c r="S78" s="6" t="s">
        <v>125</v>
      </c>
      <c r="T78" s="6" t="s">
        <v>215</v>
      </c>
      <c r="U78" s="6" t="s">
        <v>215</v>
      </c>
      <c r="V78" s="6" t="s">
        <v>713</v>
      </c>
      <c r="W78" s="6" t="s">
        <v>125</v>
      </c>
      <c r="X78" s="6" t="s">
        <v>714</v>
      </c>
      <c r="Y78" s="6" t="s">
        <v>713</v>
      </c>
      <c r="Z78" s="6">
        <v>0.47450249999999999</v>
      </c>
      <c r="AA78" s="6">
        <v>0.36717070000000002</v>
      </c>
      <c r="AB78" s="6" t="s">
        <v>9</v>
      </c>
      <c r="AC78" s="6" t="s">
        <v>715</v>
      </c>
      <c r="AD78" s="6" t="s">
        <v>78</v>
      </c>
      <c r="AE78" s="6" t="s">
        <v>707</v>
      </c>
      <c r="AF78" s="6" t="s">
        <v>708</v>
      </c>
      <c r="AG78" s="6" t="s">
        <v>708</v>
      </c>
    </row>
    <row r="79" spans="1:33">
      <c r="A79" s="9" t="s">
        <v>716</v>
      </c>
      <c r="B79" s="9" t="s">
        <v>717</v>
      </c>
      <c r="C79" s="9" t="s">
        <v>22</v>
      </c>
      <c r="D79" s="9" t="s">
        <v>8</v>
      </c>
      <c r="E79" s="9" t="str">
        <f t="shared" si="4"/>
        <v>EVN.AU</v>
      </c>
      <c r="F79" s="6" t="str">
        <f t="shared" si="5"/>
        <v>XASX</v>
      </c>
      <c r="G79" s="9" t="str">
        <f>_xll.HLV5r3.Financial.Cache.CreateEquity(H79,C79,D79,E79,H79,F79,I79,$J$9:$AG$9,J79:AG79)</f>
        <v>Equity.EVN.AU</v>
      </c>
      <c r="H79" s="9" t="str">
        <f t="shared" si="6"/>
        <v>EVN AU Equity</v>
      </c>
      <c r="I79" s="6" t="s">
        <v>718</v>
      </c>
      <c r="J79" s="6" t="s">
        <v>717</v>
      </c>
      <c r="K79" s="6" t="s">
        <v>9</v>
      </c>
      <c r="L79" s="6" t="s">
        <v>719</v>
      </c>
      <c r="M79" s="6" t="s">
        <v>720</v>
      </c>
      <c r="N79" s="6" t="s">
        <v>99</v>
      </c>
      <c r="O79" s="6" t="s">
        <v>35</v>
      </c>
      <c r="P79" s="6" t="s">
        <v>721</v>
      </c>
      <c r="Q79" s="6" t="s">
        <v>721</v>
      </c>
      <c r="R79" s="6" t="s">
        <v>113</v>
      </c>
      <c r="S79" s="6" t="s">
        <v>113</v>
      </c>
      <c r="T79" s="6" t="s">
        <v>136</v>
      </c>
      <c r="U79" s="6" t="s">
        <v>137</v>
      </c>
      <c r="V79" s="6" t="s">
        <v>138</v>
      </c>
      <c r="W79" s="6" t="s">
        <v>139</v>
      </c>
      <c r="X79" s="6" t="s">
        <v>140</v>
      </c>
      <c r="Y79" s="6" t="s">
        <v>138</v>
      </c>
      <c r="Z79" s="6">
        <v>1.579812</v>
      </c>
      <c r="AA79" s="6">
        <v>-1.1330020000000001</v>
      </c>
      <c r="AB79" s="6" t="s">
        <v>9</v>
      </c>
      <c r="AC79" s="6" t="s">
        <v>722</v>
      </c>
      <c r="AD79" s="6" t="s">
        <v>78</v>
      </c>
      <c r="AE79" s="6" t="s">
        <v>716</v>
      </c>
      <c r="AF79" s="6" t="s">
        <v>717</v>
      </c>
      <c r="AG79" s="6" t="s">
        <v>717</v>
      </c>
    </row>
    <row r="80" spans="1:33">
      <c r="A80" s="9" t="s">
        <v>723</v>
      </c>
      <c r="B80" s="9" t="s">
        <v>724</v>
      </c>
      <c r="C80" s="9" t="s">
        <v>22</v>
      </c>
      <c r="D80" s="9" t="s">
        <v>8</v>
      </c>
      <c r="E80" s="9" t="str">
        <f t="shared" si="4"/>
        <v>FXJ.AU</v>
      </c>
      <c r="F80" s="6" t="str">
        <f t="shared" si="5"/>
        <v>XASX</v>
      </c>
      <c r="G80" s="9" t="str">
        <f>_xll.HLV5r3.Financial.Cache.CreateEquity(H80,C80,D80,E80,H80,F80,I80,$J$9:$AG$9,J80:AG80)</f>
        <v>Equity.FXJ.AU</v>
      </c>
      <c r="H80" s="9" t="str">
        <f t="shared" si="6"/>
        <v>FXJ AU Equity</v>
      </c>
      <c r="I80" s="6" t="s">
        <v>725</v>
      </c>
      <c r="J80" s="6" t="s">
        <v>724</v>
      </c>
      <c r="K80" s="6" t="s">
        <v>9</v>
      </c>
      <c r="L80" s="6" t="s">
        <v>726</v>
      </c>
      <c r="M80" s="6" t="s">
        <v>727</v>
      </c>
      <c r="N80" s="6" t="s">
        <v>99</v>
      </c>
      <c r="O80" s="6" t="s">
        <v>35</v>
      </c>
      <c r="P80" s="6" t="s">
        <v>728</v>
      </c>
      <c r="Q80" s="6" t="s">
        <v>728</v>
      </c>
      <c r="R80" s="6" t="s">
        <v>71</v>
      </c>
      <c r="S80" s="6" t="s">
        <v>72</v>
      </c>
      <c r="T80" s="6" t="s">
        <v>72</v>
      </c>
      <c r="U80" s="6" t="s">
        <v>729</v>
      </c>
      <c r="V80" s="6" t="s">
        <v>730</v>
      </c>
      <c r="W80" s="6" t="s">
        <v>75</v>
      </c>
      <c r="X80" s="6" t="s">
        <v>72</v>
      </c>
      <c r="Y80" s="6" t="s">
        <v>730</v>
      </c>
      <c r="Z80" s="6">
        <v>0.82561929999999994</v>
      </c>
      <c r="AA80" s="6">
        <v>-9.2538280000000001E-2</v>
      </c>
      <c r="AB80" s="6" t="s">
        <v>9</v>
      </c>
      <c r="AC80" s="6" t="s">
        <v>731</v>
      </c>
      <c r="AD80" s="6" t="s">
        <v>78</v>
      </c>
      <c r="AE80" s="6" t="s">
        <v>723</v>
      </c>
      <c r="AF80" s="6" t="s">
        <v>724</v>
      </c>
      <c r="AG80" s="6" t="s">
        <v>724</v>
      </c>
    </row>
    <row r="81" spans="1:33">
      <c r="A81" s="9" t="s">
        <v>732</v>
      </c>
      <c r="B81" s="9" t="s">
        <v>733</v>
      </c>
      <c r="C81" s="9" t="s">
        <v>22</v>
      </c>
      <c r="D81" s="9" t="s">
        <v>8</v>
      </c>
      <c r="E81" s="9" t="str">
        <f t="shared" si="4"/>
        <v>FDC.AU</v>
      </c>
      <c r="F81" s="6" t="str">
        <f t="shared" si="5"/>
        <v>XASX</v>
      </c>
      <c r="G81" s="9" t="str">
        <f>_xll.HLV5r3.Financial.Cache.CreateEquity(H81,C81,D81,E81,H81,F81,I81,$J$9:$AG$9,J81:AG81)</f>
        <v>Equity.FDC.AU</v>
      </c>
      <c r="H81" s="9" t="str">
        <f t="shared" si="6"/>
        <v>FDC AU Equity</v>
      </c>
      <c r="I81" s="6" t="s">
        <v>734</v>
      </c>
      <c r="J81" s="6" t="s">
        <v>733</v>
      </c>
      <c r="K81" s="6" t="s">
        <v>9</v>
      </c>
      <c r="L81" s="6" t="s">
        <v>735</v>
      </c>
      <c r="M81" s="6" t="s">
        <v>736</v>
      </c>
      <c r="N81" s="6" t="s">
        <v>85</v>
      </c>
      <c r="O81" s="6" t="s">
        <v>35</v>
      </c>
      <c r="P81" s="6" t="s">
        <v>737</v>
      </c>
      <c r="Q81" s="6" t="s">
        <v>737</v>
      </c>
      <c r="R81" s="6" t="s">
        <v>87</v>
      </c>
      <c r="S81" s="6" t="s">
        <v>88</v>
      </c>
      <c r="T81" s="6" t="s">
        <v>89</v>
      </c>
      <c r="U81" s="6" t="s">
        <v>502</v>
      </c>
      <c r="V81" s="6" t="s">
        <v>503</v>
      </c>
      <c r="W81" s="6" t="s">
        <v>12</v>
      </c>
      <c r="X81" s="6" t="s">
        <v>92</v>
      </c>
      <c r="Y81" s="6" t="s">
        <v>503</v>
      </c>
      <c r="Z81" s="6">
        <v>0.58078989999999997</v>
      </c>
      <c r="AA81" s="6">
        <v>0.20891370000000001</v>
      </c>
      <c r="AB81" s="6" t="s">
        <v>9</v>
      </c>
      <c r="AC81" s="6" t="s">
        <v>738</v>
      </c>
      <c r="AD81" s="6" t="s">
        <v>78</v>
      </c>
      <c r="AE81" s="6" t="s">
        <v>739</v>
      </c>
      <c r="AF81" s="6" t="s">
        <v>733</v>
      </c>
      <c r="AG81" s="6" t="s">
        <v>733</v>
      </c>
    </row>
    <row r="82" spans="1:33">
      <c r="A82" s="9" t="s">
        <v>740</v>
      </c>
      <c r="B82" s="9" t="s">
        <v>741</v>
      </c>
      <c r="C82" s="9" t="s">
        <v>22</v>
      </c>
      <c r="D82" s="9" t="s">
        <v>8</v>
      </c>
      <c r="E82" s="9" t="str">
        <f t="shared" si="4"/>
        <v>FWD.AU</v>
      </c>
      <c r="F82" s="6" t="str">
        <f t="shared" si="5"/>
        <v>XASX</v>
      </c>
      <c r="G82" s="9" t="str">
        <f>_xll.HLV5r3.Financial.Cache.CreateEquity(H82,C82,D82,E82,H82,F82,I82,$J$9:$AG$9,J82:AG82)</f>
        <v>Equity.FWD.AU</v>
      </c>
      <c r="H82" s="9" t="str">
        <f t="shared" si="6"/>
        <v>FWD AU Equity</v>
      </c>
      <c r="I82" s="6" t="s">
        <v>742</v>
      </c>
      <c r="J82" s="6" t="s">
        <v>741</v>
      </c>
      <c r="K82" s="6" t="s">
        <v>9</v>
      </c>
      <c r="L82" s="6" t="s">
        <v>743</v>
      </c>
      <c r="M82" s="6" t="s">
        <v>744</v>
      </c>
      <c r="N82" s="6" t="s">
        <v>99</v>
      </c>
      <c r="O82" s="6" t="s">
        <v>35</v>
      </c>
      <c r="P82" s="6" t="s">
        <v>745</v>
      </c>
      <c r="Q82" s="6" t="s">
        <v>745</v>
      </c>
      <c r="R82" s="6" t="s">
        <v>71</v>
      </c>
      <c r="S82" s="6" t="s">
        <v>746</v>
      </c>
      <c r="T82" s="6" t="s">
        <v>747</v>
      </c>
      <c r="U82" s="6" t="s">
        <v>748</v>
      </c>
      <c r="V82" s="6" t="s">
        <v>749</v>
      </c>
      <c r="W82" s="6" t="s">
        <v>249</v>
      </c>
      <c r="X82" s="6" t="s">
        <v>750</v>
      </c>
      <c r="Y82" s="6" t="s">
        <v>749</v>
      </c>
      <c r="Z82" s="6">
        <v>1.5210049999999999</v>
      </c>
      <c r="AA82" s="6">
        <v>-1.7304889999999999</v>
      </c>
      <c r="AB82" s="6" t="s">
        <v>9</v>
      </c>
      <c r="AC82" s="6" t="s">
        <v>751</v>
      </c>
      <c r="AD82" s="6" t="s">
        <v>78</v>
      </c>
      <c r="AE82" s="6" t="s">
        <v>740</v>
      </c>
      <c r="AF82" s="6" t="s">
        <v>741</v>
      </c>
      <c r="AG82" s="6" t="s">
        <v>741</v>
      </c>
    </row>
    <row r="83" spans="1:33">
      <c r="A83" s="9" t="s">
        <v>752</v>
      </c>
      <c r="B83" s="9" t="s">
        <v>753</v>
      </c>
      <c r="C83" s="9" t="s">
        <v>22</v>
      </c>
      <c r="D83" s="9" t="s">
        <v>8</v>
      </c>
      <c r="E83" s="9" t="str">
        <f t="shared" si="4"/>
        <v>FBU.AU</v>
      </c>
      <c r="F83" s="6" t="str">
        <f t="shared" si="5"/>
        <v>XASX</v>
      </c>
      <c r="G83" s="9" t="str">
        <f>_xll.HLV5r3.Financial.Cache.CreateEquity(H83,C83,D83,E83,H83,F83,I83,$J$9:$AG$9,J83:AG83)</f>
        <v>Equity.FBU.AU</v>
      </c>
      <c r="H83" s="9" t="str">
        <f t="shared" si="6"/>
        <v>FBU AU Equity</v>
      </c>
      <c r="I83" s="6" t="s">
        <v>754</v>
      </c>
      <c r="J83" s="6" t="s">
        <v>753</v>
      </c>
      <c r="K83" s="6" t="s">
        <v>9</v>
      </c>
      <c r="L83" s="6" t="s">
        <v>755</v>
      </c>
      <c r="M83" s="6" t="s">
        <v>756</v>
      </c>
      <c r="N83" s="6" t="s">
        <v>99</v>
      </c>
      <c r="O83" s="6" t="s">
        <v>35</v>
      </c>
      <c r="P83" s="6" t="s">
        <v>757</v>
      </c>
      <c r="Q83" s="6" t="s">
        <v>757</v>
      </c>
      <c r="R83" s="6" t="s">
        <v>113</v>
      </c>
      <c r="S83" s="6" t="s">
        <v>113</v>
      </c>
      <c r="T83" s="6" t="s">
        <v>114</v>
      </c>
      <c r="U83" s="6" t="s">
        <v>114</v>
      </c>
      <c r="V83" s="6" t="s">
        <v>612</v>
      </c>
      <c r="W83" s="6" t="s">
        <v>116</v>
      </c>
      <c r="X83" s="6" t="s">
        <v>117</v>
      </c>
      <c r="Y83" s="6" t="s">
        <v>612</v>
      </c>
      <c r="Z83" s="6">
        <v>0.76272459999999997</v>
      </c>
      <c r="AA83" s="6">
        <v>0.45566430000000002</v>
      </c>
      <c r="AB83" s="6" t="s">
        <v>758</v>
      </c>
      <c r="AC83" s="6" t="s">
        <v>759</v>
      </c>
      <c r="AD83" s="6" t="s">
        <v>78</v>
      </c>
      <c r="AE83" s="6" t="s">
        <v>752</v>
      </c>
      <c r="AF83" s="6" t="s">
        <v>753</v>
      </c>
      <c r="AG83" s="6" t="s">
        <v>753</v>
      </c>
    </row>
    <row r="84" spans="1:33">
      <c r="A84" s="9" t="s">
        <v>760</v>
      </c>
      <c r="B84" s="9" t="s">
        <v>761</v>
      </c>
      <c r="C84" s="9" t="s">
        <v>22</v>
      </c>
      <c r="D84" s="9" t="s">
        <v>8</v>
      </c>
      <c r="E84" s="9" t="str">
        <f t="shared" si="4"/>
        <v>FXL.AU</v>
      </c>
      <c r="F84" s="6" t="str">
        <f t="shared" si="5"/>
        <v>XASX</v>
      </c>
      <c r="G84" s="9" t="str">
        <f>_xll.HLV5r3.Financial.Cache.CreateEquity(H84,C84,D84,E84,H84,F84,I84,$J$9:$AG$9,J84:AG84)</f>
        <v>Equity.FXL.AU</v>
      </c>
      <c r="H84" s="9" t="str">
        <f t="shared" si="6"/>
        <v>FXL AU Equity</v>
      </c>
      <c r="I84" s="6" t="s">
        <v>762</v>
      </c>
      <c r="J84" s="6" t="s">
        <v>761</v>
      </c>
      <c r="K84" s="6" t="s">
        <v>9</v>
      </c>
      <c r="L84" s="6" t="s">
        <v>763</v>
      </c>
      <c r="M84" s="6" t="s">
        <v>764</v>
      </c>
      <c r="N84" s="6" t="s">
        <v>99</v>
      </c>
      <c r="O84" s="6" t="s">
        <v>35</v>
      </c>
      <c r="P84" s="6" t="s">
        <v>765</v>
      </c>
      <c r="Q84" s="6" t="s">
        <v>765</v>
      </c>
      <c r="R84" s="6" t="s">
        <v>87</v>
      </c>
      <c r="S84" s="6" t="s">
        <v>278</v>
      </c>
      <c r="T84" s="6" t="s">
        <v>766</v>
      </c>
      <c r="U84" s="6" t="s">
        <v>766</v>
      </c>
      <c r="V84" s="6" t="s">
        <v>767</v>
      </c>
      <c r="W84" s="6" t="s">
        <v>12</v>
      </c>
      <c r="X84" s="6" t="s">
        <v>282</v>
      </c>
      <c r="Y84" s="6" t="s">
        <v>767</v>
      </c>
      <c r="Z84" s="6">
        <v>0.95294199999999996</v>
      </c>
      <c r="AA84" s="6">
        <v>0.64530140000000002</v>
      </c>
      <c r="AB84" s="6" t="s">
        <v>9</v>
      </c>
      <c r="AC84" s="6" t="s">
        <v>768</v>
      </c>
      <c r="AD84" s="6" t="s">
        <v>78</v>
      </c>
      <c r="AE84" s="6" t="s">
        <v>769</v>
      </c>
      <c r="AF84" s="6" t="s">
        <v>761</v>
      </c>
      <c r="AG84" s="6" t="s">
        <v>761</v>
      </c>
    </row>
    <row r="85" spans="1:33">
      <c r="A85" s="9" t="s">
        <v>770</v>
      </c>
      <c r="B85" s="9" t="s">
        <v>771</v>
      </c>
      <c r="C85" s="9" t="s">
        <v>22</v>
      </c>
      <c r="D85" s="9" t="s">
        <v>8</v>
      </c>
      <c r="E85" s="9" t="str">
        <f t="shared" si="4"/>
        <v>FLT.AU</v>
      </c>
      <c r="F85" s="6" t="str">
        <f t="shared" si="5"/>
        <v>XASX</v>
      </c>
      <c r="G85" s="9" t="str">
        <f>_xll.HLV5r3.Financial.Cache.CreateEquity(H85,C85,D85,E85,H85,F85,I85,$J$9:$AG$9,J85:AG85)</f>
        <v>Equity.FLT.AU</v>
      </c>
      <c r="H85" s="9" t="str">
        <f t="shared" si="6"/>
        <v>FLT AU Equity</v>
      </c>
      <c r="I85" s="6" t="s">
        <v>772</v>
      </c>
      <c r="J85" s="6" t="s">
        <v>771</v>
      </c>
      <c r="K85" s="6" t="s">
        <v>9</v>
      </c>
      <c r="L85" s="6" t="s">
        <v>773</v>
      </c>
      <c r="M85" s="6" t="s">
        <v>774</v>
      </c>
      <c r="N85" s="6" t="s">
        <v>99</v>
      </c>
      <c r="O85" s="6" t="s">
        <v>35</v>
      </c>
      <c r="P85" s="6" t="s">
        <v>775</v>
      </c>
      <c r="Q85" s="6" t="s">
        <v>775</v>
      </c>
      <c r="R85" s="6" t="s">
        <v>71</v>
      </c>
      <c r="S85" s="6" t="s">
        <v>236</v>
      </c>
      <c r="T85" s="6" t="s">
        <v>237</v>
      </c>
      <c r="U85" s="6" t="s">
        <v>776</v>
      </c>
      <c r="V85" s="6" t="s">
        <v>777</v>
      </c>
      <c r="W85" s="6" t="s">
        <v>249</v>
      </c>
      <c r="X85" s="6" t="s">
        <v>778</v>
      </c>
      <c r="Y85" s="6" t="s">
        <v>777</v>
      </c>
      <c r="Z85" s="6">
        <v>1.333434</v>
      </c>
      <c r="AA85" s="6">
        <v>0.66377470000000005</v>
      </c>
      <c r="AB85" s="6" t="s">
        <v>9</v>
      </c>
      <c r="AC85" s="6" t="s">
        <v>779</v>
      </c>
      <c r="AD85" s="6" t="s">
        <v>78</v>
      </c>
      <c r="AE85" s="6" t="s">
        <v>780</v>
      </c>
      <c r="AF85" s="6" t="s">
        <v>771</v>
      </c>
      <c r="AG85" s="6" t="s">
        <v>771</v>
      </c>
    </row>
    <row r="86" spans="1:33">
      <c r="A86" s="9" t="s">
        <v>781</v>
      </c>
      <c r="B86" s="9" t="s">
        <v>782</v>
      </c>
      <c r="C86" s="9" t="s">
        <v>22</v>
      </c>
      <c r="D86" s="9" t="s">
        <v>8</v>
      </c>
      <c r="E86" s="9" t="str">
        <f t="shared" si="4"/>
        <v>FGE.AU</v>
      </c>
      <c r="F86" s="6" t="str">
        <f t="shared" si="5"/>
        <v>XASX</v>
      </c>
      <c r="G86" s="9" t="str">
        <f>_xll.HLV5r3.Financial.Cache.CreateEquity(H86,C86,D86,E86,H86,F86,I86,$J$9:$AG$9,J86:AG86)</f>
        <v>Equity.FGE.AU</v>
      </c>
      <c r="H86" s="9" t="str">
        <f t="shared" si="6"/>
        <v>FGE AU Equity</v>
      </c>
      <c r="I86" s="6" t="s">
        <v>783</v>
      </c>
      <c r="J86" s="6" t="s">
        <v>782</v>
      </c>
      <c r="K86" s="6" t="s">
        <v>9</v>
      </c>
      <c r="L86" s="6" t="s">
        <v>784</v>
      </c>
      <c r="M86" s="6" t="s">
        <v>785</v>
      </c>
      <c r="N86" s="6" t="s">
        <v>99</v>
      </c>
      <c r="O86" s="6" t="s">
        <v>35</v>
      </c>
      <c r="P86" s="6" t="s">
        <v>786</v>
      </c>
      <c r="Q86" s="6" t="s">
        <v>786</v>
      </c>
      <c r="R86" s="6" t="s">
        <v>149</v>
      </c>
      <c r="S86" s="6" t="s">
        <v>319</v>
      </c>
      <c r="T86" s="6" t="s">
        <v>320</v>
      </c>
      <c r="U86" s="6" t="s">
        <v>320</v>
      </c>
      <c r="V86" s="6" t="s">
        <v>787</v>
      </c>
      <c r="W86" s="6" t="s">
        <v>116</v>
      </c>
      <c r="X86" s="6" t="s">
        <v>402</v>
      </c>
      <c r="Y86" s="6" t="s">
        <v>787</v>
      </c>
      <c r="Z86" s="6">
        <v>2.0085769999999998</v>
      </c>
      <c r="AA86" s="6">
        <v>-1.224853</v>
      </c>
      <c r="AB86" s="6" t="s">
        <v>9</v>
      </c>
      <c r="AC86" s="6" t="s">
        <v>788</v>
      </c>
      <c r="AD86" s="6" t="s">
        <v>78</v>
      </c>
      <c r="AE86" s="6" t="s">
        <v>781</v>
      </c>
      <c r="AF86" s="6" t="s">
        <v>782</v>
      </c>
      <c r="AG86" s="6" t="s">
        <v>782</v>
      </c>
    </row>
    <row r="87" spans="1:33">
      <c r="A87" s="9" t="s">
        <v>789</v>
      </c>
      <c r="B87" s="9" t="s">
        <v>790</v>
      </c>
      <c r="C87" s="9" t="s">
        <v>22</v>
      </c>
      <c r="D87" s="9" t="s">
        <v>8</v>
      </c>
      <c r="E87" s="9" t="str">
        <f t="shared" si="4"/>
        <v>FMG.AU</v>
      </c>
      <c r="F87" s="6" t="str">
        <f t="shared" si="5"/>
        <v>XASX</v>
      </c>
      <c r="G87" s="9" t="str">
        <f>_xll.HLV5r3.Financial.Cache.CreateEquity(H87,C87,D87,E87,H87,F87,I87,$J$9:$AG$9,J87:AG87)</f>
        <v>Equity.FMG.AU</v>
      </c>
      <c r="H87" s="9" t="str">
        <f t="shared" si="6"/>
        <v>FMG AU Equity</v>
      </c>
      <c r="I87" s="6" t="s">
        <v>791</v>
      </c>
      <c r="J87" s="6" t="s">
        <v>790</v>
      </c>
      <c r="K87" s="6" t="s">
        <v>9</v>
      </c>
      <c r="L87" s="6" t="s">
        <v>792</v>
      </c>
      <c r="M87" s="6" t="s">
        <v>793</v>
      </c>
      <c r="N87" s="6" t="s">
        <v>99</v>
      </c>
      <c r="O87" s="6" t="s">
        <v>35</v>
      </c>
      <c r="P87" s="6" t="s">
        <v>794</v>
      </c>
      <c r="Q87" s="6" t="s">
        <v>794</v>
      </c>
      <c r="R87" s="6" t="s">
        <v>113</v>
      </c>
      <c r="S87" s="6" t="s">
        <v>113</v>
      </c>
      <c r="T87" s="6" t="s">
        <v>136</v>
      </c>
      <c r="U87" s="6" t="s">
        <v>258</v>
      </c>
      <c r="V87" s="6" t="s">
        <v>291</v>
      </c>
      <c r="W87" s="6" t="s">
        <v>139</v>
      </c>
      <c r="X87" s="6" t="s">
        <v>260</v>
      </c>
      <c r="Y87" s="6" t="s">
        <v>291</v>
      </c>
      <c r="Z87" s="6">
        <v>1.2415560000000001</v>
      </c>
      <c r="AA87" s="6">
        <v>5.5986429999999997E-2</v>
      </c>
      <c r="AB87" s="6" t="s">
        <v>9</v>
      </c>
      <c r="AC87" s="6" t="s">
        <v>795</v>
      </c>
      <c r="AD87" s="6" t="s">
        <v>78</v>
      </c>
      <c r="AE87" s="6" t="s">
        <v>796</v>
      </c>
      <c r="AF87" s="6" t="s">
        <v>790</v>
      </c>
      <c r="AG87" s="6" t="s">
        <v>790</v>
      </c>
    </row>
    <row r="88" spans="1:33">
      <c r="A88" s="9" t="s">
        <v>797</v>
      </c>
      <c r="B88" s="9" t="s">
        <v>798</v>
      </c>
      <c r="C88" s="9" t="s">
        <v>22</v>
      </c>
      <c r="D88" s="9" t="s">
        <v>8</v>
      </c>
      <c r="E88" s="9" t="str">
        <f t="shared" si="4"/>
        <v>GEM.AU</v>
      </c>
      <c r="F88" s="6" t="str">
        <f t="shared" si="5"/>
        <v>XASX</v>
      </c>
      <c r="G88" s="9" t="str">
        <f>_xll.HLV5r3.Financial.Cache.CreateEquity(H88,C88,D88,E88,H88,F88,I88,$J$9:$AG$9,J88:AG88)</f>
        <v>Equity.GEM.AU</v>
      </c>
      <c r="H88" s="9" t="str">
        <f t="shared" si="6"/>
        <v>GEM AU Equity</v>
      </c>
      <c r="I88" s="6" t="s">
        <v>799</v>
      </c>
      <c r="J88" s="6" t="s">
        <v>798</v>
      </c>
      <c r="K88" s="6" t="s">
        <v>9</v>
      </c>
      <c r="L88" s="6" t="s">
        <v>800</v>
      </c>
      <c r="M88" s="6" t="s">
        <v>801</v>
      </c>
      <c r="N88" s="6" t="s">
        <v>99</v>
      </c>
      <c r="O88" s="6" t="s">
        <v>35</v>
      </c>
      <c r="P88" s="6" t="s">
        <v>802</v>
      </c>
      <c r="Q88" s="6" t="s">
        <v>802</v>
      </c>
      <c r="R88" s="6" t="s">
        <v>71</v>
      </c>
      <c r="S88" s="6" t="s">
        <v>236</v>
      </c>
      <c r="T88" s="6" t="s">
        <v>803</v>
      </c>
      <c r="U88" s="6" t="s">
        <v>804</v>
      </c>
      <c r="V88" s="6" t="s">
        <v>805</v>
      </c>
      <c r="W88" s="6" t="s">
        <v>105</v>
      </c>
      <c r="X88" s="6" t="s">
        <v>430</v>
      </c>
      <c r="Y88" s="6" t="s">
        <v>805</v>
      </c>
      <c r="Z88" s="6">
        <v>0.98913960000000001</v>
      </c>
      <c r="AA88" s="6">
        <v>1.418399</v>
      </c>
      <c r="AB88" s="6" t="s">
        <v>9</v>
      </c>
      <c r="AC88" s="6" t="s">
        <v>806</v>
      </c>
      <c r="AD88" s="6" t="s">
        <v>78</v>
      </c>
      <c r="AE88" s="6" t="s">
        <v>807</v>
      </c>
      <c r="AF88" s="6" t="s">
        <v>798</v>
      </c>
      <c r="AG88" s="6" t="s">
        <v>798</v>
      </c>
    </row>
    <row r="89" spans="1:33">
      <c r="A89" s="9" t="s">
        <v>808</v>
      </c>
      <c r="B89" s="9" t="s">
        <v>809</v>
      </c>
      <c r="C89" s="9" t="s">
        <v>22</v>
      </c>
      <c r="D89" s="9" t="s">
        <v>8</v>
      </c>
      <c r="E89" s="9" t="str">
        <f t="shared" si="4"/>
        <v>GFF.AU</v>
      </c>
      <c r="F89" s="6" t="str">
        <f t="shared" si="5"/>
        <v>XASX</v>
      </c>
      <c r="G89" s="9" t="str">
        <f>_xll.HLV5r3.Financial.Cache.CreateEquity(H89,C89,D89,E89,H89,F89,I89,$J$9:$AG$9,J89:AG89)</f>
        <v>Equity.GFF.AU</v>
      </c>
      <c r="H89" s="9" t="str">
        <f t="shared" si="6"/>
        <v>GFF AU Equity</v>
      </c>
      <c r="I89" s="6" t="s">
        <v>810</v>
      </c>
      <c r="J89" s="6" t="s">
        <v>809</v>
      </c>
      <c r="K89" s="6" t="s">
        <v>9</v>
      </c>
      <c r="L89" s="6" t="s">
        <v>811</v>
      </c>
      <c r="M89" s="6" t="s">
        <v>812</v>
      </c>
      <c r="N89" s="6" t="s">
        <v>99</v>
      </c>
      <c r="O89" s="6" t="s">
        <v>35</v>
      </c>
      <c r="P89" s="6" t="s">
        <v>813</v>
      </c>
      <c r="Q89" s="6" t="s">
        <v>813</v>
      </c>
      <c r="R89" s="6" t="s">
        <v>535</v>
      </c>
      <c r="S89" s="6" t="s">
        <v>536</v>
      </c>
      <c r="T89" s="6" t="s">
        <v>814</v>
      </c>
      <c r="U89" s="6" t="s">
        <v>815</v>
      </c>
      <c r="V89" s="6" t="s">
        <v>816</v>
      </c>
      <c r="W89" s="6" t="s">
        <v>105</v>
      </c>
      <c r="X89" s="6" t="s">
        <v>817</v>
      </c>
      <c r="Y89" s="6" t="s">
        <v>816</v>
      </c>
      <c r="Z89" s="6">
        <v>0.70557099999999995</v>
      </c>
      <c r="AA89" s="6">
        <v>0.39238879999999998</v>
      </c>
      <c r="AB89" s="6" t="s">
        <v>9</v>
      </c>
      <c r="AC89" s="6" t="s">
        <v>818</v>
      </c>
      <c r="AD89" s="6" t="s">
        <v>78</v>
      </c>
      <c r="AE89" s="6" t="s">
        <v>819</v>
      </c>
      <c r="AF89" s="6" t="s">
        <v>809</v>
      </c>
      <c r="AG89" s="6" t="s">
        <v>809</v>
      </c>
    </row>
    <row r="90" spans="1:33">
      <c r="A90" s="9" t="s">
        <v>820</v>
      </c>
      <c r="B90" s="9" t="s">
        <v>821</v>
      </c>
      <c r="C90" s="9" t="s">
        <v>22</v>
      </c>
      <c r="D90" s="9" t="s">
        <v>8</v>
      </c>
      <c r="E90" s="9" t="str">
        <f t="shared" si="4"/>
        <v>GMG.AU</v>
      </c>
      <c r="F90" s="6" t="str">
        <f t="shared" si="5"/>
        <v>XASX</v>
      </c>
      <c r="G90" s="9" t="str">
        <f>_xll.HLV5r3.Financial.Cache.CreateEquity(H90,C90,D90,E90,H90,F90,I90,$J$9:$AG$9,J90:AG90)</f>
        <v>Equity.GMG.AU</v>
      </c>
      <c r="H90" s="9" t="str">
        <f t="shared" si="6"/>
        <v>GMG AU Equity</v>
      </c>
      <c r="I90" s="6" t="s">
        <v>822</v>
      </c>
      <c r="J90" s="6" t="s">
        <v>821</v>
      </c>
      <c r="K90" s="6" t="s">
        <v>9</v>
      </c>
      <c r="L90" s="6" t="s">
        <v>823</v>
      </c>
      <c r="M90" s="6" t="s">
        <v>824</v>
      </c>
      <c r="N90" s="6" t="s">
        <v>85</v>
      </c>
      <c r="O90" s="6" t="s">
        <v>35</v>
      </c>
      <c r="P90" s="6" t="s">
        <v>825</v>
      </c>
      <c r="Q90" s="6" t="s">
        <v>825</v>
      </c>
      <c r="R90" s="6" t="s">
        <v>87</v>
      </c>
      <c r="S90" s="6" t="s">
        <v>88</v>
      </c>
      <c r="T90" s="6" t="s">
        <v>89</v>
      </c>
      <c r="U90" s="6" t="s">
        <v>456</v>
      </c>
      <c r="V90" s="6" t="s">
        <v>91</v>
      </c>
      <c r="W90" s="6" t="s">
        <v>12</v>
      </c>
      <c r="X90" s="6" t="s">
        <v>92</v>
      </c>
      <c r="Y90" s="6" t="s">
        <v>91</v>
      </c>
      <c r="Z90" s="6">
        <v>0.87909610000000005</v>
      </c>
      <c r="AA90" s="6">
        <v>0.27311960000000002</v>
      </c>
      <c r="AB90" s="6" t="s">
        <v>9</v>
      </c>
      <c r="AC90" s="6" t="s">
        <v>826</v>
      </c>
      <c r="AD90" s="6" t="s">
        <v>78</v>
      </c>
      <c r="AE90" s="6" t="s">
        <v>820</v>
      </c>
      <c r="AF90" s="6" t="s">
        <v>821</v>
      </c>
      <c r="AG90" s="6" t="s">
        <v>821</v>
      </c>
    </row>
    <row r="91" spans="1:33">
      <c r="A91" s="9" t="s">
        <v>827</v>
      </c>
      <c r="B91" s="9" t="s">
        <v>828</v>
      </c>
      <c r="C91" s="9" t="s">
        <v>22</v>
      </c>
      <c r="D91" s="9" t="s">
        <v>8</v>
      </c>
      <c r="E91" s="9" t="str">
        <f t="shared" si="4"/>
        <v>GPT.AU</v>
      </c>
      <c r="F91" s="6" t="str">
        <f t="shared" si="5"/>
        <v>XASX</v>
      </c>
      <c r="G91" s="9" t="str">
        <f>_xll.HLV5r3.Financial.Cache.CreateEquity(H91,C91,D91,E91,H91,F91,I91,$J$9:$AG$9,J91:AG91)</f>
        <v>Equity.GPT.AU</v>
      </c>
      <c r="H91" s="9" t="str">
        <f t="shared" si="6"/>
        <v>GPT AU Equity</v>
      </c>
      <c r="I91" s="6" t="s">
        <v>829</v>
      </c>
      <c r="J91" s="6" t="s">
        <v>828</v>
      </c>
      <c r="K91" s="6" t="s">
        <v>9</v>
      </c>
      <c r="L91" s="6" t="s">
        <v>830</v>
      </c>
      <c r="M91" s="6" t="s">
        <v>831</v>
      </c>
      <c r="N91" s="6" t="s">
        <v>85</v>
      </c>
      <c r="O91" s="6" t="s">
        <v>35</v>
      </c>
      <c r="P91" s="6" t="s">
        <v>832</v>
      </c>
      <c r="Q91" s="6" t="s">
        <v>832</v>
      </c>
      <c r="R91" s="6" t="s">
        <v>87</v>
      </c>
      <c r="S91" s="6" t="s">
        <v>88</v>
      </c>
      <c r="T91" s="6" t="s">
        <v>89</v>
      </c>
      <c r="U91" s="6" t="s">
        <v>90</v>
      </c>
      <c r="V91" s="6" t="s">
        <v>91</v>
      </c>
      <c r="W91" s="6" t="s">
        <v>12</v>
      </c>
      <c r="X91" s="6" t="s">
        <v>92</v>
      </c>
      <c r="Y91" s="6" t="s">
        <v>91</v>
      </c>
      <c r="Z91" s="6">
        <v>0.66811399999999999</v>
      </c>
      <c r="AA91" s="6">
        <v>-8.9169109999999996E-3</v>
      </c>
      <c r="AB91" s="6" t="s">
        <v>9</v>
      </c>
      <c r="AC91" s="6" t="s">
        <v>833</v>
      </c>
      <c r="AD91" s="6" t="s">
        <v>78</v>
      </c>
      <c r="AE91" s="6" t="s">
        <v>827</v>
      </c>
      <c r="AF91" s="6" t="s">
        <v>828</v>
      </c>
      <c r="AG91" s="6" t="s">
        <v>828</v>
      </c>
    </row>
    <row r="92" spans="1:33">
      <c r="A92" s="9" t="s">
        <v>834</v>
      </c>
      <c r="B92" s="9" t="s">
        <v>835</v>
      </c>
      <c r="C92" s="9" t="s">
        <v>22</v>
      </c>
      <c r="D92" s="9" t="s">
        <v>8</v>
      </c>
      <c r="E92" s="9" t="str">
        <f t="shared" si="4"/>
        <v>GNC.AU</v>
      </c>
      <c r="F92" s="6" t="str">
        <f t="shared" si="5"/>
        <v>XASX</v>
      </c>
      <c r="G92" s="9" t="str">
        <f>_xll.HLV5r3.Financial.Cache.CreateEquity(H92,C92,D92,E92,H92,F92,I92,$J$9:$AG$9,J92:AG92)</f>
        <v>Equity.GNC.AU</v>
      </c>
      <c r="H92" s="9" t="str">
        <f t="shared" si="6"/>
        <v>GNC AU Equity</v>
      </c>
      <c r="I92" s="6" t="s">
        <v>836</v>
      </c>
      <c r="J92" s="6" t="s">
        <v>835</v>
      </c>
      <c r="K92" s="6" t="s">
        <v>9</v>
      </c>
      <c r="L92" s="6" t="s">
        <v>837</v>
      </c>
      <c r="M92" s="6" t="s">
        <v>838</v>
      </c>
      <c r="N92" s="6" t="s">
        <v>99</v>
      </c>
      <c r="O92" s="6" t="s">
        <v>35</v>
      </c>
      <c r="P92" s="6" t="s">
        <v>839</v>
      </c>
      <c r="Q92" s="6" t="s">
        <v>839</v>
      </c>
      <c r="R92" s="6" t="s">
        <v>535</v>
      </c>
      <c r="S92" s="6" t="s">
        <v>536</v>
      </c>
      <c r="T92" s="6" t="s">
        <v>814</v>
      </c>
      <c r="U92" s="6" t="s">
        <v>840</v>
      </c>
      <c r="V92" s="6" t="s">
        <v>841</v>
      </c>
      <c r="W92" s="6" t="s">
        <v>105</v>
      </c>
      <c r="X92" s="6" t="s">
        <v>842</v>
      </c>
      <c r="Y92" s="6" t="s">
        <v>841</v>
      </c>
      <c r="Z92" s="6">
        <v>0.52525409999999995</v>
      </c>
      <c r="AA92" s="6">
        <v>0.12490850000000001</v>
      </c>
      <c r="AB92" s="6" t="s">
        <v>9</v>
      </c>
      <c r="AC92" s="6" t="s">
        <v>843</v>
      </c>
      <c r="AD92" s="6" t="s">
        <v>78</v>
      </c>
      <c r="AE92" s="6" t="s">
        <v>844</v>
      </c>
      <c r="AF92" s="6" t="s">
        <v>835</v>
      </c>
      <c r="AG92" s="6" t="s">
        <v>835</v>
      </c>
    </row>
    <row r="93" spans="1:33">
      <c r="A93" s="9" t="s">
        <v>845</v>
      </c>
      <c r="B93" s="9" t="s">
        <v>846</v>
      </c>
      <c r="C93" s="9" t="s">
        <v>22</v>
      </c>
      <c r="D93" s="9" t="s">
        <v>8</v>
      </c>
      <c r="E93" s="9" t="str">
        <f t="shared" si="4"/>
        <v>GUD.AU</v>
      </c>
      <c r="F93" s="6" t="str">
        <f t="shared" si="5"/>
        <v>XASX</v>
      </c>
      <c r="G93" s="9" t="str">
        <f>_xll.HLV5r3.Financial.Cache.CreateEquity(H93,C93,D93,E93,H93,F93,I93,$J$9:$AG$9,J93:AG93)</f>
        <v>Equity.GUD.AU</v>
      </c>
      <c r="H93" s="9" t="str">
        <f t="shared" si="6"/>
        <v>GUD AU Equity</v>
      </c>
      <c r="I93" s="6" t="s">
        <v>847</v>
      </c>
      <c r="J93" s="6" t="s">
        <v>846</v>
      </c>
      <c r="K93" s="6" t="s">
        <v>9</v>
      </c>
      <c r="L93" s="6" t="s">
        <v>848</v>
      </c>
      <c r="M93" s="6" t="s">
        <v>849</v>
      </c>
      <c r="N93" s="6" t="s">
        <v>99</v>
      </c>
      <c r="O93" s="6" t="s">
        <v>35</v>
      </c>
      <c r="P93" s="6" t="s">
        <v>850</v>
      </c>
      <c r="Q93" s="6" t="s">
        <v>850</v>
      </c>
      <c r="R93" s="6" t="s">
        <v>71</v>
      </c>
      <c r="S93" s="6" t="s">
        <v>746</v>
      </c>
      <c r="T93" s="6" t="s">
        <v>747</v>
      </c>
      <c r="U93" s="6" t="s">
        <v>851</v>
      </c>
      <c r="V93" s="6" t="s">
        <v>153</v>
      </c>
      <c r="W93" s="6" t="s">
        <v>116</v>
      </c>
      <c r="X93" s="6" t="s">
        <v>154</v>
      </c>
      <c r="Y93" s="6" t="s">
        <v>153</v>
      </c>
      <c r="Z93" s="6">
        <v>0.89913849999999995</v>
      </c>
      <c r="AA93" s="6">
        <v>-0.38414169999999997</v>
      </c>
      <c r="AB93" s="6" t="s">
        <v>9</v>
      </c>
      <c r="AC93" s="6" t="s">
        <v>852</v>
      </c>
      <c r="AD93" s="6" t="s">
        <v>78</v>
      </c>
      <c r="AE93" s="6" t="s">
        <v>853</v>
      </c>
      <c r="AF93" s="6" t="s">
        <v>846</v>
      </c>
      <c r="AG93" s="6" t="s">
        <v>846</v>
      </c>
    </row>
    <row r="94" spans="1:33">
      <c r="A94" s="9" t="s">
        <v>854</v>
      </c>
      <c r="B94" s="9" t="s">
        <v>855</v>
      </c>
      <c r="C94" s="9" t="s">
        <v>22</v>
      </c>
      <c r="D94" s="9" t="s">
        <v>8</v>
      </c>
      <c r="E94" s="9" t="str">
        <f t="shared" si="4"/>
        <v>GWA.AU</v>
      </c>
      <c r="F94" s="6" t="str">
        <f t="shared" si="5"/>
        <v>XASX</v>
      </c>
      <c r="G94" s="9" t="str">
        <f>_xll.HLV5r3.Financial.Cache.CreateEquity(H94,C94,D94,E94,H94,F94,I94,$J$9:$AG$9,J94:AG94)</f>
        <v>Equity.GWA.AU</v>
      </c>
      <c r="H94" s="9" t="str">
        <f t="shared" si="6"/>
        <v>GWA AU Equity</v>
      </c>
      <c r="I94" s="6" t="s">
        <v>856</v>
      </c>
      <c r="J94" s="6" t="s">
        <v>855</v>
      </c>
      <c r="K94" s="6" t="s">
        <v>9</v>
      </c>
      <c r="L94" s="6" t="s">
        <v>857</v>
      </c>
      <c r="M94" s="6" t="s">
        <v>858</v>
      </c>
      <c r="N94" s="6" t="s">
        <v>99</v>
      </c>
      <c r="O94" s="6" t="s">
        <v>35</v>
      </c>
      <c r="P94" s="6" t="s">
        <v>859</v>
      </c>
      <c r="Q94" s="6" t="s">
        <v>859</v>
      </c>
      <c r="R94" s="6" t="s">
        <v>149</v>
      </c>
      <c r="S94" s="6" t="s">
        <v>319</v>
      </c>
      <c r="T94" s="6" t="s">
        <v>860</v>
      </c>
      <c r="U94" s="6" t="s">
        <v>860</v>
      </c>
      <c r="V94" s="6" t="s">
        <v>154</v>
      </c>
      <c r="W94" s="6" t="s">
        <v>116</v>
      </c>
      <c r="X94" s="6" t="s">
        <v>154</v>
      </c>
      <c r="Y94" s="6" t="s">
        <v>154</v>
      </c>
      <c r="Z94" s="6">
        <v>0.87053449999999999</v>
      </c>
      <c r="AA94" s="6">
        <v>0.1992207</v>
      </c>
      <c r="AB94" s="6" t="s">
        <v>9</v>
      </c>
      <c r="AC94" s="6" t="s">
        <v>861</v>
      </c>
      <c r="AD94" s="6" t="s">
        <v>78</v>
      </c>
      <c r="AE94" s="6" t="s">
        <v>854</v>
      </c>
      <c r="AF94" s="6" t="s">
        <v>855</v>
      </c>
      <c r="AG94" s="6" t="s">
        <v>855</v>
      </c>
    </row>
    <row r="95" spans="1:33">
      <c r="A95" s="9" t="s">
        <v>862</v>
      </c>
      <c r="B95" s="9" t="s">
        <v>863</v>
      </c>
      <c r="C95" s="9" t="s">
        <v>22</v>
      </c>
      <c r="D95" s="9" t="s">
        <v>8</v>
      </c>
      <c r="E95" s="9" t="str">
        <f t="shared" si="4"/>
        <v>HVN.AU</v>
      </c>
      <c r="F95" s="6" t="str">
        <f t="shared" si="5"/>
        <v>XASX</v>
      </c>
      <c r="G95" s="9" t="str">
        <f>_xll.HLV5r3.Financial.Cache.CreateEquity(H95,C95,D95,E95,H95,F95,I95,$J$9:$AG$9,J95:AG95)</f>
        <v>Equity.HVN.AU</v>
      </c>
      <c r="H95" s="9" t="str">
        <f t="shared" si="6"/>
        <v>HVN AU Equity</v>
      </c>
      <c r="I95" s="6" t="s">
        <v>864</v>
      </c>
      <c r="J95" s="6" t="s">
        <v>863</v>
      </c>
      <c r="K95" s="6" t="s">
        <v>9</v>
      </c>
      <c r="L95" s="6" t="s">
        <v>865</v>
      </c>
      <c r="M95" s="6" t="s">
        <v>866</v>
      </c>
      <c r="N95" s="6" t="s">
        <v>99</v>
      </c>
      <c r="O95" s="6" t="s">
        <v>35</v>
      </c>
      <c r="P95" s="6" t="s">
        <v>867</v>
      </c>
      <c r="Q95" s="6" t="s">
        <v>867</v>
      </c>
      <c r="R95" s="6" t="s">
        <v>71</v>
      </c>
      <c r="S95" s="6" t="s">
        <v>336</v>
      </c>
      <c r="T95" s="6" t="s">
        <v>629</v>
      </c>
      <c r="U95" s="6" t="s">
        <v>868</v>
      </c>
      <c r="V95" s="6" t="s">
        <v>869</v>
      </c>
      <c r="W95" s="6" t="s">
        <v>249</v>
      </c>
      <c r="X95" s="6" t="s">
        <v>340</v>
      </c>
      <c r="Y95" s="6" t="s">
        <v>869</v>
      </c>
      <c r="Z95" s="6">
        <v>1.0352440000000001</v>
      </c>
      <c r="AA95" s="6">
        <v>0.29257680000000003</v>
      </c>
      <c r="AB95" s="6" t="s">
        <v>9</v>
      </c>
      <c r="AC95" s="6" t="s">
        <v>870</v>
      </c>
      <c r="AD95" s="6" t="s">
        <v>78</v>
      </c>
      <c r="AE95" s="6" t="s">
        <v>871</v>
      </c>
      <c r="AF95" s="6" t="s">
        <v>863</v>
      </c>
      <c r="AG95" s="6" t="s">
        <v>863</v>
      </c>
    </row>
    <row r="96" spans="1:33">
      <c r="A96" s="9" t="s">
        <v>872</v>
      </c>
      <c r="B96" s="9" t="s">
        <v>873</v>
      </c>
      <c r="C96" s="9" t="s">
        <v>22</v>
      </c>
      <c r="D96" s="9" t="s">
        <v>8</v>
      </c>
      <c r="E96" s="9" t="str">
        <f t="shared" si="4"/>
        <v>HGG.AU</v>
      </c>
      <c r="F96" s="6" t="str">
        <f t="shared" si="5"/>
        <v>XASX</v>
      </c>
      <c r="G96" s="9" t="str">
        <f>_xll.HLV5r3.Financial.Cache.CreateEquity(H96,C96,D96,E96,H96,F96,I96,$J$9:$AG$9,J96:AG96)</f>
        <v>Equity.HGG.AU</v>
      </c>
      <c r="H96" s="9" t="str">
        <f t="shared" si="6"/>
        <v>HGG AU Equity</v>
      </c>
      <c r="I96" s="6" t="s">
        <v>874</v>
      </c>
      <c r="J96" s="6" t="s">
        <v>873</v>
      </c>
      <c r="K96" s="6" t="s">
        <v>9</v>
      </c>
      <c r="L96" s="6" t="s">
        <v>875</v>
      </c>
      <c r="M96" s="6" t="s">
        <v>876</v>
      </c>
      <c r="N96" s="6" t="s">
        <v>69</v>
      </c>
      <c r="O96" s="6" t="s">
        <v>35</v>
      </c>
      <c r="P96" s="6" t="s">
        <v>877</v>
      </c>
      <c r="Q96" s="6" t="s">
        <v>877</v>
      </c>
      <c r="R96" s="6" t="s">
        <v>87</v>
      </c>
      <c r="S96" s="6" t="s">
        <v>278</v>
      </c>
      <c r="T96" s="6" t="s">
        <v>878</v>
      </c>
      <c r="U96" s="6" t="s">
        <v>879</v>
      </c>
      <c r="V96" s="6" t="s">
        <v>880</v>
      </c>
      <c r="W96" s="6" t="s">
        <v>12</v>
      </c>
      <c r="X96" s="6" t="s">
        <v>282</v>
      </c>
      <c r="Y96" s="6" t="s">
        <v>880</v>
      </c>
      <c r="Z96" s="6">
        <v>1.506016</v>
      </c>
      <c r="AA96" s="6">
        <v>0.5551876</v>
      </c>
      <c r="AB96" s="6" t="s">
        <v>15</v>
      </c>
      <c r="AC96" s="6" t="s">
        <v>881</v>
      </c>
      <c r="AD96" s="6" t="s">
        <v>78</v>
      </c>
      <c r="AE96" s="6" t="s">
        <v>872</v>
      </c>
      <c r="AF96" s="6" t="s">
        <v>873</v>
      </c>
      <c r="AG96" s="6" t="s">
        <v>873</v>
      </c>
    </row>
    <row r="97" spans="1:33">
      <c r="A97" s="9" t="s">
        <v>882</v>
      </c>
      <c r="B97" s="9" t="s">
        <v>883</v>
      </c>
      <c r="C97" s="9" t="s">
        <v>22</v>
      </c>
      <c r="D97" s="9" t="s">
        <v>8</v>
      </c>
      <c r="E97" s="9" t="str">
        <f t="shared" si="4"/>
        <v>HZN.AU</v>
      </c>
      <c r="F97" s="6" t="str">
        <f t="shared" si="5"/>
        <v>XASX</v>
      </c>
      <c r="G97" s="9" t="str">
        <f>_xll.HLV5r3.Financial.Cache.CreateEquity(H97,C97,D97,E97,H97,F97,I97,$J$9:$AG$9,J97:AG97)</f>
        <v>Equity.HZN.AU</v>
      </c>
      <c r="H97" s="9" t="str">
        <f t="shared" si="6"/>
        <v>HZN AU Equity</v>
      </c>
      <c r="I97" s="6" t="s">
        <v>884</v>
      </c>
      <c r="J97" s="6" t="s">
        <v>883</v>
      </c>
      <c r="K97" s="6" t="s">
        <v>9</v>
      </c>
      <c r="L97" s="6" t="s">
        <v>885</v>
      </c>
      <c r="M97" s="6" t="s">
        <v>886</v>
      </c>
      <c r="N97" s="6" t="s">
        <v>99</v>
      </c>
      <c r="O97" s="6" t="s">
        <v>35</v>
      </c>
      <c r="P97" s="6" t="s">
        <v>887</v>
      </c>
      <c r="Q97" s="6" t="s">
        <v>887</v>
      </c>
      <c r="R97" s="6" t="s">
        <v>217</v>
      </c>
      <c r="S97" s="6" t="s">
        <v>217</v>
      </c>
      <c r="T97" s="6" t="s">
        <v>225</v>
      </c>
      <c r="U97" s="6" t="s">
        <v>309</v>
      </c>
      <c r="V97" s="6" t="s">
        <v>310</v>
      </c>
      <c r="W97" s="6" t="s">
        <v>217</v>
      </c>
      <c r="X97" s="6" t="s">
        <v>311</v>
      </c>
      <c r="Y97" s="6" t="s">
        <v>310</v>
      </c>
      <c r="Z97" s="6">
        <v>1.3320129999999999</v>
      </c>
      <c r="AA97" s="6">
        <v>0.23038359999999999</v>
      </c>
      <c r="AB97" s="6" t="s">
        <v>9</v>
      </c>
      <c r="AC97" s="6" t="s">
        <v>888</v>
      </c>
      <c r="AD97" s="6" t="s">
        <v>78</v>
      </c>
      <c r="AE97" s="6" t="s">
        <v>882</v>
      </c>
      <c r="AF97" s="6" t="s">
        <v>883</v>
      </c>
      <c r="AG97" s="6" t="s">
        <v>883</v>
      </c>
    </row>
    <row r="98" spans="1:33">
      <c r="A98" s="9" t="s">
        <v>889</v>
      </c>
      <c r="B98" s="9" t="s">
        <v>890</v>
      </c>
      <c r="C98" s="9" t="s">
        <v>22</v>
      </c>
      <c r="D98" s="9" t="s">
        <v>8</v>
      </c>
      <c r="E98" s="9" t="str">
        <f t="shared" si="4"/>
        <v>IIN.AU</v>
      </c>
      <c r="F98" s="6" t="str">
        <f t="shared" si="5"/>
        <v>XASX</v>
      </c>
      <c r="G98" s="9" t="str">
        <f>_xll.HLV5r3.Financial.Cache.CreateEquity(H98,C98,D98,E98,H98,F98,I98,$J$9:$AG$9,J98:AG98)</f>
        <v>Equity.IIN.AU</v>
      </c>
      <c r="H98" s="9" t="str">
        <f t="shared" si="6"/>
        <v>IIN AU Equity</v>
      </c>
      <c r="I98" s="6" t="s">
        <v>891</v>
      </c>
      <c r="J98" s="6" t="s">
        <v>890</v>
      </c>
      <c r="K98" s="6" t="s">
        <v>9</v>
      </c>
      <c r="L98" s="6" t="s">
        <v>892</v>
      </c>
      <c r="M98" s="6" t="s">
        <v>893</v>
      </c>
      <c r="N98" s="6" t="s">
        <v>99</v>
      </c>
      <c r="O98" s="6" t="s">
        <v>35</v>
      </c>
      <c r="P98" s="6" t="s">
        <v>894</v>
      </c>
      <c r="Q98" s="6" t="s">
        <v>894</v>
      </c>
      <c r="R98" s="6" t="s">
        <v>895</v>
      </c>
      <c r="S98" s="6" t="s">
        <v>895</v>
      </c>
      <c r="T98" s="6" t="s">
        <v>896</v>
      </c>
      <c r="U98" s="6" t="s">
        <v>897</v>
      </c>
      <c r="V98" s="6" t="s">
        <v>898</v>
      </c>
      <c r="W98" s="6" t="s">
        <v>75</v>
      </c>
      <c r="X98" s="6" t="s">
        <v>493</v>
      </c>
      <c r="Y98" s="6" t="s">
        <v>898</v>
      </c>
      <c r="Z98" s="6">
        <v>1.0941609999999999</v>
      </c>
      <c r="AA98" s="6">
        <v>0.50236460000000005</v>
      </c>
      <c r="AB98" s="6" t="s">
        <v>9</v>
      </c>
      <c r="AC98" s="6" t="s">
        <v>899</v>
      </c>
      <c r="AD98" s="6" t="s">
        <v>78</v>
      </c>
      <c r="AE98" s="6" t="s">
        <v>900</v>
      </c>
      <c r="AF98" s="6" t="s">
        <v>890</v>
      </c>
      <c r="AG98" s="6" t="s">
        <v>890</v>
      </c>
    </row>
    <row r="99" spans="1:33">
      <c r="A99" s="9" t="s">
        <v>901</v>
      </c>
      <c r="B99" s="9" t="s">
        <v>902</v>
      </c>
      <c r="C99" s="9" t="s">
        <v>22</v>
      </c>
      <c r="D99" s="9" t="s">
        <v>8</v>
      </c>
      <c r="E99" s="9" t="str">
        <f t="shared" si="4"/>
        <v>ILU.AU</v>
      </c>
      <c r="F99" s="6" t="str">
        <f t="shared" si="5"/>
        <v>XASX</v>
      </c>
      <c r="G99" s="9" t="str">
        <f>_xll.HLV5r3.Financial.Cache.CreateEquity(H99,C99,D99,E99,H99,F99,I99,$J$9:$AG$9,J99:AG99)</f>
        <v>Equity.ILU.AU</v>
      </c>
      <c r="H99" s="9" t="str">
        <f t="shared" si="6"/>
        <v>ILU AU Equity</v>
      </c>
      <c r="I99" s="6" t="s">
        <v>903</v>
      </c>
      <c r="J99" s="6" t="s">
        <v>902</v>
      </c>
      <c r="K99" s="6" t="s">
        <v>9</v>
      </c>
      <c r="L99" s="6" t="s">
        <v>904</v>
      </c>
      <c r="M99" s="6" t="s">
        <v>905</v>
      </c>
      <c r="N99" s="6" t="s">
        <v>99</v>
      </c>
      <c r="O99" s="6" t="s">
        <v>35</v>
      </c>
      <c r="P99" s="6" t="s">
        <v>906</v>
      </c>
      <c r="Q99" s="6" t="s">
        <v>906</v>
      </c>
      <c r="R99" s="6" t="s">
        <v>113</v>
      </c>
      <c r="S99" s="6" t="s">
        <v>113</v>
      </c>
      <c r="T99" s="6" t="s">
        <v>136</v>
      </c>
      <c r="U99" s="6" t="s">
        <v>385</v>
      </c>
      <c r="V99" s="6" t="s">
        <v>227</v>
      </c>
      <c r="W99" s="6" t="s">
        <v>139</v>
      </c>
      <c r="X99" s="6" t="s">
        <v>140</v>
      </c>
      <c r="Y99" s="6" t="s">
        <v>227</v>
      </c>
      <c r="Z99" s="6">
        <v>1.7732330000000001</v>
      </c>
      <c r="AA99" s="6">
        <v>-0.84572570000000002</v>
      </c>
      <c r="AB99" s="6" t="s">
        <v>9</v>
      </c>
      <c r="AC99" s="6" t="s">
        <v>907</v>
      </c>
      <c r="AD99" s="6" t="s">
        <v>78</v>
      </c>
      <c r="AE99" s="6" t="s">
        <v>901</v>
      </c>
      <c r="AF99" s="6" t="s">
        <v>902</v>
      </c>
      <c r="AG99" s="6" t="s">
        <v>902</v>
      </c>
    </row>
    <row r="100" spans="1:33">
      <c r="A100" s="9" t="s">
        <v>908</v>
      </c>
      <c r="B100" s="9" t="s">
        <v>909</v>
      </c>
      <c r="C100" s="9" t="s">
        <v>22</v>
      </c>
      <c r="D100" s="9" t="s">
        <v>8</v>
      </c>
      <c r="E100" s="9" t="str">
        <f t="shared" si="4"/>
        <v>IPL.AU</v>
      </c>
      <c r="F100" s="6" t="str">
        <f t="shared" si="5"/>
        <v>XASX</v>
      </c>
      <c r="G100" s="9" t="str">
        <f>_xll.HLV5r3.Financial.Cache.CreateEquity(H100,C100,D100,E100,H100,F100,I100,$J$9:$AG$9,J100:AG100)</f>
        <v>Equity.IPL.AU</v>
      </c>
      <c r="H100" s="9" t="str">
        <f t="shared" si="6"/>
        <v>IPL AU Equity</v>
      </c>
      <c r="I100" s="6" t="s">
        <v>910</v>
      </c>
      <c r="J100" s="6" t="s">
        <v>909</v>
      </c>
      <c r="K100" s="6" t="s">
        <v>9</v>
      </c>
      <c r="L100" s="6" t="s">
        <v>911</v>
      </c>
      <c r="M100" s="6" t="s">
        <v>912</v>
      </c>
      <c r="N100" s="6" t="s">
        <v>99</v>
      </c>
      <c r="O100" s="6" t="s">
        <v>35</v>
      </c>
      <c r="P100" s="6" t="s">
        <v>913</v>
      </c>
      <c r="Q100" s="6" t="s">
        <v>913</v>
      </c>
      <c r="R100" s="6" t="s">
        <v>113</v>
      </c>
      <c r="S100" s="6" t="s">
        <v>113</v>
      </c>
      <c r="T100" s="6" t="s">
        <v>685</v>
      </c>
      <c r="U100" s="6" t="s">
        <v>914</v>
      </c>
      <c r="V100" s="6" t="s">
        <v>915</v>
      </c>
      <c r="W100" s="6" t="s">
        <v>139</v>
      </c>
      <c r="X100" s="6" t="s">
        <v>685</v>
      </c>
      <c r="Y100" s="6" t="s">
        <v>915</v>
      </c>
      <c r="Z100" s="6">
        <v>1.1376310000000001</v>
      </c>
      <c r="AA100" s="6">
        <v>-0.41108840000000002</v>
      </c>
      <c r="AB100" s="6" t="s">
        <v>9</v>
      </c>
      <c r="AC100" s="6" t="s">
        <v>916</v>
      </c>
      <c r="AD100" s="6" t="s">
        <v>78</v>
      </c>
      <c r="AE100" s="6" t="s">
        <v>917</v>
      </c>
      <c r="AF100" s="6" t="s">
        <v>909</v>
      </c>
      <c r="AG100" s="6" t="s">
        <v>909</v>
      </c>
    </row>
    <row r="101" spans="1:33">
      <c r="A101" s="9" t="s">
        <v>918</v>
      </c>
      <c r="B101" s="9" t="s">
        <v>919</v>
      </c>
      <c r="C101" s="9" t="s">
        <v>22</v>
      </c>
      <c r="D101" s="9" t="s">
        <v>8</v>
      </c>
      <c r="E101" s="9" t="str">
        <f t="shared" si="4"/>
        <v>IGO.AU</v>
      </c>
      <c r="F101" s="6" t="str">
        <f t="shared" si="5"/>
        <v>XASX</v>
      </c>
      <c r="G101" s="9" t="str">
        <f>_xll.HLV5r3.Financial.Cache.CreateEquity(H101,C101,D101,E101,H101,F101,I101,$J$9:$AG$9,J101:AG101)</f>
        <v>Equity.IGO.AU</v>
      </c>
      <c r="H101" s="9" t="str">
        <f t="shared" si="6"/>
        <v>IGO AU Equity</v>
      </c>
      <c r="I101" s="6" t="s">
        <v>920</v>
      </c>
      <c r="J101" s="6" t="s">
        <v>919</v>
      </c>
      <c r="K101" s="6" t="s">
        <v>9</v>
      </c>
      <c r="L101" s="6" t="s">
        <v>921</v>
      </c>
      <c r="M101" s="6" t="s">
        <v>922</v>
      </c>
      <c r="N101" s="6" t="s">
        <v>99</v>
      </c>
      <c r="O101" s="6" t="s">
        <v>35</v>
      </c>
      <c r="P101" s="6" t="s">
        <v>923</v>
      </c>
      <c r="Q101" s="6" t="s">
        <v>923</v>
      </c>
      <c r="R101" s="6" t="s">
        <v>113</v>
      </c>
      <c r="S101" s="6" t="s">
        <v>113</v>
      </c>
      <c r="T101" s="6" t="s">
        <v>136</v>
      </c>
      <c r="U101" s="6" t="s">
        <v>385</v>
      </c>
      <c r="V101" s="6" t="s">
        <v>227</v>
      </c>
      <c r="W101" s="6" t="s">
        <v>139</v>
      </c>
      <c r="X101" s="6" t="s">
        <v>140</v>
      </c>
      <c r="Y101" s="6" t="s">
        <v>227</v>
      </c>
      <c r="Z101" s="6">
        <v>1.437486</v>
      </c>
      <c r="AA101" s="6">
        <v>-0.47672819999999999</v>
      </c>
      <c r="AB101" s="6" t="s">
        <v>9</v>
      </c>
      <c r="AC101" s="6" t="s">
        <v>924</v>
      </c>
      <c r="AD101" s="6" t="s">
        <v>78</v>
      </c>
      <c r="AE101" s="6" t="s">
        <v>918</v>
      </c>
      <c r="AF101" s="6" t="s">
        <v>919</v>
      </c>
      <c r="AG101" s="6" t="s">
        <v>919</v>
      </c>
    </row>
    <row r="102" spans="1:33">
      <c r="A102" s="9" t="s">
        <v>925</v>
      </c>
      <c r="B102" s="9" t="s">
        <v>926</v>
      </c>
      <c r="C102" s="9" t="s">
        <v>22</v>
      </c>
      <c r="D102" s="9" t="s">
        <v>8</v>
      </c>
      <c r="E102" s="9" t="str">
        <f t="shared" si="4"/>
        <v>IAG.AU</v>
      </c>
      <c r="F102" s="6" t="str">
        <f t="shared" si="5"/>
        <v>XASX</v>
      </c>
      <c r="G102" s="9" t="str">
        <f>_xll.HLV5r3.Financial.Cache.CreateEquity(H102,C102,D102,E102,H102,F102,I102,$J$9:$AG$9,J102:AG102)</f>
        <v>Equity.IAG.AU</v>
      </c>
      <c r="H102" s="9" t="str">
        <f t="shared" si="6"/>
        <v>IAG AU Equity</v>
      </c>
      <c r="I102" s="6" t="s">
        <v>927</v>
      </c>
      <c r="J102" s="6" t="s">
        <v>926</v>
      </c>
      <c r="K102" s="6" t="s">
        <v>9</v>
      </c>
      <c r="L102" s="6" t="s">
        <v>928</v>
      </c>
      <c r="M102" s="6" t="s">
        <v>929</v>
      </c>
      <c r="N102" s="6" t="s">
        <v>99</v>
      </c>
      <c r="O102" s="6" t="s">
        <v>35</v>
      </c>
      <c r="P102" s="6" t="s">
        <v>930</v>
      </c>
      <c r="Q102" s="6" t="s">
        <v>930</v>
      </c>
      <c r="R102" s="6" t="s">
        <v>87</v>
      </c>
      <c r="S102" s="6" t="s">
        <v>184</v>
      </c>
      <c r="T102" s="6" t="s">
        <v>184</v>
      </c>
      <c r="U102" s="6" t="s">
        <v>931</v>
      </c>
      <c r="V102" s="6" t="s">
        <v>932</v>
      </c>
      <c r="W102" s="6" t="s">
        <v>12</v>
      </c>
      <c r="X102" s="6" t="s">
        <v>184</v>
      </c>
      <c r="Y102" s="6" t="s">
        <v>932</v>
      </c>
      <c r="Z102" s="6">
        <v>0.8978699</v>
      </c>
      <c r="AA102" s="6">
        <v>0.46051130000000001</v>
      </c>
      <c r="AB102" s="6" t="s">
        <v>9</v>
      </c>
      <c r="AC102" s="6" t="s">
        <v>933</v>
      </c>
      <c r="AD102" s="6" t="s">
        <v>78</v>
      </c>
      <c r="AE102" s="6" t="s">
        <v>925</v>
      </c>
      <c r="AF102" s="6" t="s">
        <v>926</v>
      </c>
      <c r="AG102" s="6" t="s">
        <v>926</v>
      </c>
    </row>
    <row r="103" spans="1:33">
      <c r="A103" s="9" t="s">
        <v>934</v>
      </c>
      <c r="B103" s="9" t="s">
        <v>935</v>
      </c>
      <c r="C103" s="9" t="s">
        <v>22</v>
      </c>
      <c r="D103" s="9" t="s">
        <v>8</v>
      </c>
      <c r="E103" s="9" t="str">
        <f t="shared" si="4"/>
        <v>IOF.AU</v>
      </c>
      <c r="F103" s="6" t="str">
        <f t="shared" si="5"/>
        <v>XASX</v>
      </c>
      <c r="G103" s="9" t="str">
        <f>_xll.HLV5r3.Financial.Cache.CreateEquity(H103,C103,D103,E103,H103,F103,I103,$J$9:$AG$9,J103:AG103)</f>
        <v>Equity.IOF.AU</v>
      </c>
      <c r="H103" s="9" t="str">
        <f t="shared" si="6"/>
        <v>IOF AU Equity</v>
      </c>
      <c r="I103" s="6" t="s">
        <v>936</v>
      </c>
      <c r="J103" s="6" t="s">
        <v>935</v>
      </c>
      <c r="K103" s="6" t="s">
        <v>9</v>
      </c>
      <c r="L103" s="6" t="s">
        <v>937</v>
      </c>
      <c r="M103" s="6" t="s">
        <v>938</v>
      </c>
      <c r="N103" s="6" t="s">
        <v>85</v>
      </c>
      <c r="O103" s="6" t="s">
        <v>35</v>
      </c>
      <c r="P103" s="6" t="s">
        <v>939</v>
      </c>
      <c r="Q103" s="6" t="s">
        <v>939</v>
      </c>
      <c r="R103" s="6" t="s">
        <v>87</v>
      </c>
      <c r="S103" s="6" t="s">
        <v>88</v>
      </c>
      <c r="T103" s="6" t="s">
        <v>89</v>
      </c>
      <c r="U103" s="6" t="s">
        <v>564</v>
      </c>
      <c r="V103" s="6" t="s">
        <v>565</v>
      </c>
      <c r="W103" s="6" t="s">
        <v>12</v>
      </c>
      <c r="X103" s="6" t="s">
        <v>92</v>
      </c>
      <c r="Y103" s="6" t="s">
        <v>565</v>
      </c>
      <c r="Z103" s="6">
        <v>0.72227039999999998</v>
      </c>
      <c r="AA103" s="6">
        <v>0.10703550000000001</v>
      </c>
      <c r="AB103" s="6" t="s">
        <v>9</v>
      </c>
      <c r="AC103" s="6" t="s">
        <v>940</v>
      </c>
      <c r="AD103" s="6" t="s">
        <v>78</v>
      </c>
      <c r="AE103" s="6" t="s">
        <v>934</v>
      </c>
      <c r="AF103" s="6" t="s">
        <v>935</v>
      </c>
      <c r="AG103" s="6" t="s">
        <v>935</v>
      </c>
    </row>
    <row r="104" spans="1:33">
      <c r="A104" s="9" t="s">
        <v>941</v>
      </c>
      <c r="B104" s="9" t="s">
        <v>942</v>
      </c>
      <c r="C104" s="9" t="s">
        <v>22</v>
      </c>
      <c r="D104" s="9" t="s">
        <v>8</v>
      </c>
      <c r="E104" s="9" t="str">
        <f t="shared" si="4"/>
        <v>IVC.AU</v>
      </c>
      <c r="F104" s="6" t="str">
        <f t="shared" si="5"/>
        <v>XASX</v>
      </c>
      <c r="G104" s="9" t="str">
        <f>_xll.HLV5r3.Financial.Cache.CreateEquity(H104,C104,D104,E104,H104,F104,I104,$J$9:$AG$9,J104:AG104)</f>
        <v>Equity.IVC.AU</v>
      </c>
      <c r="H104" s="9" t="str">
        <f t="shared" si="6"/>
        <v>IVC AU Equity</v>
      </c>
      <c r="I104" s="6" t="s">
        <v>943</v>
      </c>
      <c r="J104" s="6" t="s">
        <v>942</v>
      </c>
      <c r="K104" s="6" t="s">
        <v>9</v>
      </c>
      <c r="L104" s="6" t="s">
        <v>944</v>
      </c>
      <c r="M104" s="6" t="s">
        <v>945</v>
      </c>
      <c r="N104" s="6" t="s">
        <v>99</v>
      </c>
      <c r="O104" s="6" t="s">
        <v>35</v>
      </c>
      <c r="P104" s="6" t="s">
        <v>946</v>
      </c>
      <c r="Q104" s="6" t="s">
        <v>946</v>
      </c>
      <c r="R104" s="6" t="s">
        <v>71</v>
      </c>
      <c r="S104" s="6" t="s">
        <v>236</v>
      </c>
      <c r="T104" s="6" t="s">
        <v>803</v>
      </c>
      <c r="U104" s="6" t="s">
        <v>947</v>
      </c>
      <c r="V104" s="6" t="s">
        <v>948</v>
      </c>
      <c r="W104" s="6" t="s">
        <v>105</v>
      </c>
      <c r="X104" s="6" t="s">
        <v>430</v>
      </c>
      <c r="Y104" s="6" t="s">
        <v>948</v>
      </c>
      <c r="Z104" s="6">
        <v>0.79202240000000002</v>
      </c>
      <c r="AA104" s="6">
        <v>0.15057290000000001</v>
      </c>
      <c r="AB104" s="6" t="s">
        <v>9</v>
      </c>
      <c r="AC104" s="6" t="s">
        <v>949</v>
      </c>
      <c r="AD104" s="6" t="s">
        <v>78</v>
      </c>
      <c r="AE104" s="6" t="s">
        <v>941</v>
      </c>
      <c r="AF104" s="6" t="s">
        <v>942</v>
      </c>
      <c r="AG104" s="6" t="s">
        <v>942</v>
      </c>
    </row>
    <row r="105" spans="1:33">
      <c r="A105" s="9" t="s">
        <v>950</v>
      </c>
      <c r="B105" s="9" t="s">
        <v>951</v>
      </c>
      <c r="C105" s="9" t="s">
        <v>22</v>
      </c>
      <c r="D105" s="9" t="s">
        <v>8</v>
      </c>
      <c r="E105" s="9" t="str">
        <f t="shared" si="4"/>
        <v>IFL.AU</v>
      </c>
      <c r="F105" s="6" t="str">
        <f t="shared" si="5"/>
        <v>XASX</v>
      </c>
      <c r="G105" s="9" t="str">
        <f>_xll.HLV5r3.Financial.Cache.CreateEquity(H105,C105,D105,E105,H105,F105,I105,$J$9:$AG$9,J105:AG105)</f>
        <v>Equity.IFL.AU</v>
      </c>
      <c r="H105" s="9" t="str">
        <f t="shared" si="6"/>
        <v>IFL AU Equity</v>
      </c>
      <c r="I105" s="6" t="s">
        <v>952</v>
      </c>
      <c r="J105" s="6" t="s">
        <v>951</v>
      </c>
      <c r="K105" s="6" t="s">
        <v>9</v>
      </c>
      <c r="L105" s="6" t="s">
        <v>953</v>
      </c>
      <c r="M105" s="6" t="s">
        <v>954</v>
      </c>
      <c r="N105" s="6" t="s">
        <v>99</v>
      </c>
      <c r="O105" s="6" t="s">
        <v>35</v>
      </c>
      <c r="P105" s="6" t="s">
        <v>955</v>
      </c>
      <c r="Q105" s="6" t="s">
        <v>955</v>
      </c>
      <c r="R105" s="6" t="s">
        <v>87</v>
      </c>
      <c r="S105" s="6" t="s">
        <v>278</v>
      </c>
      <c r="T105" s="6" t="s">
        <v>878</v>
      </c>
      <c r="U105" s="6" t="s">
        <v>879</v>
      </c>
      <c r="V105" s="6" t="s">
        <v>282</v>
      </c>
      <c r="W105" s="6" t="s">
        <v>12</v>
      </c>
      <c r="X105" s="6" t="s">
        <v>282</v>
      </c>
      <c r="Y105" s="6" t="s">
        <v>282</v>
      </c>
      <c r="Z105" s="6">
        <v>1.170453</v>
      </c>
      <c r="AA105" s="6">
        <v>0.23892240000000001</v>
      </c>
      <c r="AB105" s="6" t="s">
        <v>9</v>
      </c>
      <c r="AC105" s="6" t="s">
        <v>956</v>
      </c>
      <c r="AD105" s="6" t="s">
        <v>78</v>
      </c>
      <c r="AE105" s="6" t="s">
        <v>957</v>
      </c>
      <c r="AF105" s="6" t="s">
        <v>951</v>
      </c>
      <c r="AG105" s="6" t="s">
        <v>951</v>
      </c>
    </row>
    <row r="106" spans="1:33">
      <c r="A106" s="9" t="s">
        <v>958</v>
      </c>
      <c r="B106" s="9" t="s">
        <v>959</v>
      </c>
      <c r="C106" s="9" t="s">
        <v>22</v>
      </c>
      <c r="D106" s="9" t="s">
        <v>8</v>
      </c>
      <c r="E106" s="9" t="str">
        <f t="shared" si="4"/>
        <v>IRE.AU</v>
      </c>
      <c r="F106" s="6" t="str">
        <f t="shared" si="5"/>
        <v>XASX</v>
      </c>
      <c r="G106" s="9" t="str">
        <f>_xll.HLV5r3.Financial.Cache.CreateEquity(H106,C106,D106,E106,H106,F106,I106,$J$9:$AG$9,J106:AG106)</f>
        <v>Equity.IRE.AU</v>
      </c>
      <c r="H106" s="9" t="str">
        <f t="shared" si="6"/>
        <v>IRE AU Equity</v>
      </c>
      <c r="I106" s="6" t="s">
        <v>960</v>
      </c>
      <c r="J106" s="6" t="s">
        <v>959</v>
      </c>
      <c r="K106" s="6" t="s">
        <v>9</v>
      </c>
      <c r="L106" s="6" t="s">
        <v>961</v>
      </c>
      <c r="M106" s="6" t="s">
        <v>962</v>
      </c>
      <c r="N106" s="6" t="s">
        <v>99</v>
      </c>
      <c r="O106" s="6" t="s">
        <v>35</v>
      </c>
      <c r="P106" s="6" t="s">
        <v>963</v>
      </c>
      <c r="Q106" s="6" t="s">
        <v>963</v>
      </c>
      <c r="R106" s="6" t="s">
        <v>489</v>
      </c>
      <c r="S106" s="6" t="s">
        <v>490</v>
      </c>
      <c r="T106" s="6" t="s">
        <v>574</v>
      </c>
      <c r="U106" s="6" t="s">
        <v>575</v>
      </c>
      <c r="V106" s="6" t="s">
        <v>492</v>
      </c>
      <c r="W106" s="6" t="s">
        <v>75</v>
      </c>
      <c r="X106" s="6" t="s">
        <v>493</v>
      </c>
      <c r="Y106" s="6" t="s">
        <v>492</v>
      </c>
      <c r="Z106" s="6">
        <v>0.8134747</v>
      </c>
      <c r="AA106" s="6">
        <v>0.193106</v>
      </c>
      <c r="AB106" s="6" t="s">
        <v>9</v>
      </c>
      <c r="AC106" s="6" t="s">
        <v>964</v>
      </c>
      <c r="AD106" s="6" t="s">
        <v>78</v>
      </c>
      <c r="AE106" s="6" t="s">
        <v>965</v>
      </c>
      <c r="AF106" s="6" t="s">
        <v>959</v>
      </c>
      <c r="AG106" s="6" t="s">
        <v>959</v>
      </c>
    </row>
    <row r="107" spans="1:33">
      <c r="A107" s="9" t="s">
        <v>966</v>
      </c>
      <c r="B107" s="9" t="s">
        <v>967</v>
      </c>
      <c r="C107" s="9" t="s">
        <v>22</v>
      </c>
      <c r="D107" s="9" t="s">
        <v>8</v>
      </c>
      <c r="E107" s="9" t="str">
        <f t="shared" si="4"/>
        <v>JHX.AU</v>
      </c>
      <c r="F107" s="6" t="str">
        <f t="shared" si="5"/>
        <v>XASX</v>
      </c>
      <c r="G107" s="9" t="str">
        <f>_xll.HLV5r3.Financial.Cache.CreateEquity(H107,C107,D107,E107,H107,F107,I107,$J$9:$AG$9,J107:AG107)</f>
        <v>Equity.JHX.AU</v>
      </c>
      <c r="H107" s="9" t="str">
        <f t="shared" si="6"/>
        <v>JHX AU Equity</v>
      </c>
      <c r="I107" s="6" t="s">
        <v>968</v>
      </c>
      <c r="J107" s="6" t="s">
        <v>967</v>
      </c>
      <c r="K107" s="6" t="s">
        <v>9</v>
      </c>
      <c r="L107" s="6" t="s">
        <v>969</v>
      </c>
      <c r="M107" s="6" t="s">
        <v>970</v>
      </c>
      <c r="N107" s="6" t="s">
        <v>69</v>
      </c>
      <c r="O107" s="6" t="s">
        <v>35</v>
      </c>
      <c r="P107" s="6" t="s">
        <v>971</v>
      </c>
      <c r="Q107" s="6" t="s">
        <v>971</v>
      </c>
      <c r="R107" s="6" t="s">
        <v>113</v>
      </c>
      <c r="S107" s="6" t="s">
        <v>113</v>
      </c>
      <c r="T107" s="6" t="s">
        <v>114</v>
      </c>
      <c r="U107" s="6" t="s">
        <v>114</v>
      </c>
      <c r="V107" s="6" t="s">
        <v>115</v>
      </c>
      <c r="W107" s="6" t="s">
        <v>116</v>
      </c>
      <c r="X107" s="6" t="s">
        <v>117</v>
      </c>
      <c r="Y107" s="6" t="s">
        <v>115</v>
      </c>
      <c r="Z107" s="6">
        <v>1.06121</v>
      </c>
      <c r="AA107" s="6">
        <v>0.36997600000000003</v>
      </c>
      <c r="AB107" s="6" t="s">
        <v>972</v>
      </c>
      <c r="AC107" s="6" t="s">
        <v>973</v>
      </c>
      <c r="AD107" s="6" t="s">
        <v>78</v>
      </c>
      <c r="AE107" s="6" t="s">
        <v>974</v>
      </c>
      <c r="AF107" s="6" t="s">
        <v>967</v>
      </c>
      <c r="AG107" s="6" t="s">
        <v>967</v>
      </c>
    </row>
    <row r="108" spans="1:33">
      <c r="A108" s="9" t="s">
        <v>975</v>
      </c>
      <c r="B108" s="9" t="s">
        <v>976</v>
      </c>
      <c r="C108" s="9" t="s">
        <v>22</v>
      </c>
      <c r="D108" s="9" t="s">
        <v>8</v>
      </c>
      <c r="E108" s="9" t="str">
        <f t="shared" si="4"/>
        <v>JBH.AU</v>
      </c>
      <c r="F108" s="6" t="str">
        <f t="shared" si="5"/>
        <v>XASX</v>
      </c>
      <c r="G108" s="9" t="str">
        <f>_xll.HLV5r3.Financial.Cache.CreateEquity(H108,C108,D108,E108,H108,F108,I108,$J$9:$AG$9,J108:AG108)</f>
        <v>Equity.JBH.AU</v>
      </c>
      <c r="H108" s="9" t="str">
        <f t="shared" si="6"/>
        <v>JBH AU Equity</v>
      </c>
      <c r="I108" s="6" t="s">
        <v>977</v>
      </c>
      <c r="J108" s="6" t="s">
        <v>976</v>
      </c>
      <c r="K108" s="6" t="s">
        <v>9</v>
      </c>
      <c r="L108" s="6" t="s">
        <v>978</v>
      </c>
      <c r="M108" s="6" t="s">
        <v>979</v>
      </c>
      <c r="N108" s="6" t="s">
        <v>99</v>
      </c>
      <c r="O108" s="6" t="s">
        <v>35</v>
      </c>
      <c r="P108" s="6" t="s">
        <v>980</v>
      </c>
      <c r="Q108" s="6" t="s">
        <v>980</v>
      </c>
      <c r="R108" s="6" t="s">
        <v>71</v>
      </c>
      <c r="S108" s="6" t="s">
        <v>336</v>
      </c>
      <c r="T108" s="6" t="s">
        <v>337</v>
      </c>
      <c r="U108" s="6" t="s">
        <v>981</v>
      </c>
      <c r="V108" s="6" t="s">
        <v>982</v>
      </c>
      <c r="W108" s="6" t="s">
        <v>249</v>
      </c>
      <c r="X108" s="6" t="s">
        <v>340</v>
      </c>
      <c r="Y108" s="6" t="s">
        <v>982</v>
      </c>
      <c r="Z108" s="6">
        <v>0.93426240000000005</v>
      </c>
      <c r="AA108" s="6">
        <v>0.40144220000000003</v>
      </c>
      <c r="AB108" s="6" t="s">
        <v>9</v>
      </c>
      <c r="AC108" s="6" t="s">
        <v>983</v>
      </c>
      <c r="AD108" s="6" t="s">
        <v>78</v>
      </c>
      <c r="AE108" s="6" t="s">
        <v>984</v>
      </c>
      <c r="AF108" s="6" t="s">
        <v>976</v>
      </c>
      <c r="AG108" s="6" t="s">
        <v>976</v>
      </c>
    </row>
    <row r="109" spans="1:33">
      <c r="A109" s="9" t="s">
        <v>985</v>
      </c>
      <c r="B109" s="9" t="s">
        <v>986</v>
      </c>
      <c r="C109" s="9" t="s">
        <v>22</v>
      </c>
      <c r="D109" s="9" t="s">
        <v>8</v>
      </c>
      <c r="E109" s="9" t="str">
        <f t="shared" si="4"/>
        <v>KAR.AU</v>
      </c>
      <c r="F109" s="6" t="str">
        <f t="shared" si="5"/>
        <v>XASX</v>
      </c>
      <c r="G109" s="9" t="str">
        <f>_xll.HLV5r3.Financial.Cache.CreateEquity(H109,C109,D109,E109,H109,F109,I109,$J$9:$AG$9,J109:AG109)</f>
        <v>Equity.KAR.AU</v>
      </c>
      <c r="H109" s="9" t="str">
        <f t="shared" si="6"/>
        <v>KAR AU Equity</v>
      </c>
      <c r="I109" s="6" t="s">
        <v>987</v>
      </c>
      <c r="J109" s="6" t="s">
        <v>986</v>
      </c>
      <c r="K109" s="6" t="s">
        <v>9</v>
      </c>
      <c r="L109" s="6" t="s">
        <v>988</v>
      </c>
      <c r="M109" s="6" t="s">
        <v>989</v>
      </c>
      <c r="N109" s="6" t="s">
        <v>99</v>
      </c>
      <c r="O109" s="6" t="s">
        <v>35</v>
      </c>
      <c r="P109" s="6" t="s">
        <v>990</v>
      </c>
      <c r="Q109" s="6" t="s">
        <v>990</v>
      </c>
      <c r="R109" s="6" t="s">
        <v>217</v>
      </c>
      <c r="S109" s="6" t="s">
        <v>217</v>
      </c>
      <c r="T109" s="6" t="s">
        <v>225</v>
      </c>
      <c r="U109" s="6" t="s">
        <v>309</v>
      </c>
      <c r="V109" s="6" t="s">
        <v>310</v>
      </c>
      <c r="W109" s="6" t="s">
        <v>217</v>
      </c>
      <c r="X109" s="6" t="s">
        <v>311</v>
      </c>
      <c r="Y109" s="6" t="s">
        <v>310</v>
      </c>
      <c r="Z109" s="6">
        <v>2.2637779999999998</v>
      </c>
      <c r="AA109" s="6">
        <v>-0.46199459999999998</v>
      </c>
      <c r="AB109" s="6" t="s">
        <v>9</v>
      </c>
      <c r="AC109" s="6" t="s">
        <v>991</v>
      </c>
      <c r="AD109" s="6" t="s">
        <v>78</v>
      </c>
      <c r="AE109" s="6" t="s">
        <v>992</v>
      </c>
      <c r="AF109" s="6" t="s">
        <v>986</v>
      </c>
      <c r="AG109" s="6" t="s">
        <v>986</v>
      </c>
    </row>
    <row r="110" spans="1:33">
      <c r="A110" s="9" t="s">
        <v>993</v>
      </c>
      <c r="B110" s="9" t="s">
        <v>994</v>
      </c>
      <c r="C110" s="9" t="s">
        <v>22</v>
      </c>
      <c r="D110" s="9" t="s">
        <v>8</v>
      </c>
      <c r="E110" s="9" t="str">
        <f t="shared" si="4"/>
        <v>KCN.AU</v>
      </c>
      <c r="F110" s="6" t="str">
        <f t="shared" si="5"/>
        <v>XASX</v>
      </c>
      <c r="G110" s="9" t="str">
        <f>_xll.HLV5r3.Financial.Cache.CreateEquity(H110,C110,D110,E110,H110,F110,I110,$J$9:$AG$9,J110:AG110)</f>
        <v>Equity.KCN.AU</v>
      </c>
      <c r="H110" s="9" t="str">
        <f t="shared" si="6"/>
        <v>KCN AU Equity</v>
      </c>
      <c r="I110" s="6" t="s">
        <v>995</v>
      </c>
      <c r="J110" s="6" t="s">
        <v>994</v>
      </c>
      <c r="K110" s="6" t="s">
        <v>9</v>
      </c>
      <c r="L110" s="6" t="s">
        <v>996</v>
      </c>
      <c r="M110" s="6" t="s">
        <v>997</v>
      </c>
      <c r="N110" s="6" t="s">
        <v>99</v>
      </c>
      <c r="O110" s="6" t="s">
        <v>35</v>
      </c>
      <c r="P110" s="6" t="s">
        <v>998</v>
      </c>
      <c r="Q110" s="6" t="s">
        <v>998</v>
      </c>
      <c r="R110" s="6" t="s">
        <v>113</v>
      </c>
      <c r="S110" s="6" t="s">
        <v>113</v>
      </c>
      <c r="T110" s="6" t="s">
        <v>136</v>
      </c>
      <c r="U110" s="6" t="s">
        <v>137</v>
      </c>
      <c r="V110" s="6" t="s">
        <v>138</v>
      </c>
      <c r="W110" s="6" t="s">
        <v>139</v>
      </c>
      <c r="X110" s="6" t="s">
        <v>140</v>
      </c>
      <c r="Y110" s="6" t="s">
        <v>138</v>
      </c>
      <c r="Z110" s="6">
        <v>1.357593</v>
      </c>
      <c r="AA110" s="6">
        <v>-1.579323</v>
      </c>
      <c r="AB110" s="6" t="s">
        <v>9</v>
      </c>
      <c r="AC110" s="6" t="s">
        <v>999</v>
      </c>
      <c r="AD110" s="6" t="s">
        <v>78</v>
      </c>
      <c r="AE110" s="6" t="s">
        <v>993</v>
      </c>
      <c r="AF110" s="6" t="s">
        <v>994</v>
      </c>
      <c r="AG110" s="6" t="s">
        <v>994</v>
      </c>
    </row>
    <row r="111" spans="1:33">
      <c r="A111" s="9" t="s">
        <v>1000</v>
      </c>
      <c r="B111" s="9" t="s">
        <v>1001</v>
      </c>
      <c r="C111" s="9" t="s">
        <v>22</v>
      </c>
      <c r="D111" s="9" t="s">
        <v>8</v>
      </c>
      <c r="E111" s="9" t="str">
        <f t="shared" si="4"/>
        <v>LEI.AU</v>
      </c>
      <c r="F111" s="6" t="str">
        <f t="shared" si="5"/>
        <v>XASX</v>
      </c>
      <c r="G111" s="9" t="str">
        <f>_xll.HLV5r3.Financial.Cache.CreateEquity(H111,C111,D111,E111,H111,F111,I111,$J$9:$AG$9,J111:AG111)</f>
        <v>Equity.LEI.AU</v>
      </c>
      <c r="H111" s="9" t="str">
        <f t="shared" si="6"/>
        <v>LEI AU Equity</v>
      </c>
      <c r="I111" s="6" t="s">
        <v>1002</v>
      </c>
      <c r="J111" s="6" t="s">
        <v>1001</v>
      </c>
      <c r="K111" s="6" t="s">
        <v>9</v>
      </c>
      <c r="L111" s="6" t="s">
        <v>1003</v>
      </c>
      <c r="M111" s="6" t="s">
        <v>1004</v>
      </c>
      <c r="N111" s="6" t="s">
        <v>99</v>
      </c>
      <c r="O111" s="6" t="s">
        <v>35</v>
      </c>
      <c r="P111" s="6" t="s">
        <v>1005</v>
      </c>
      <c r="Q111" s="6" t="s">
        <v>1005</v>
      </c>
      <c r="R111" s="6" t="s">
        <v>149</v>
      </c>
      <c r="S111" s="6" t="s">
        <v>319</v>
      </c>
      <c r="T111" s="6" t="s">
        <v>320</v>
      </c>
      <c r="U111" s="6" t="s">
        <v>320</v>
      </c>
      <c r="V111" s="6" t="s">
        <v>787</v>
      </c>
      <c r="W111" s="6" t="s">
        <v>116</v>
      </c>
      <c r="X111" s="6" t="s">
        <v>402</v>
      </c>
      <c r="Y111" s="6" t="s">
        <v>787</v>
      </c>
      <c r="Z111" s="6">
        <v>1.6281890000000001</v>
      </c>
      <c r="AA111" s="6">
        <v>-0.52485729999999997</v>
      </c>
      <c r="AB111" s="6" t="s">
        <v>9</v>
      </c>
      <c r="AC111" s="6" t="s">
        <v>1006</v>
      </c>
      <c r="AD111" s="6" t="s">
        <v>78</v>
      </c>
      <c r="AE111" s="6" t="s">
        <v>1007</v>
      </c>
      <c r="AF111" s="6" t="s">
        <v>1001</v>
      </c>
      <c r="AG111" s="6" t="s">
        <v>1001</v>
      </c>
    </row>
    <row r="112" spans="1:33">
      <c r="A112" s="9" t="s">
        <v>1008</v>
      </c>
      <c r="B112" s="9" t="s">
        <v>1009</v>
      </c>
      <c r="C112" s="9" t="s">
        <v>22</v>
      </c>
      <c r="D112" s="9" t="s">
        <v>8</v>
      </c>
      <c r="E112" s="9" t="str">
        <f t="shared" si="4"/>
        <v>LLC.AU</v>
      </c>
      <c r="F112" s="6" t="str">
        <f t="shared" si="5"/>
        <v>XASX</v>
      </c>
      <c r="G112" s="9" t="str">
        <f>_xll.HLV5r3.Financial.Cache.CreateEquity(H112,C112,D112,E112,H112,F112,I112,$J$9:$AG$9,J112:AG112)</f>
        <v>Equity.LLC.AU</v>
      </c>
      <c r="H112" s="9" t="str">
        <f t="shared" si="6"/>
        <v>LLC AU Equity</v>
      </c>
      <c r="I112" s="6" t="s">
        <v>1010</v>
      </c>
      <c r="J112" s="6" t="s">
        <v>1009</v>
      </c>
      <c r="K112" s="6" t="s">
        <v>9</v>
      </c>
      <c r="L112" s="6" t="s">
        <v>1011</v>
      </c>
      <c r="M112" s="6" t="s">
        <v>1012</v>
      </c>
      <c r="N112" s="6" t="s">
        <v>213</v>
      </c>
      <c r="O112" s="6" t="s">
        <v>35</v>
      </c>
      <c r="P112" s="6" t="s">
        <v>1013</v>
      </c>
      <c r="Q112" s="6" t="s">
        <v>1013</v>
      </c>
      <c r="R112" s="6" t="s">
        <v>87</v>
      </c>
      <c r="S112" s="6" t="s">
        <v>88</v>
      </c>
      <c r="T112" s="6" t="s">
        <v>1014</v>
      </c>
      <c r="U112" s="6" t="s">
        <v>1015</v>
      </c>
      <c r="V112" s="6" t="s">
        <v>1016</v>
      </c>
      <c r="W112" s="6" t="s">
        <v>12</v>
      </c>
      <c r="X112" s="6" t="s">
        <v>88</v>
      </c>
      <c r="Y112" s="6" t="s">
        <v>1016</v>
      </c>
      <c r="Z112" s="6">
        <v>1.0842449999999999</v>
      </c>
      <c r="AA112" s="6">
        <v>0.14434150000000001</v>
      </c>
      <c r="AB112" s="6" t="s">
        <v>9</v>
      </c>
      <c r="AC112" s="6" t="s">
        <v>1017</v>
      </c>
      <c r="AD112" s="6" t="s">
        <v>78</v>
      </c>
      <c r="AE112" s="6" t="s">
        <v>1008</v>
      </c>
      <c r="AF112" s="6" t="s">
        <v>1009</v>
      </c>
      <c r="AG112" s="6" t="s">
        <v>1009</v>
      </c>
    </row>
    <row r="113" spans="1:33">
      <c r="A113" s="9" t="s">
        <v>1018</v>
      </c>
      <c r="B113" s="9" t="s">
        <v>1019</v>
      </c>
      <c r="C113" s="9" t="s">
        <v>22</v>
      </c>
      <c r="D113" s="9" t="s">
        <v>8</v>
      </c>
      <c r="E113" s="9" t="str">
        <f t="shared" si="4"/>
        <v>LNC.AU</v>
      </c>
      <c r="F113" s="6" t="str">
        <f t="shared" si="5"/>
        <v>XASX</v>
      </c>
      <c r="G113" s="9" t="str">
        <f>_xll.HLV5r3.Financial.Cache.CreateEquity(H113,C113,D113,E113,H113,F113,I113,$J$9:$AG$9,J113:AG113)</f>
        <v>Equity.LNC.AU</v>
      </c>
      <c r="H113" s="9" t="str">
        <f t="shared" si="6"/>
        <v>LNC AU Equity</v>
      </c>
      <c r="I113" s="6" t="s">
        <v>1020</v>
      </c>
      <c r="J113" s="6" t="s">
        <v>1019</v>
      </c>
      <c r="K113" s="6" t="s">
        <v>9</v>
      </c>
      <c r="L113" s="6" t="s">
        <v>1021</v>
      </c>
      <c r="M113" s="6" t="s">
        <v>1022</v>
      </c>
      <c r="N113" s="6" t="s">
        <v>99</v>
      </c>
      <c r="O113" s="6" t="s">
        <v>35</v>
      </c>
      <c r="P113" s="6" t="s">
        <v>1023</v>
      </c>
      <c r="Q113" s="6" t="s">
        <v>1023</v>
      </c>
      <c r="R113" s="6" t="s">
        <v>217</v>
      </c>
      <c r="S113" s="6" t="s">
        <v>217</v>
      </c>
      <c r="T113" s="6" t="s">
        <v>225</v>
      </c>
      <c r="U113" s="6" t="s">
        <v>309</v>
      </c>
      <c r="V113" s="6" t="s">
        <v>1024</v>
      </c>
      <c r="W113" s="6" t="s">
        <v>217</v>
      </c>
      <c r="X113" s="6" t="s">
        <v>1024</v>
      </c>
      <c r="Y113" s="6" t="s">
        <v>1024</v>
      </c>
      <c r="Z113" s="6">
        <v>2.7999580000000002</v>
      </c>
      <c r="AA113" s="6">
        <v>-0.1839462</v>
      </c>
      <c r="AB113" s="6" t="s">
        <v>9</v>
      </c>
      <c r="AC113" s="6" t="s">
        <v>1025</v>
      </c>
      <c r="AD113" s="6" t="s">
        <v>78</v>
      </c>
      <c r="AE113" s="6" t="s">
        <v>1026</v>
      </c>
      <c r="AF113" s="6" t="s">
        <v>1019</v>
      </c>
      <c r="AG113" s="6" t="s">
        <v>1019</v>
      </c>
    </row>
    <row r="114" spans="1:33">
      <c r="A114" s="9" t="s">
        <v>1027</v>
      </c>
      <c r="B114" s="9" t="s">
        <v>1028</v>
      </c>
      <c r="C114" s="9" t="s">
        <v>22</v>
      </c>
      <c r="D114" s="9" t="s">
        <v>8</v>
      </c>
      <c r="E114" s="9" t="str">
        <f t="shared" si="4"/>
        <v>LYC.AU</v>
      </c>
      <c r="F114" s="6" t="str">
        <f t="shared" si="5"/>
        <v>XASX</v>
      </c>
      <c r="G114" s="9" t="str">
        <f>_xll.HLV5r3.Financial.Cache.CreateEquity(H114,C114,D114,E114,H114,F114,I114,$J$9:$AG$9,J114:AG114)</f>
        <v>Equity.LYC.AU</v>
      </c>
      <c r="H114" s="9" t="str">
        <f t="shared" si="6"/>
        <v>LYC AU Equity</v>
      </c>
      <c r="I114" s="6" t="s">
        <v>1029</v>
      </c>
      <c r="J114" s="6" t="s">
        <v>1028</v>
      </c>
      <c r="K114" s="6" t="s">
        <v>9</v>
      </c>
      <c r="L114" s="6" t="s">
        <v>1030</v>
      </c>
      <c r="M114" s="6" t="s">
        <v>1031</v>
      </c>
      <c r="N114" s="6" t="s">
        <v>99</v>
      </c>
      <c r="O114" s="6" t="s">
        <v>35</v>
      </c>
      <c r="P114" s="6" t="s">
        <v>1032</v>
      </c>
      <c r="Q114" s="6" t="s">
        <v>1032</v>
      </c>
      <c r="R114" s="6" t="s">
        <v>113</v>
      </c>
      <c r="S114" s="6" t="s">
        <v>113</v>
      </c>
      <c r="T114" s="6" t="s">
        <v>136</v>
      </c>
      <c r="U114" s="6" t="s">
        <v>385</v>
      </c>
      <c r="V114" s="6" t="s">
        <v>1033</v>
      </c>
      <c r="W114" s="6" t="s">
        <v>139</v>
      </c>
      <c r="X114" s="6" t="s">
        <v>140</v>
      </c>
      <c r="Y114" s="6" t="s">
        <v>1033</v>
      </c>
      <c r="Z114" s="6">
        <v>1.7676970000000001</v>
      </c>
      <c r="AA114" s="6">
        <v>-1.4342859999999999</v>
      </c>
      <c r="AB114" s="6" t="s">
        <v>9</v>
      </c>
      <c r="AC114" s="6" t="s">
        <v>1034</v>
      </c>
      <c r="AD114" s="6" t="s">
        <v>78</v>
      </c>
      <c r="AE114" s="6" t="s">
        <v>1035</v>
      </c>
      <c r="AF114" s="6" t="s">
        <v>1028</v>
      </c>
      <c r="AG114" s="6" t="s">
        <v>1028</v>
      </c>
    </row>
    <row r="115" spans="1:33">
      <c r="A115" s="9" t="s">
        <v>1036</v>
      </c>
      <c r="B115" s="9" t="s">
        <v>1037</v>
      </c>
      <c r="C115" s="9" t="s">
        <v>22</v>
      </c>
      <c r="D115" s="9" t="s">
        <v>8</v>
      </c>
      <c r="E115" s="9" t="str">
        <f t="shared" si="4"/>
        <v>MTU.AU</v>
      </c>
      <c r="F115" s="6" t="str">
        <f t="shared" si="5"/>
        <v>XASX</v>
      </c>
      <c r="G115" s="9" t="str">
        <f>_xll.HLV5r3.Financial.Cache.CreateEquity(H115,C115,D115,E115,H115,F115,I115,$J$9:$AG$9,J115:AG115)</f>
        <v>Equity.MTU.AU</v>
      </c>
      <c r="H115" s="9" t="str">
        <f t="shared" si="6"/>
        <v>MTU AU Equity</v>
      </c>
      <c r="I115" s="6" t="s">
        <v>1038</v>
      </c>
      <c r="J115" s="6" t="s">
        <v>1037</v>
      </c>
      <c r="K115" s="6" t="s">
        <v>9</v>
      </c>
      <c r="L115" s="6" t="s">
        <v>1039</v>
      </c>
      <c r="M115" s="6" t="s">
        <v>1040</v>
      </c>
      <c r="N115" s="6" t="s">
        <v>99</v>
      </c>
      <c r="O115" s="6" t="s">
        <v>35</v>
      </c>
      <c r="P115" s="6" t="s">
        <v>1041</v>
      </c>
      <c r="Q115" s="6" t="s">
        <v>1041</v>
      </c>
      <c r="R115" s="6" t="s">
        <v>895</v>
      </c>
      <c r="S115" s="6" t="s">
        <v>895</v>
      </c>
      <c r="T115" s="6" t="s">
        <v>896</v>
      </c>
      <c r="U115" s="6" t="s">
        <v>1042</v>
      </c>
      <c r="V115" s="6" t="s">
        <v>1043</v>
      </c>
      <c r="W115" s="6" t="s">
        <v>75</v>
      </c>
      <c r="X115" s="6" t="s">
        <v>1044</v>
      </c>
      <c r="Y115" s="6" t="s">
        <v>1043</v>
      </c>
      <c r="Z115" s="6">
        <v>0.99768730000000005</v>
      </c>
      <c r="AA115" s="6">
        <v>0.59409829999999997</v>
      </c>
      <c r="AB115" s="6" t="s">
        <v>9</v>
      </c>
      <c r="AC115" s="6" t="s">
        <v>1045</v>
      </c>
      <c r="AD115" s="6" t="s">
        <v>78</v>
      </c>
      <c r="AE115" s="6" t="s">
        <v>1046</v>
      </c>
      <c r="AF115" s="6" t="s">
        <v>1037</v>
      </c>
      <c r="AG115" s="6" t="s">
        <v>1037</v>
      </c>
    </row>
    <row r="116" spans="1:33">
      <c r="A116" s="9" t="s">
        <v>1047</v>
      </c>
      <c r="B116" s="9" t="s">
        <v>1048</v>
      </c>
      <c r="C116" s="9" t="s">
        <v>22</v>
      </c>
      <c r="D116" s="9" t="s">
        <v>8</v>
      </c>
      <c r="E116" s="9" t="str">
        <f t="shared" si="4"/>
        <v>MQA.AU</v>
      </c>
      <c r="F116" s="6" t="str">
        <f t="shared" si="5"/>
        <v>XASX</v>
      </c>
      <c r="G116" s="9" t="str">
        <f>_xll.HLV5r3.Financial.Cache.CreateEquity(H116,C116,D116,E116,H116,F116,I116,$J$9:$AG$9,J116:AG116)</f>
        <v>Equity.MQA.AU</v>
      </c>
      <c r="H116" s="9" t="str">
        <f t="shared" si="6"/>
        <v>MQA AU Equity</v>
      </c>
      <c r="I116" s="6" t="s">
        <v>1049</v>
      </c>
      <c r="J116" s="6" t="s">
        <v>1048</v>
      </c>
      <c r="K116" s="6" t="s">
        <v>9</v>
      </c>
      <c r="L116" s="6" t="s">
        <v>1050</v>
      </c>
      <c r="M116" s="6" t="s">
        <v>1051</v>
      </c>
      <c r="N116" s="6" t="s">
        <v>213</v>
      </c>
      <c r="O116" s="6" t="s">
        <v>35</v>
      </c>
      <c r="P116" s="6" t="s">
        <v>1052</v>
      </c>
      <c r="Q116" s="6" t="s">
        <v>1052</v>
      </c>
      <c r="R116" s="6" t="s">
        <v>149</v>
      </c>
      <c r="S116" s="6" t="s">
        <v>268</v>
      </c>
      <c r="T116" s="6" t="s">
        <v>1053</v>
      </c>
      <c r="U116" s="6" t="s">
        <v>1054</v>
      </c>
      <c r="V116" s="6" t="s">
        <v>1055</v>
      </c>
      <c r="W116" s="6" t="s">
        <v>105</v>
      </c>
      <c r="X116" s="6" t="s">
        <v>430</v>
      </c>
      <c r="Y116" s="6" t="s">
        <v>1055</v>
      </c>
      <c r="Z116" s="6">
        <v>1.018389</v>
      </c>
      <c r="AA116" s="6">
        <v>0.45591039999999999</v>
      </c>
      <c r="AB116" s="6" t="s">
        <v>9</v>
      </c>
      <c r="AC116" s="6" t="s">
        <v>1056</v>
      </c>
      <c r="AD116" s="6" t="s">
        <v>78</v>
      </c>
      <c r="AE116" s="6" t="s">
        <v>1057</v>
      </c>
      <c r="AF116" s="6" t="s">
        <v>1048</v>
      </c>
      <c r="AG116" s="6" t="s">
        <v>1048</v>
      </c>
    </row>
    <row r="117" spans="1:33">
      <c r="A117" s="9" t="s">
        <v>1058</v>
      </c>
      <c r="B117" s="9" t="s">
        <v>1059</v>
      </c>
      <c r="C117" s="9" t="s">
        <v>22</v>
      </c>
      <c r="D117" s="9" t="s">
        <v>8</v>
      </c>
      <c r="E117" s="9" t="str">
        <f t="shared" si="4"/>
        <v>MQG.AU</v>
      </c>
      <c r="F117" s="6" t="str">
        <f t="shared" si="5"/>
        <v>#N/A N Ap</v>
      </c>
      <c r="G117" s="9" t="str">
        <f>_xll.HLV5r3.Financial.Cache.CreateEquity(H117,C117,D117,E117,H117,F117,I117,$J$9:$AG$9,J117:AG117)</f>
        <v>Equity.MQG.AU</v>
      </c>
      <c r="H117" s="9" t="str">
        <f t="shared" si="6"/>
        <v>MQG AU Equity</v>
      </c>
      <c r="I117" s="6" t="s">
        <v>1060</v>
      </c>
      <c r="J117" s="6" t="s">
        <v>1059</v>
      </c>
      <c r="K117" s="6" t="s">
        <v>9</v>
      </c>
      <c r="L117" s="6" t="s">
        <v>1061</v>
      </c>
      <c r="M117" s="6" t="s">
        <v>1062</v>
      </c>
      <c r="N117" s="6" t="s">
        <v>99</v>
      </c>
      <c r="O117" s="6" t="s">
        <v>35</v>
      </c>
      <c r="P117" s="6" t="s">
        <v>1063</v>
      </c>
      <c r="Q117" s="6" t="s">
        <v>1063</v>
      </c>
      <c r="R117" s="6" t="s">
        <v>87</v>
      </c>
      <c r="S117" s="6" t="s">
        <v>278</v>
      </c>
      <c r="T117" s="6" t="s">
        <v>878</v>
      </c>
      <c r="U117" s="6" t="s">
        <v>1064</v>
      </c>
      <c r="V117" s="6" t="s">
        <v>1065</v>
      </c>
      <c r="W117" s="6" t="s">
        <v>12</v>
      </c>
      <c r="X117" s="6" t="s">
        <v>282</v>
      </c>
      <c r="Y117" s="6" t="s">
        <v>1065</v>
      </c>
      <c r="Z117" s="6" t="s">
        <v>16</v>
      </c>
      <c r="AA117" s="6" t="s">
        <v>16</v>
      </c>
      <c r="AB117" s="6" t="s">
        <v>9</v>
      </c>
      <c r="AC117" s="6" t="s">
        <v>1066</v>
      </c>
      <c r="AD117" s="6" t="s">
        <v>1063</v>
      </c>
      <c r="AE117" s="6" t="s">
        <v>1058</v>
      </c>
      <c r="AF117" s="6" t="s">
        <v>1059</v>
      </c>
      <c r="AG117" s="6" t="s">
        <v>1059</v>
      </c>
    </row>
    <row r="118" spans="1:33">
      <c r="A118" s="9" t="s">
        <v>1067</v>
      </c>
      <c r="B118" s="9" t="s">
        <v>1068</v>
      </c>
      <c r="C118" s="9" t="s">
        <v>22</v>
      </c>
      <c r="D118" s="9" t="s">
        <v>8</v>
      </c>
      <c r="E118" s="9" t="str">
        <f t="shared" si="4"/>
        <v>MFG.AU</v>
      </c>
      <c r="F118" s="6" t="str">
        <f t="shared" si="5"/>
        <v>XASX</v>
      </c>
      <c r="G118" s="9" t="str">
        <f>_xll.HLV5r3.Financial.Cache.CreateEquity(H118,C118,D118,E118,H118,F118,I118,$J$9:$AG$9,J118:AG118)</f>
        <v>Equity.MFG.AU</v>
      </c>
      <c r="H118" s="9" t="str">
        <f t="shared" si="6"/>
        <v>MFG AU Equity</v>
      </c>
      <c r="I118" s="6" t="s">
        <v>1069</v>
      </c>
      <c r="J118" s="6" t="s">
        <v>1068</v>
      </c>
      <c r="K118" s="6" t="s">
        <v>9</v>
      </c>
      <c r="L118" s="6" t="s">
        <v>1070</v>
      </c>
      <c r="M118" s="6" t="s">
        <v>1071</v>
      </c>
      <c r="N118" s="6" t="s">
        <v>99</v>
      </c>
      <c r="O118" s="6" t="s">
        <v>35</v>
      </c>
      <c r="P118" s="6" t="s">
        <v>1072</v>
      </c>
      <c r="Q118" s="6" t="s">
        <v>1072</v>
      </c>
      <c r="R118" s="6" t="s">
        <v>87</v>
      </c>
      <c r="S118" s="6" t="s">
        <v>278</v>
      </c>
      <c r="T118" s="6" t="s">
        <v>878</v>
      </c>
      <c r="U118" s="6" t="s">
        <v>879</v>
      </c>
      <c r="V118" s="6" t="s">
        <v>880</v>
      </c>
      <c r="W118" s="6" t="s">
        <v>12</v>
      </c>
      <c r="X118" s="6" t="s">
        <v>282</v>
      </c>
      <c r="Y118" s="6" t="s">
        <v>880</v>
      </c>
      <c r="Z118" s="6">
        <v>1.143008</v>
      </c>
      <c r="AA118" s="6">
        <v>1.866187</v>
      </c>
      <c r="AB118" s="6" t="s">
        <v>9</v>
      </c>
      <c r="AC118" s="6" t="s">
        <v>1073</v>
      </c>
      <c r="AD118" s="6" t="s">
        <v>78</v>
      </c>
      <c r="AE118" s="6" t="s">
        <v>1074</v>
      </c>
      <c r="AF118" s="6" t="s">
        <v>1068</v>
      </c>
      <c r="AG118" s="6" t="s">
        <v>1068</v>
      </c>
    </row>
    <row r="119" spans="1:33">
      <c r="A119" s="9" t="s">
        <v>1075</v>
      </c>
      <c r="B119" s="9" t="s">
        <v>1076</v>
      </c>
      <c r="C119" s="9" t="s">
        <v>22</v>
      </c>
      <c r="D119" s="9" t="s">
        <v>8</v>
      </c>
      <c r="E119" s="9" t="str">
        <f t="shared" si="4"/>
        <v>MMS.AU</v>
      </c>
      <c r="F119" s="6" t="str">
        <f t="shared" si="5"/>
        <v>XASX</v>
      </c>
      <c r="G119" s="9" t="str">
        <f>_xll.HLV5r3.Financial.Cache.CreateEquity(H119,C119,D119,E119,H119,F119,I119,$J$9:$AG$9,J119:AG119)</f>
        <v>Equity.MMS.AU</v>
      </c>
      <c r="H119" s="9" t="str">
        <f t="shared" si="6"/>
        <v>MMS AU Equity</v>
      </c>
      <c r="I119" s="6" t="s">
        <v>1077</v>
      </c>
      <c r="J119" s="6" t="s">
        <v>1076</v>
      </c>
      <c r="K119" s="6" t="s">
        <v>9</v>
      </c>
      <c r="L119" s="6" t="s">
        <v>1078</v>
      </c>
      <c r="M119" s="6" t="s">
        <v>1079</v>
      </c>
      <c r="N119" s="6" t="s">
        <v>99</v>
      </c>
      <c r="O119" s="6" t="s">
        <v>35</v>
      </c>
      <c r="P119" s="6" t="s">
        <v>1080</v>
      </c>
      <c r="Q119" s="6" t="s">
        <v>1080</v>
      </c>
      <c r="R119" s="6" t="s">
        <v>149</v>
      </c>
      <c r="S119" s="6" t="s">
        <v>150</v>
      </c>
      <c r="T119" s="6" t="s">
        <v>151</v>
      </c>
      <c r="U119" s="6" t="s">
        <v>1081</v>
      </c>
      <c r="V119" s="6" t="s">
        <v>1082</v>
      </c>
      <c r="W119" s="6" t="s">
        <v>105</v>
      </c>
      <c r="X119" s="6" t="s">
        <v>430</v>
      </c>
      <c r="Y119" s="6" t="s">
        <v>1082</v>
      </c>
      <c r="Z119" s="6">
        <v>0.743336</v>
      </c>
      <c r="AA119" s="6">
        <v>0.35652850000000003</v>
      </c>
      <c r="AB119" s="6" t="s">
        <v>9</v>
      </c>
      <c r="AC119" s="6" t="s">
        <v>1083</v>
      </c>
      <c r="AD119" s="6" t="s">
        <v>78</v>
      </c>
      <c r="AE119" s="6" t="s">
        <v>1084</v>
      </c>
      <c r="AF119" s="6" t="s">
        <v>1076</v>
      </c>
      <c r="AG119" s="6" t="s">
        <v>1076</v>
      </c>
    </row>
    <row r="120" spans="1:33">
      <c r="A120" s="9" t="s">
        <v>1085</v>
      </c>
      <c r="B120" s="9" t="s">
        <v>1086</v>
      </c>
      <c r="C120" s="9" t="s">
        <v>22</v>
      </c>
      <c r="D120" s="9" t="s">
        <v>8</v>
      </c>
      <c r="E120" s="9" t="str">
        <f t="shared" si="4"/>
        <v>MML.AU</v>
      </c>
      <c r="F120" s="6" t="str">
        <f t="shared" si="5"/>
        <v>XASX</v>
      </c>
      <c r="G120" s="9" t="str">
        <f>_xll.HLV5r3.Financial.Cache.CreateEquity(H120,C120,D120,E120,H120,F120,I120,$J$9:$AG$9,J120:AG120)</f>
        <v>Equity.MML.AU</v>
      </c>
      <c r="H120" s="9" t="str">
        <f t="shared" si="6"/>
        <v>MML AU Equity</v>
      </c>
      <c r="I120" s="6" t="s">
        <v>1087</v>
      </c>
      <c r="J120" s="6" t="s">
        <v>1086</v>
      </c>
      <c r="K120" s="6" t="s">
        <v>9</v>
      </c>
      <c r="L120" s="6" t="s">
        <v>1088</v>
      </c>
      <c r="M120" s="6" t="s">
        <v>1089</v>
      </c>
      <c r="N120" s="6" t="s">
        <v>99</v>
      </c>
      <c r="O120" s="6" t="s">
        <v>35</v>
      </c>
      <c r="P120" s="6" t="s">
        <v>1090</v>
      </c>
      <c r="Q120" s="6" t="s">
        <v>1090</v>
      </c>
      <c r="R120" s="6" t="s">
        <v>113</v>
      </c>
      <c r="S120" s="6" t="s">
        <v>113</v>
      </c>
      <c r="T120" s="6" t="s">
        <v>136</v>
      </c>
      <c r="U120" s="6" t="s">
        <v>137</v>
      </c>
      <c r="V120" s="6" t="s">
        <v>138</v>
      </c>
      <c r="W120" s="6" t="s">
        <v>139</v>
      </c>
      <c r="X120" s="6" t="s">
        <v>140</v>
      </c>
      <c r="Y120" s="6" t="s">
        <v>138</v>
      </c>
      <c r="Z120" s="6">
        <v>1.1934340000000001</v>
      </c>
      <c r="AA120" s="6">
        <v>-0.88610730000000004</v>
      </c>
      <c r="AB120" s="6" t="s">
        <v>9</v>
      </c>
      <c r="AC120" s="6" t="s">
        <v>1091</v>
      </c>
      <c r="AD120" s="6" t="s">
        <v>78</v>
      </c>
      <c r="AE120" s="6" t="s">
        <v>1092</v>
      </c>
      <c r="AF120" s="6" t="s">
        <v>1086</v>
      </c>
      <c r="AG120" s="6" t="s">
        <v>1086</v>
      </c>
    </row>
    <row r="121" spans="1:33">
      <c r="A121" s="9" t="s">
        <v>1093</v>
      </c>
      <c r="B121" s="9" t="s">
        <v>1094</v>
      </c>
      <c r="C121" s="9" t="s">
        <v>22</v>
      </c>
      <c r="D121" s="9" t="s">
        <v>8</v>
      </c>
      <c r="E121" s="9" t="str">
        <f t="shared" si="4"/>
        <v>MRM.AU</v>
      </c>
      <c r="F121" s="6" t="str">
        <f t="shared" si="5"/>
        <v>XASX</v>
      </c>
      <c r="G121" s="9" t="str">
        <f>_xll.HLV5r3.Financial.Cache.CreateEquity(H121,C121,D121,E121,H121,F121,I121,$J$9:$AG$9,J121:AG121)</f>
        <v>Equity.MRM.AU</v>
      </c>
      <c r="H121" s="9" t="str">
        <f t="shared" si="6"/>
        <v>MRM AU Equity</v>
      </c>
      <c r="I121" s="6" t="s">
        <v>1095</v>
      </c>
      <c r="J121" s="6" t="s">
        <v>1094</v>
      </c>
      <c r="K121" s="6" t="s">
        <v>9</v>
      </c>
      <c r="L121" s="6" t="s">
        <v>1096</v>
      </c>
      <c r="M121" s="6" t="s">
        <v>1097</v>
      </c>
      <c r="N121" s="6" t="s">
        <v>99</v>
      </c>
      <c r="O121" s="6" t="s">
        <v>35</v>
      </c>
      <c r="P121" s="6" t="s">
        <v>1098</v>
      </c>
      <c r="Q121" s="6" t="s">
        <v>1098</v>
      </c>
      <c r="R121" s="6" t="s">
        <v>149</v>
      </c>
      <c r="S121" s="6" t="s">
        <v>268</v>
      </c>
      <c r="T121" s="6" t="s">
        <v>1099</v>
      </c>
      <c r="U121" s="6" t="s">
        <v>1099</v>
      </c>
      <c r="V121" s="6" t="s">
        <v>1100</v>
      </c>
      <c r="W121" s="6" t="s">
        <v>105</v>
      </c>
      <c r="X121" s="6" t="s">
        <v>430</v>
      </c>
      <c r="Y121" s="6" t="s">
        <v>1100</v>
      </c>
      <c r="Z121" s="6">
        <v>1.0252760000000001</v>
      </c>
      <c r="AA121" s="6">
        <v>-8.4318879999999999E-2</v>
      </c>
      <c r="AB121" s="6" t="s">
        <v>9</v>
      </c>
      <c r="AC121" s="6" t="s">
        <v>1101</v>
      </c>
      <c r="AD121" s="6" t="s">
        <v>78</v>
      </c>
      <c r="AE121" s="6" t="s">
        <v>1093</v>
      </c>
      <c r="AF121" s="6" t="s">
        <v>1094</v>
      </c>
      <c r="AG121" s="6" t="s">
        <v>1094</v>
      </c>
    </row>
    <row r="122" spans="1:33">
      <c r="A122" s="9" t="s">
        <v>1102</v>
      </c>
      <c r="B122" s="9" t="s">
        <v>1103</v>
      </c>
      <c r="C122" s="9" t="s">
        <v>22</v>
      </c>
      <c r="D122" s="9" t="s">
        <v>8</v>
      </c>
      <c r="E122" s="9" t="str">
        <f t="shared" si="4"/>
        <v>MSB.AU</v>
      </c>
      <c r="F122" s="6" t="str">
        <f t="shared" si="5"/>
        <v>XASX</v>
      </c>
      <c r="G122" s="9" t="str">
        <f>_xll.HLV5r3.Financial.Cache.CreateEquity(H122,C122,D122,E122,H122,F122,I122,$J$9:$AG$9,J122:AG122)</f>
        <v>Equity.MSB.AU</v>
      </c>
      <c r="H122" s="9" t="str">
        <f t="shared" si="6"/>
        <v>MSB AU Equity</v>
      </c>
      <c r="I122" s="6" t="s">
        <v>1104</v>
      </c>
      <c r="J122" s="6" t="s">
        <v>1103</v>
      </c>
      <c r="K122" s="6" t="s">
        <v>9</v>
      </c>
      <c r="L122" s="6" t="s">
        <v>1105</v>
      </c>
      <c r="M122" s="6" t="s">
        <v>1106</v>
      </c>
      <c r="N122" s="6" t="s">
        <v>99</v>
      </c>
      <c r="O122" s="6" t="s">
        <v>35</v>
      </c>
      <c r="P122" s="6" t="s">
        <v>1107</v>
      </c>
      <c r="Q122" s="6" t="s">
        <v>1107</v>
      </c>
      <c r="R122" s="6" t="s">
        <v>101</v>
      </c>
      <c r="S122" s="6" t="s">
        <v>102</v>
      </c>
      <c r="T122" s="6" t="s">
        <v>603</v>
      </c>
      <c r="U122" s="6" t="s">
        <v>603</v>
      </c>
      <c r="V122" s="6" t="s">
        <v>604</v>
      </c>
      <c r="W122" s="6" t="s">
        <v>105</v>
      </c>
      <c r="X122" s="6" t="s">
        <v>603</v>
      </c>
      <c r="Y122" s="6" t="s">
        <v>604</v>
      </c>
      <c r="Z122" s="6">
        <v>0.90918049999999995</v>
      </c>
      <c r="AA122" s="6">
        <v>-0.30793900000000002</v>
      </c>
      <c r="AB122" s="6" t="s">
        <v>9</v>
      </c>
      <c r="AC122" s="6" t="s">
        <v>1108</v>
      </c>
      <c r="AD122" s="6" t="s">
        <v>78</v>
      </c>
      <c r="AE122" s="6" t="s">
        <v>1109</v>
      </c>
      <c r="AF122" s="6" t="s">
        <v>1103</v>
      </c>
      <c r="AG122" s="6" t="s">
        <v>1103</v>
      </c>
    </row>
    <row r="123" spans="1:33">
      <c r="A123" s="9" t="s">
        <v>1110</v>
      </c>
      <c r="B123" s="9" t="s">
        <v>1111</v>
      </c>
      <c r="C123" s="9" t="s">
        <v>22</v>
      </c>
      <c r="D123" s="9" t="s">
        <v>8</v>
      </c>
      <c r="E123" s="9" t="str">
        <f t="shared" si="4"/>
        <v>MTS.AU</v>
      </c>
      <c r="F123" s="6" t="str">
        <f t="shared" si="5"/>
        <v>XASX</v>
      </c>
      <c r="G123" s="9" t="str">
        <f>_xll.HLV5r3.Financial.Cache.CreateEquity(H123,C123,D123,E123,H123,F123,I123,$J$9:$AG$9,J123:AG123)</f>
        <v>Equity.MTS.AU</v>
      </c>
      <c r="H123" s="9" t="str">
        <f t="shared" si="6"/>
        <v>MTS AU Equity</v>
      </c>
      <c r="I123" s="6" t="s">
        <v>1112</v>
      </c>
      <c r="J123" s="6" t="s">
        <v>1111</v>
      </c>
      <c r="K123" s="6" t="s">
        <v>9</v>
      </c>
      <c r="L123" s="6" t="s">
        <v>1113</v>
      </c>
      <c r="M123" s="6" t="s">
        <v>1114</v>
      </c>
      <c r="N123" s="6" t="s">
        <v>99</v>
      </c>
      <c r="O123" s="6" t="s">
        <v>35</v>
      </c>
      <c r="P123" s="6" t="s">
        <v>1115</v>
      </c>
      <c r="Q123" s="6" t="s">
        <v>1115</v>
      </c>
      <c r="R123" s="6" t="s">
        <v>535</v>
      </c>
      <c r="S123" s="6" t="s">
        <v>1116</v>
      </c>
      <c r="T123" s="6" t="s">
        <v>1116</v>
      </c>
      <c r="U123" s="6" t="s">
        <v>1117</v>
      </c>
      <c r="V123" s="6" t="s">
        <v>1118</v>
      </c>
      <c r="W123" s="6" t="s">
        <v>105</v>
      </c>
      <c r="X123" s="6" t="s">
        <v>817</v>
      </c>
      <c r="Y123" s="6" t="s">
        <v>1118</v>
      </c>
      <c r="Z123" s="6">
        <v>0.73480449999999997</v>
      </c>
      <c r="AA123" s="6">
        <v>-0.37723960000000001</v>
      </c>
      <c r="AB123" s="6" t="s">
        <v>9</v>
      </c>
      <c r="AC123" s="6" t="s">
        <v>1119</v>
      </c>
      <c r="AD123" s="6" t="s">
        <v>78</v>
      </c>
      <c r="AE123" s="6" t="s">
        <v>1110</v>
      </c>
      <c r="AF123" s="6" t="s">
        <v>1111</v>
      </c>
      <c r="AG123" s="6" t="s">
        <v>1111</v>
      </c>
    </row>
    <row r="124" spans="1:33">
      <c r="A124" s="9" t="s">
        <v>1120</v>
      </c>
      <c r="B124" s="9" t="s">
        <v>1121</v>
      </c>
      <c r="C124" s="9" t="s">
        <v>22</v>
      </c>
      <c r="D124" s="9" t="s">
        <v>8</v>
      </c>
      <c r="E124" s="9" t="str">
        <f t="shared" si="4"/>
        <v>MIN.AU</v>
      </c>
      <c r="F124" s="6" t="str">
        <f t="shared" si="5"/>
        <v>XASX</v>
      </c>
      <c r="G124" s="9" t="str">
        <f>_xll.HLV5r3.Financial.Cache.CreateEquity(H124,C124,D124,E124,H124,F124,I124,$J$9:$AG$9,J124:AG124)</f>
        <v>Equity.MIN.AU</v>
      </c>
      <c r="H124" s="9" t="str">
        <f t="shared" si="6"/>
        <v>MIN AU Equity</v>
      </c>
      <c r="I124" s="6" t="s">
        <v>1122</v>
      </c>
      <c r="J124" s="6" t="s">
        <v>1121</v>
      </c>
      <c r="K124" s="6" t="s">
        <v>9</v>
      </c>
      <c r="L124" s="6" t="s">
        <v>1123</v>
      </c>
      <c r="M124" s="6" t="s">
        <v>1124</v>
      </c>
      <c r="N124" s="6" t="s">
        <v>99</v>
      </c>
      <c r="O124" s="6" t="s">
        <v>35</v>
      </c>
      <c r="P124" s="6" t="s">
        <v>1125</v>
      </c>
      <c r="Q124" s="6" t="s">
        <v>1125</v>
      </c>
      <c r="R124" s="6" t="s">
        <v>149</v>
      </c>
      <c r="S124" s="6" t="s">
        <v>150</v>
      </c>
      <c r="T124" s="6" t="s">
        <v>427</v>
      </c>
      <c r="U124" s="6" t="s">
        <v>428</v>
      </c>
      <c r="V124" s="6" t="s">
        <v>321</v>
      </c>
      <c r="W124" s="6" t="s">
        <v>139</v>
      </c>
      <c r="X124" s="6" t="s">
        <v>140</v>
      </c>
      <c r="Y124" s="6" t="s">
        <v>321</v>
      </c>
      <c r="Z124" s="6">
        <v>1.3488119999999999</v>
      </c>
      <c r="AA124" s="6">
        <v>-0.29075030000000002</v>
      </c>
      <c r="AB124" s="6" t="s">
        <v>9</v>
      </c>
      <c r="AC124" s="6" t="s">
        <v>1126</v>
      </c>
      <c r="AD124" s="6" t="s">
        <v>78</v>
      </c>
      <c r="AE124" s="6" t="s">
        <v>1127</v>
      </c>
      <c r="AF124" s="6" t="s">
        <v>1121</v>
      </c>
      <c r="AG124" s="6" t="s">
        <v>1121</v>
      </c>
    </row>
    <row r="125" spans="1:33">
      <c r="A125" s="9" t="s">
        <v>1128</v>
      </c>
      <c r="B125" s="9" t="s">
        <v>1129</v>
      </c>
      <c r="C125" s="9" t="s">
        <v>22</v>
      </c>
      <c r="D125" s="9" t="s">
        <v>8</v>
      </c>
      <c r="E125" s="9" t="str">
        <f t="shared" si="4"/>
        <v>MGR.AU</v>
      </c>
      <c r="F125" s="6" t="str">
        <f t="shared" si="5"/>
        <v>XASX</v>
      </c>
      <c r="G125" s="9" t="str">
        <f>_xll.HLV5r3.Financial.Cache.CreateEquity(H125,C125,D125,E125,H125,F125,I125,$J$9:$AG$9,J125:AG125)</f>
        <v>Equity.MGR.AU</v>
      </c>
      <c r="H125" s="9" t="str">
        <f t="shared" si="6"/>
        <v>MGR AU Equity</v>
      </c>
      <c r="I125" s="6" t="s">
        <v>1130</v>
      </c>
      <c r="J125" s="6" t="s">
        <v>1129</v>
      </c>
      <c r="K125" s="6" t="s">
        <v>9</v>
      </c>
      <c r="L125" s="6" t="s">
        <v>1131</v>
      </c>
      <c r="M125" s="6" t="s">
        <v>1132</v>
      </c>
      <c r="N125" s="6" t="s">
        <v>85</v>
      </c>
      <c r="O125" s="6" t="s">
        <v>35</v>
      </c>
      <c r="P125" s="6" t="s">
        <v>1133</v>
      </c>
      <c r="Q125" s="6" t="s">
        <v>1133</v>
      </c>
      <c r="R125" s="6" t="s">
        <v>87</v>
      </c>
      <c r="S125" s="6" t="s">
        <v>88</v>
      </c>
      <c r="T125" s="6" t="s">
        <v>89</v>
      </c>
      <c r="U125" s="6" t="s">
        <v>90</v>
      </c>
      <c r="V125" s="6" t="s">
        <v>91</v>
      </c>
      <c r="W125" s="6" t="s">
        <v>12</v>
      </c>
      <c r="X125" s="6" t="s">
        <v>92</v>
      </c>
      <c r="Y125" s="6" t="s">
        <v>91</v>
      </c>
      <c r="Z125" s="6">
        <v>0.76726910000000004</v>
      </c>
      <c r="AA125" s="6">
        <v>0.15646270000000001</v>
      </c>
      <c r="AB125" s="6" t="s">
        <v>9</v>
      </c>
      <c r="AC125" s="6" t="s">
        <v>1134</v>
      </c>
      <c r="AD125" s="6" t="s">
        <v>78</v>
      </c>
      <c r="AE125" s="6" t="s">
        <v>1128</v>
      </c>
      <c r="AF125" s="6" t="s">
        <v>1129</v>
      </c>
      <c r="AG125" s="6" t="s">
        <v>1129</v>
      </c>
    </row>
    <row r="126" spans="1:33">
      <c r="A126" s="9" t="s">
        <v>1135</v>
      </c>
      <c r="B126" s="9" t="s">
        <v>1136</v>
      </c>
      <c r="C126" s="9" t="s">
        <v>22</v>
      </c>
      <c r="D126" s="9" t="s">
        <v>8</v>
      </c>
      <c r="E126" s="9" t="str">
        <f t="shared" si="4"/>
        <v>MND.AU</v>
      </c>
      <c r="F126" s="6" t="str">
        <f t="shared" si="5"/>
        <v>XASX</v>
      </c>
      <c r="G126" s="9" t="str">
        <f>_xll.HLV5r3.Financial.Cache.CreateEquity(H126,C126,D126,E126,H126,F126,I126,$J$9:$AG$9,J126:AG126)</f>
        <v>Equity.MND.AU</v>
      </c>
      <c r="H126" s="9" t="str">
        <f t="shared" si="6"/>
        <v>MND AU Equity</v>
      </c>
      <c r="I126" s="6" t="s">
        <v>1137</v>
      </c>
      <c r="J126" s="6" t="s">
        <v>1136</v>
      </c>
      <c r="K126" s="6" t="s">
        <v>9</v>
      </c>
      <c r="L126" s="6" t="s">
        <v>1138</v>
      </c>
      <c r="M126" s="6" t="s">
        <v>1139</v>
      </c>
      <c r="N126" s="6" t="s">
        <v>99</v>
      </c>
      <c r="O126" s="6" t="s">
        <v>35</v>
      </c>
      <c r="P126" s="6" t="s">
        <v>1140</v>
      </c>
      <c r="Q126" s="6" t="s">
        <v>1140</v>
      </c>
      <c r="R126" s="6" t="s">
        <v>149</v>
      </c>
      <c r="S126" s="6" t="s">
        <v>319</v>
      </c>
      <c r="T126" s="6" t="s">
        <v>320</v>
      </c>
      <c r="U126" s="6" t="s">
        <v>320</v>
      </c>
      <c r="V126" s="6" t="s">
        <v>401</v>
      </c>
      <c r="W126" s="6" t="s">
        <v>116</v>
      </c>
      <c r="X126" s="6" t="s">
        <v>402</v>
      </c>
      <c r="Y126" s="6" t="s">
        <v>401</v>
      </c>
      <c r="Z126" s="6">
        <v>1.280726</v>
      </c>
      <c r="AA126" s="6">
        <v>-0.48189520000000002</v>
      </c>
      <c r="AB126" s="6" t="s">
        <v>9</v>
      </c>
      <c r="AC126" s="6" t="s">
        <v>1141</v>
      </c>
      <c r="AD126" s="6" t="s">
        <v>78</v>
      </c>
      <c r="AE126" s="6" t="s">
        <v>1135</v>
      </c>
      <c r="AF126" s="6" t="s">
        <v>1136</v>
      </c>
      <c r="AG126" s="6" t="s">
        <v>1136</v>
      </c>
    </row>
    <row r="127" spans="1:33">
      <c r="A127" s="9" t="s">
        <v>1142</v>
      </c>
      <c r="B127" s="9" t="s">
        <v>1143</v>
      </c>
      <c r="C127" s="9" t="s">
        <v>22</v>
      </c>
      <c r="D127" s="9" t="s">
        <v>8</v>
      </c>
      <c r="E127" s="9" t="str">
        <f t="shared" si="4"/>
        <v>MGX.AU</v>
      </c>
      <c r="F127" s="6" t="str">
        <f t="shared" si="5"/>
        <v>XASX</v>
      </c>
      <c r="G127" s="9" t="str">
        <f>_xll.HLV5r3.Financial.Cache.CreateEquity(H127,C127,D127,E127,H127,F127,I127,$J$9:$AG$9,J127:AG127)</f>
        <v>Equity.MGX.AU</v>
      </c>
      <c r="H127" s="9" t="str">
        <f t="shared" si="6"/>
        <v>MGX AU Equity</v>
      </c>
      <c r="I127" s="6" t="s">
        <v>1144</v>
      </c>
      <c r="J127" s="6" t="s">
        <v>1143</v>
      </c>
      <c r="K127" s="6" t="s">
        <v>9</v>
      </c>
      <c r="L127" s="6" t="s">
        <v>1145</v>
      </c>
      <c r="M127" s="6" t="s">
        <v>1146</v>
      </c>
      <c r="N127" s="6" t="s">
        <v>99</v>
      </c>
      <c r="O127" s="6" t="s">
        <v>35</v>
      </c>
      <c r="P127" s="6" t="s">
        <v>1147</v>
      </c>
      <c r="Q127" s="6" t="s">
        <v>1147</v>
      </c>
      <c r="R127" s="6" t="s">
        <v>113</v>
      </c>
      <c r="S127" s="6" t="s">
        <v>113</v>
      </c>
      <c r="T127" s="6" t="s">
        <v>136</v>
      </c>
      <c r="U127" s="6" t="s">
        <v>258</v>
      </c>
      <c r="V127" s="6" t="s">
        <v>291</v>
      </c>
      <c r="W127" s="6" t="s">
        <v>139</v>
      </c>
      <c r="X127" s="6" t="s">
        <v>260</v>
      </c>
      <c r="Y127" s="6" t="s">
        <v>291</v>
      </c>
      <c r="Z127" s="6">
        <v>1.808438</v>
      </c>
      <c r="AA127" s="6">
        <v>-0.32291639999999999</v>
      </c>
      <c r="AB127" s="6" t="s">
        <v>9</v>
      </c>
      <c r="AC127" s="6" t="s">
        <v>1148</v>
      </c>
      <c r="AD127" s="6" t="s">
        <v>78</v>
      </c>
      <c r="AE127" s="6" t="s">
        <v>1149</v>
      </c>
      <c r="AF127" s="6" t="s">
        <v>1143</v>
      </c>
      <c r="AG127" s="6" t="s">
        <v>1143</v>
      </c>
    </row>
    <row r="128" spans="1:33">
      <c r="A128" s="9" t="s">
        <v>1150</v>
      </c>
      <c r="B128" s="9" t="s">
        <v>1151</v>
      </c>
      <c r="C128" s="9" t="s">
        <v>22</v>
      </c>
      <c r="D128" s="9" t="s">
        <v>8</v>
      </c>
      <c r="E128" s="9" t="str">
        <f t="shared" si="4"/>
        <v>MYR.AU</v>
      </c>
      <c r="F128" s="6" t="str">
        <f t="shared" si="5"/>
        <v>XASX</v>
      </c>
      <c r="G128" s="9" t="str">
        <f>_xll.HLV5r3.Financial.Cache.CreateEquity(H128,C128,D128,E128,H128,F128,I128,$J$9:$AG$9,J128:AG128)</f>
        <v>Equity.MYR.AU</v>
      </c>
      <c r="H128" s="9" t="str">
        <f t="shared" si="6"/>
        <v>MYR AU Equity</v>
      </c>
      <c r="I128" s="6" t="s">
        <v>1152</v>
      </c>
      <c r="J128" s="6" t="s">
        <v>1151</v>
      </c>
      <c r="K128" s="6" t="s">
        <v>9</v>
      </c>
      <c r="L128" s="6" t="s">
        <v>1153</v>
      </c>
      <c r="M128" s="6" t="s">
        <v>1154</v>
      </c>
      <c r="N128" s="6" t="s">
        <v>99</v>
      </c>
      <c r="O128" s="6" t="s">
        <v>35</v>
      </c>
      <c r="P128" s="6" t="s">
        <v>1155</v>
      </c>
      <c r="Q128" s="6" t="s">
        <v>1155</v>
      </c>
      <c r="R128" s="6" t="s">
        <v>71</v>
      </c>
      <c r="S128" s="6" t="s">
        <v>336</v>
      </c>
      <c r="T128" s="6" t="s">
        <v>629</v>
      </c>
      <c r="U128" s="6" t="s">
        <v>630</v>
      </c>
      <c r="V128" s="6" t="s">
        <v>631</v>
      </c>
      <c r="W128" s="6" t="s">
        <v>249</v>
      </c>
      <c r="X128" s="6" t="s">
        <v>340</v>
      </c>
      <c r="Y128" s="6" t="s">
        <v>631</v>
      </c>
      <c r="Z128" s="6">
        <v>1.1145640000000001</v>
      </c>
      <c r="AA128" s="6">
        <v>7.8571070000000007E-2</v>
      </c>
      <c r="AB128" s="6" t="s">
        <v>9</v>
      </c>
      <c r="AC128" s="6" t="s">
        <v>1156</v>
      </c>
      <c r="AD128" s="6" t="s">
        <v>78</v>
      </c>
      <c r="AE128" s="6" t="s">
        <v>1150</v>
      </c>
      <c r="AF128" s="6" t="s">
        <v>1151</v>
      </c>
      <c r="AG128" s="6" t="s">
        <v>1151</v>
      </c>
    </row>
    <row r="129" spans="1:33">
      <c r="A129" s="9" t="s">
        <v>21</v>
      </c>
      <c r="B129" s="9" t="s">
        <v>10</v>
      </c>
      <c r="C129" s="9" t="s">
        <v>22</v>
      </c>
      <c r="D129" s="9" t="s">
        <v>8</v>
      </c>
      <c r="E129" s="9" t="str">
        <f t="shared" si="4"/>
        <v>NAB.AU</v>
      </c>
      <c r="F129" s="6" t="str">
        <f t="shared" si="5"/>
        <v>XASX</v>
      </c>
      <c r="G129" s="9" t="str">
        <f>_xll.HLV5r3.Financial.Cache.CreateEquity(H129,C129,D129,E129,H129,F129,I129,$J$9:$AG$9,J129:AG129)</f>
        <v>Equity.NAB.AU</v>
      </c>
      <c r="H129" s="9" t="str">
        <f t="shared" si="6"/>
        <v>NAB AU Equity</v>
      </c>
      <c r="I129" s="6" t="s">
        <v>1157</v>
      </c>
      <c r="J129" s="6" t="s">
        <v>10</v>
      </c>
      <c r="K129" s="6" t="s">
        <v>9</v>
      </c>
      <c r="L129" s="6" t="s">
        <v>1158</v>
      </c>
      <c r="M129" s="6" t="s">
        <v>1159</v>
      </c>
      <c r="N129" s="6" t="s">
        <v>99</v>
      </c>
      <c r="O129" s="6" t="s">
        <v>35</v>
      </c>
      <c r="P129" s="6" t="s">
        <v>1160</v>
      </c>
      <c r="Q129" s="6" t="s">
        <v>1160</v>
      </c>
      <c r="R129" s="6" t="s">
        <v>87</v>
      </c>
      <c r="S129" s="6" t="s">
        <v>11</v>
      </c>
      <c r="T129" s="6" t="s">
        <v>204</v>
      </c>
      <c r="U129" s="6" t="s">
        <v>205</v>
      </c>
      <c r="V129" s="6" t="s">
        <v>13</v>
      </c>
      <c r="W129" s="6" t="s">
        <v>12</v>
      </c>
      <c r="X129" s="6" t="s">
        <v>11</v>
      </c>
      <c r="Y129" s="6" t="s">
        <v>13</v>
      </c>
      <c r="Z129" s="6">
        <v>0.94554890000000003</v>
      </c>
      <c r="AA129" s="6">
        <v>0.1610268</v>
      </c>
      <c r="AB129" s="6" t="s">
        <v>9</v>
      </c>
      <c r="AC129" s="6" t="s">
        <v>1161</v>
      </c>
      <c r="AD129" s="6" t="s">
        <v>78</v>
      </c>
      <c r="AE129" s="6" t="s">
        <v>21</v>
      </c>
      <c r="AF129" s="6" t="s">
        <v>10</v>
      </c>
      <c r="AG129" s="6" t="s">
        <v>10</v>
      </c>
    </row>
    <row r="130" spans="1:33">
      <c r="A130" s="9" t="s">
        <v>1162</v>
      </c>
      <c r="B130" s="9" t="s">
        <v>1163</v>
      </c>
      <c r="C130" s="9" t="s">
        <v>22</v>
      </c>
      <c r="D130" s="9" t="s">
        <v>8</v>
      </c>
      <c r="E130" s="9" t="str">
        <f t="shared" si="4"/>
        <v>NVT.AU</v>
      </c>
      <c r="F130" s="6" t="str">
        <f t="shared" si="5"/>
        <v>XASX</v>
      </c>
      <c r="G130" s="9" t="str">
        <f>_xll.HLV5r3.Financial.Cache.CreateEquity(H130,C130,D130,E130,H130,F130,I130,$J$9:$AG$9,J130:AG130)</f>
        <v>Equity.NVT.AU</v>
      </c>
      <c r="H130" s="9" t="str">
        <f t="shared" si="6"/>
        <v>NVT AU Equity</v>
      </c>
      <c r="I130" s="6" t="s">
        <v>1164</v>
      </c>
      <c r="J130" s="6" t="s">
        <v>1163</v>
      </c>
      <c r="K130" s="6" t="s">
        <v>9</v>
      </c>
      <c r="L130" s="6" t="s">
        <v>1165</v>
      </c>
      <c r="M130" s="6" t="s">
        <v>1166</v>
      </c>
      <c r="N130" s="6" t="s">
        <v>99</v>
      </c>
      <c r="O130" s="6" t="s">
        <v>35</v>
      </c>
      <c r="P130" s="6" t="s">
        <v>1167</v>
      </c>
      <c r="Q130" s="6" t="s">
        <v>1167</v>
      </c>
      <c r="R130" s="6" t="s">
        <v>71</v>
      </c>
      <c r="S130" s="6" t="s">
        <v>236</v>
      </c>
      <c r="T130" s="6" t="s">
        <v>803</v>
      </c>
      <c r="U130" s="6" t="s">
        <v>804</v>
      </c>
      <c r="V130" s="6" t="s">
        <v>1168</v>
      </c>
      <c r="W130" s="6" t="s">
        <v>105</v>
      </c>
      <c r="X130" s="6" t="s">
        <v>430</v>
      </c>
      <c r="Y130" s="6" t="s">
        <v>1168</v>
      </c>
      <c r="Z130" s="6">
        <v>0.63387709999999997</v>
      </c>
      <c r="AA130" s="6">
        <v>0.43978790000000001</v>
      </c>
      <c r="AB130" s="6" t="s">
        <v>9</v>
      </c>
      <c r="AC130" s="6" t="s">
        <v>1169</v>
      </c>
      <c r="AD130" s="6" t="s">
        <v>78</v>
      </c>
      <c r="AE130" s="6" t="s">
        <v>1170</v>
      </c>
      <c r="AF130" s="6" t="s">
        <v>1163</v>
      </c>
      <c r="AG130" s="6" t="s">
        <v>1163</v>
      </c>
    </row>
    <row r="131" spans="1:33">
      <c r="A131" s="9" t="s">
        <v>1171</v>
      </c>
      <c r="B131" s="9" t="s">
        <v>1172</v>
      </c>
      <c r="C131" s="9" t="s">
        <v>22</v>
      </c>
      <c r="D131" s="9" t="s">
        <v>8</v>
      </c>
      <c r="E131" s="9" t="str">
        <f t="shared" si="4"/>
        <v>NCM.AU</v>
      </c>
      <c r="F131" s="6" t="str">
        <f t="shared" si="5"/>
        <v>XASX</v>
      </c>
      <c r="G131" s="9" t="str">
        <f>_xll.HLV5r3.Financial.Cache.CreateEquity(H131,C131,D131,E131,H131,F131,I131,$J$9:$AG$9,J131:AG131)</f>
        <v>Equity.NCM.AU</v>
      </c>
      <c r="H131" s="9" t="str">
        <f t="shared" si="6"/>
        <v>NCM AU Equity</v>
      </c>
      <c r="I131" s="6" t="s">
        <v>1173</v>
      </c>
      <c r="J131" s="6" t="s">
        <v>1172</v>
      </c>
      <c r="K131" s="6" t="s">
        <v>9</v>
      </c>
      <c r="L131" s="6" t="s">
        <v>1174</v>
      </c>
      <c r="M131" s="6" t="s">
        <v>1175</v>
      </c>
      <c r="N131" s="6" t="s">
        <v>99</v>
      </c>
      <c r="O131" s="6" t="s">
        <v>35</v>
      </c>
      <c r="P131" s="6" t="s">
        <v>1176</v>
      </c>
      <c r="Q131" s="6" t="s">
        <v>1176</v>
      </c>
      <c r="R131" s="6" t="s">
        <v>113</v>
      </c>
      <c r="S131" s="6" t="s">
        <v>113</v>
      </c>
      <c r="T131" s="6" t="s">
        <v>136</v>
      </c>
      <c r="U131" s="6" t="s">
        <v>137</v>
      </c>
      <c r="V131" s="6" t="s">
        <v>138</v>
      </c>
      <c r="W131" s="6" t="s">
        <v>139</v>
      </c>
      <c r="X131" s="6" t="s">
        <v>140</v>
      </c>
      <c r="Y131" s="6" t="s">
        <v>138</v>
      </c>
      <c r="Z131" s="6">
        <v>1.459557</v>
      </c>
      <c r="AA131" s="6">
        <v>-1.5769949999999999</v>
      </c>
      <c r="AB131" s="6" t="s">
        <v>9</v>
      </c>
      <c r="AC131" s="6" t="s">
        <v>1177</v>
      </c>
      <c r="AD131" s="6" t="s">
        <v>78</v>
      </c>
      <c r="AE131" s="6" t="s">
        <v>1171</v>
      </c>
      <c r="AF131" s="6" t="s">
        <v>1172</v>
      </c>
      <c r="AG131" s="6" t="s">
        <v>1172</v>
      </c>
    </row>
    <row r="132" spans="1:33">
      <c r="A132" s="9" t="s">
        <v>1178</v>
      </c>
      <c r="B132" s="9" t="s">
        <v>1179</v>
      </c>
      <c r="C132" s="9" t="s">
        <v>22</v>
      </c>
      <c r="D132" s="9" t="s">
        <v>8</v>
      </c>
      <c r="E132" s="9" t="str">
        <f t="shared" si="4"/>
        <v>NWS.AU</v>
      </c>
      <c r="F132" s="6" t="str">
        <f t="shared" si="5"/>
        <v>XASX</v>
      </c>
      <c r="G132" s="9" t="str">
        <f>_xll.HLV5r3.Financial.Cache.CreateEquity(H132,C132,D132,E132,H132,F132,I132,$J$9:$AG$9,J132:AG132)</f>
        <v>Equity.NWS.AU</v>
      </c>
      <c r="H132" s="9" t="str">
        <f t="shared" si="6"/>
        <v>NWS AU Equity</v>
      </c>
      <c r="I132" s="6" t="s">
        <v>1180</v>
      </c>
      <c r="J132" s="6" t="s">
        <v>1179</v>
      </c>
      <c r="K132" s="6" t="s">
        <v>9</v>
      </c>
      <c r="L132" s="6" t="s">
        <v>1181</v>
      </c>
      <c r="M132" s="6" t="s">
        <v>1182</v>
      </c>
      <c r="N132" s="6" t="s">
        <v>69</v>
      </c>
      <c r="O132" s="6" t="s">
        <v>35</v>
      </c>
      <c r="P132" s="6" t="s">
        <v>1183</v>
      </c>
      <c r="Q132" s="6" t="s">
        <v>1183</v>
      </c>
      <c r="R132" s="6" t="s">
        <v>71</v>
      </c>
      <c r="S132" s="6" t="s">
        <v>72</v>
      </c>
      <c r="T132" s="6" t="s">
        <v>72</v>
      </c>
      <c r="U132" s="6" t="s">
        <v>729</v>
      </c>
      <c r="V132" s="6" t="s">
        <v>730</v>
      </c>
      <c r="W132" s="6" t="s">
        <v>75</v>
      </c>
      <c r="X132" s="6" t="s">
        <v>72</v>
      </c>
      <c r="Y132" s="6" t="s">
        <v>730</v>
      </c>
      <c r="Z132" s="6" t="s">
        <v>16</v>
      </c>
      <c r="AA132" s="6" t="s">
        <v>16</v>
      </c>
      <c r="AB132" s="6" t="s">
        <v>76</v>
      </c>
      <c r="AC132" s="6" t="s">
        <v>1184</v>
      </c>
      <c r="AD132" s="6" t="s">
        <v>78</v>
      </c>
      <c r="AE132" s="6" t="s">
        <v>1185</v>
      </c>
      <c r="AF132" s="6" t="s">
        <v>1179</v>
      </c>
      <c r="AG132" s="6" t="s">
        <v>1179</v>
      </c>
    </row>
    <row r="133" spans="1:33">
      <c r="A133" s="9" t="s">
        <v>1186</v>
      </c>
      <c r="B133" s="9" t="s">
        <v>1187</v>
      </c>
      <c r="C133" s="9" t="s">
        <v>22</v>
      </c>
      <c r="D133" s="9" t="s">
        <v>8</v>
      </c>
      <c r="E133" s="9" t="str">
        <f t="shared" si="4"/>
        <v>NST.AU</v>
      </c>
      <c r="F133" s="6" t="str">
        <f t="shared" si="5"/>
        <v>XASX</v>
      </c>
      <c r="G133" s="9" t="str">
        <f>_xll.HLV5r3.Financial.Cache.CreateEquity(H133,C133,D133,E133,H133,F133,I133,$J$9:$AG$9,J133:AG133)</f>
        <v>Equity.NST.AU</v>
      </c>
      <c r="H133" s="9" t="str">
        <f t="shared" si="6"/>
        <v>NST AU Equity</v>
      </c>
      <c r="I133" s="6" t="s">
        <v>1188</v>
      </c>
      <c r="J133" s="6" t="s">
        <v>1187</v>
      </c>
      <c r="K133" s="6" t="s">
        <v>9</v>
      </c>
      <c r="L133" s="6" t="s">
        <v>1189</v>
      </c>
      <c r="M133" s="6" t="s">
        <v>1190</v>
      </c>
      <c r="N133" s="6" t="s">
        <v>99</v>
      </c>
      <c r="O133" s="6" t="s">
        <v>35</v>
      </c>
      <c r="P133" s="6" t="s">
        <v>1191</v>
      </c>
      <c r="Q133" s="6" t="s">
        <v>1191</v>
      </c>
      <c r="R133" s="6" t="s">
        <v>113</v>
      </c>
      <c r="S133" s="6" t="s">
        <v>113</v>
      </c>
      <c r="T133" s="6" t="s">
        <v>136</v>
      </c>
      <c r="U133" s="6" t="s">
        <v>137</v>
      </c>
      <c r="V133" s="6" t="s">
        <v>138</v>
      </c>
      <c r="W133" s="6" t="s">
        <v>139</v>
      </c>
      <c r="X133" s="6" t="s">
        <v>140</v>
      </c>
      <c r="Y133" s="6" t="s">
        <v>138</v>
      </c>
      <c r="Z133" s="6">
        <v>0.82100269999999997</v>
      </c>
      <c r="AA133" s="6">
        <v>-1.603131E-3</v>
      </c>
      <c r="AB133" s="6" t="s">
        <v>9</v>
      </c>
      <c r="AC133" s="6" t="s">
        <v>1192</v>
      </c>
      <c r="AD133" s="6" t="s">
        <v>78</v>
      </c>
      <c r="AE133" s="6" t="s">
        <v>1186</v>
      </c>
      <c r="AF133" s="6" t="s">
        <v>1187</v>
      </c>
      <c r="AG133" s="6" t="s">
        <v>1187</v>
      </c>
    </row>
    <row r="134" spans="1:33">
      <c r="A134" s="9" t="s">
        <v>1193</v>
      </c>
      <c r="B134" s="9" t="s">
        <v>1194</v>
      </c>
      <c r="C134" s="9" t="s">
        <v>22</v>
      </c>
      <c r="D134" s="9" t="s">
        <v>8</v>
      </c>
      <c r="E134" s="9" t="str">
        <f t="shared" si="4"/>
        <v>NWH.AU</v>
      </c>
      <c r="F134" s="6" t="str">
        <f t="shared" si="5"/>
        <v>XASX</v>
      </c>
      <c r="G134" s="9" t="str">
        <f>_xll.HLV5r3.Financial.Cache.CreateEquity(H134,C134,D134,E134,H134,F134,I134,$J$9:$AG$9,J134:AG134)</f>
        <v>Equity.NWH.AU</v>
      </c>
      <c r="H134" s="9" t="str">
        <f t="shared" si="6"/>
        <v>NWH AU Equity</v>
      </c>
      <c r="I134" s="6" t="s">
        <v>1195</v>
      </c>
      <c r="J134" s="6" t="s">
        <v>1194</v>
      </c>
      <c r="K134" s="6" t="s">
        <v>9</v>
      </c>
      <c r="L134" s="6" t="s">
        <v>1196</v>
      </c>
      <c r="M134" s="6" t="s">
        <v>1197</v>
      </c>
      <c r="N134" s="6" t="s">
        <v>99</v>
      </c>
      <c r="O134" s="6" t="s">
        <v>35</v>
      </c>
      <c r="P134" s="6" t="s">
        <v>1198</v>
      </c>
      <c r="Q134" s="6" t="s">
        <v>1198</v>
      </c>
      <c r="R134" s="6" t="s">
        <v>149</v>
      </c>
      <c r="S134" s="6" t="s">
        <v>319</v>
      </c>
      <c r="T134" s="6" t="s">
        <v>320</v>
      </c>
      <c r="U134" s="6" t="s">
        <v>320</v>
      </c>
      <c r="V134" s="6" t="s">
        <v>639</v>
      </c>
      <c r="W134" s="6" t="s">
        <v>116</v>
      </c>
      <c r="X134" s="6" t="s">
        <v>402</v>
      </c>
      <c r="Y134" s="6" t="s">
        <v>639</v>
      </c>
      <c r="Z134" s="6">
        <v>1.5987979999999999</v>
      </c>
      <c r="AA134" s="6">
        <v>-0.83469000000000004</v>
      </c>
      <c r="AB134" s="6" t="s">
        <v>9</v>
      </c>
      <c r="AC134" s="6" t="s">
        <v>1199</v>
      </c>
      <c r="AD134" s="6" t="s">
        <v>78</v>
      </c>
      <c r="AE134" s="6" t="s">
        <v>1200</v>
      </c>
      <c r="AF134" s="6" t="s">
        <v>1194</v>
      </c>
      <c r="AG134" s="6" t="s">
        <v>1194</v>
      </c>
    </row>
    <row r="135" spans="1:33">
      <c r="A135" s="9" t="s">
        <v>1201</v>
      </c>
      <c r="B135" s="9" t="s">
        <v>1202</v>
      </c>
      <c r="C135" s="9" t="s">
        <v>22</v>
      </c>
      <c r="D135" s="9" t="s">
        <v>8</v>
      </c>
      <c r="E135" s="9" t="str">
        <f t="shared" si="4"/>
        <v>NUF.AU</v>
      </c>
      <c r="F135" s="6" t="str">
        <f t="shared" si="5"/>
        <v>XASX</v>
      </c>
      <c r="G135" s="9" t="str">
        <f>_xll.HLV5r3.Financial.Cache.CreateEquity(H135,C135,D135,E135,H135,F135,I135,$J$9:$AG$9,J135:AG135)</f>
        <v>Equity.NUF.AU</v>
      </c>
      <c r="H135" s="9" t="str">
        <f t="shared" si="6"/>
        <v>NUF AU Equity</v>
      </c>
      <c r="I135" s="6" t="s">
        <v>1203</v>
      </c>
      <c r="J135" s="6" t="s">
        <v>1202</v>
      </c>
      <c r="K135" s="6" t="s">
        <v>9</v>
      </c>
      <c r="L135" s="6" t="s">
        <v>1204</v>
      </c>
      <c r="M135" s="6" t="s">
        <v>1205</v>
      </c>
      <c r="N135" s="6" t="s">
        <v>99</v>
      </c>
      <c r="O135" s="6" t="s">
        <v>35</v>
      </c>
      <c r="P135" s="6" t="s">
        <v>1206</v>
      </c>
      <c r="Q135" s="6" t="s">
        <v>1206</v>
      </c>
      <c r="R135" s="6" t="s">
        <v>113</v>
      </c>
      <c r="S135" s="6" t="s">
        <v>113</v>
      </c>
      <c r="T135" s="6" t="s">
        <v>685</v>
      </c>
      <c r="U135" s="6" t="s">
        <v>1207</v>
      </c>
      <c r="V135" s="6" t="s">
        <v>1208</v>
      </c>
      <c r="W135" s="6" t="s">
        <v>139</v>
      </c>
      <c r="X135" s="6" t="s">
        <v>685</v>
      </c>
      <c r="Y135" s="6" t="s">
        <v>1208</v>
      </c>
      <c r="Z135" s="6">
        <v>0.78467039999999999</v>
      </c>
      <c r="AA135" s="6">
        <v>-4.8664279999999997E-2</v>
      </c>
      <c r="AB135" s="6" t="s">
        <v>9</v>
      </c>
      <c r="AC135" s="6" t="s">
        <v>1209</v>
      </c>
      <c r="AD135" s="6" t="s">
        <v>78</v>
      </c>
      <c r="AE135" s="6" t="s">
        <v>1210</v>
      </c>
      <c r="AF135" s="6" t="s">
        <v>1202</v>
      </c>
      <c r="AG135" s="6" t="s">
        <v>1202</v>
      </c>
    </row>
    <row r="136" spans="1:33">
      <c r="A136" s="9" t="s">
        <v>1211</v>
      </c>
      <c r="B136" s="9" t="s">
        <v>1212</v>
      </c>
      <c r="C136" s="9" t="s">
        <v>22</v>
      </c>
      <c r="D136" s="9" t="s">
        <v>8</v>
      </c>
      <c r="E136" s="9" t="str">
        <f t="shared" si="4"/>
        <v>OGC.AU</v>
      </c>
      <c r="F136" s="6" t="str">
        <f t="shared" si="5"/>
        <v>XASX</v>
      </c>
      <c r="G136" s="9" t="str">
        <f>_xll.HLV5r3.Financial.Cache.CreateEquity(H136,C136,D136,E136,H136,F136,I136,$J$9:$AG$9,J136:AG136)</f>
        <v>Equity.OGC.AU</v>
      </c>
      <c r="H136" s="9" t="str">
        <f t="shared" si="6"/>
        <v>OGC AU Equity</v>
      </c>
      <c r="I136" s="6" t="s">
        <v>1213</v>
      </c>
      <c r="J136" s="6" t="s">
        <v>1212</v>
      </c>
      <c r="K136" s="6" t="s">
        <v>9</v>
      </c>
      <c r="L136" s="6" t="s">
        <v>1214</v>
      </c>
      <c r="M136" s="6" t="s">
        <v>1215</v>
      </c>
      <c r="N136" s="6" t="s">
        <v>69</v>
      </c>
      <c r="O136" s="6" t="s">
        <v>35</v>
      </c>
      <c r="P136" s="6" t="s">
        <v>1216</v>
      </c>
      <c r="Q136" s="6" t="s">
        <v>1216</v>
      </c>
      <c r="R136" s="6" t="s">
        <v>113</v>
      </c>
      <c r="S136" s="6" t="s">
        <v>113</v>
      </c>
      <c r="T136" s="6" t="s">
        <v>136</v>
      </c>
      <c r="U136" s="6" t="s">
        <v>137</v>
      </c>
      <c r="V136" s="6" t="s">
        <v>138</v>
      </c>
      <c r="W136" s="6" t="s">
        <v>139</v>
      </c>
      <c r="X136" s="6" t="s">
        <v>140</v>
      </c>
      <c r="Y136" s="6" t="s">
        <v>138</v>
      </c>
      <c r="Z136" s="6">
        <v>1.551196</v>
      </c>
      <c r="AA136" s="6">
        <v>-0.29952289999999998</v>
      </c>
      <c r="AB136" s="6" t="s">
        <v>9</v>
      </c>
      <c r="AC136" s="6" t="s">
        <v>1217</v>
      </c>
      <c r="AD136" s="6" t="s">
        <v>78</v>
      </c>
      <c r="AE136" s="6" t="s">
        <v>1218</v>
      </c>
      <c r="AF136" s="6" t="s">
        <v>1212</v>
      </c>
      <c r="AG136" s="6" t="s">
        <v>1212</v>
      </c>
    </row>
    <row r="137" spans="1:33">
      <c r="A137" s="9" t="s">
        <v>1219</v>
      </c>
      <c r="B137" s="9" t="s">
        <v>1220</v>
      </c>
      <c r="C137" s="9" t="s">
        <v>22</v>
      </c>
      <c r="D137" s="9" t="s">
        <v>8</v>
      </c>
      <c r="E137" s="9" t="str">
        <f t="shared" si="4"/>
        <v>OSH.AU</v>
      </c>
      <c r="F137" s="6" t="str">
        <f t="shared" si="5"/>
        <v>XASX</v>
      </c>
      <c r="G137" s="9" t="str">
        <f>_xll.HLV5r3.Financial.Cache.CreateEquity(H137,C137,D137,E137,H137,F137,I137,$J$9:$AG$9,J137:AG137)</f>
        <v>Equity.OSH.AU</v>
      </c>
      <c r="H137" s="9" t="str">
        <f t="shared" si="6"/>
        <v>OSH AU Equity</v>
      </c>
      <c r="I137" s="6" t="s">
        <v>1221</v>
      </c>
      <c r="J137" s="6" t="s">
        <v>1220</v>
      </c>
      <c r="K137" s="6" t="s">
        <v>9</v>
      </c>
      <c r="L137" s="6" t="s">
        <v>1222</v>
      </c>
      <c r="M137" s="6" t="s">
        <v>1223</v>
      </c>
      <c r="N137" s="6" t="s">
        <v>99</v>
      </c>
      <c r="O137" s="6" t="s">
        <v>35</v>
      </c>
      <c r="P137" s="6" t="s">
        <v>1224</v>
      </c>
      <c r="Q137" s="6" t="s">
        <v>1224</v>
      </c>
      <c r="R137" s="6" t="s">
        <v>217</v>
      </c>
      <c r="S137" s="6" t="s">
        <v>217</v>
      </c>
      <c r="T137" s="6" t="s">
        <v>225</v>
      </c>
      <c r="U137" s="6" t="s">
        <v>309</v>
      </c>
      <c r="V137" s="6" t="s">
        <v>310</v>
      </c>
      <c r="W137" s="6" t="s">
        <v>217</v>
      </c>
      <c r="X137" s="6" t="s">
        <v>311</v>
      </c>
      <c r="Y137" s="6" t="s">
        <v>310</v>
      </c>
      <c r="Z137" s="6">
        <v>1.069787</v>
      </c>
      <c r="AA137" s="6">
        <v>2.9368149999999999E-2</v>
      </c>
      <c r="AB137" s="6" t="s">
        <v>9</v>
      </c>
      <c r="AC137" s="6" t="s">
        <v>1225</v>
      </c>
      <c r="AD137" s="6" t="s">
        <v>78</v>
      </c>
      <c r="AE137" s="6" t="s">
        <v>1219</v>
      </c>
      <c r="AF137" s="6" t="s">
        <v>1220</v>
      </c>
      <c r="AG137" s="6" t="s">
        <v>1220</v>
      </c>
    </row>
    <row r="138" spans="1:33">
      <c r="A138" s="9" t="s">
        <v>1226</v>
      </c>
      <c r="B138" s="9" t="s">
        <v>1227</v>
      </c>
      <c r="C138" s="9" t="s">
        <v>22</v>
      </c>
      <c r="D138" s="9" t="s">
        <v>8</v>
      </c>
      <c r="E138" s="9" t="str">
        <f t="shared" si="4"/>
        <v>ORI.AU</v>
      </c>
      <c r="F138" s="6" t="str">
        <f t="shared" si="5"/>
        <v>XASX</v>
      </c>
      <c r="G138" s="9" t="str">
        <f>_xll.HLV5r3.Financial.Cache.CreateEquity(H138,C138,D138,E138,H138,F138,I138,$J$9:$AG$9,J138:AG138)</f>
        <v>Equity.ORI.AU</v>
      </c>
      <c r="H138" s="9" t="str">
        <f t="shared" si="6"/>
        <v>ORI AU Equity</v>
      </c>
      <c r="I138" s="6" t="s">
        <v>1228</v>
      </c>
      <c r="J138" s="6" t="s">
        <v>1227</v>
      </c>
      <c r="K138" s="6" t="s">
        <v>9</v>
      </c>
      <c r="L138" s="6" t="s">
        <v>1229</v>
      </c>
      <c r="M138" s="6" t="s">
        <v>1230</v>
      </c>
      <c r="N138" s="6" t="s">
        <v>99</v>
      </c>
      <c r="O138" s="6" t="s">
        <v>35</v>
      </c>
      <c r="P138" s="6" t="s">
        <v>1231</v>
      </c>
      <c r="Q138" s="6" t="s">
        <v>1231</v>
      </c>
      <c r="R138" s="6" t="s">
        <v>113</v>
      </c>
      <c r="S138" s="6" t="s">
        <v>113</v>
      </c>
      <c r="T138" s="6" t="s">
        <v>685</v>
      </c>
      <c r="U138" s="6" t="s">
        <v>1232</v>
      </c>
      <c r="V138" s="6" t="s">
        <v>321</v>
      </c>
      <c r="W138" s="6" t="s">
        <v>139</v>
      </c>
      <c r="X138" s="6" t="s">
        <v>140</v>
      </c>
      <c r="Y138" s="6" t="s">
        <v>321</v>
      </c>
      <c r="Z138" s="6">
        <v>1.2198549999999999</v>
      </c>
      <c r="AA138" s="6">
        <v>-0.29987259999999999</v>
      </c>
      <c r="AB138" s="6" t="s">
        <v>9</v>
      </c>
      <c r="AC138" s="6" t="s">
        <v>1233</v>
      </c>
      <c r="AD138" s="6" t="s">
        <v>78</v>
      </c>
      <c r="AE138" s="6" t="s">
        <v>1226</v>
      </c>
      <c r="AF138" s="6" t="s">
        <v>1227</v>
      </c>
      <c r="AG138" s="6" t="s">
        <v>1227</v>
      </c>
    </row>
    <row r="139" spans="1:33">
      <c r="A139" s="9" t="s">
        <v>1234</v>
      </c>
      <c r="B139" s="9" t="s">
        <v>1235</v>
      </c>
      <c r="C139" s="9" t="s">
        <v>22</v>
      </c>
      <c r="D139" s="9" t="s">
        <v>8</v>
      </c>
      <c r="E139" s="9" t="str">
        <f t="shared" si="4"/>
        <v>ORG.AU</v>
      </c>
      <c r="F139" s="6" t="str">
        <f t="shared" si="5"/>
        <v>XASX</v>
      </c>
      <c r="G139" s="9" t="str">
        <f>_xll.HLV5r3.Financial.Cache.CreateEquity(H139,C139,D139,E139,H139,F139,I139,$J$9:$AG$9,J139:AG139)</f>
        <v>Equity.ORG.AU</v>
      </c>
      <c r="H139" s="9" t="str">
        <f t="shared" si="6"/>
        <v>ORG AU Equity</v>
      </c>
      <c r="I139" s="6" t="s">
        <v>1236</v>
      </c>
      <c r="J139" s="6" t="s">
        <v>1235</v>
      </c>
      <c r="K139" s="6" t="s">
        <v>9</v>
      </c>
      <c r="L139" s="6" t="s">
        <v>1237</v>
      </c>
      <c r="M139" s="6" t="s">
        <v>1238</v>
      </c>
      <c r="N139" s="6" t="s">
        <v>99</v>
      </c>
      <c r="O139" s="6" t="s">
        <v>35</v>
      </c>
      <c r="P139" s="6" t="s">
        <v>1239</v>
      </c>
      <c r="Q139" s="6" t="s">
        <v>1239</v>
      </c>
      <c r="R139" s="6" t="s">
        <v>217</v>
      </c>
      <c r="S139" s="6" t="s">
        <v>217</v>
      </c>
      <c r="T139" s="6" t="s">
        <v>225</v>
      </c>
      <c r="U139" s="6" t="s">
        <v>1240</v>
      </c>
      <c r="V139" s="6" t="s">
        <v>1241</v>
      </c>
      <c r="W139" s="6" t="s">
        <v>125</v>
      </c>
      <c r="X139" s="6" t="s">
        <v>128</v>
      </c>
      <c r="Y139" s="6" t="s">
        <v>1241</v>
      </c>
      <c r="Z139" s="6">
        <v>0.91963689999999998</v>
      </c>
      <c r="AA139" s="6">
        <v>-0.16952610000000001</v>
      </c>
      <c r="AB139" s="6" t="s">
        <v>9</v>
      </c>
      <c r="AC139" s="6" t="s">
        <v>1242</v>
      </c>
      <c r="AD139" s="6" t="s">
        <v>78</v>
      </c>
      <c r="AE139" s="6" t="s">
        <v>1234</v>
      </c>
      <c r="AF139" s="6" t="s">
        <v>1235</v>
      </c>
      <c r="AG139" s="6" t="s">
        <v>1235</v>
      </c>
    </row>
    <row r="140" spans="1:33">
      <c r="A140" s="9" t="s">
        <v>1243</v>
      </c>
      <c r="B140" s="9" t="s">
        <v>1244</v>
      </c>
      <c r="C140" s="9" t="s">
        <v>22</v>
      </c>
      <c r="D140" s="9" t="s">
        <v>8</v>
      </c>
      <c r="E140" s="9" t="str">
        <f t="shared" ref="E140:E203" si="7">B140&amp;"."&amp;K140</f>
        <v>OZL.AU</v>
      </c>
      <c r="F140" s="6" t="str">
        <f t="shared" ref="F140:F203" si="8">AD140</f>
        <v>XASX</v>
      </c>
      <c r="G140" s="9" t="str">
        <f>_xll.HLV5r3.Financial.Cache.CreateEquity(H140,C140,D140,E140,H140,F140,I140,$J$9:$AG$9,J140:AG140)</f>
        <v>Equity.OZL.AU</v>
      </c>
      <c r="H140" s="9" t="str">
        <f t="shared" ref="H140:H203" si="9">B140&amp;" AU Equity"</f>
        <v>OZL AU Equity</v>
      </c>
      <c r="I140" s="6" t="s">
        <v>1245</v>
      </c>
      <c r="J140" s="6" t="s">
        <v>1244</v>
      </c>
      <c r="K140" s="6" t="s">
        <v>9</v>
      </c>
      <c r="L140" s="6" t="s">
        <v>1246</v>
      </c>
      <c r="M140" s="6" t="s">
        <v>1247</v>
      </c>
      <c r="N140" s="6" t="s">
        <v>99</v>
      </c>
      <c r="O140" s="6" t="s">
        <v>35</v>
      </c>
      <c r="P140" s="6" t="s">
        <v>1248</v>
      </c>
      <c r="Q140" s="6" t="s">
        <v>1248</v>
      </c>
      <c r="R140" s="6" t="s">
        <v>113</v>
      </c>
      <c r="S140" s="6" t="s">
        <v>113</v>
      </c>
      <c r="T140" s="6" t="s">
        <v>136</v>
      </c>
      <c r="U140" s="6" t="s">
        <v>385</v>
      </c>
      <c r="V140" s="6" t="s">
        <v>620</v>
      </c>
      <c r="W140" s="6" t="s">
        <v>139</v>
      </c>
      <c r="X140" s="6" t="s">
        <v>140</v>
      </c>
      <c r="Y140" s="6" t="s">
        <v>620</v>
      </c>
      <c r="Z140" s="6">
        <v>1.081345</v>
      </c>
      <c r="AA140" s="6">
        <v>-1.3142419999999999</v>
      </c>
      <c r="AB140" s="6" t="s">
        <v>9</v>
      </c>
      <c r="AC140" s="6" t="s">
        <v>1249</v>
      </c>
      <c r="AD140" s="6" t="s">
        <v>78</v>
      </c>
      <c r="AE140" s="6" t="s">
        <v>1250</v>
      </c>
      <c r="AF140" s="6" t="s">
        <v>1244</v>
      </c>
      <c r="AG140" s="6" t="s">
        <v>1244</v>
      </c>
    </row>
    <row r="141" spans="1:33">
      <c r="A141" s="9" t="s">
        <v>1251</v>
      </c>
      <c r="B141" s="9" t="s">
        <v>1252</v>
      </c>
      <c r="C141" s="9" t="s">
        <v>22</v>
      </c>
      <c r="D141" s="9" t="s">
        <v>8</v>
      </c>
      <c r="E141" s="9" t="str">
        <f t="shared" si="7"/>
        <v>PBG.AU</v>
      </c>
      <c r="F141" s="6" t="str">
        <f t="shared" si="8"/>
        <v>XASX</v>
      </c>
      <c r="G141" s="9" t="str">
        <f>_xll.HLV5r3.Financial.Cache.CreateEquity(H141,C141,D141,E141,H141,F141,I141,$J$9:$AG$9,J141:AG141)</f>
        <v>Equity.PBG.AU</v>
      </c>
      <c r="H141" s="9" t="str">
        <f t="shared" si="9"/>
        <v>PBG AU Equity</v>
      </c>
      <c r="I141" s="6" t="s">
        <v>1253</v>
      </c>
      <c r="J141" s="6" t="s">
        <v>1252</v>
      </c>
      <c r="K141" s="6" t="s">
        <v>9</v>
      </c>
      <c r="L141" s="6" t="s">
        <v>1254</v>
      </c>
      <c r="M141" s="6" t="s">
        <v>1255</v>
      </c>
      <c r="N141" s="6" t="s">
        <v>99</v>
      </c>
      <c r="O141" s="6" t="s">
        <v>35</v>
      </c>
      <c r="P141" s="6" t="s">
        <v>1256</v>
      </c>
      <c r="Q141" s="6" t="s">
        <v>1256</v>
      </c>
      <c r="R141" s="6" t="s">
        <v>71</v>
      </c>
      <c r="S141" s="6" t="s">
        <v>336</v>
      </c>
      <c r="T141" s="6" t="s">
        <v>439</v>
      </c>
      <c r="U141" s="6" t="s">
        <v>439</v>
      </c>
      <c r="V141" s="6" t="s">
        <v>1257</v>
      </c>
      <c r="W141" s="6" t="s">
        <v>249</v>
      </c>
      <c r="X141" s="6" t="s">
        <v>1258</v>
      </c>
      <c r="Y141" s="6" t="s">
        <v>1257</v>
      </c>
      <c r="Z141" s="6">
        <v>1.2962450000000001</v>
      </c>
      <c r="AA141" s="6">
        <v>-0.1071183</v>
      </c>
      <c r="AB141" s="6" t="s">
        <v>9</v>
      </c>
      <c r="AC141" s="6" t="s">
        <v>1259</v>
      </c>
      <c r="AD141" s="6" t="s">
        <v>78</v>
      </c>
      <c r="AE141" s="6" t="s">
        <v>1251</v>
      </c>
      <c r="AF141" s="6" t="s">
        <v>1252</v>
      </c>
      <c r="AG141" s="6" t="s">
        <v>1252</v>
      </c>
    </row>
    <row r="142" spans="1:33">
      <c r="A142" s="9" t="s">
        <v>1260</v>
      </c>
      <c r="B142" s="9" t="s">
        <v>1261</v>
      </c>
      <c r="C142" s="9" t="s">
        <v>22</v>
      </c>
      <c r="D142" s="9" t="s">
        <v>8</v>
      </c>
      <c r="E142" s="9" t="str">
        <f t="shared" si="7"/>
        <v>PDN.AU</v>
      </c>
      <c r="F142" s="6" t="str">
        <f t="shared" si="8"/>
        <v>XASX</v>
      </c>
      <c r="G142" s="9" t="str">
        <f>_xll.HLV5r3.Financial.Cache.CreateEquity(H142,C142,D142,E142,H142,F142,I142,$J$9:$AG$9,J142:AG142)</f>
        <v>Equity.PDN.AU</v>
      </c>
      <c r="H142" s="9" t="str">
        <f t="shared" si="9"/>
        <v>PDN AU Equity</v>
      </c>
      <c r="I142" s="6" t="s">
        <v>1262</v>
      </c>
      <c r="J142" s="6" t="s">
        <v>1261</v>
      </c>
      <c r="K142" s="6" t="s">
        <v>9</v>
      </c>
      <c r="L142" s="6" t="s">
        <v>1263</v>
      </c>
      <c r="M142" s="6" t="s">
        <v>1264</v>
      </c>
      <c r="N142" s="6" t="s">
        <v>99</v>
      </c>
      <c r="O142" s="6" t="s">
        <v>35</v>
      </c>
      <c r="P142" s="6" t="s">
        <v>1265</v>
      </c>
      <c r="Q142" s="6" t="s">
        <v>1265</v>
      </c>
      <c r="R142" s="6" t="s">
        <v>217</v>
      </c>
      <c r="S142" s="6" t="s">
        <v>217</v>
      </c>
      <c r="T142" s="6" t="s">
        <v>225</v>
      </c>
      <c r="U142" s="6" t="s">
        <v>226</v>
      </c>
      <c r="V142" s="6" t="s">
        <v>1266</v>
      </c>
      <c r="W142" s="6" t="s">
        <v>139</v>
      </c>
      <c r="X142" s="6" t="s">
        <v>140</v>
      </c>
      <c r="Y142" s="6" t="s">
        <v>1266</v>
      </c>
      <c r="Z142" s="6">
        <v>1.8846590000000001</v>
      </c>
      <c r="AA142" s="6">
        <v>-1.229036</v>
      </c>
      <c r="AB142" s="6" t="s">
        <v>9</v>
      </c>
      <c r="AC142" s="6" t="s">
        <v>1267</v>
      </c>
      <c r="AD142" s="6" t="s">
        <v>78</v>
      </c>
      <c r="AE142" s="6" t="s">
        <v>1268</v>
      </c>
      <c r="AF142" s="6" t="s">
        <v>1261</v>
      </c>
      <c r="AG142" s="6" t="s">
        <v>1261</v>
      </c>
    </row>
    <row r="143" spans="1:33">
      <c r="A143" s="9" t="s">
        <v>1269</v>
      </c>
      <c r="B143" s="9" t="s">
        <v>1270</v>
      </c>
      <c r="C143" s="9" t="s">
        <v>22</v>
      </c>
      <c r="D143" s="9" t="s">
        <v>8</v>
      </c>
      <c r="E143" s="9" t="str">
        <f t="shared" si="7"/>
        <v>PNA.AU</v>
      </c>
      <c r="F143" s="6" t="str">
        <f t="shared" si="8"/>
        <v>XASX</v>
      </c>
      <c r="G143" s="9" t="str">
        <f>_xll.HLV5r3.Financial.Cache.CreateEquity(H143,C143,D143,E143,H143,F143,I143,$J$9:$AG$9,J143:AG143)</f>
        <v>Equity.PNA.AU</v>
      </c>
      <c r="H143" s="9" t="str">
        <f t="shared" si="9"/>
        <v>PNA AU Equity</v>
      </c>
      <c r="I143" s="6" t="s">
        <v>1271</v>
      </c>
      <c r="J143" s="6" t="s">
        <v>1270</v>
      </c>
      <c r="K143" s="6" t="s">
        <v>9</v>
      </c>
      <c r="L143" s="6" t="s">
        <v>1272</v>
      </c>
      <c r="M143" s="6" t="s">
        <v>1273</v>
      </c>
      <c r="N143" s="6" t="s">
        <v>99</v>
      </c>
      <c r="O143" s="6" t="s">
        <v>35</v>
      </c>
      <c r="P143" s="6" t="s">
        <v>1274</v>
      </c>
      <c r="Q143" s="6" t="s">
        <v>1274</v>
      </c>
      <c r="R143" s="6" t="s">
        <v>113</v>
      </c>
      <c r="S143" s="6" t="s">
        <v>113</v>
      </c>
      <c r="T143" s="6" t="s">
        <v>136</v>
      </c>
      <c r="U143" s="6" t="s">
        <v>385</v>
      </c>
      <c r="V143" s="6" t="s">
        <v>227</v>
      </c>
      <c r="W143" s="6" t="s">
        <v>139</v>
      </c>
      <c r="X143" s="6" t="s">
        <v>140</v>
      </c>
      <c r="Y143" s="6" t="s">
        <v>227</v>
      </c>
      <c r="Z143" s="6">
        <v>1.3373060000000001</v>
      </c>
      <c r="AA143" s="6">
        <v>-0.85714670000000004</v>
      </c>
      <c r="AB143" s="6" t="s">
        <v>9</v>
      </c>
      <c r="AC143" s="6" t="s">
        <v>1275</v>
      </c>
      <c r="AD143" s="6" t="s">
        <v>78</v>
      </c>
      <c r="AE143" s="6" t="s">
        <v>1269</v>
      </c>
      <c r="AF143" s="6" t="s">
        <v>1270</v>
      </c>
      <c r="AG143" s="6" t="s">
        <v>1270</v>
      </c>
    </row>
    <row r="144" spans="1:33">
      <c r="A144" s="9" t="s">
        <v>1276</v>
      </c>
      <c r="B144" s="9" t="s">
        <v>1277</v>
      </c>
      <c r="C144" s="9" t="s">
        <v>22</v>
      </c>
      <c r="D144" s="9" t="s">
        <v>8</v>
      </c>
      <c r="E144" s="9" t="str">
        <f t="shared" si="7"/>
        <v>PPT.AU</v>
      </c>
      <c r="F144" s="6" t="str">
        <f t="shared" si="8"/>
        <v>XASX</v>
      </c>
      <c r="G144" s="9" t="str">
        <f>_xll.HLV5r3.Financial.Cache.CreateEquity(H144,C144,D144,E144,H144,F144,I144,$J$9:$AG$9,J144:AG144)</f>
        <v>Equity.PPT.AU</v>
      </c>
      <c r="H144" s="9" t="str">
        <f t="shared" si="9"/>
        <v>PPT AU Equity</v>
      </c>
      <c r="I144" s="6" t="s">
        <v>1278</v>
      </c>
      <c r="J144" s="6" t="s">
        <v>1277</v>
      </c>
      <c r="K144" s="6" t="s">
        <v>9</v>
      </c>
      <c r="L144" s="6" t="s">
        <v>1279</v>
      </c>
      <c r="M144" s="6" t="s">
        <v>1280</v>
      </c>
      <c r="N144" s="6" t="s">
        <v>99</v>
      </c>
      <c r="O144" s="6" t="s">
        <v>35</v>
      </c>
      <c r="P144" s="6" t="s">
        <v>1281</v>
      </c>
      <c r="Q144" s="6" t="s">
        <v>1281</v>
      </c>
      <c r="R144" s="6" t="s">
        <v>87</v>
      </c>
      <c r="S144" s="6" t="s">
        <v>278</v>
      </c>
      <c r="T144" s="6" t="s">
        <v>878</v>
      </c>
      <c r="U144" s="6" t="s">
        <v>879</v>
      </c>
      <c r="V144" s="6" t="s">
        <v>282</v>
      </c>
      <c r="W144" s="6" t="s">
        <v>12</v>
      </c>
      <c r="X144" s="6" t="s">
        <v>282</v>
      </c>
      <c r="Y144" s="6" t="s">
        <v>282</v>
      </c>
      <c r="Z144" s="6">
        <v>1.1895359999999999</v>
      </c>
      <c r="AA144" s="6">
        <v>0.57305320000000004</v>
      </c>
      <c r="AB144" s="6" t="s">
        <v>9</v>
      </c>
      <c r="AC144" s="6" t="s">
        <v>1282</v>
      </c>
      <c r="AD144" s="6" t="s">
        <v>78</v>
      </c>
      <c r="AE144" s="6" t="s">
        <v>1283</v>
      </c>
      <c r="AF144" s="6" t="s">
        <v>1277</v>
      </c>
      <c r="AG144" s="6" t="s">
        <v>1277</v>
      </c>
    </row>
    <row r="145" spans="1:33">
      <c r="A145" s="9" t="s">
        <v>1284</v>
      </c>
      <c r="B145" s="9" t="s">
        <v>1285</v>
      </c>
      <c r="C145" s="9" t="s">
        <v>22</v>
      </c>
      <c r="D145" s="9" t="s">
        <v>8</v>
      </c>
      <c r="E145" s="9" t="str">
        <f t="shared" si="7"/>
        <v>PRU.AU</v>
      </c>
      <c r="F145" s="6" t="str">
        <f t="shared" si="8"/>
        <v>XASX</v>
      </c>
      <c r="G145" s="9" t="str">
        <f>_xll.HLV5r3.Financial.Cache.CreateEquity(H145,C145,D145,E145,H145,F145,I145,$J$9:$AG$9,J145:AG145)</f>
        <v>Equity.PRU.AU</v>
      </c>
      <c r="H145" s="9" t="str">
        <f t="shared" si="9"/>
        <v>PRU AU Equity</v>
      </c>
      <c r="I145" s="6" t="s">
        <v>1286</v>
      </c>
      <c r="J145" s="6" t="s">
        <v>1285</v>
      </c>
      <c r="K145" s="6" t="s">
        <v>9</v>
      </c>
      <c r="L145" s="6" t="s">
        <v>1287</v>
      </c>
      <c r="M145" s="6" t="s">
        <v>1288</v>
      </c>
      <c r="N145" s="6" t="s">
        <v>99</v>
      </c>
      <c r="O145" s="6" t="s">
        <v>35</v>
      </c>
      <c r="P145" s="6" t="s">
        <v>1289</v>
      </c>
      <c r="Q145" s="6" t="s">
        <v>1289</v>
      </c>
      <c r="R145" s="6" t="s">
        <v>113</v>
      </c>
      <c r="S145" s="6" t="s">
        <v>113</v>
      </c>
      <c r="T145" s="6" t="s">
        <v>136</v>
      </c>
      <c r="U145" s="6" t="s">
        <v>137</v>
      </c>
      <c r="V145" s="6" t="s">
        <v>138</v>
      </c>
      <c r="W145" s="6" t="s">
        <v>139</v>
      </c>
      <c r="X145" s="6" t="s">
        <v>140</v>
      </c>
      <c r="Y145" s="6" t="s">
        <v>138</v>
      </c>
      <c r="Z145" s="6">
        <v>1.7901609999999999</v>
      </c>
      <c r="AA145" s="6">
        <v>-2.0538259999999999</v>
      </c>
      <c r="AB145" s="6" t="s">
        <v>9</v>
      </c>
      <c r="AC145" s="6" t="s">
        <v>1290</v>
      </c>
      <c r="AD145" s="6" t="s">
        <v>78</v>
      </c>
      <c r="AE145" s="6" t="s">
        <v>1291</v>
      </c>
      <c r="AF145" s="6" t="s">
        <v>1285</v>
      </c>
      <c r="AG145" s="6" t="s">
        <v>1285</v>
      </c>
    </row>
    <row r="146" spans="1:33">
      <c r="A146" s="9" t="s">
        <v>1292</v>
      </c>
      <c r="B146" s="9" t="s">
        <v>1293</v>
      </c>
      <c r="C146" s="9" t="s">
        <v>22</v>
      </c>
      <c r="D146" s="9" t="s">
        <v>8</v>
      </c>
      <c r="E146" s="9" t="str">
        <f t="shared" si="7"/>
        <v>PTM.AU</v>
      </c>
      <c r="F146" s="6" t="str">
        <f t="shared" si="8"/>
        <v>XASX</v>
      </c>
      <c r="G146" s="9" t="str">
        <f>_xll.HLV5r3.Financial.Cache.CreateEquity(H146,C146,D146,E146,H146,F146,I146,$J$9:$AG$9,J146:AG146)</f>
        <v>Equity.PTM.AU</v>
      </c>
      <c r="H146" s="9" t="str">
        <f t="shared" si="9"/>
        <v>PTM AU Equity</v>
      </c>
      <c r="I146" s="6" t="s">
        <v>1294</v>
      </c>
      <c r="J146" s="6" t="s">
        <v>1293</v>
      </c>
      <c r="K146" s="6" t="s">
        <v>9</v>
      </c>
      <c r="L146" s="6" t="s">
        <v>1295</v>
      </c>
      <c r="M146" s="6" t="s">
        <v>1296</v>
      </c>
      <c r="N146" s="6" t="s">
        <v>99</v>
      </c>
      <c r="O146" s="6" t="s">
        <v>35</v>
      </c>
      <c r="P146" s="6" t="s">
        <v>1297</v>
      </c>
      <c r="Q146" s="6" t="s">
        <v>1297</v>
      </c>
      <c r="R146" s="6" t="s">
        <v>87</v>
      </c>
      <c r="S146" s="6" t="s">
        <v>278</v>
      </c>
      <c r="T146" s="6" t="s">
        <v>878</v>
      </c>
      <c r="U146" s="6" t="s">
        <v>879</v>
      </c>
      <c r="V146" s="6" t="s">
        <v>880</v>
      </c>
      <c r="W146" s="6" t="s">
        <v>12</v>
      </c>
      <c r="X146" s="6" t="s">
        <v>282</v>
      </c>
      <c r="Y146" s="6" t="s">
        <v>880</v>
      </c>
      <c r="Z146" s="6">
        <v>0.97455480000000005</v>
      </c>
      <c r="AA146" s="6">
        <v>0.37586799999999998</v>
      </c>
      <c r="AB146" s="6" t="s">
        <v>9</v>
      </c>
      <c r="AC146" s="6" t="s">
        <v>1298</v>
      </c>
      <c r="AD146" s="6" t="s">
        <v>78</v>
      </c>
      <c r="AE146" s="6" t="s">
        <v>1299</v>
      </c>
      <c r="AF146" s="6" t="s">
        <v>1293</v>
      </c>
      <c r="AG146" s="6" t="s">
        <v>1293</v>
      </c>
    </row>
    <row r="147" spans="1:33">
      <c r="A147" s="9" t="s">
        <v>1300</v>
      </c>
      <c r="B147" s="9" t="s">
        <v>1301</v>
      </c>
      <c r="C147" s="9" t="s">
        <v>22</v>
      </c>
      <c r="D147" s="9" t="s">
        <v>8</v>
      </c>
      <c r="E147" s="9" t="str">
        <f t="shared" si="7"/>
        <v>PMV.AU</v>
      </c>
      <c r="F147" s="6" t="str">
        <f t="shared" si="8"/>
        <v>XASX</v>
      </c>
      <c r="G147" s="9" t="str">
        <f>_xll.HLV5r3.Financial.Cache.CreateEquity(H147,C147,D147,E147,H147,F147,I147,$J$9:$AG$9,J147:AG147)</f>
        <v>Equity.PMV.AU</v>
      </c>
      <c r="H147" s="9" t="str">
        <f t="shared" si="9"/>
        <v>PMV AU Equity</v>
      </c>
      <c r="I147" s="6" t="s">
        <v>1302</v>
      </c>
      <c r="J147" s="6" t="s">
        <v>1301</v>
      </c>
      <c r="K147" s="6" t="s">
        <v>9</v>
      </c>
      <c r="L147" s="6" t="s">
        <v>1303</v>
      </c>
      <c r="M147" s="6" t="s">
        <v>1304</v>
      </c>
      <c r="N147" s="6" t="s">
        <v>99</v>
      </c>
      <c r="O147" s="6" t="s">
        <v>35</v>
      </c>
      <c r="P147" s="6" t="s">
        <v>1305</v>
      </c>
      <c r="Q147" s="6" t="s">
        <v>1305</v>
      </c>
      <c r="R147" s="6" t="s">
        <v>71</v>
      </c>
      <c r="S147" s="6" t="s">
        <v>336</v>
      </c>
      <c r="T147" s="6" t="s">
        <v>337</v>
      </c>
      <c r="U147" s="6" t="s">
        <v>1306</v>
      </c>
      <c r="V147" s="6" t="s">
        <v>1307</v>
      </c>
      <c r="W147" s="6" t="s">
        <v>249</v>
      </c>
      <c r="X147" s="6" t="s">
        <v>340</v>
      </c>
      <c r="Y147" s="6" t="s">
        <v>1307</v>
      </c>
      <c r="Z147" s="6">
        <v>0.79727999999999999</v>
      </c>
      <c r="AA147" s="6">
        <v>0.36672700000000003</v>
      </c>
      <c r="AB147" s="6" t="s">
        <v>9</v>
      </c>
      <c r="AC147" s="6" t="s">
        <v>1308</v>
      </c>
      <c r="AD147" s="6" t="s">
        <v>78</v>
      </c>
      <c r="AE147" s="6" t="s">
        <v>1300</v>
      </c>
      <c r="AF147" s="6" t="s">
        <v>1301</v>
      </c>
      <c r="AG147" s="6" t="s">
        <v>1301</v>
      </c>
    </row>
    <row r="148" spans="1:33">
      <c r="A148" s="9" t="s">
        <v>1309</v>
      </c>
      <c r="B148" s="9" t="s">
        <v>1310</v>
      </c>
      <c r="C148" s="9" t="s">
        <v>22</v>
      </c>
      <c r="D148" s="9" t="s">
        <v>8</v>
      </c>
      <c r="E148" s="9" t="str">
        <f t="shared" si="7"/>
        <v>PRY.AU</v>
      </c>
      <c r="F148" s="6" t="str">
        <f t="shared" si="8"/>
        <v>XASX</v>
      </c>
      <c r="G148" s="9" t="str">
        <f>_xll.HLV5r3.Financial.Cache.CreateEquity(H148,C148,D148,E148,H148,F148,I148,$J$9:$AG$9,J148:AG148)</f>
        <v>Equity.PRY.AU</v>
      </c>
      <c r="H148" s="9" t="str">
        <f t="shared" si="9"/>
        <v>PRY AU Equity</v>
      </c>
      <c r="I148" s="6" t="s">
        <v>1311</v>
      </c>
      <c r="J148" s="6" t="s">
        <v>1310</v>
      </c>
      <c r="K148" s="6" t="s">
        <v>9</v>
      </c>
      <c r="L148" s="6" t="s">
        <v>1312</v>
      </c>
      <c r="M148" s="6" t="s">
        <v>1313</v>
      </c>
      <c r="N148" s="6" t="s">
        <v>99</v>
      </c>
      <c r="O148" s="6" t="s">
        <v>35</v>
      </c>
      <c r="P148" s="6" t="s">
        <v>1314</v>
      </c>
      <c r="Q148" s="6" t="s">
        <v>1314</v>
      </c>
      <c r="R148" s="6" t="s">
        <v>101</v>
      </c>
      <c r="S148" s="6" t="s">
        <v>194</v>
      </c>
      <c r="T148" s="6" t="s">
        <v>1315</v>
      </c>
      <c r="U148" s="6" t="s">
        <v>1316</v>
      </c>
      <c r="V148" s="6" t="s">
        <v>1317</v>
      </c>
      <c r="W148" s="6" t="s">
        <v>105</v>
      </c>
      <c r="X148" s="6" t="s">
        <v>1318</v>
      </c>
      <c r="Y148" s="6" t="s">
        <v>1317</v>
      </c>
      <c r="Z148" s="6">
        <v>0.80208330000000005</v>
      </c>
      <c r="AA148" s="6">
        <v>0.30730099999999999</v>
      </c>
      <c r="AB148" s="6" t="s">
        <v>9</v>
      </c>
      <c r="AC148" s="6" t="s">
        <v>1319</v>
      </c>
      <c r="AD148" s="6" t="s">
        <v>78</v>
      </c>
      <c r="AE148" s="6" t="s">
        <v>1309</v>
      </c>
      <c r="AF148" s="6" t="s">
        <v>1310</v>
      </c>
      <c r="AG148" s="6" t="s">
        <v>1310</v>
      </c>
    </row>
    <row r="149" spans="1:33">
      <c r="A149" s="9" t="s">
        <v>1320</v>
      </c>
      <c r="B149" s="9" t="s">
        <v>1321</v>
      </c>
      <c r="C149" s="9" t="s">
        <v>22</v>
      </c>
      <c r="D149" s="9" t="s">
        <v>8</v>
      </c>
      <c r="E149" s="9" t="str">
        <f t="shared" si="7"/>
        <v>QAN.AU</v>
      </c>
      <c r="F149" s="6" t="str">
        <f t="shared" si="8"/>
        <v>XASX</v>
      </c>
      <c r="G149" s="9" t="str">
        <f>_xll.HLV5r3.Financial.Cache.CreateEquity(H149,C149,D149,E149,H149,F149,I149,$J$9:$AG$9,J149:AG149)</f>
        <v>Equity.QAN.AU</v>
      </c>
      <c r="H149" s="9" t="str">
        <f t="shared" si="9"/>
        <v>QAN AU Equity</v>
      </c>
      <c r="I149" s="6" t="s">
        <v>1322</v>
      </c>
      <c r="J149" s="6" t="s">
        <v>1321</v>
      </c>
      <c r="K149" s="6" t="s">
        <v>9</v>
      </c>
      <c r="L149" s="6" t="s">
        <v>1323</v>
      </c>
      <c r="M149" s="6" t="s">
        <v>1324</v>
      </c>
      <c r="N149" s="6" t="s">
        <v>99</v>
      </c>
      <c r="O149" s="6" t="s">
        <v>35</v>
      </c>
      <c r="P149" s="6" t="s">
        <v>1325</v>
      </c>
      <c r="Q149" s="6" t="s">
        <v>1325</v>
      </c>
      <c r="R149" s="6" t="s">
        <v>149</v>
      </c>
      <c r="S149" s="6" t="s">
        <v>268</v>
      </c>
      <c r="T149" s="6" t="s">
        <v>1326</v>
      </c>
      <c r="U149" s="6" t="s">
        <v>1326</v>
      </c>
      <c r="V149" s="6" t="s">
        <v>1326</v>
      </c>
      <c r="W149" s="6" t="s">
        <v>249</v>
      </c>
      <c r="X149" s="6" t="s">
        <v>1326</v>
      </c>
      <c r="Y149" s="6" t="s">
        <v>1326</v>
      </c>
      <c r="Z149" s="6">
        <v>1.178188</v>
      </c>
      <c r="AA149" s="6">
        <v>-0.49512929999999999</v>
      </c>
      <c r="AB149" s="6" t="s">
        <v>9</v>
      </c>
      <c r="AC149" s="6" t="s">
        <v>1327</v>
      </c>
      <c r="AD149" s="6" t="s">
        <v>78</v>
      </c>
      <c r="AE149" s="6" t="s">
        <v>1320</v>
      </c>
      <c r="AF149" s="6" t="s">
        <v>1321</v>
      </c>
      <c r="AG149" s="6" t="s">
        <v>1321</v>
      </c>
    </row>
    <row r="150" spans="1:33">
      <c r="A150" s="9" t="s">
        <v>1328</v>
      </c>
      <c r="B150" s="9" t="s">
        <v>1329</v>
      </c>
      <c r="C150" s="9" t="s">
        <v>22</v>
      </c>
      <c r="D150" s="9" t="s">
        <v>8</v>
      </c>
      <c r="E150" s="9" t="str">
        <f t="shared" si="7"/>
        <v>QBE.AU</v>
      </c>
      <c r="F150" s="6" t="str">
        <f t="shared" si="8"/>
        <v>XASX</v>
      </c>
      <c r="G150" s="9" t="str">
        <f>_xll.HLV5r3.Financial.Cache.CreateEquity(H150,C150,D150,E150,H150,F150,I150,$J$9:$AG$9,J150:AG150)</f>
        <v>Equity.QBE.AU</v>
      </c>
      <c r="H150" s="9" t="str">
        <f t="shared" si="9"/>
        <v>QBE AU Equity</v>
      </c>
      <c r="I150" s="6" t="s">
        <v>1330</v>
      </c>
      <c r="J150" s="6" t="s">
        <v>1329</v>
      </c>
      <c r="K150" s="6" t="s">
        <v>9</v>
      </c>
      <c r="L150" s="6" t="s">
        <v>1331</v>
      </c>
      <c r="M150" s="6" t="s">
        <v>1332</v>
      </c>
      <c r="N150" s="6" t="s">
        <v>99</v>
      </c>
      <c r="O150" s="6" t="s">
        <v>35</v>
      </c>
      <c r="P150" s="6" t="s">
        <v>1333</v>
      </c>
      <c r="Q150" s="6" t="s">
        <v>1333</v>
      </c>
      <c r="R150" s="6" t="s">
        <v>87</v>
      </c>
      <c r="S150" s="6" t="s">
        <v>184</v>
      </c>
      <c r="T150" s="6" t="s">
        <v>184</v>
      </c>
      <c r="U150" s="6" t="s">
        <v>931</v>
      </c>
      <c r="V150" s="6" t="s">
        <v>932</v>
      </c>
      <c r="W150" s="6" t="s">
        <v>12</v>
      </c>
      <c r="X150" s="6" t="s">
        <v>184</v>
      </c>
      <c r="Y150" s="6" t="s">
        <v>932</v>
      </c>
      <c r="Z150" s="6">
        <v>1.0629729999999999</v>
      </c>
      <c r="AA150" s="6">
        <v>-0.29130119999999998</v>
      </c>
      <c r="AB150" s="6" t="s">
        <v>9</v>
      </c>
      <c r="AC150" s="6" t="s">
        <v>1334</v>
      </c>
      <c r="AD150" s="6" t="s">
        <v>78</v>
      </c>
      <c r="AE150" s="6" t="s">
        <v>1328</v>
      </c>
      <c r="AF150" s="6" t="s">
        <v>1329</v>
      </c>
      <c r="AG150" s="6" t="s">
        <v>1329</v>
      </c>
    </row>
    <row r="151" spans="1:33">
      <c r="A151" s="9" t="s">
        <v>1335</v>
      </c>
      <c r="B151" s="9" t="s">
        <v>1336</v>
      </c>
      <c r="C151" s="9" t="s">
        <v>22</v>
      </c>
      <c r="D151" s="9" t="s">
        <v>8</v>
      </c>
      <c r="E151" s="9" t="str">
        <f t="shared" si="7"/>
        <v>QUB.AU</v>
      </c>
      <c r="F151" s="6" t="str">
        <f t="shared" si="8"/>
        <v>XASX</v>
      </c>
      <c r="G151" s="9" t="str">
        <f>_xll.HLV5r3.Financial.Cache.CreateEquity(H151,C151,D151,E151,H151,F151,I151,$J$9:$AG$9,J151:AG151)</f>
        <v>Equity.QUB.AU</v>
      </c>
      <c r="H151" s="9" t="str">
        <f t="shared" si="9"/>
        <v>QUB AU Equity</v>
      </c>
      <c r="I151" s="6" t="s">
        <v>1337</v>
      </c>
      <c r="J151" s="6" t="s">
        <v>1336</v>
      </c>
      <c r="K151" s="6" t="s">
        <v>9</v>
      </c>
      <c r="L151" s="6" t="s">
        <v>1338</v>
      </c>
      <c r="M151" s="6" t="s">
        <v>1339</v>
      </c>
      <c r="N151" s="6" t="s">
        <v>99</v>
      </c>
      <c r="O151" s="6" t="s">
        <v>35</v>
      </c>
      <c r="P151" s="6" t="s">
        <v>1340</v>
      </c>
      <c r="Q151" s="6" t="s">
        <v>1340</v>
      </c>
      <c r="R151" s="6" t="s">
        <v>149</v>
      </c>
      <c r="S151" s="6" t="s">
        <v>268</v>
      </c>
      <c r="T151" s="6" t="s">
        <v>1053</v>
      </c>
      <c r="U151" s="6" t="s">
        <v>1054</v>
      </c>
      <c r="V151" s="6" t="s">
        <v>1341</v>
      </c>
      <c r="W151" s="6" t="s">
        <v>105</v>
      </c>
      <c r="X151" s="6" t="s">
        <v>430</v>
      </c>
      <c r="Y151" s="6" t="s">
        <v>1341</v>
      </c>
      <c r="Z151" s="6">
        <v>1.010095</v>
      </c>
      <c r="AA151" s="6">
        <v>0.12950719999999999</v>
      </c>
      <c r="AB151" s="6" t="s">
        <v>9</v>
      </c>
      <c r="AC151" s="6" t="s">
        <v>1342</v>
      </c>
      <c r="AD151" s="6" t="s">
        <v>78</v>
      </c>
      <c r="AE151" s="6" t="s">
        <v>1335</v>
      </c>
      <c r="AF151" s="6" t="s">
        <v>1336</v>
      </c>
      <c r="AG151" s="6" t="s">
        <v>1336</v>
      </c>
    </row>
    <row r="152" spans="1:33">
      <c r="A152" s="9" t="s">
        <v>1343</v>
      </c>
      <c r="B152" s="9" t="s">
        <v>1344</v>
      </c>
      <c r="C152" s="9" t="s">
        <v>22</v>
      </c>
      <c r="D152" s="9" t="s">
        <v>8</v>
      </c>
      <c r="E152" s="9" t="str">
        <f t="shared" si="7"/>
        <v>RHC.AU</v>
      </c>
      <c r="F152" s="6" t="str">
        <f t="shared" si="8"/>
        <v>XASX</v>
      </c>
      <c r="G152" s="9" t="str">
        <f>_xll.HLV5r3.Financial.Cache.CreateEquity(H152,C152,D152,E152,H152,F152,I152,$J$9:$AG$9,J152:AG152)</f>
        <v>Equity.RHC.AU</v>
      </c>
      <c r="H152" s="9" t="str">
        <f t="shared" si="9"/>
        <v>RHC AU Equity</v>
      </c>
      <c r="I152" s="6" t="s">
        <v>1345</v>
      </c>
      <c r="J152" s="6" t="s">
        <v>1344</v>
      </c>
      <c r="K152" s="6" t="s">
        <v>9</v>
      </c>
      <c r="L152" s="6" t="s">
        <v>1346</v>
      </c>
      <c r="M152" s="6" t="s">
        <v>1347</v>
      </c>
      <c r="N152" s="6" t="s">
        <v>99</v>
      </c>
      <c r="O152" s="6" t="s">
        <v>35</v>
      </c>
      <c r="P152" s="6" t="s">
        <v>1348</v>
      </c>
      <c r="Q152" s="6" t="s">
        <v>1348</v>
      </c>
      <c r="R152" s="6" t="s">
        <v>101</v>
      </c>
      <c r="S152" s="6" t="s">
        <v>194</v>
      </c>
      <c r="T152" s="6" t="s">
        <v>1315</v>
      </c>
      <c r="U152" s="6" t="s">
        <v>1349</v>
      </c>
      <c r="V152" s="6" t="s">
        <v>1317</v>
      </c>
      <c r="W152" s="6" t="s">
        <v>105</v>
      </c>
      <c r="X152" s="6" t="s">
        <v>1318</v>
      </c>
      <c r="Y152" s="6" t="s">
        <v>1317</v>
      </c>
      <c r="Z152" s="6">
        <v>0.53453419999999996</v>
      </c>
      <c r="AA152" s="6">
        <v>0.69235720000000001</v>
      </c>
      <c r="AB152" s="6" t="s">
        <v>9</v>
      </c>
      <c r="AC152" s="6" t="s">
        <v>1350</v>
      </c>
      <c r="AD152" s="6" t="s">
        <v>78</v>
      </c>
      <c r="AE152" s="6" t="s">
        <v>1343</v>
      </c>
      <c r="AF152" s="6" t="s">
        <v>1344</v>
      </c>
      <c r="AG152" s="6" t="s">
        <v>1344</v>
      </c>
    </row>
    <row r="153" spans="1:33">
      <c r="A153" s="9" t="s">
        <v>1351</v>
      </c>
      <c r="B153" s="9" t="s">
        <v>1352</v>
      </c>
      <c r="C153" s="9" t="s">
        <v>22</v>
      </c>
      <c r="D153" s="9" t="s">
        <v>8</v>
      </c>
      <c r="E153" s="9" t="str">
        <f t="shared" si="7"/>
        <v>REA.AU</v>
      </c>
      <c r="F153" s="6" t="str">
        <f t="shared" si="8"/>
        <v>XASX</v>
      </c>
      <c r="G153" s="9" t="str">
        <f>_xll.HLV5r3.Financial.Cache.CreateEquity(H153,C153,D153,E153,H153,F153,I153,$J$9:$AG$9,J153:AG153)</f>
        <v>Equity.REA.AU</v>
      </c>
      <c r="H153" s="9" t="str">
        <f t="shared" si="9"/>
        <v>REA AU Equity</v>
      </c>
      <c r="I153" s="6" t="s">
        <v>1353</v>
      </c>
      <c r="J153" s="6" t="s">
        <v>1352</v>
      </c>
      <c r="K153" s="6" t="s">
        <v>9</v>
      </c>
      <c r="L153" s="6" t="s">
        <v>1354</v>
      </c>
      <c r="M153" s="6" t="s">
        <v>1355</v>
      </c>
      <c r="N153" s="6" t="s">
        <v>99</v>
      </c>
      <c r="O153" s="6" t="s">
        <v>35</v>
      </c>
      <c r="P153" s="6" t="s">
        <v>1356</v>
      </c>
      <c r="Q153" s="6" t="s">
        <v>1356</v>
      </c>
      <c r="R153" s="6" t="s">
        <v>71</v>
      </c>
      <c r="S153" s="6" t="s">
        <v>72</v>
      </c>
      <c r="T153" s="6" t="s">
        <v>72</v>
      </c>
      <c r="U153" s="6" t="s">
        <v>1357</v>
      </c>
      <c r="V153" s="6" t="s">
        <v>1016</v>
      </c>
      <c r="W153" s="6" t="s">
        <v>12</v>
      </c>
      <c r="X153" s="6" t="s">
        <v>88</v>
      </c>
      <c r="Y153" s="6" t="s">
        <v>1016</v>
      </c>
      <c r="Z153" s="6">
        <v>0.87312789999999996</v>
      </c>
      <c r="AA153" s="6">
        <v>1.09195</v>
      </c>
      <c r="AB153" s="6" t="s">
        <v>76</v>
      </c>
      <c r="AC153" s="6" t="s">
        <v>1358</v>
      </c>
      <c r="AD153" s="6" t="s">
        <v>78</v>
      </c>
      <c r="AE153" s="6" t="s">
        <v>1351</v>
      </c>
      <c r="AF153" s="6" t="s">
        <v>1352</v>
      </c>
      <c r="AG153" s="6" t="s">
        <v>1352</v>
      </c>
    </row>
    <row r="154" spans="1:33">
      <c r="A154" s="9" t="s">
        <v>1359</v>
      </c>
      <c r="B154" s="9" t="s">
        <v>1360</v>
      </c>
      <c r="C154" s="9" t="s">
        <v>22</v>
      </c>
      <c r="D154" s="9" t="s">
        <v>8</v>
      </c>
      <c r="E154" s="9" t="str">
        <f t="shared" si="7"/>
        <v>RRL.AU</v>
      </c>
      <c r="F154" s="6" t="str">
        <f t="shared" si="8"/>
        <v>XASX</v>
      </c>
      <c r="G154" s="9" t="str">
        <f>_xll.HLV5r3.Financial.Cache.CreateEquity(H154,C154,D154,E154,H154,F154,I154,$J$9:$AG$9,J154:AG154)</f>
        <v>Equity.RRL.AU</v>
      </c>
      <c r="H154" s="9" t="str">
        <f t="shared" si="9"/>
        <v>RRL AU Equity</v>
      </c>
      <c r="I154" s="6" t="s">
        <v>1361</v>
      </c>
      <c r="J154" s="6" t="s">
        <v>1360</v>
      </c>
      <c r="K154" s="6" t="s">
        <v>9</v>
      </c>
      <c r="L154" s="6" t="s">
        <v>1362</v>
      </c>
      <c r="M154" s="6" t="s">
        <v>1363</v>
      </c>
      <c r="N154" s="6" t="s">
        <v>99</v>
      </c>
      <c r="O154" s="6" t="s">
        <v>35</v>
      </c>
      <c r="P154" s="6" t="s">
        <v>1364</v>
      </c>
      <c r="Q154" s="6" t="s">
        <v>1364</v>
      </c>
      <c r="R154" s="6" t="s">
        <v>113</v>
      </c>
      <c r="S154" s="6" t="s">
        <v>113</v>
      </c>
      <c r="T154" s="6" t="s">
        <v>136</v>
      </c>
      <c r="U154" s="6" t="s">
        <v>137</v>
      </c>
      <c r="V154" s="6" t="s">
        <v>138</v>
      </c>
      <c r="W154" s="6" t="s">
        <v>139</v>
      </c>
      <c r="X154" s="6" t="s">
        <v>140</v>
      </c>
      <c r="Y154" s="6" t="s">
        <v>138</v>
      </c>
      <c r="Z154" s="6">
        <v>1.2767770000000001</v>
      </c>
      <c r="AA154" s="6">
        <v>-0.34761029999999998</v>
      </c>
      <c r="AB154" s="6" t="s">
        <v>9</v>
      </c>
      <c r="AC154" s="6" t="s">
        <v>1365</v>
      </c>
      <c r="AD154" s="6" t="s">
        <v>78</v>
      </c>
      <c r="AE154" s="6" t="s">
        <v>1359</v>
      </c>
      <c r="AF154" s="6" t="s">
        <v>1360</v>
      </c>
      <c r="AG154" s="6" t="s">
        <v>1360</v>
      </c>
    </row>
    <row r="155" spans="1:33">
      <c r="A155" s="9" t="s">
        <v>1366</v>
      </c>
      <c r="B155" s="9" t="s">
        <v>1367</v>
      </c>
      <c r="C155" s="9" t="s">
        <v>22</v>
      </c>
      <c r="D155" s="9" t="s">
        <v>8</v>
      </c>
      <c r="E155" s="9" t="str">
        <f t="shared" si="7"/>
        <v>RMD.AU</v>
      </c>
      <c r="F155" s="6" t="str">
        <f t="shared" si="8"/>
        <v>XASX</v>
      </c>
      <c r="G155" s="9" t="str">
        <f>_xll.HLV5r3.Financial.Cache.CreateEquity(H155,C155,D155,E155,H155,F155,I155,$J$9:$AG$9,J155:AG155)</f>
        <v>Equity.RMD.AU</v>
      </c>
      <c r="H155" s="9" t="str">
        <f t="shared" si="9"/>
        <v>RMD AU Equity</v>
      </c>
      <c r="I155" s="6" t="s">
        <v>1368</v>
      </c>
      <c r="J155" s="6" t="s">
        <v>1367</v>
      </c>
      <c r="K155" s="6" t="s">
        <v>9</v>
      </c>
      <c r="L155" s="6" t="s">
        <v>1369</v>
      </c>
      <c r="M155" s="6" t="s">
        <v>1370</v>
      </c>
      <c r="N155" s="6" t="s">
        <v>69</v>
      </c>
      <c r="O155" s="6" t="s">
        <v>35</v>
      </c>
      <c r="P155" s="6" t="s">
        <v>1371</v>
      </c>
      <c r="Q155" s="6" t="s">
        <v>1371</v>
      </c>
      <c r="R155" s="6" t="s">
        <v>101</v>
      </c>
      <c r="S155" s="6" t="s">
        <v>194</v>
      </c>
      <c r="T155" s="6" t="s">
        <v>195</v>
      </c>
      <c r="U155" s="6" t="s">
        <v>547</v>
      </c>
      <c r="V155" s="6" t="s">
        <v>1372</v>
      </c>
      <c r="W155" s="6" t="s">
        <v>105</v>
      </c>
      <c r="X155" s="6" t="s">
        <v>549</v>
      </c>
      <c r="Y155" s="6" t="s">
        <v>1372</v>
      </c>
      <c r="Z155" s="6">
        <v>0.63584890000000005</v>
      </c>
      <c r="AA155" s="6">
        <v>0.6634968</v>
      </c>
      <c r="AB155" s="6" t="s">
        <v>76</v>
      </c>
      <c r="AC155" s="6" t="s">
        <v>1373</v>
      </c>
      <c r="AD155" s="6" t="s">
        <v>78</v>
      </c>
      <c r="AE155" s="6" t="s">
        <v>1366</v>
      </c>
      <c r="AF155" s="6" t="s">
        <v>1367</v>
      </c>
      <c r="AG155" s="6" t="s">
        <v>1367</v>
      </c>
    </row>
    <row r="156" spans="1:33">
      <c r="A156" s="9" t="s">
        <v>1374</v>
      </c>
      <c r="B156" s="9" t="s">
        <v>1375</v>
      </c>
      <c r="C156" s="9" t="s">
        <v>22</v>
      </c>
      <c r="D156" s="9" t="s">
        <v>8</v>
      </c>
      <c r="E156" s="9" t="str">
        <f t="shared" si="7"/>
        <v>RSG.AU</v>
      </c>
      <c r="F156" s="6" t="str">
        <f t="shared" si="8"/>
        <v>XASX</v>
      </c>
      <c r="G156" s="9" t="str">
        <f>_xll.HLV5r3.Financial.Cache.CreateEquity(H156,C156,D156,E156,H156,F156,I156,$J$9:$AG$9,J156:AG156)</f>
        <v>Equity.RSG.AU</v>
      </c>
      <c r="H156" s="9" t="str">
        <f t="shared" si="9"/>
        <v>RSG AU Equity</v>
      </c>
      <c r="I156" s="6" t="s">
        <v>1376</v>
      </c>
      <c r="J156" s="6" t="s">
        <v>1375</v>
      </c>
      <c r="K156" s="6" t="s">
        <v>9</v>
      </c>
      <c r="L156" s="6" t="s">
        <v>1377</v>
      </c>
      <c r="M156" s="6" t="s">
        <v>1378</v>
      </c>
      <c r="N156" s="6" t="s">
        <v>99</v>
      </c>
      <c r="O156" s="6" t="s">
        <v>35</v>
      </c>
      <c r="P156" s="6" t="s">
        <v>1379</v>
      </c>
      <c r="Q156" s="6" t="s">
        <v>1379</v>
      </c>
      <c r="R156" s="6" t="s">
        <v>113</v>
      </c>
      <c r="S156" s="6" t="s">
        <v>113</v>
      </c>
      <c r="T156" s="6" t="s">
        <v>136</v>
      </c>
      <c r="U156" s="6" t="s">
        <v>137</v>
      </c>
      <c r="V156" s="6" t="s">
        <v>138</v>
      </c>
      <c r="W156" s="6" t="s">
        <v>139</v>
      </c>
      <c r="X156" s="6" t="s">
        <v>140</v>
      </c>
      <c r="Y156" s="6" t="s">
        <v>138</v>
      </c>
      <c r="Z156" s="6">
        <v>1.418175</v>
      </c>
      <c r="AA156" s="6">
        <v>-1.14836</v>
      </c>
      <c r="AB156" s="6" t="s">
        <v>9</v>
      </c>
      <c r="AC156" s="6" t="s">
        <v>1380</v>
      </c>
      <c r="AD156" s="6" t="s">
        <v>78</v>
      </c>
      <c r="AE156" s="6" t="s">
        <v>1374</v>
      </c>
      <c r="AF156" s="6" t="s">
        <v>1375</v>
      </c>
      <c r="AG156" s="6" t="s">
        <v>1375</v>
      </c>
    </row>
    <row r="157" spans="1:33">
      <c r="A157" s="9" t="s">
        <v>1381</v>
      </c>
      <c r="B157" s="9" t="s">
        <v>1382</v>
      </c>
      <c r="C157" s="9" t="s">
        <v>22</v>
      </c>
      <c r="D157" s="9" t="s">
        <v>8</v>
      </c>
      <c r="E157" s="9" t="str">
        <f t="shared" si="7"/>
        <v>RIO.AU</v>
      </c>
      <c r="F157" s="6" t="str">
        <f t="shared" si="8"/>
        <v>XASX</v>
      </c>
      <c r="G157" s="9" t="str">
        <f>_xll.HLV5r3.Financial.Cache.CreateEquity(H157,C157,D157,E157,H157,F157,I157,$J$9:$AG$9,J157:AG157)</f>
        <v>Equity.RIO.AU</v>
      </c>
      <c r="H157" s="9" t="str">
        <f t="shared" si="9"/>
        <v>RIO AU Equity</v>
      </c>
      <c r="I157" s="6" t="s">
        <v>1383</v>
      </c>
      <c r="J157" s="6" t="s">
        <v>1382</v>
      </c>
      <c r="K157" s="6" t="s">
        <v>9</v>
      </c>
      <c r="L157" s="6" t="s">
        <v>1384</v>
      </c>
      <c r="M157" s="6" t="s">
        <v>1385</v>
      </c>
      <c r="N157" s="6" t="s">
        <v>99</v>
      </c>
      <c r="O157" s="6" t="s">
        <v>35</v>
      </c>
      <c r="P157" s="6" t="s">
        <v>1386</v>
      </c>
      <c r="Q157" s="6" t="s">
        <v>1386</v>
      </c>
      <c r="R157" s="6" t="s">
        <v>113</v>
      </c>
      <c r="S157" s="6" t="s">
        <v>113</v>
      </c>
      <c r="T157" s="6" t="s">
        <v>136</v>
      </c>
      <c r="U157" s="6" t="s">
        <v>385</v>
      </c>
      <c r="V157" s="6" t="s">
        <v>1033</v>
      </c>
      <c r="W157" s="6" t="s">
        <v>139</v>
      </c>
      <c r="X157" s="6" t="s">
        <v>140</v>
      </c>
      <c r="Y157" s="6" t="s">
        <v>1033</v>
      </c>
      <c r="Z157" s="6">
        <v>1.251797</v>
      </c>
      <c r="AA157" s="6">
        <v>-0.18965460000000001</v>
      </c>
      <c r="AB157" s="6" t="s">
        <v>9</v>
      </c>
      <c r="AC157" s="6" t="s">
        <v>1387</v>
      </c>
      <c r="AD157" s="6" t="s">
        <v>78</v>
      </c>
      <c r="AE157" s="6" t="s">
        <v>1381</v>
      </c>
      <c r="AF157" s="6" t="s">
        <v>1382</v>
      </c>
      <c r="AG157" s="6" t="s">
        <v>1382</v>
      </c>
    </row>
    <row r="158" spans="1:33">
      <c r="A158" s="9" t="s">
        <v>1388</v>
      </c>
      <c r="B158" s="9" t="s">
        <v>1389</v>
      </c>
      <c r="C158" s="9" t="s">
        <v>22</v>
      </c>
      <c r="D158" s="9" t="s">
        <v>8</v>
      </c>
      <c r="E158" s="9" t="str">
        <f t="shared" si="7"/>
        <v>SAI.AU</v>
      </c>
      <c r="F158" s="6" t="str">
        <f t="shared" si="8"/>
        <v>XASX</v>
      </c>
      <c r="G158" s="9" t="str">
        <f>_xll.HLV5r3.Financial.Cache.CreateEquity(H158,C158,D158,E158,H158,F158,I158,$J$9:$AG$9,J158:AG158)</f>
        <v>Equity.SAI.AU</v>
      </c>
      <c r="H158" s="9" t="str">
        <f t="shared" si="9"/>
        <v>SAI AU Equity</v>
      </c>
      <c r="I158" s="6" t="s">
        <v>1390</v>
      </c>
      <c r="J158" s="6" t="s">
        <v>1389</v>
      </c>
      <c r="K158" s="6" t="s">
        <v>9</v>
      </c>
      <c r="L158" s="6" t="s">
        <v>1391</v>
      </c>
      <c r="M158" s="6" t="s">
        <v>1392</v>
      </c>
      <c r="N158" s="6" t="s">
        <v>99</v>
      </c>
      <c r="O158" s="6" t="s">
        <v>35</v>
      </c>
      <c r="P158" s="6" t="s">
        <v>1393</v>
      </c>
      <c r="Q158" s="6" t="s">
        <v>1393</v>
      </c>
      <c r="R158" s="6" t="s">
        <v>149</v>
      </c>
      <c r="S158" s="6" t="s">
        <v>150</v>
      </c>
      <c r="T158" s="6" t="s">
        <v>151</v>
      </c>
      <c r="U158" s="6" t="s">
        <v>152</v>
      </c>
      <c r="V158" s="6" t="s">
        <v>1394</v>
      </c>
      <c r="W158" s="6" t="s">
        <v>75</v>
      </c>
      <c r="X158" s="6" t="s">
        <v>72</v>
      </c>
      <c r="Y158" s="6" t="s">
        <v>1394</v>
      </c>
      <c r="Z158" s="6">
        <v>0.80958600000000003</v>
      </c>
      <c r="AA158" s="6">
        <v>-0.2725725</v>
      </c>
      <c r="AB158" s="6" t="s">
        <v>9</v>
      </c>
      <c r="AC158" s="6" t="s">
        <v>1395</v>
      </c>
      <c r="AD158" s="6" t="s">
        <v>78</v>
      </c>
      <c r="AE158" s="6" t="s">
        <v>1388</v>
      </c>
      <c r="AF158" s="6" t="s">
        <v>1389</v>
      </c>
      <c r="AG158" s="6" t="s">
        <v>1389</v>
      </c>
    </row>
    <row r="159" spans="1:33">
      <c r="A159" s="9" t="s">
        <v>1396</v>
      </c>
      <c r="B159" s="9" t="s">
        <v>1397</v>
      </c>
      <c r="C159" s="9" t="s">
        <v>22</v>
      </c>
      <c r="D159" s="9" t="s">
        <v>8</v>
      </c>
      <c r="E159" s="9" t="str">
        <f t="shared" si="7"/>
        <v>SFR.AU</v>
      </c>
      <c r="F159" s="6" t="str">
        <f t="shared" si="8"/>
        <v>XASX</v>
      </c>
      <c r="G159" s="9" t="str">
        <f>_xll.HLV5r3.Financial.Cache.CreateEquity(H159,C159,D159,E159,H159,F159,I159,$J$9:$AG$9,J159:AG159)</f>
        <v>Equity.SFR.AU</v>
      </c>
      <c r="H159" s="9" t="str">
        <f t="shared" si="9"/>
        <v>SFR AU Equity</v>
      </c>
      <c r="I159" s="6" t="s">
        <v>1398</v>
      </c>
      <c r="J159" s="6" t="s">
        <v>1397</v>
      </c>
      <c r="K159" s="6" t="s">
        <v>9</v>
      </c>
      <c r="L159" s="6" t="s">
        <v>1399</v>
      </c>
      <c r="M159" s="6" t="s">
        <v>1400</v>
      </c>
      <c r="N159" s="6" t="s">
        <v>99</v>
      </c>
      <c r="O159" s="6" t="s">
        <v>35</v>
      </c>
      <c r="P159" s="6" t="s">
        <v>1401</v>
      </c>
      <c r="Q159" s="6" t="s">
        <v>1401</v>
      </c>
      <c r="R159" s="6" t="s">
        <v>113</v>
      </c>
      <c r="S159" s="6" t="s">
        <v>113</v>
      </c>
      <c r="T159" s="6" t="s">
        <v>136</v>
      </c>
      <c r="U159" s="6" t="s">
        <v>385</v>
      </c>
      <c r="V159" s="6" t="s">
        <v>1033</v>
      </c>
      <c r="W159" s="6" t="s">
        <v>139</v>
      </c>
      <c r="X159" s="6" t="s">
        <v>140</v>
      </c>
      <c r="Y159" s="6" t="s">
        <v>1033</v>
      </c>
      <c r="Z159" s="6">
        <v>1.4411419999999999</v>
      </c>
      <c r="AA159" s="6">
        <v>-0.33154519999999998</v>
      </c>
      <c r="AB159" s="6" t="s">
        <v>9</v>
      </c>
      <c r="AC159" s="6" t="s">
        <v>1402</v>
      </c>
      <c r="AD159" s="6" t="s">
        <v>78</v>
      </c>
      <c r="AE159" s="6" t="s">
        <v>1396</v>
      </c>
      <c r="AF159" s="6" t="s">
        <v>1397</v>
      </c>
      <c r="AG159" s="6" t="s">
        <v>1397</v>
      </c>
    </row>
    <row r="160" spans="1:33">
      <c r="A160" s="9" t="s">
        <v>1403</v>
      </c>
      <c r="B160" s="9" t="s">
        <v>1404</v>
      </c>
      <c r="C160" s="9" t="s">
        <v>22</v>
      </c>
      <c r="D160" s="9" t="s">
        <v>8</v>
      </c>
      <c r="E160" s="9" t="str">
        <f t="shared" si="7"/>
        <v>STO.AU</v>
      </c>
      <c r="F160" s="6" t="str">
        <f t="shared" si="8"/>
        <v>XASX</v>
      </c>
      <c r="G160" s="9" t="str">
        <f>_xll.HLV5r3.Financial.Cache.CreateEquity(H160,C160,D160,E160,H160,F160,I160,$J$9:$AG$9,J160:AG160)</f>
        <v>Equity.STO.AU</v>
      </c>
      <c r="H160" s="9" t="str">
        <f t="shared" si="9"/>
        <v>STO AU Equity</v>
      </c>
      <c r="I160" s="6" t="s">
        <v>1405</v>
      </c>
      <c r="J160" s="6" t="s">
        <v>1404</v>
      </c>
      <c r="K160" s="6" t="s">
        <v>9</v>
      </c>
      <c r="L160" s="6" t="s">
        <v>1406</v>
      </c>
      <c r="M160" s="6" t="s">
        <v>1407</v>
      </c>
      <c r="N160" s="6" t="s">
        <v>99</v>
      </c>
      <c r="O160" s="6" t="s">
        <v>35</v>
      </c>
      <c r="P160" s="6" t="s">
        <v>1408</v>
      </c>
      <c r="Q160" s="6" t="s">
        <v>1408</v>
      </c>
      <c r="R160" s="6" t="s">
        <v>217</v>
      </c>
      <c r="S160" s="6" t="s">
        <v>217</v>
      </c>
      <c r="T160" s="6" t="s">
        <v>225</v>
      </c>
      <c r="U160" s="6" t="s">
        <v>309</v>
      </c>
      <c r="V160" s="6" t="s">
        <v>310</v>
      </c>
      <c r="W160" s="6" t="s">
        <v>217</v>
      </c>
      <c r="X160" s="6" t="s">
        <v>311</v>
      </c>
      <c r="Y160" s="6" t="s">
        <v>310</v>
      </c>
      <c r="Z160" s="6">
        <v>1.1517250000000001</v>
      </c>
      <c r="AA160" s="6">
        <v>-8.5632609999999998E-2</v>
      </c>
      <c r="AB160" s="6" t="s">
        <v>9</v>
      </c>
      <c r="AC160" s="6" t="s">
        <v>1409</v>
      </c>
      <c r="AD160" s="6" t="s">
        <v>78</v>
      </c>
      <c r="AE160" s="6" t="s">
        <v>1403</v>
      </c>
      <c r="AF160" s="6" t="s">
        <v>1404</v>
      </c>
      <c r="AG160" s="6" t="s">
        <v>1404</v>
      </c>
    </row>
    <row r="161" spans="1:33">
      <c r="A161" s="9" t="s">
        <v>1410</v>
      </c>
      <c r="B161" s="9" t="s">
        <v>1411</v>
      </c>
      <c r="C161" s="9" t="s">
        <v>22</v>
      </c>
      <c r="D161" s="9" t="s">
        <v>8</v>
      </c>
      <c r="E161" s="9" t="str">
        <f t="shared" si="7"/>
        <v>SEK.AU</v>
      </c>
      <c r="F161" s="6" t="str">
        <f t="shared" si="8"/>
        <v>XASX</v>
      </c>
      <c r="G161" s="9" t="str">
        <f>_xll.HLV5r3.Financial.Cache.CreateEquity(H161,C161,D161,E161,H161,F161,I161,$J$9:$AG$9,J161:AG161)</f>
        <v>Equity.SEK.AU</v>
      </c>
      <c r="H161" s="9" t="str">
        <f t="shared" si="9"/>
        <v>SEK AU Equity</v>
      </c>
      <c r="I161" s="6" t="s">
        <v>1412</v>
      </c>
      <c r="J161" s="6" t="s">
        <v>1411</v>
      </c>
      <c r="K161" s="6" t="s">
        <v>9</v>
      </c>
      <c r="L161" s="6" t="s">
        <v>1413</v>
      </c>
      <c r="M161" s="6" t="s">
        <v>1414</v>
      </c>
      <c r="N161" s="6" t="s">
        <v>99</v>
      </c>
      <c r="O161" s="6" t="s">
        <v>35</v>
      </c>
      <c r="P161" s="6" t="s">
        <v>1415</v>
      </c>
      <c r="Q161" s="6" t="s">
        <v>1415</v>
      </c>
      <c r="R161" s="6" t="s">
        <v>149</v>
      </c>
      <c r="S161" s="6" t="s">
        <v>150</v>
      </c>
      <c r="T161" s="6" t="s">
        <v>151</v>
      </c>
      <c r="U161" s="6" t="s">
        <v>1081</v>
      </c>
      <c r="V161" s="6" t="s">
        <v>492</v>
      </c>
      <c r="W161" s="6" t="s">
        <v>75</v>
      </c>
      <c r="X161" s="6" t="s">
        <v>493</v>
      </c>
      <c r="Y161" s="6" t="s">
        <v>492</v>
      </c>
      <c r="Z161" s="6">
        <v>1.3454060000000001</v>
      </c>
      <c r="AA161" s="6">
        <v>0.52255430000000003</v>
      </c>
      <c r="AB161" s="6" t="s">
        <v>9</v>
      </c>
      <c r="AC161" s="6" t="s">
        <v>1416</v>
      </c>
      <c r="AD161" s="6" t="s">
        <v>78</v>
      </c>
      <c r="AE161" s="6" t="s">
        <v>1410</v>
      </c>
      <c r="AF161" s="6" t="s">
        <v>1411</v>
      </c>
      <c r="AG161" s="6" t="s">
        <v>1411</v>
      </c>
    </row>
    <row r="162" spans="1:33">
      <c r="A162" s="9" t="s">
        <v>1417</v>
      </c>
      <c r="B162" s="9" t="s">
        <v>1418</v>
      </c>
      <c r="C162" s="9" t="s">
        <v>22</v>
      </c>
      <c r="D162" s="9" t="s">
        <v>8</v>
      </c>
      <c r="E162" s="9" t="str">
        <f t="shared" si="7"/>
        <v>SXY.AU</v>
      </c>
      <c r="F162" s="6" t="str">
        <f t="shared" si="8"/>
        <v>XASX</v>
      </c>
      <c r="G162" s="9" t="str">
        <f>_xll.HLV5r3.Financial.Cache.CreateEquity(H162,C162,D162,E162,H162,F162,I162,$J$9:$AG$9,J162:AG162)</f>
        <v>Equity.SXY.AU</v>
      </c>
      <c r="H162" s="9" t="str">
        <f t="shared" si="9"/>
        <v>SXY AU Equity</v>
      </c>
      <c r="I162" s="6" t="s">
        <v>1419</v>
      </c>
      <c r="J162" s="6" t="s">
        <v>1418</v>
      </c>
      <c r="K162" s="6" t="s">
        <v>9</v>
      </c>
      <c r="L162" s="6" t="s">
        <v>1420</v>
      </c>
      <c r="M162" s="6" t="s">
        <v>1421</v>
      </c>
      <c r="N162" s="6" t="s">
        <v>99</v>
      </c>
      <c r="O162" s="6" t="s">
        <v>35</v>
      </c>
      <c r="P162" s="6" t="s">
        <v>1422</v>
      </c>
      <c r="Q162" s="6" t="s">
        <v>1422</v>
      </c>
      <c r="R162" s="6" t="s">
        <v>217</v>
      </c>
      <c r="S162" s="6" t="s">
        <v>217</v>
      </c>
      <c r="T162" s="6" t="s">
        <v>225</v>
      </c>
      <c r="U162" s="6" t="s">
        <v>309</v>
      </c>
      <c r="V162" s="6" t="s">
        <v>310</v>
      </c>
      <c r="W162" s="6" t="s">
        <v>217</v>
      </c>
      <c r="X162" s="6" t="s">
        <v>311</v>
      </c>
      <c r="Y162" s="6" t="s">
        <v>310</v>
      </c>
      <c r="Z162" s="6">
        <v>1.5333239999999999</v>
      </c>
      <c r="AA162" s="6">
        <v>6.8746829999999995E-2</v>
      </c>
      <c r="AB162" s="6" t="s">
        <v>9</v>
      </c>
      <c r="AC162" s="6" t="s">
        <v>1423</v>
      </c>
      <c r="AD162" s="6" t="s">
        <v>78</v>
      </c>
      <c r="AE162" s="6" t="s">
        <v>1424</v>
      </c>
      <c r="AF162" s="6" t="s">
        <v>1418</v>
      </c>
      <c r="AG162" s="6" t="s">
        <v>1418</v>
      </c>
    </row>
    <row r="163" spans="1:33">
      <c r="A163" s="9" t="s">
        <v>1425</v>
      </c>
      <c r="B163" s="9" t="s">
        <v>1426</v>
      </c>
      <c r="C163" s="9" t="s">
        <v>22</v>
      </c>
      <c r="D163" s="9" t="s">
        <v>8</v>
      </c>
      <c r="E163" s="9" t="str">
        <f t="shared" si="7"/>
        <v>SVW.AU</v>
      </c>
      <c r="F163" s="6" t="str">
        <f t="shared" si="8"/>
        <v>XASX</v>
      </c>
      <c r="G163" s="9" t="str">
        <f>_xll.HLV5r3.Financial.Cache.CreateEquity(H163,C163,D163,E163,H163,F163,I163,$J$9:$AG$9,J163:AG163)</f>
        <v>Equity.SVW.AU</v>
      </c>
      <c r="H163" s="9" t="str">
        <f t="shared" si="9"/>
        <v>SVW AU Equity</v>
      </c>
      <c r="I163" s="6" t="s">
        <v>1427</v>
      </c>
      <c r="J163" s="6" t="s">
        <v>1426</v>
      </c>
      <c r="K163" s="6" t="s">
        <v>9</v>
      </c>
      <c r="L163" s="6" t="s">
        <v>1428</v>
      </c>
      <c r="M163" s="6" t="s">
        <v>1429</v>
      </c>
      <c r="N163" s="6" t="s">
        <v>99</v>
      </c>
      <c r="O163" s="6" t="s">
        <v>35</v>
      </c>
      <c r="P163" s="6" t="s">
        <v>1430</v>
      </c>
      <c r="Q163" s="6" t="s">
        <v>1430</v>
      </c>
      <c r="R163" s="6" t="s">
        <v>149</v>
      </c>
      <c r="S163" s="6" t="s">
        <v>319</v>
      </c>
      <c r="T163" s="6" t="s">
        <v>1431</v>
      </c>
      <c r="U163" s="6" t="s">
        <v>1431</v>
      </c>
      <c r="V163" s="6" t="s">
        <v>1432</v>
      </c>
      <c r="W163" s="6" t="s">
        <v>1433</v>
      </c>
      <c r="X163" s="6" t="s">
        <v>1434</v>
      </c>
      <c r="Y163" s="6" t="s">
        <v>1432</v>
      </c>
      <c r="Z163" s="6">
        <v>1.58969</v>
      </c>
      <c r="AA163" s="6">
        <v>-0.20652380000000001</v>
      </c>
      <c r="AB163" s="6" t="s">
        <v>9</v>
      </c>
      <c r="AC163" s="6" t="s">
        <v>1435</v>
      </c>
      <c r="AD163" s="6" t="s">
        <v>78</v>
      </c>
      <c r="AE163" s="6" t="s">
        <v>1436</v>
      </c>
      <c r="AF163" s="6" t="s">
        <v>1426</v>
      </c>
      <c r="AG163" s="6" t="s">
        <v>1426</v>
      </c>
    </row>
    <row r="164" spans="1:33">
      <c r="A164" s="9" t="s">
        <v>1437</v>
      </c>
      <c r="B164" s="9" t="s">
        <v>1438</v>
      </c>
      <c r="C164" s="9" t="s">
        <v>22</v>
      </c>
      <c r="D164" s="9" t="s">
        <v>8</v>
      </c>
      <c r="E164" s="9" t="str">
        <f t="shared" si="7"/>
        <v>SWM.AU</v>
      </c>
      <c r="F164" s="6" t="str">
        <f t="shared" si="8"/>
        <v>XASX</v>
      </c>
      <c r="G164" s="9" t="str">
        <f>_xll.HLV5r3.Financial.Cache.CreateEquity(H164,C164,D164,E164,H164,F164,I164,$J$9:$AG$9,J164:AG164)</f>
        <v>Equity.SWM.AU</v>
      </c>
      <c r="H164" s="9" t="str">
        <f t="shared" si="9"/>
        <v>SWM AU Equity</v>
      </c>
      <c r="I164" s="6" t="s">
        <v>1439</v>
      </c>
      <c r="J164" s="6" t="s">
        <v>1438</v>
      </c>
      <c r="K164" s="6" t="s">
        <v>9</v>
      </c>
      <c r="L164" s="6" t="s">
        <v>1440</v>
      </c>
      <c r="M164" s="6" t="s">
        <v>1441</v>
      </c>
      <c r="N164" s="6" t="s">
        <v>99</v>
      </c>
      <c r="O164" s="6" t="s">
        <v>35</v>
      </c>
      <c r="P164" s="6" t="s">
        <v>1442</v>
      </c>
      <c r="Q164" s="6" t="s">
        <v>1442</v>
      </c>
      <c r="R164" s="6" t="s">
        <v>71</v>
      </c>
      <c r="S164" s="6" t="s">
        <v>72</v>
      </c>
      <c r="T164" s="6" t="s">
        <v>72</v>
      </c>
      <c r="U164" s="6" t="s">
        <v>729</v>
      </c>
      <c r="V164" s="6" t="s">
        <v>74</v>
      </c>
      <c r="W164" s="6" t="s">
        <v>75</v>
      </c>
      <c r="X164" s="6" t="s">
        <v>72</v>
      </c>
      <c r="Y164" s="6" t="s">
        <v>74</v>
      </c>
      <c r="Z164" s="6">
        <v>1.252723</v>
      </c>
      <c r="AA164" s="6">
        <v>-0.36609249999999999</v>
      </c>
      <c r="AB164" s="6" t="s">
        <v>9</v>
      </c>
      <c r="AC164" s="6" t="s">
        <v>1443</v>
      </c>
      <c r="AD164" s="6" t="s">
        <v>78</v>
      </c>
      <c r="AE164" s="6" t="s">
        <v>1437</v>
      </c>
      <c r="AF164" s="6" t="s">
        <v>1438</v>
      </c>
      <c r="AG164" s="6" t="s">
        <v>1438</v>
      </c>
    </row>
    <row r="165" spans="1:33" ht="25.5">
      <c r="A165" s="9" t="s">
        <v>1444</v>
      </c>
      <c r="B165" s="9" t="s">
        <v>1445</v>
      </c>
      <c r="C165" s="9" t="s">
        <v>22</v>
      </c>
      <c r="D165" s="9" t="s">
        <v>8</v>
      </c>
      <c r="E165" s="9" t="str">
        <f t="shared" si="7"/>
        <v>SCP.AU</v>
      </c>
      <c r="F165" s="6" t="str">
        <f t="shared" si="8"/>
        <v>XASX</v>
      </c>
      <c r="G165" s="9" t="str">
        <f>_xll.HLV5r3.Financial.Cache.CreateEquity(H165,C165,D165,E165,H165,F165,I165,$J$9:$AG$9,J165:AG165)</f>
        <v>Equity.SCP.AU</v>
      </c>
      <c r="H165" s="9" t="str">
        <f t="shared" si="9"/>
        <v>SCP AU Equity</v>
      </c>
      <c r="I165" s="6" t="s">
        <v>1446</v>
      </c>
      <c r="J165" s="6" t="s">
        <v>1445</v>
      </c>
      <c r="K165" s="6" t="s">
        <v>9</v>
      </c>
      <c r="L165" s="6" t="s">
        <v>1447</v>
      </c>
      <c r="M165" s="6" t="s">
        <v>1448</v>
      </c>
      <c r="N165" s="6" t="s">
        <v>85</v>
      </c>
      <c r="O165" s="6" t="s">
        <v>35</v>
      </c>
      <c r="P165" s="6" t="s">
        <v>1449</v>
      </c>
      <c r="Q165" s="6" t="s">
        <v>1449</v>
      </c>
      <c r="R165" s="6" t="s">
        <v>87</v>
      </c>
      <c r="S165" s="6" t="s">
        <v>88</v>
      </c>
      <c r="T165" s="6" t="s">
        <v>89</v>
      </c>
      <c r="U165" s="6" t="s">
        <v>502</v>
      </c>
      <c r="V165" s="6" t="s">
        <v>503</v>
      </c>
      <c r="W165" s="6" t="s">
        <v>12</v>
      </c>
      <c r="X165" s="6" t="s">
        <v>92</v>
      </c>
      <c r="Y165" s="6" t="s">
        <v>503</v>
      </c>
      <c r="Z165" s="6" t="s">
        <v>16</v>
      </c>
      <c r="AA165" s="6" t="s">
        <v>16</v>
      </c>
      <c r="AB165" s="6" t="s">
        <v>9</v>
      </c>
      <c r="AC165" s="6" t="s">
        <v>1450</v>
      </c>
      <c r="AD165" s="6" t="s">
        <v>78</v>
      </c>
      <c r="AE165" s="6" t="s">
        <v>1451</v>
      </c>
      <c r="AF165" s="6" t="s">
        <v>1445</v>
      </c>
      <c r="AG165" s="6" t="s">
        <v>1445</v>
      </c>
    </row>
    <row r="166" spans="1:33">
      <c r="A166" s="9" t="s">
        <v>1452</v>
      </c>
      <c r="B166" s="9" t="s">
        <v>1453</v>
      </c>
      <c r="C166" s="9" t="s">
        <v>22</v>
      </c>
      <c r="D166" s="9" t="s">
        <v>8</v>
      </c>
      <c r="E166" s="9" t="str">
        <f t="shared" si="7"/>
        <v>SIP.AU</v>
      </c>
      <c r="F166" s="6" t="str">
        <f t="shared" si="8"/>
        <v>XASX</v>
      </c>
      <c r="G166" s="9" t="str">
        <f>_xll.HLV5r3.Financial.Cache.CreateEquity(H166,C166,D166,E166,H166,F166,I166,$J$9:$AG$9,J166:AG166)</f>
        <v>Equity.SIP.AU</v>
      </c>
      <c r="H166" s="9" t="str">
        <f t="shared" si="9"/>
        <v>SIP AU Equity</v>
      </c>
      <c r="I166" s="6" t="s">
        <v>1454</v>
      </c>
      <c r="J166" s="6" t="s">
        <v>1453</v>
      </c>
      <c r="K166" s="6" t="s">
        <v>9</v>
      </c>
      <c r="L166" s="6" t="s">
        <v>1455</v>
      </c>
      <c r="M166" s="6" t="s">
        <v>1456</v>
      </c>
      <c r="N166" s="6" t="s">
        <v>99</v>
      </c>
      <c r="O166" s="6" t="s">
        <v>35</v>
      </c>
      <c r="P166" s="6" t="s">
        <v>1457</v>
      </c>
      <c r="Q166" s="6" t="s">
        <v>1457</v>
      </c>
      <c r="R166" s="6" t="s">
        <v>101</v>
      </c>
      <c r="S166" s="6" t="s">
        <v>194</v>
      </c>
      <c r="T166" s="6" t="s">
        <v>1315</v>
      </c>
      <c r="U166" s="6" t="s">
        <v>1458</v>
      </c>
      <c r="V166" s="6" t="s">
        <v>1459</v>
      </c>
      <c r="W166" s="6" t="s">
        <v>105</v>
      </c>
      <c r="X166" s="6" t="s">
        <v>103</v>
      </c>
      <c r="Y166" s="6" t="s">
        <v>1459</v>
      </c>
      <c r="Z166" s="6">
        <v>0.70287719999999998</v>
      </c>
      <c r="AA166" s="6">
        <v>3.2912919999999998E-2</v>
      </c>
      <c r="AB166" s="6" t="s">
        <v>9</v>
      </c>
      <c r="AC166" s="6" t="s">
        <v>1460</v>
      </c>
      <c r="AD166" s="6" t="s">
        <v>78</v>
      </c>
      <c r="AE166" s="6" t="s">
        <v>1461</v>
      </c>
      <c r="AF166" s="6" t="s">
        <v>1453</v>
      </c>
      <c r="AG166" s="6" t="s">
        <v>1453</v>
      </c>
    </row>
    <row r="167" spans="1:33">
      <c r="A167" s="9" t="s">
        <v>1462</v>
      </c>
      <c r="B167" s="9" t="s">
        <v>1463</v>
      </c>
      <c r="C167" s="9" t="s">
        <v>22</v>
      </c>
      <c r="D167" s="9" t="s">
        <v>8</v>
      </c>
      <c r="E167" s="9" t="str">
        <f t="shared" si="7"/>
        <v>SLR.AU</v>
      </c>
      <c r="F167" s="6" t="str">
        <f t="shared" si="8"/>
        <v>XASX</v>
      </c>
      <c r="G167" s="9" t="str">
        <f>_xll.HLV5r3.Financial.Cache.CreateEquity(H167,C167,D167,E167,H167,F167,I167,$J$9:$AG$9,J167:AG167)</f>
        <v>Equity.SLR.AU</v>
      </c>
      <c r="H167" s="9" t="str">
        <f t="shared" si="9"/>
        <v>SLR AU Equity</v>
      </c>
      <c r="I167" s="6" t="s">
        <v>1464</v>
      </c>
      <c r="J167" s="6" t="s">
        <v>1463</v>
      </c>
      <c r="K167" s="6" t="s">
        <v>9</v>
      </c>
      <c r="L167" s="6" t="s">
        <v>1465</v>
      </c>
      <c r="M167" s="6" t="s">
        <v>1466</v>
      </c>
      <c r="N167" s="6" t="s">
        <v>99</v>
      </c>
      <c r="O167" s="6" t="s">
        <v>35</v>
      </c>
      <c r="P167" s="6" t="s">
        <v>1467</v>
      </c>
      <c r="Q167" s="6" t="s">
        <v>1467</v>
      </c>
      <c r="R167" s="6" t="s">
        <v>113</v>
      </c>
      <c r="S167" s="6" t="s">
        <v>113</v>
      </c>
      <c r="T167" s="6" t="s">
        <v>136</v>
      </c>
      <c r="U167" s="6" t="s">
        <v>137</v>
      </c>
      <c r="V167" s="6" t="s">
        <v>138</v>
      </c>
      <c r="W167" s="6" t="s">
        <v>139</v>
      </c>
      <c r="X167" s="6" t="s">
        <v>140</v>
      </c>
      <c r="Y167" s="6" t="s">
        <v>138</v>
      </c>
      <c r="Z167" s="6">
        <v>1.67109</v>
      </c>
      <c r="AA167" s="6">
        <v>-1.977822</v>
      </c>
      <c r="AB167" s="6" t="s">
        <v>9</v>
      </c>
      <c r="AC167" s="6" t="s">
        <v>1468</v>
      </c>
      <c r="AD167" s="6" t="s">
        <v>78</v>
      </c>
      <c r="AE167" s="6" t="s">
        <v>1462</v>
      </c>
      <c r="AF167" s="6" t="s">
        <v>1463</v>
      </c>
      <c r="AG167" s="6" t="s">
        <v>1463</v>
      </c>
    </row>
    <row r="168" spans="1:33">
      <c r="A168" s="9" t="s">
        <v>1469</v>
      </c>
      <c r="B168" s="9" t="s">
        <v>1470</v>
      </c>
      <c r="C168" s="9" t="s">
        <v>22</v>
      </c>
      <c r="D168" s="9" t="s">
        <v>8</v>
      </c>
      <c r="E168" s="9" t="str">
        <f t="shared" si="7"/>
        <v>SGM.AU</v>
      </c>
      <c r="F168" s="6" t="str">
        <f t="shared" si="8"/>
        <v>XASX</v>
      </c>
      <c r="G168" s="9" t="str">
        <f>_xll.HLV5r3.Financial.Cache.CreateEquity(H168,C168,D168,E168,H168,F168,I168,$J$9:$AG$9,J168:AG168)</f>
        <v>Equity.SGM.AU</v>
      </c>
      <c r="H168" s="9" t="str">
        <f t="shared" si="9"/>
        <v>SGM AU Equity</v>
      </c>
      <c r="I168" s="6" t="s">
        <v>1471</v>
      </c>
      <c r="J168" s="6" t="s">
        <v>1470</v>
      </c>
      <c r="K168" s="6" t="s">
        <v>9</v>
      </c>
      <c r="L168" s="6" t="s">
        <v>1472</v>
      </c>
      <c r="M168" s="6" t="s">
        <v>1473</v>
      </c>
      <c r="N168" s="6" t="s">
        <v>99</v>
      </c>
      <c r="O168" s="6" t="s">
        <v>35</v>
      </c>
      <c r="P168" s="6" t="s">
        <v>1474</v>
      </c>
      <c r="Q168" s="6" t="s">
        <v>1474</v>
      </c>
      <c r="R168" s="6" t="s">
        <v>113</v>
      </c>
      <c r="S168" s="6" t="s">
        <v>113</v>
      </c>
      <c r="T168" s="6" t="s">
        <v>136</v>
      </c>
      <c r="U168" s="6" t="s">
        <v>258</v>
      </c>
      <c r="V168" s="6" t="s">
        <v>1475</v>
      </c>
      <c r="W168" s="6" t="s">
        <v>116</v>
      </c>
      <c r="X168" s="6" t="s">
        <v>1476</v>
      </c>
      <c r="Y168" s="6" t="s">
        <v>1475</v>
      </c>
      <c r="Z168" s="6">
        <v>1.4824550000000001</v>
      </c>
      <c r="AA168" s="6">
        <v>-0.51833870000000004</v>
      </c>
      <c r="AB168" s="6" t="s">
        <v>9</v>
      </c>
      <c r="AC168" s="6" t="s">
        <v>1477</v>
      </c>
      <c r="AD168" s="6" t="s">
        <v>78</v>
      </c>
      <c r="AE168" s="6" t="s">
        <v>1469</v>
      </c>
      <c r="AF168" s="6" t="s">
        <v>1470</v>
      </c>
      <c r="AG168" s="6" t="s">
        <v>1470</v>
      </c>
    </row>
    <row r="169" spans="1:33">
      <c r="A169" s="9" t="s">
        <v>1478</v>
      </c>
      <c r="B169" s="9" t="s">
        <v>1479</v>
      </c>
      <c r="C169" s="9" t="s">
        <v>22</v>
      </c>
      <c r="D169" s="9" t="s">
        <v>8</v>
      </c>
      <c r="E169" s="9" t="str">
        <f t="shared" si="7"/>
        <v>SGT.AU</v>
      </c>
      <c r="F169" s="6" t="str">
        <f t="shared" si="8"/>
        <v>XASX</v>
      </c>
      <c r="G169" s="9" t="str">
        <f>_xll.HLV5r3.Financial.Cache.CreateEquity(H169,C169,D169,E169,H169,F169,I169,$J$9:$AG$9,J169:AG169)</f>
        <v>Equity.SGT.AU</v>
      </c>
      <c r="H169" s="9" t="str">
        <f t="shared" si="9"/>
        <v>SGT AU Equity</v>
      </c>
      <c r="I169" s="6" t="s">
        <v>1480</v>
      </c>
      <c r="J169" s="6" t="s">
        <v>1479</v>
      </c>
      <c r="K169" s="6" t="s">
        <v>9</v>
      </c>
      <c r="L169" s="6" t="s">
        <v>1481</v>
      </c>
      <c r="M169" s="6" t="s">
        <v>1482</v>
      </c>
      <c r="N169" s="6" t="s">
        <v>69</v>
      </c>
      <c r="O169" s="6" t="s">
        <v>35</v>
      </c>
      <c r="P169" s="6" t="s">
        <v>1483</v>
      </c>
      <c r="Q169" s="6" t="s">
        <v>1483</v>
      </c>
      <c r="R169" s="6" t="s">
        <v>895</v>
      </c>
      <c r="S169" s="6" t="s">
        <v>895</v>
      </c>
      <c r="T169" s="6" t="s">
        <v>896</v>
      </c>
      <c r="U169" s="6" t="s">
        <v>1042</v>
      </c>
      <c r="V169" s="6" t="s">
        <v>1043</v>
      </c>
      <c r="W169" s="6" t="s">
        <v>75</v>
      </c>
      <c r="X169" s="6" t="s">
        <v>1044</v>
      </c>
      <c r="Y169" s="6" t="s">
        <v>1043</v>
      </c>
      <c r="Z169" s="6">
        <v>0.44495129999999999</v>
      </c>
      <c r="AA169" s="6">
        <v>0.2626578</v>
      </c>
      <c r="AB169" s="6" t="s">
        <v>1484</v>
      </c>
      <c r="AC169" s="6" t="s">
        <v>1485</v>
      </c>
      <c r="AD169" s="6" t="s">
        <v>78</v>
      </c>
      <c r="AE169" s="6" t="s">
        <v>1486</v>
      </c>
      <c r="AF169" s="6" t="s">
        <v>1479</v>
      </c>
      <c r="AG169" s="6" t="s">
        <v>1479</v>
      </c>
    </row>
    <row r="170" spans="1:33">
      <c r="A170" s="9" t="s">
        <v>1487</v>
      </c>
      <c r="B170" s="9" t="s">
        <v>1488</v>
      </c>
      <c r="C170" s="9" t="s">
        <v>22</v>
      </c>
      <c r="D170" s="9" t="s">
        <v>8</v>
      </c>
      <c r="E170" s="9" t="str">
        <f t="shared" si="7"/>
        <v>SIR.AU</v>
      </c>
      <c r="F170" s="6" t="str">
        <f t="shared" si="8"/>
        <v>XASX</v>
      </c>
      <c r="G170" s="9" t="str">
        <f>_xll.HLV5r3.Financial.Cache.CreateEquity(H170,C170,D170,E170,H170,F170,I170,$J$9:$AG$9,J170:AG170)</f>
        <v>Equity.SIR.AU</v>
      </c>
      <c r="H170" s="9" t="str">
        <f t="shared" si="9"/>
        <v>SIR AU Equity</v>
      </c>
      <c r="I170" s="6" t="s">
        <v>1489</v>
      </c>
      <c r="J170" s="6" t="s">
        <v>1488</v>
      </c>
      <c r="K170" s="6" t="s">
        <v>9</v>
      </c>
      <c r="L170" s="6" t="s">
        <v>1490</v>
      </c>
      <c r="M170" s="6" t="s">
        <v>1491</v>
      </c>
      <c r="N170" s="6" t="s">
        <v>99</v>
      </c>
      <c r="O170" s="6" t="s">
        <v>35</v>
      </c>
      <c r="P170" s="6" t="s">
        <v>1492</v>
      </c>
      <c r="Q170" s="6" t="s">
        <v>1492</v>
      </c>
      <c r="R170" s="6" t="s">
        <v>113</v>
      </c>
      <c r="S170" s="6" t="s">
        <v>113</v>
      </c>
      <c r="T170" s="6" t="s">
        <v>136</v>
      </c>
      <c r="U170" s="6" t="s">
        <v>385</v>
      </c>
      <c r="V170" s="6" t="s">
        <v>1033</v>
      </c>
      <c r="W170" s="6" t="s">
        <v>139</v>
      </c>
      <c r="X170" s="6" t="s">
        <v>140</v>
      </c>
      <c r="Y170" s="6" t="s">
        <v>1033</v>
      </c>
      <c r="Z170" s="6">
        <v>1.7010350000000001</v>
      </c>
      <c r="AA170" s="6">
        <v>10.24532</v>
      </c>
      <c r="AB170" s="6" t="s">
        <v>9</v>
      </c>
      <c r="AC170" s="6" t="s">
        <v>1493</v>
      </c>
      <c r="AD170" s="6" t="s">
        <v>78</v>
      </c>
      <c r="AE170" s="6" t="s">
        <v>1487</v>
      </c>
      <c r="AF170" s="6" t="s">
        <v>1488</v>
      </c>
      <c r="AG170" s="6" t="s">
        <v>1488</v>
      </c>
    </row>
    <row r="171" spans="1:33">
      <c r="A171" s="9" t="s">
        <v>1494</v>
      </c>
      <c r="B171" s="9" t="s">
        <v>1495</v>
      </c>
      <c r="C171" s="9" t="s">
        <v>22</v>
      </c>
      <c r="D171" s="9" t="s">
        <v>8</v>
      </c>
      <c r="E171" s="9" t="str">
        <f t="shared" si="7"/>
        <v>SRX.AU</v>
      </c>
      <c r="F171" s="6" t="str">
        <f t="shared" si="8"/>
        <v>XASX</v>
      </c>
      <c r="G171" s="9" t="str">
        <f>_xll.HLV5r3.Financial.Cache.CreateEquity(H171,C171,D171,E171,H171,F171,I171,$J$9:$AG$9,J171:AG171)</f>
        <v>Equity.SRX.AU</v>
      </c>
      <c r="H171" s="9" t="str">
        <f t="shared" si="9"/>
        <v>SRX AU Equity</v>
      </c>
      <c r="I171" s="6" t="s">
        <v>1496</v>
      </c>
      <c r="J171" s="6" t="s">
        <v>1495</v>
      </c>
      <c r="K171" s="6" t="s">
        <v>9</v>
      </c>
      <c r="L171" s="6" t="s">
        <v>1497</v>
      </c>
      <c r="M171" s="6" t="s">
        <v>1498</v>
      </c>
      <c r="N171" s="6" t="s">
        <v>99</v>
      </c>
      <c r="O171" s="6" t="s">
        <v>35</v>
      </c>
      <c r="P171" s="6" t="s">
        <v>1499</v>
      </c>
      <c r="Q171" s="6" t="s">
        <v>1499</v>
      </c>
      <c r="R171" s="6" t="s">
        <v>101</v>
      </c>
      <c r="S171" s="6" t="s">
        <v>102</v>
      </c>
      <c r="T171" s="6" t="s">
        <v>603</v>
      </c>
      <c r="U171" s="6" t="s">
        <v>603</v>
      </c>
      <c r="V171" s="6" t="s">
        <v>1500</v>
      </c>
      <c r="W171" s="6" t="s">
        <v>105</v>
      </c>
      <c r="X171" s="6" t="s">
        <v>103</v>
      </c>
      <c r="Y171" s="6" t="s">
        <v>1500</v>
      </c>
      <c r="Z171" s="6">
        <v>0.76213399999999998</v>
      </c>
      <c r="AA171" s="6">
        <v>0.85171569999999996</v>
      </c>
      <c r="AB171" s="6" t="s">
        <v>9</v>
      </c>
      <c r="AC171" s="6" t="s">
        <v>1501</v>
      </c>
      <c r="AD171" s="6" t="s">
        <v>78</v>
      </c>
      <c r="AE171" s="6" t="s">
        <v>1494</v>
      </c>
      <c r="AF171" s="6" t="s">
        <v>1495</v>
      </c>
      <c r="AG171" s="6" t="s">
        <v>1495</v>
      </c>
    </row>
    <row r="172" spans="1:33">
      <c r="A172" s="9" t="s">
        <v>1502</v>
      </c>
      <c r="B172" s="9" t="s">
        <v>1503</v>
      </c>
      <c r="C172" s="9" t="s">
        <v>22</v>
      </c>
      <c r="D172" s="9" t="s">
        <v>8</v>
      </c>
      <c r="E172" s="9" t="str">
        <f t="shared" si="7"/>
        <v>SKE.AU</v>
      </c>
      <c r="F172" s="6" t="str">
        <f t="shared" si="8"/>
        <v>XASX</v>
      </c>
      <c r="G172" s="9" t="str">
        <f>_xll.HLV5r3.Financial.Cache.CreateEquity(H172,C172,D172,E172,H172,F172,I172,$J$9:$AG$9,J172:AG172)</f>
        <v>Equity.SKE.AU</v>
      </c>
      <c r="H172" s="9" t="str">
        <f t="shared" si="9"/>
        <v>SKE AU Equity</v>
      </c>
      <c r="I172" s="6" t="s">
        <v>1504</v>
      </c>
      <c r="J172" s="6" t="s">
        <v>1503</v>
      </c>
      <c r="K172" s="6" t="s">
        <v>9</v>
      </c>
      <c r="L172" s="6" t="s">
        <v>1505</v>
      </c>
      <c r="M172" s="6" t="s">
        <v>1506</v>
      </c>
      <c r="N172" s="6" t="s">
        <v>99</v>
      </c>
      <c r="O172" s="6" t="s">
        <v>35</v>
      </c>
      <c r="P172" s="6" t="s">
        <v>1507</v>
      </c>
      <c r="Q172" s="6" t="s">
        <v>1507</v>
      </c>
      <c r="R172" s="6" t="s">
        <v>149</v>
      </c>
      <c r="S172" s="6" t="s">
        <v>150</v>
      </c>
      <c r="T172" s="6" t="s">
        <v>151</v>
      </c>
      <c r="U172" s="6" t="s">
        <v>1081</v>
      </c>
      <c r="V172" s="6" t="s">
        <v>1508</v>
      </c>
      <c r="W172" s="6" t="s">
        <v>105</v>
      </c>
      <c r="X172" s="6" t="s">
        <v>430</v>
      </c>
      <c r="Y172" s="6" t="s">
        <v>1508</v>
      </c>
      <c r="Z172" s="6">
        <v>0.86884890000000004</v>
      </c>
      <c r="AA172" s="6">
        <v>0.48276010000000003</v>
      </c>
      <c r="AB172" s="6" t="s">
        <v>9</v>
      </c>
      <c r="AC172" s="6" t="s">
        <v>1509</v>
      </c>
      <c r="AD172" s="6" t="s">
        <v>78</v>
      </c>
      <c r="AE172" s="6" t="s">
        <v>1510</v>
      </c>
      <c r="AF172" s="6" t="s">
        <v>1503</v>
      </c>
      <c r="AG172" s="6" t="s">
        <v>1503</v>
      </c>
    </row>
    <row r="173" spans="1:33">
      <c r="A173" s="9" t="s">
        <v>1511</v>
      </c>
      <c r="B173" s="9" t="s">
        <v>1512</v>
      </c>
      <c r="C173" s="9" t="s">
        <v>22</v>
      </c>
      <c r="D173" s="9" t="s">
        <v>8</v>
      </c>
      <c r="E173" s="9" t="str">
        <f t="shared" si="7"/>
        <v>SKT.AU</v>
      </c>
      <c r="F173" s="6" t="str">
        <f t="shared" si="8"/>
        <v>XASX</v>
      </c>
      <c r="G173" s="9" t="str">
        <f>_xll.HLV5r3.Financial.Cache.CreateEquity(H173,C173,D173,E173,H173,F173,I173,$J$9:$AG$9,J173:AG173)</f>
        <v>Equity.SKT.AU</v>
      </c>
      <c r="H173" s="9" t="str">
        <f t="shared" si="9"/>
        <v>SKT AU Equity</v>
      </c>
      <c r="I173" s="6" t="s">
        <v>1513</v>
      </c>
      <c r="J173" s="6" t="s">
        <v>1512</v>
      </c>
      <c r="K173" s="6" t="s">
        <v>9</v>
      </c>
      <c r="L173" s="6" t="s">
        <v>1514</v>
      </c>
      <c r="M173" s="6" t="s">
        <v>1515</v>
      </c>
      <c r="N173" s="6" t="s">
        <v>99</v>
      </c>
      <c r="O173" s="6" t="s">
        <v>35</v>
      </c>
      <c r="P173" s="6" t="s">
        <v>1516</v>
      </c>
      <c r="Q173" s="6" t="s">
        <v>1516</v>
      </c>
      <c r="R173" s="6" t="s">
        <v>71</v>
      </c>
      <c r="S173" s="6" t="s">
        <v>72</v>
      </c>
      <c r="T173" s="6" t="s">
        <v>72</v>
      </c>
      <c r="U173" s="6" t="s">
        <v>1517</v>
      </c>
      <c r="V173" s="6" t="s">
        <v>1518</v>
      </c>
      <c r="W173" s="6" t="s">
        <v>75</v>
      </c>
      <c r="X173" s="6" t="s">
        <v>72</v>
      </c>
      <c r="Y173" s="6" t="s">
        <v>1518</v>
      </c>
      <c r="Z173" s="6">
        <v>0.54140900000000003</v>
      </c>
      <c r="AA173" s="6">
        <v>0.3187586</v>
      </c>
      <c r="AB173" s="6" t="s">
        <v>758</v>
      </c>
      <c r="AC173" s="6" t="s">
        <v>1519</v>
      </c>
      <c r="AD173" s="6" t="s">
        <v>78</v>
      </c>
      <c r="AE173" s="6" t="s">
        <v>1520</v>
      </c>
      <c r="AF173" s="6" t="s">
        <v>1512</v>
      </c>
      <c r="AG173" s="6" t="s">
        <v>1512</v>
      </c>
    </row>
    <row r="174" spans="1:33">
      <c r="A174" s="9" t="s">
        <v>1521</v>
      </c>
      <c r="B174" s="9" t="s">
        <v>1522</v>
      </c>
      <c r="C174" s="9" t="s">
        <v>22</v>
      </c>
      <c r="D174" s="9" t="s">
        <v>8</v>
      </c>
      <c r="E174" s="9" t="str">
        <f t="shared" si="7"/>
        <v>SMX.AU</v>
      </c>
      <c r="F174" s="6" t="str">
        <f t="shared" si="8"/>
        <v>XASX</v>
      </c>
      <c r="G174" s="9" t="str">
        <f>_xll.HLV5r3.Financial.Cache.CreateEquity(H174,C174,D174,E174,H174,F174,I174,$J$9:$AG$9,J174:AG174)</f>
        <v>Equity.SMX.AU</v>
      </c>
      <c r="H174" s="9" t="str">
        <f t="shared" si="9"/>
        <v>SMX AU Equity</v>
      </c>
      <c r="I174" s="6" t="s">
        <v>1523</v>
      </c>
      <c r="J174" s="6" t="s">
        <v>1522</v>
      </c>
      <c r="K174" s="6" t="s">
        <v>9</v>
      </c>
      <c r="L174" s="6" t="s">
        <v>1524</v>
      </c>
      <c r="M174" s="6" t="s">
        <v>1525</v>
      </c>
      <c r="N174" s="6" t="s">
        <v>99</v>
      </c>
      <c r="O174" s="6" t="s">
        <v>35</v>
      </c>
      <c r="P174" s="6" t="s">
        <v>1526</v>
      </c>
      <c r="Q174" s="6" t="s">
        <v>1526</v>
      </c>
      <c r="R174" s="6" t="s">
        <v>489</v>
      </c>
      <c r="S174" s="6" t="s">
        <v>490</v>
      </c>
      <c r="T174" s="6" t="s">
        <v>574</v>
      </c>
      <c r="U174" s="6" t="s">
        <v>1527</v>
      </c>
      <c r="V174" s="6" t="s">
        <v>1528</v>
      </c>
      <c r="W174" s="6" t="s">
        <v>75</v>
      </c>
      <c r="X174" s="6" t="s">
        <v>493</v>
      </c>
      <c r="Y174" s="6" t="s">
        <v>1528</v>
      </c>
      <c r="Z174" s="6">
        <v>1.258238</v>
      </c>
      <c r="AA174" s="6">
        <v>-0.3863954</v>
      </c>
      <c r="AB174" s="6" t="s">
        <v>9</v>
      </c>
      <c r="AC174" s="6" t="s">
        <v>1529</v>
      </c>
      <c r="AD174" s="6" t="s">
        <v>78</v>
      </c>
      <c r="AE174" s="6" t="s">
        <v>1530</v>
      </c>
      <c r="AF174" s="6" t="s">
        <v>1522</v>
      </c>
      <c r="AG174" s="6" t="s">
        <v>1522</v>
      </c>
    </row>
    <row r="175" spans="1:33">
      <c r="A175" s="9" t="s">
        <v>1531</v>
      </c>
      <c r="B175" s="9" t="s">
        <v>1532</v>
      </c>
      <c r="C175" s="9" t="s">
        <v>22</v>
      </c>
      <c r="D175" s="9" t="s">
        <v>8</v>
      </c>
      <c r="E175" s="9" t="str">
        <f t="shared" si="7"/>
        <v>SHL.AU</v>
      </c>
      <c r="F175" s="6" t="str">
        <f t="shared" si="8"/>
        <v>XASX</v>
      </c>
      <c r="G175" s="9" t="str">
        <f>_xll.HLV5r3.Financial.Cache.CreateEquity(H175,C175,D175,E175,H175,F175,I175,$J$9:$AG$9,J175:AG175)</f>
        <v>Equity.SHL.AU</v>
      </c>
      <c r="H175" s="9" t="str">
        <f t="shared" si="9"/>
        <v>SHL AU Equity</v>
      </c>
      <c r="I175" s="6" t="s">
        <v>1533</v>
      </c>
      <c r="J175" s="6" t="s">
        <v>1532</v>
      </c>
      <c r="K175" s="6" t="s">
        <v>9</v>
      </c>
      <c r="L175" s="6" t="s">
        <v>1534</v>
      </c>
      <c r="M175" s="6" t="s">
        <v>1535</v>
      </c>
      <c r="N175" s="6" t="s">
        <v>99</v>
      </c>
      <c r="O175" s="6" t="s">
        <v>35</v>
      </c>
      <c r="P175" s="6" t="s">
        <v>1536</v>
      </c>
      <c r="Q175" s="6" t="s">
        <v>1536</v>
      </c>
      <c r="R175" s="6" t="s">
        <v>101</v>
      </c>
      <c r="S175" s="6" t="s">
        <v>194</v>
      </c>
      <c r="T175" s="6" t="s">
        <v>1315</v>
      </c>
      <c r="U175" s="6" t="s">
        <v>1316</v>
      </c>
      <c r="V175" s="6" t="s">
        <v>1537</v>
      </c>
      <c r="W175" s="6" t="s">
        <v>105</v>
      </c>
      <c r="X175" s="6" t="s">
        <v>1318</v>
      </c>
      <c r="Y175" s="6" t="s">
        <v>1537</v>
      </c>
      <c r="Z175" s="6">
        <v>0.69615000000000005</v>
      </c>
      <c r="AA175" s="6">
        <v>0.22065760000000001</v>
      </c>
      <c r="AB175" s="6" t="s">
        <v>9</v>
      </c>
      <c r="AC175" s="6" t="s">
        <v>1538</v>
      </c>
      <c r="AD175" s="6" t="s">
        <v>78</v>
      </c>
      <c r="AE175" s="6" t="s">
        <v>1531</v>
      </c>
      <c r="AF175" s="6" t="s">
        <v>1532</v>
      </c>
      <c r="AG175" s="6" t="s">
        <v>1532</v>
      </c>
    </row>
    <row r="176" spans="1:33">
      <c r="A176" s="9" t="s">
        <v>1539</v>
      </c>
      <c r="B176" s="9" t="s">
        <v>1540</v>
      </c>
      <c r="C176" s="9" t="s">
        <v>22</v>
      </c>
      <c r="D176" s="9" t="s">
        <v>8</v>
      </c>
      <c r="E176" s="9" t="str">
        <f t="shared" si="7"/>
        <v>SXL.AU</v>
      </c>
      <c r="F176" s="6" t="str">
        <f t="shared" si="8"/>
        <v>XASX</v>
      </c>
      <c r="G176" s="9" t="str">
        <f>_xll.HLV5r3.Financial.Cache.CreateEquity(H176,C176,D176,E176,H176,F176,I176,$J$9:$AG$9,J176:AG176)</f>
        <v>Equity.SXL.AU</v>
      </c>
      <c r="H176" s="9" t="str">
        <f t="shared" si="9"/>
        <v>SXL AU Equity</v>
      </c>
      <c r="I176" s="6" t="s">
        <v>1541</v>
      </c>
      <c r="J176" s="6" t="s">
        <v>1540</v>
      </c>
      <c r="K176" s="6" t="s">
        <v>9</v>
      </c>
      <c r="L176" s="6" t="s">
        <v>1542</v>
      </c>
      <c r="M176" s="6" t="s">
        <v>1543</v>
      </c>
      <c r="N176" s="6" t="s">
        <v>99</v>
      </c>
      <c r="O176" s="6" t="s">
        <v>35</v>
      </c>
      <c r="P176" s="6" t="s">
        <v>1544</v>
      </c>
      <c r="Q176" s="6" t="s">
        <v>1544</v>
      </c>
      <c r="R176" s="6" t="s">
        <v>71</v>
      </c>
      <c r="S176" s="6" t="s">
        <v>72</v>
      </c>
      <c r="T176" s="6" t="s">
        <v>72</v>
      </c>
      <c r="U176" s="6" t="s">
        <v>1545</v>
      </c>
      <c r="V176" s="6" t="s">
        <v>1546</v>
      </c>
      <c r="W176" s="6" t="s">
        <v>75</v>
      </c>
      <c r="X176" s="6" t="s">
        <v>72</v>
      </c>
      <c r="Y176" s="6" t="s">
        <v>1546</v>
      </c>
      <c r="Z176" s="6">
        <v>0.99556339999999999</v>
      </c>
      <c r="AA176" s="6">
        <v>0.2403132</v>
      </c>
      <c r="AB176" s="6" t="s">
        <v>9</v>
      </c>
      <c r="AC176" s="6" t="s">
        <v>1547</v>
      </c>
      <c r="AD176" s="6" t="s">
        <v>78</v>
      </c>
      <c r="AE176" s="6" t="s">
        <v>1548</v>
      </c>
      <c r="AF176" s="6" t="s">
        <v>1540</v>
      </c>
      <c r="AG176" s="6" t="s">
        <v>1540</v>
      </c>
    </row>
    <row r="177" spans="1:33">
      <c r="A177" s="9" t="s">
        <v>1549</v>
      </c>
      <c r="B177" s="9" t="s">
        <v>1550</v>
      </c>
      <c r="C177" s="9" t="s">
        <v>22</v>
      </c>
      <c r="D177" s="9" t="s">
        <v>8</v>
      </c>
      <c r="E177" s="9" t="str">
        <f t="shared" si="7"/>
        <v>SPN.AU</v>
      </c>
      <c r="F177" s="6" t="str">
        <f t="shared" si="8"/>
        <v>XASX</v>
      </c>
      <c r="G177" s="9" t="str">
        <f>_xll.HLV5r3.Financial.Cache.CreateEquity(H177,C177,D177,E177,H177,F177,I177,$J$9:$AG$9,J177:AG177)</f>
        <v>Equity.SPN.AU</v>
      </c>
      <c r="H177" s="9" t="str">
        <f t="shared" si="9"/>
        <v>SPN AU Equity</v>
      </c>
      <c r="I177" s="6" t="s">
        <v>1551</v>
      </c>
      <c r="J177" s="6" t="s">
        <v>1550</v>
      </c>
      <c r="K177" s="6" t="s">
        <v>9</v>
      </c>
      <c r="L177" s="6" t="s">
        <v>1552</v>
      </c>
      <c r="M177" s="6" t="s">
        <v>1553</v>
      </c>
      <c r="N177" s="6" t="s">
        <v>213</v>
      </c>
      <c r="O177" s="6" t="s">
        <v>35</v>
      </c>
      <c r="P177" s="6" t="s">
        <v>1554</v>
      </c>
      <c r="Q177" s="6" t="s">
        <v>1554</v>
      </c>
      <c r="R177" s="6" t="s">
        <v>125</v>
      </c>
      <c r="S177" s="6" t="s">
        <v>125</v>
      </c>
      <c r="T177" s="6" t="s">
        <v>1555</v>
      </c>
      <c r="U177" s="6" t="s">
        <v>1555</v>
      </c>
      <c r="V177" s="6" t="s">
        <v>127</v>
      </c>
      <c r="W177" s="6" t="s">
        <v>125</v>
      </c>
      <c r="X177" s="6" t="s">
        <v>128</v>
      </c>
      <c r="Y177" s="6" t="s">
        <v>127</v>
      </c>
      <c r="Z177" s="6">
        <v>0.67367410000000005</v>
      </c>
      <c r="AA177" s="6">
        <v>0.14307529999999999</v>
      </c>
      <c r="AB177" s="6" t="s">
        <v>9</v>
      </c>
      <c r="AC177" s="6" t="s">
        <v>1556</v>
      </c>
      <c r="AD177" s="6" t="s">
        <v>78</v>
      </c>
      <c r="AE177" s="6" t="s">
        <v>1557</v>
      </c>
      <c r="AF177" s="6" t="s">
        <v>1550</v>
      </c>
      <c r="AG177" s="6" t="s">
        <v>1550</v>
      </c>
    </row>
    <row r="178" spans="1:33">
      <c r="A178" s="9" t="s">
        <v>1558</v>
      </c>
      <c r="B178" s="9" t="s">
        <v>1559</v>
      </c>
      <c r="C178" s="9" t="s">
        <v>22</v>
      </c>
      <c r="D178" s="9" t="s">
        <v>8</v>
      </c>
      <c r="E178" s="9" t="str">
        <f t="shared" si="7"/>
        <v>SKI.AU</v>
      </c>
      <c r="F178" s="6" t="str">
        <f t="shared" si="8"/>
        <v>XASX</v>
      </c>
      <c r="G178" s="9" t="str">
        <f>_xll.HLV5r3.Financial.Cache.CreateEquity(H178,C178,D178,E178,H178,F178,I178,$J$9:$AG$9,J178:AG178)</f>
        <v>Equity.SKI.AU</v>
      </c>
      <c r="H178" s="9" t="str">
        <f t="shared" si="9"/>
        <v>SKI AU Equity</v>
      </c>
      <c r="I178" s="6" t="s">
        <v>1560</v>
      </c>
      <c r="J178" s="6" t="s">
        <v>1559</v>
      </c>
      <c r="K178" s="6" t="s">
        <v>9</v>
      </c>
      <c r="L178" s="6" t="s">
        <v>1561</v>
      </c>
      <c r="M178" s="6" t="s">
        <v>1562</v>
      </c>
      <c r="N178" s="6" t="s">
        <v>213</v>
      </c>
      <c r="O178" s="6" t="s">
        <v>35</v>
      </c>
      <c r="P178" s="6" t="s">
        <v>1563</v>
      </c>
      <c r="Q178" s="6" t="s">
        <v>1563</v>
      </c>
      <c r="R178" s="6" t="s">
        <v>125</v>
      </c>
      <c r="S178" s="6" t="s">
        <v>125</v>
      </c>
      <c r="T178" s="6" t="s">
        <v>1555</v>
      </c>
      <c r="U178" s="6" t="s">
        <v>1555</v>
      </c>
      <c r="V178" s="6" t="s">
        <v>127</v>
      </c>
      <c r="W178" s="6" t="s">
        <v>125</v>
      </c>
      <c r="X178" s="6" t="s">
        <v>128</v>
      </c>
      <c r="Y178" s="6" t="s">
        <v>127</v>
      </c>
      <c r="Z178" s="6">
        <v>0.52220259999999996</v>
      </c>
      <c r="AA178" s="6">
        <v>9.6120220000000006E-2</v>
      </c>
      <c r="AB178" s="6" t="s">
        <v>9</v>
      </c>
      <c r="AC178" s="6" t="s">
        <v>1564</v>
      </c>
      <c r="AD178" s="6" t="s">
        <v>78</v>
      </c>
      <c r="AE178" s="6" t="s">
        <v>1565</v>
      </c>
      <c r="AF178" s="6" t="s">
        <v>1559</v>
      </c>
      <c r="AG178" s="6" t="s">
        <v>1559</v>
      </c>
    </row>
    <row r="179" spans="1:33">
      <c r="A179" s="9" t="s">
        <v>1566</v>
      </c>
      <c r="B179" s="9" t="s">
        <v>1567</v>
      </c>
      <c r="C179" s="9" t="s">
        <v>22</v>
      </c>
      <c r="D179" s="9" t="s">
        <v>8</v>
      </c>
      <c r="E179" s="9" t="str">
        <f t="shared" si="7"/>
        <v>SBM.AU</v>
      </c>
      <c r="F179" s="6" t="str">
        <f t="shared" si="8"/>
        <v>XASX</v>
      </c>
      <c r="G179" s="9" t="str">
        <f>_xll.HLV5r3.Financial.Cache.CreateEquity(H179,C179,D179,E179,H179,F179,I179,$J$9:$AG$9,J179:AG179)</f>
        <v>Equity.SBM.AU</v>
      </c>
      <c r="H179" s="9" t="str">
        <f t="shared" si="9"/>
        <v>SBM AU Equity</v>
      </c>
      <c r="I179" s="6" t="s">
        <v>1568</v>
      </c>
      <c r="J179" s="6" t="s">
        <v>1567</v>
      </c>
      <c r="K179" s="6" t="s">
        <v>9</v>
      </c>
      <c r="L179" s="6" t="s">
        <v>1569</v>
      </c>
      <c r="M179" s="6" t="s">
        <v>1570</v>
      </c>
      <c r="N179" s="6" t="s">
        <v>99</v>
      </c>
      <c r="O179" s="6" t="s">
        <v>35</v>
      </c>
      <c r="P179" s="6" t="s">
        <v>1571</v>
      </c>
      <c r="Q179" s="6" t="s">
        <v>1571</v>
      </c>
      <c r="R179" s="6" t="s">
        <v>113</v>
      </c>
      <c r="S179" s="6" t="s">
        <v>113</v>
      </c>
      <c r="T179" s="6" t="s">
        <v>136</v>
      </c>
      <c r="U179" s="6" t="s">
        <v>137</v>
      </c>
      <c r="V179" s="6" t="s">
        <v>138</v>
      </c>
      <c r="W179" s="6" t="s">
        <v>139</v>
      </c>
      <c r="X179" s="6" t="s">
        <v>140</v>
      </c>
      <c r="Y179" s="6" t="s">
        <v>138</v>
      </c>
      <c r="Z179" s="6">
        <v>1.5751029999999999</v>
      </c>
      <c r="AA179" s="6">
        <v>-1.699263</v>
      </c>
      <c r="AB179" s="6" t="s">
        <v>9</v>
      </c>
      <c r="AC179" s="6" t="s">
        <v>1572</v>
      </c>
      <c r="AD179" s="6" t="s">
        <v>78</v>
      </c>
      <c r="AE179" s="6" t="s">
        <v>1573</v>
      </c>
      <c r="AF179" s="6" t="s">
        <v>1567</v>
      </c>
      <c r="AG179" s="6" t="s">
        <v>1567</v>
      </c>
    </row>
    <row r="180" spans="1:33">
      <c r="A180" s="9" t="s">
        <v>1574</v>
      </c>
      <c r="B180" s="9" t="s">
        <v>1575</v>
      </c>
      <c r="C180" s="9" t="s">
        <v>22</v>
      </c>
      <c r="D180" s="9" t="s">
        <v>8</v>
      </c>
      <c r="E180" s="9" t="str">
        <f t="shared" si="7"/>
        <v>SGP.AU</v>
      </c>
      <c r="F180" s="6" t="str">
        <f t="shared" si="8"/>
        <v>XASX</v>
      </c>
      <c r="G180" s="9" t="str">
        <f>_xll.HLV5r3.Financial.Cache.CreateEquity(H180,C180,D180,E180,H180,F180,I180,$J$9:$AG$9,J180:AG180)</f>
        <v>Equity.SGP.AU</v>
      </c>
      <c r="H180" s="9" t="str">
        <f t="shared" si="9"/>
        <v>SGP AU Equity</v>
      </c>
      <c r="I180" s="6" t="s">
        <v>1576</v>
      </c>
      <c r="J180" s="6" t="s">
        <v>1575</v>
      </c>
      <c r="K180" s="6" t="s">
        <v>9</v>
      </c>
      <c r="L180" s="6" t="s">
        <v>1577</v>
      </c>
      <c r="M180" s="6" t="s">
        <v>1578</v>
      </c>
      <c r="N180" s="6" t="s">
        <v>85</v>
      </c>
      <c r="O180" s="6" t="s">
        <v>35</v>
      </c>
      <c r="P180" s="6" t="s">
        <v>1579</v>
      </c>
      <c r="Q180" s="6" t="s">
        <v>1579</v>
      </c>
      <c r="R180" s="6" t="s">
        <v>87</v>
      </c>
      <c r="S180" s="6" t="s">
        <v>88</v>
      </c>
      <c r="T180" s="6" t="s">
        <v>89</v>
      </c>
      <c r="U180" s="6" t="s">
        <v>90</v>
      </c>
      <c r="V180" s="6" t="s">
        <v>91</v>
      </c>
      <c r="W180" s="6" t="s">
        <v>12</v>
      </c>
      <c r="X180" s="6" t="s">
        <v>92</v>
      </c>
      <c r="Y180" s="6" t="s">
        <v>91</v>
      </c>
      <c r="Z180" s="6">
        <v>0.51319329999999996</v>
      </c>
      <c r="AA180" s="6">
        <v>9.4067719999999994E-2</v>
      </c>
      <c r="AB180" s="6" t="s">
        <v>9</v>
      </c>
      <c r="AC180" s="6" t="s">
        <v>1580</v>
      </c>
      <c r="AD180" s="6" t="s">
        <v>78</v>
      </c>
      <c r="AE180" s="6" t="s">
        <v>1574</v>
      </c>
      <c r="AF180" s="6" t="s">
        <v>1575</v>
      </c>
      <c r="AG180" s="6" t="s">
        <v>1575</v>
      </c>
    </row>
    <row r="181" spans="1:33">
      <c r="A181" s="9" t="s">
        <v>1581</v>
      </c>
      <c r="B181" s="9" t="s">
        <v>1582</v>
      </c>
      <c r="C181" s="9" t="s">
        <v>22</v>
      </c>
      <c r="D181" s="9" t="s">
        <v>8</v>
      </c>
      <c r="E181" s="9" t="str">
        <f t="shared" si="7"/>
        <v>SGN.AU</v>
      </c>
      <c r="F181" s="6" t="str">
        <f t="shared" si="8"/>
        <v>XASX</v>
      </c>
      <c r="G181" s="9" t="str">
        <f>_xll.HLV5r3.Financial.Cache.CreateEquity(H181,C181,D181,E181,H181,F181,I181,$J$9:$AG$9,J181:AG181)</f>
        <v>Equity.SGN.AU</v>
      </c>
      <c r="H181" s="9" t="str">
        <f t="shared" si="9"/>
        <v>SGN AU Equity</v>
      </c>
      <c r="I181" s="6" t="s">
        <v>1583</v>
      </c>
      <c r="J181" s="6" t="s">
        <v>1582</v>
      </c>
      <c r="K181" s="6" t="s">
        <v>9</v>
      </c>
      <c r="L181" s="6" t="s">
        <v>1584</v>
      </c>
      <c r="M181" s="6" t="s">
        <v>1585</v>
      </c>
      <c r="N181" s="6" t="s">
        <v>99</v>
      </c>
      <c r="O181" s="6" t="s">
        <v>35</v>
      </c>
      <c r="P181" s="6" t="s">
        <v>1586</v>
      </c>
      <c r="Q181" s="6" t="s">
        <v>1586</v>
      </c>
      <c r="R181" s="6" t="s">
        <v>71</v>
      </c>
      <c r="S181" s="6" t="s">
        <v>72</v>
      </c>
      <c r="T181" s="6" t="s">
        <v>72</v>
      </c>
      <c r="U181" s="6" t="s">
        <v>1357</v>
      </c>
      <c r="V181" s="6" t="s">
        <v>1587</v>
      </c>
      <c r="W181" s="6" t="s">
        <v>75</v>
      </c>
      <c r="X181" s="6" t="s">
        <v>1357</v>
      </c>
      <c r="Y181" s="6" t="s">
        <v>1587</v>
      </c>
      <c r="Z181" s="6">
        <v>0.61738709999999997</v>
      </c>
      <c r="AA181" s="6">
        <v>0.4672982</v>
      </c>
      <c r="AB181" s="6" t="s">
        <v>9</v>
      </c>
      <c r="AC181" s="6" t="s">
        <v>1588</v>
      </c>
      <c r="AD181" s="6" t="s">
        <v>78</v>
      </c>
      <c r="AE181" s="6" t="s">
        <v>1581</v>
      </c>
      <c r="AF181" s="6" t="s">
        <v>1582</v>
      </c>
      <c r="AG181" s="6" t="s">
        <v>1582</v>
      </c>
    </row>
    <row r="182" spans="1:33">
      <c r="A182" s="9" t="s">
        <v>1589</v>
      </c>
      <c r="B182" s="9" t="s">
        <v>1590</v>
      </c>
      <c r="C182" s="9" t="s">
        <v>22</v>
      </c>
      <c r="D182" s="9" t="s">
        <v>8</v>
      </c>
      <c r="E182" s="9" t="str">
        <f t="shared" si="7"/>
        <v>SUN.AU</v>
      </c>
      <c r="F182" s="6" t="str">
        <f t="shared" si="8"/>
        <v>XASX</v>
      </c>
      <c r="G182" s="9" t="str">
        <f>_xll.HLV5r3.Financial.Cache.CreateEquity(H182,C182,D182,E182,H182,F182,I182,$J$9:$AG$9,J182:AG182)</f>
        <v>Equity.SUN.AU</v>
      </c>
      <c r="H182" s="9" t="str">
        <f t="shared" si="9"/>
        <v>SUN AU Equity</v>
      </c>
      <c r="I182" s="6" t="s">
        <v>1591</v>
      </c>
      <c r="J182" s="6" t="s">
        <v>1590</v>
      </c>
      <c r="K182" s="6" t="s">
        <v>9</v>
      </c>
      <c r="L182" s="6" t="s">
        <v>1592</v>
      </c>
      <c r="M182" s="6" t="s">
        <v>1593</v>
      </c>
      <c r="N182" s="6" t="s">
        <v>99</v>
      </c>
      <c r="O182" s="6" t="s">
        <v>35</v>
      </c>
      <c r="P182" s="6" t="s">
        <v>1594</v>
      </c>
      <c r="Q182" s="6" t="s">
        <v>1594</v>
      </c>
      <c r="R182" s="6" t="s">
        <v>87</v>
      </c>
      <c r="S182" s="6" t="s">
        <v>184</v>
      </c>
      <c r="T182" s="6" t="s">
        <v>184</v>
      </c>
      <c r="U182" s="6" t="s">
        <v>931</v>
      </c>
      <c r="V182" s="6" t="s">
        <v>186</v>
      </c>
      <c r="W182" s="6" t="s">
        <v>12</v>
      </c>
      <c r="X182" s="6" t="s">
        <v>184</v>
      </c>
      <c r="Y182" s="6" t="s">
        <v>186</v>
      </c>
      <c r="Z182" s="6">
        <v>0.80630939999999995</v>
      </c>
      <c r="AA182" s="6">
        <v>0.28640460000000001</v>
      </c>
      <c r="AB182" s="6" t="s">
        <v>9</v>
      </c>
      <c r="AC182" s="6" t="s">
        <v>1595</v>
      </c>
      <c r="AD182" s="6" t="s">
        <v>78</v>
      </c>
      <c r="AE182" s="6" t="s">
        <v>1589</v>
      </c>
      <c r="AF182" s="6" t="s">
        <v>1590</v>
      </c>
      <c r="AG182" s="6" t="s">
        <v>1590</v>
      </c>
    </row>
    <row r="183" spans="1:33">
      <c r="A183" s="9" t="s">
        <v>1596</v>
      </c>
      <c r="B183" s="9" t="s">
        <v>1597</v>
      </c>
      <c r="C183" s="9" t="s">
        <v>22</v>
      </c>
      <c r="D183" s="9" t="s">
        <v>8</v>
      </c>
      <c r="E183" s="9" t="str">
        <f t="shared" si="7"/>
        <v>SDL.AU</v>
      </c>
      <c r="F183" s="6" t="str">
        <f t="shared" si="8"/>
        <v>XASX</v>
      </c>
      <c r="G183" s="9" t="str">
        <f>_xll.HLV5r3.Financial.Cache.CreateEquity(H183,C183,D183,E183,H183,F183,I183,$J$9:$AG$9,J183:AG183)</f>
        <v>Equity.SDL.AU</v>
      </c>
      <c r="H183" s="9" t="str">
        <f t="shared" si="9"/>
        <v>SDL AU Equity</v>
      </c>
      <c r="I183" s="6" t="s">
        <v>1598</v>
      </c>
      <c r="J183" s="6" t="s">
        <v>1597</v>
      </c>
      <c r="K183" s="6" t="s">
        <v>9</v>
      </c>
      <c r="L183" s="6" t="s">
        <v>1599</v>
      </c>
      <c r="M183" s="6" t="s">
        <v>1600</v>
      </c>
      <c r="N183" s="6" t="s">
        <v>99</v>
      </c>
      <c r="O183" s="6" t="s">
        <v>35</v>
      </c>
      <c r="P183" s="6" t="s">
        <v>1601</v>
      </c>
      <c r="Q183" s="6" t="s">
        <v>1601</v>
      </c>
      <c r="R183" s="6" t="s">
        <v>113</v>
      </c>
      <c r="S183" s="6" t="s">
        <v>113</v>
      </c>
      <c r="T183" s="6" t="s">
        <v>136</v>
      </c>
      <c r="U183" s="6" t="s">
        <v>258</v>
      </c>
      <c r="V183" s="6" t="s">
        <v>291</v>
      </c>
      <c r="W183" s="6" t="s">
        <v>139</v>
      </c>
      <c r="X183" s="6" t="s">
        <v>260</v>
      </c>
      <c r="Y183" s="6" t="s">
        <v>291</v>
      </c>
      <c r="Z183" s="6">
        <v>1.3055490000000001</v>
      </c>
      <c r="AA183" s="6">
        <v>-0.9213732</v>
      </c>
      <c r="AB183" s="6" t="s">
        <v>9</v>
      </c>
      <c r="AC183" s="6" t="s">
        <v>1602</v>
      </c>
      <c r="AD183" s="6" t="s">
        <v>78</v>
      </c>
      <c r="AE183" s="6" t="s">
        <v>1603</v>
      </c>
      <c r="AF183" s="6" t="s">
        <v>1597</v>
      </c>
      <c r="AG183" s="6" t="s">
        <v>1597</v>
      </c>
    </row>
    <row r="184" spans="1:33">
      <c r="A184" s="9" t="s">
        <v>1604</v>
      </c>
      <c r="B184" s="9" t="s">
        <v>1605</v>
      </c>
      <c r="C184" s="9" t="s">
        <v>22</v>
      </c>
      <c r="D184" s="9" t="s">
        <v>8</v>
      </c>
      <c r="E184" s="9" t="str">
        <f t="shared" si="7"/>
        <v>SUL.AU</v>
      </c>
      <c r="F184" s="6" t="str">
        <f t="shared" si="8"/>
        <v>XASX</v>
      </c>
      <c r="G184" s="9" t="str">
        <f>_xll.HLV5r3.Financial.Cache.CreateEquity(H184,C184,D184,E184,H184,F184,I184,$J$9:$AG$9,J184:AG184)</f>
        <v>Equity.SUL.AU</v>
      </c>
      <c r="H184" s="9" t="str">
        <f t="shared" si="9"/>
        <v>SUL AU Equity</v>
      </c>
      <c r="I184" s="6" t="s">
        <v>1606</v>
      </c>
      <c r="J184" s="6" t="s">
        <v>1605</v>
      </c>
      <c r="K184" s="6" t="s">
        <v>9</v>
      </c>
      <c r="L184" s="6" t="s">
        <v>1607</v>
      </c>
      <c r="M184" s="6" t="s">
        <v>1608</v>
      </c>
      <c r="N184" s="6" t="s">
        <v>99</v>
      </c>
      <c r="O184" s="6" t="s">
        <v>35</v>
      </c>
      <c r="P184" s="6" t="s">
        <v>1609</v>
      </c>
      <c r="Q184" s="6" t="s">
        <v>1609</v>
      </c>
      <c r="R184" s="6" t="s">
        <v>71</v>
      </c>
      <c r="S184" s="6" t="s">
        <v>336</v>
      </c>
      <c r="T184" s="6" t="s">
        <v>337</v>
      </c>
      <c r="U184" s="6" t="s">
        <v>338</v>
      </c>
      <c r="V184" s="6" t="s">
        <v>1610</v>
      </c>
      <c r="W184" s="6" t="s">
        <v>249</v>
      </c>
      <c r="X184" s="6" t="s">
        <v>340</v>
      </c>
      <c r="Y184" s="6" t="s">
        <v>1610</v>
      </c>
      <c r="Z184" s="6">
        <v>1.037261</v>
      </c>
      <c r="AA184" s="6">
        <v>0.67458209999999996</v>
      </c>
      <c r="AB184" s="6" t="s">
        <v>9</v>
      </c>
      <c r="AC184" s="6" t="s">
        <v>1611</v>
      </c>
      <c r="AD184" s="6" t="s">
        <v>78</v>
      </c>
      <c r="AE184" s="6" t="s">
        <v>1604</v>
      </c>
      <c r="AF184" s="6" t="s">
        <v>1605</v>
      </c>
      <c r="AG184" s="6" t="s">
        <v>1605</v>
      </c>
    </row>
    <row r="185" spans="1:33">
      <c r="A185" s="9" t="s">
        <v>1612</v>
      </c>
      <c r="B185" s="9" t="s">
        <v>1613</v>
      </c>
      <c r="C185" s="9" t="s">
        <v>22</v>
      </c>
      <c r="D185" s="9" t="s">
        <v>8</v>
      </c>
      <c r="E185" s="9" t="str">
        <f t="shared" si="7"/>
        <v>SYD.AU</v>
      </c>
      <c r="F185" s="6" t="str">
        <f t="shared" si="8"/>
        <v>XASX</v>
      </c>
      <c r="G185" s="9" t="str">
        <f>_xll.HLV5r3.Financial.Cache.CreateEquity(H185,C185,D185,E185,H185,F185,I185,$J$9:$AG$9,J185:AG185)</f>
        <v>Equity.SYD.AU</v>
      </c>
      <c r="H185" s="9" t="str">
        <f t="shared" si="9"/>
        <v>SYD AU Equity</v>
      </c>
      <c r="I185" s="6" t="s">
        <v>1614</v>
      </c>
      <c r="J185" s="6" t="s">
        <v>1613</v>
      </c>
      <c r="K185" s="6" t="s">
        <v>9</v>
      </c>
      <c r="L185" s="6" t="s">
        <v>1615</v>
      </c>
      <c r="M185" s="6" t="s">
        <v>1616</v>
      </c>
      <c r="N185" s="6" t="s">
        <v>213</v>
      </c>
      <c r="O185" s="6" t="s">
        <v>35</v>
      </c>
      <c r="P185" s="6" t="s">
        <v>1617</v>
      </c>
      <c r="Q185" s="6" t="s">
        <v>1617</v>
      </c>
      <c r="R185" s="6" t="s">
        <v>149</v>
      </c>
      <c r="S185" s="6" t="s">
        <v>268</v>
      </c>
      <c r="T185" s="6" t="s">
        <v>1053</v>
      </c>
      <c r="U185" s="6" t="s">
        <v>1618</v>
      </c>
      <c r="V185" s="6" t="s">
        <v>1619</v>
      </c>
      <c r="W185" s="6" t="s">
        <v>116</v>
      </c>
      <c r="X185" s="6" t="s">
        <v>402</v>
      </c>
      <c r="Y185" s="6" t="s">
        <v>1619</v>
      </c>
      <c r="Z185" s="6">
        <v>0.70295890000000005</v>
      </c>
      <c r="AA185" s="6">
        <v>0.22336520000000001</v>
      </c>
      <c r="AB185" s="6" t="s">
        <v>9</v>
      </c>
      <c r="AC185" s="6" t="s">
        <v>1620</v>
      </c>
      <c r="AD185" s="6" t="s">
        <v>78</v>
      </c>
      <c r="AE185" s="6" t="s">
        <v>1612</v>
      </c>
      <c r="AF185" s="6" t="s">
        <v>1613</v>
      </c>
      <c r="AG185" s="6" t="s">
        <v>1613</v>
      </c>
    </row>
    <row r="186" spans="1:33">
      <c r="A186" s="9" t="s">
        <v>1621</v>
      </c>
      <c r="B186" s="9" t="s">
        <v>1622</v>
      </c>
      <c r="C186" s="9" t="s">
        <v>22</v>
      </c>
      <c r="D186" s="9" t="s">
        <v>8</v>
      </c>
      <c r="E186" s="9" t="str">
        <f t="shared" si="7"/>
        <v>TAH.AU</v>
      </c>
      <c r="F186" s="6" t="str">
        <f t="shared" si="8"/>
        <v>XASX</v>
      </c>
      <c r="G186" s="9" t="str">
        <f>_xll.HLV5r3.Financial.Cache.CreateEquity(H186,C186,D186,E186,H186,F186,I186,$J$9:$AG$9,J186:AG186)</f>
        <v>Equity.TAH.AU</v>
      </c>
      <c r="H186" s="9" t="str">
        <f t="shared" si="9"/>
        <v>TAH AU Equity</v>
      </c>
      <c r="I186" s="6" t="s">
        <v>1623</v>
      </c>
      <c r="J186" s="6" t="s">
        <v>1622</v>
      </c>
      <c r="K186" s="6" t="s">
        <v>9</v>
      </c>
      <c r="L186" s="6" t="s">
        <v>1624</v>
      </c>
      <c r="M186" s="6" t="s">
        <v>1625</v>
      </c>
      <c r="N186" s="6" t="s">
        <v>99</v>
      </c>
      <c r="O186" s="6" t="s">
        <v>35</v>
      </c>
      <c r="P186" s="6" t="s">
        <v>1626</v>
      </c>
      <c r="Q186" s="6" t="s">
        <v>1626</v>
      </c>
      <c r="R186" s="6" t="s">
        <v>71</v>
      </c>
      <c r="S186" s="6" t="s">
        <v>236</v>
      </c>
      <c r="T186" s="6" t="s">
        <v>237</v>
      </c>
      <c r="U186" s="6" t="s">
        <v>247</v>
      </c>
      <c r="V186" s="6" t="s">
        <v>1627</v>
      </c>
      <c r="W186" s="6" t="s">
        <v>249</v>
      </c>
      <c r="X186" s="6" t="s">
        <v>250</v>
      </c>
      <c r="Y186" s="6" t="s">
        <v>1627</v>
      </c>
      <c r="Z186" s="6">
        <v>0.76576160000000004</v>
      </c>
      <c r="AA186" s="6">
        <v>0.11170140000000001</v>
      </c>
      <c r="AB186" s="6" t="s">
        <v>9</v>
      </c>
      <c r="AC186" s="6" t="s">
        <v>1628</v>
      </c>
      <c r="AD186" s="6" t="s">
        <v>78</v>
      </c>
      <c r="AE186" s="6" t="s">
        <v>1629</v>
      </c>
      <c r="AF186" s="6" t="s">
        <v>1622</v>
      </c>
      <c r="AG186" s="6" t="s">
        <v>1622</v>
      </c>
    </row>
    <row r="187" spans="1:33">
      <c r="A187" s="9" t="s">
        <v>1630</v>
      </c>
      <c r="B187" s="9" t="s">
        <v>1631</v>
      </c>
      <c r="C187" s="9" t="s">
        <v>22</v>
      </c>
      <c r="D187" s="9" t="s">
        <v>8</v>
      </c>
      <c r="E187" s="9" t="str">
        <f t="shared" si="7"/>
        <v>TTS.AU</v>
      </c>
      <c r="F187" s="6" t="str">
        <f t="shared" si="8"/>
        <v>XASX</v>
      </c>
      <c r="G187" s="9" t="str">
        <f>_xll.HLV5r3.Financial.Cache.CreateEquity(H187,C187,D187,E187,H187,F187,I187,$J$9:$AG$9,J187:AG187)</f>
        <v>Equity.TTS.AU</v>
      </c>
      <c r="H187" s="9" t="str">
        <f t="shared" si="9"/>
        <v>TTS AU Equity</v>
      </c>
      <c r="I187" s="6" t="s">
        <v>1632</v>
      </c>
      <c r="J187" s="6" t="s">
        <v>1631</v>
      </c>
      <c r="K187" s="6" t="s">
        <v>9</v>
      </c>
      <c r="L187" s="6" t="s">
        <v>1633</v>
      </c>
      <c r="M187" s="6" t="s">
        <v>1634</v>
      </c>
      <c r="N187" s="6" t="s">
        <v>99</v>
      </c>
      <c r="O187" s="6" t="s">
        <v>35</v>
      </c>
      <c r="P187" s="6" t="s">
        <v>1635</v>
      </c>
      <c r="Q187" s="6" t="s">
        <v>1635</v>
      </c>
      <c r="R187" s="6" t="s">
        <v>71</v>
      </c>
      <c r="S187" s="6" t="s">
        <v>236</v>
      </c>
      <c r="T187" s="6" t="s">
        <v>237</v>
      </c>
      <c r="U187" s="6" t="s">
        <v>247</v>
      </c>
      <c r="V187" s="6" t="s">
        <v>1636</v>
      </c>
      <c r="W187" s="6" t="s">
        <v>249</v>
      </c>
      <c r="X187" s="6" t="s">
        <v>250</v>
      </c>
      <c r="Y187" s="6" t="s">
        <v>1636</v>
      </c>
      <c r="Z187" s="6">
        <v>0.8720831</v>
      </c>
      <c r="AA187" s="6">
        <v>5.5372499999999998E-2</v>
      </c>
      <c r="AB187" s="6" t="s">
        <v>9</v>
      </c>
      <c r="AC187" s="6" t="s">
        <v>1637</v>
      </c>
      <c r="AD187" s="6" t="s">
        <v>78</v>
      </c>
      <c r="AE187" s="6" t="s">
        <v>1638</v>
      </c>
      <c r="AF187" s="6" t="s">
        <v>1631</v>
      </c>
      <c r="AG187" s="6" t="s">
        <v>1631</v>
      </c>
    </row>
    <row r="188" spans="1:33" ht="25.5">
      <c r="A188" s="9" t="s">
        <v>1639</v>
      </c>
      <c r="B188" s="9" t="s">
        <v>1640</v>
      </c>
      <c r="C188" s="9" t="s">
        <v>22</v>
      </c>
      <c r="D188" s="9" t="s">
        <v>8</v>
      </c>
      <c r="E188" s="9" t="str">
        <f t="shared" si="7"/>
        <v>TEL.AU</v>
      </c>
      <c r="F188" s="6" t="str">
        <f t="shared" si="8"/>
        <v>XASX</v>
      </c>
      <c r="G188" s="9" t="str">
        <f>_xll.HLV5r3.Financial.Cache.CreateEquity(H188,C188,D188,E188,H188,F188,I188,$J$9:$AG$9,J188:AG188)</f>
        <v>Equity.TEL.AU</v>
      </c>
      <c r="H188" s="9" t="str">
        <f t="shared" si="9"/>
        <v>TEL AU Equity</v>
      </c>
      <c r="I188" s="6" t="s">
        <v>1641</v>
      </c>
      <c r="J188" s="6" t="s">
        <v>1640</v>
      </c>
      <c r="K188" s="6" t="s">
        <v>9</v>
      </c>
      <c r="L188" s="6" t="s">
        <v>1642</v>
      </c>
      <c r="M188" s="6" t="s">
        <v>1643</v>
      </c>
      <c r="N188" s="6" t="s">
        <v>99</v>
      </c>
      <c r="O188" s="6" t="s">
        <v>35</v>
      </c>
      <c r="P188" s="6" t="s">
        <v>1644</v>
      </c>
      <c r="Q188" s="6" t="s">
        <v>1644</v>
      </c>
      <c r="R188" s="6" t="s">
        <v>895</v>
      </c>
      <c r="S188" s="6" t="s">
        <v>895</v>
      </c>
      <c r="T188" s="6" t="s">
        <v>896</v>
      </c>
      <c r="U188" s="6" t="s">
        <v>1042</v>
      </c>
      <c r="V188" s="6" t="s">
        <v>1043</v>
      </c>
      <c r="W188" s="6" t="s">
        <v>75</v>
      </c>
      <c r="X188" s="6" t="s">
        <v>1044</v>
      </c>
      <c r="Y188" s="6" t="s">
        <v>1043</v>
      </c>
      <c r="Z188" s="6">
        <v>0.47860629999999998</v>
      </c>
      <c r="AA188" s="6">
        <v>0.3201253</v>
      </c>
      <c r="AB188" s="6" t="s">
        <v>758</v>
      </c>
      <c r="AC188" s="6" t="s">
        <v>1645</v>
      </c>
      <c r="AD188" s="6" t="s">
        <v>78</v>
      </c>
      <c r="AE188" s="6" t="s">
        <v>1646</v>
      </c>
      <c r="AF188" s="6" t="s">
        <v>1640</v>
      </c>
      <c r="AG188" s="6" t="s">
        <v>1640</v>
      </c>
    </row>
    <row r="189" spans="1:33">
      <c r="A189" s="9" t="s">
        <v>1647</v>
      </c>
      <c r="B189" s="9" t="s">
        <v>1648</v>
      </c>
      <c r="C189" s="9" t="s">
        <v>22</v>
      </c>
      <c r="D189" s="9" t="s">
        <v>8</v>
      </c>
      <c r="E189" s="9" t="str">
        <f t="shared" si="7"/>
        <v>TLS.AU</v>
      </c>
      <c r="F189" s="6" t="str">
        <f t="shared" si="8"/>
        <v>XASX</v>
      </c>
      <c r="G189" s="9" t="str">
        <f>_xll.HLV5r3.Financial.Cache.CreateEquity(H189,C189,D189,E189,H189,F189,I189,$J$9:$AG$9,J189:AG189)</f>
        <v>Equity.TLS.AU</v>
      </c>
      <c r="H189" s="9" t="str">
        <f t="shared" si="9"/>
        <v>TLS AU Equity</v>
      </c>
      <c r="I189" s="6" t="s">
        <v>1649</v>
      </c>
      <c r="J189" s="6" t="s">
        <v>1648</v>
      </c>
      <c r="K189" s="6" t="s">
        <v>9</v>
      </c>
      <c r="L189" s="6" t="s">
        <v>1650</v>
      </c>
      <c r="M189" s="6" t="s">
        <v>1651</v>
      </c>
      <c r="N189" s="6" t="s">
        <v>99</v>
      </c>
      <c r="O189" s="6" t="s">
        <v>35</v>
      </c>
      <c r="P189" s="6" t="s">
        <v>1652</v>
      </c>
      <c r="Q189" s="6" t="s">
        <v>1652</v>
      </c>
      <c r="R189" s="6" t="s">
        <v>895</v>
      </c>
      <c r="S189" s="6" t="s">
        <v>895</v>
      </c>
      <c r="T189" s="6" t="s">
        <v>896</v>
      </c>
      <c r="U189" s="6" t="s">
        <v>1042</v>
      </c>
      <c r="V189" s="6" t="s">
        <v>1653</v>
      </c>
      <c r="W189" s="6" t="s">
        <v>75</v>
      </c>
      <c r="X189" s="6" t="s">
        <v>1044</v>
      </c>
      <c r="Y189" s="6" t="s">
        <v>1653</v>
      </c>
      <c r="Z189" s="6">
        <v>0.61020090000000005</v>
      </c>
      <c r="AA189" s="6">
        <v>0.32267129999999999</v>
      </c>
      <c r="AB189" s="6" t="s">
        <v>9</v>
      </c>
      <c r="AC189" s="6" t="s">
        <v>1654</v>
      </c>
      <c r="AD189" s="6" t="s">
        <v>78</v>
      </c>
      <c r="AE189" s="6" t="s">
        <v>1647</v>
      </c>
      <c r="AF189" s="6" t="s">
        <v>1648</v>
      </c>
      <c r="AG189" s="6" t="s">
        <v>1648</v>
      </c>
    </row>
    <row r="190" spans="1:33">
      <c r="A190" s="9" t="s">
        <v>1655</v>
      </c>
      <c r="B190" s="9" t="s">
        <v>1656</v>
      </c>
      <c r="C190" s="9" t="s">
        <v>22</v>
      </c>
      <c r="D190" s="9" t="s">
        <v>8</v>
      </c>
      <c r="E190" s="9" t="str">
        <f t="shared" si="7"/>
        <v>TEN.AU</v>
      </c>
      <c r="F190" s="6" t="str">
        <f t="shared" si="8"/>
        <v>XASX</v>
      </c>
      <c r="G190" s="9" t="str">
        <f>_xll.HLV5r3.Financial.Cache.CreateEquity(H190,C190,D190,E190,H190,F190,I190,$J$9:$AG$9,J190:AG190)</f>
        <v>Equity.TEN.AU</v>
      </c>
      <c r="H190" s="9" t="str">
        <f t="shared" si="9"/>
        <v>TEN AU Equity</v>
      </c>
      <c r="I190" s="6" t="s">
        <v>1657</v>
      </c>
      <c r="J190" s="6" t="s">
        <v>1656</v>
      </c>
      <c r="K190" s="6" t="s">
        <v>9</v>
      </c>
      <c r="L190" s="6" t="s">
        <v>1658</v>
      </c>
      <c r="M190" s="6" t="s">
        <v>1659</v>
      </c>
      <c r="N190" s="6" t="s">
        <v>99</v>
      </c>
      <c r="O190" s="6" t="s">
        <v>35</v>
      </c>
      <c r="P190" s="6" t="s">
        <v>1660</v>
      </c>
      <c r="Q190" s="6" t="s">
        <v>1660</v>
      </c>
      <c r="R190" s="6" t="s">
        <v>71</v>
      </c>
      <c r="S190" s="6" t="s">
        <v>72</v>
      </c>
      <c r="T190" s="6" t="s">
        <v>72</v>
      </c>
      <c r="U190" s="6" t="s">
        <v>1545</v>
      </c>
      <c r="V190" s="6" t="s">
        <v>1661</v>
      </c>
      <c r="W190" s="6" t="s">
        <v>75</v>
      </c>
      <c r="X190" s="6" t="s">
        <v>72</v>
      </c>
      <c r="Y190" s="6" t="s">
        <v>1661</v>
      </c>
      <c r="Z190" s="6">
        <v>0.98699950000000003</v>
      </c>
      <c r="AA190" s="6">
        <v>-0.91712369999999999</v>
      </c>
      <c r="AB190" s="6" t="s">
        <v>9</v>
      </c>
      <c r="AC190" s="6" t="s">
        <v>1662</v>
      </c>
      <c r="AD190" s="6" t="s">
        <v>78</v>
      </c>
      <c r="AE190" s="6" t="s">
        <v>1663</v>
      </c>
      <c r="AF190" s="6" t="s">
        <v>1656</v>
      </c>
      <c r="AG190" s="6" t="s">
        <v>1656</v>
      </c>
    </row>
    <row r="191" spans="1:33">
      <c r="A191" s="9" t="s">
        <v>1664</v>
      </c>
      <c r="B191" s="9" t="s">
        <v>1665</v>
      </c>
      <c r="C191" s="9" t="s">
        <v>22</v>
      </c>
      <c r="D191" s="9" t="s">
        <v>8</v>
      </c>
      <c r="E191" s="9" t="str">
        <f t="shared" si="7"/>
        <v>TRS.AU</v>
      </c>
      <c r="F191" s="6" t="str">
        <f t="shared" si="8"/>
        <v>XASX</v>
      </c>
      <c r="G191" s="9" t="str">
        <f>_xll.HLV5r3.Financial.Cache.CreateEquity(H191,C191,D191,E191,H191,F191,I191,$J$9:$AG$9,J191:AG191)</f>
        <v>Equity.TRS.AU</v>
      </c>
      <c r="H191" s="9" t="str">
        <f t="shared" si="9"/>
        <v>TRS AU Equity</v>
      </c>
      <c r="I191" s="6" t="s">
        <v>1666</v>
      </c>
      <c r="J191" s="6" t="s">
        <v>1665</v>
      </c>
      <c r="K191" s="6" t="s">
        <v>9</v>
      </c>
      <c r="L191" s="6" t="s">
        <v>1667</v>
      </c>
      <c r="M191" s="6" t="s">
        <v>1668</v>
      </c>
      <c r="N191" s="6" t="s">
        <v>99</v>
      </c>
      <c r="O191" s="6" t="s">
        <v>35</v>
      </c>
      <c r="P191" s="6" t="s">
        <v>1669</v>
      </c>
      <c r="Q191" s="6" t="s">
        <v>1669</v>
      </c>
      <c r="R191" s="6" t="s">
        <v>71</v>
      </c>
      <c r="S191" s="6" t="s">
        <v>336</v>
      </c>
      <c r="T191" s="6" t="s">
        <v>629</v>
      </c>
      <c r="U191" s="6" t="s">
        <v>868</v>
      </c>
      <c r="V191" s="6" t="s">
        <v>869</v>
      </c>
      <c r="W191" s="6" t="s">
        <v>249</v>
      </c>
      <c r="X191" s="6" t="s">
        <v>340</v>
      </c>
      <c r="Y191" s="6" t="s">
        <v>869</v>
      </c>
      <c r="Z191" s="6">
        <v>0.96425260000000002</v>
      </c>
      <c r="AA191" s="6">
        <v>0.31603039999999999</v>
      </c>
      <c r="AB191" s="6" t="s">
        <v>9</v>
      </c>
      <c r="AC191" s="6" t="s">
        <v>1670</v>
      </c>
      <c r="AD191" s="6" t="s">
        <v>78</v>
      </c>
      <c r="AE191" s="6" t="s">
        <v>1671</v>
      </c>
      <c r="AF191" s="6" t="s">
        <v>1665</v>
      </c>
      <c r="AG191" s="6" t="s">
        <v>1665</v>
      </c>
    </row>
    <row r="192" spans="1:33">
      <c r="A192" s="9" t="s">
        <v>1672</v>
      </c>
      <c r="B192" s="9" t="s">
        <v>1673</v>
      </c>
      <c r="C192" s="9" t="s">
        <v>22</v>
      </c>
      <c r="D192" s="9" t="s">
        <v>8</v>
      </c>
      <c r="E192" s="9" t="str">
        <f t="shared" si="7"/>
        <v>TOL.AU</v>
      </c>
      <c r="F192" s="6" t="str">
        <f t="shared" si="8"/>
        <v>XASX</v>
      </c>
      <c r="G192" s="9" t="str">
        <f>_xll.HLV5r3.Financial.Cache.CreateEquity(H192,C192,D192,E192,H192,F192,I192,$J$9:$AG$9,J192:AG192)</f>
        <v>Equity.TOL.AU</v>
      </c>
      <c r="H192" s="9" t="str">
        <f t="shared" si="9"/>
        <v>TOL AU Equity</v>
      </c>
      <c r="I192" s="6" t="s">
        <v>1674</v>
      </c>
      <c r="J192" s="6" t="s">
        <v>1673</v>
      </c>
      <c r="K192" s="6" t="s">
        <v>9</v>
      </c>
      <c r="L192" s="6" t="s">
        <v>1675</v>
      </c>
      <c r="M192" s="6" t="s">
        <v>1676</v>
      </c>
      <c r="N192" s="6" t="s">
        <v>99</v>
      </c>
      <c r="O192" s="6" t="s">
        <v>35</v>
      </c>
      <c r="P192" s="6" t="s">
        <v>1677</v>
      </c>
      <c r="Q192" s="6" t="s">
        <v>1677</v>
      </c>
      <c r="R192" s="6" t="s">
        <v>149</v>
      </c>
      <c r="S192" s="6" t="s">
        <v>268</v>
      </c>
      <c r="T192" s="6" t="s">
        <v>1678</v>
      </c>
      <c r="U192" s="6" t="s">
        <v>1678</v>
      </c>
      <c r="V192" s="6" t="s">
        <v>271</v>
      </c>
      <c r="W192" s="6" t="s">
        <v>116</v>
      </c>
      <c r="X192" s="6" t="s">
        <v>268</v>
      </c>
      <c r="Y192" s="6" t="s">
        <v>271</v>
      </c>
      <c r="Z192" s="6">
        <v>1.4738279999999999</v>
      </c>
      <c r="AA192" s="6">
        <v>-7.4952359999999996E-2</v>
      </c>
      <c r="AB192" s="6" t="s">
        <v>9</v>
      </c>
      <c r="AC192" s="6" t="s">
        <v>1679</v>
      </c>
      <c r="AD192" s="6" t="s">
        <v>78</v>
      </c>
      <c r="AE192" s="6" t="s">
        <v>1680</v>
      </c>
      <c r="AF192" s="6" t="s">
        <v>1673</v>
      </c>
      <c r="AG192" s="6" t="s">
        <v>1673</v>
      </c>
    </row>
    <row r="193" spans="1:33">
      <c r="A193" s="9" t="s">
        <v>1681</v>
      </c>
      <c r="B193" s="9" t="s">
        <v>1682</v>
      </c>
      <c r="C193" s="9" t="s">
        <v>22</v>
      </c>
      <c r="D193" s="9" t="s">
        <v>8</v>
      </c>
      <c r="E193" s="9" t="str">
        <f t="shared" si="7"/>
        <v>TPM.AU</v>
      </c>
      <c r="F193" s="6" t="str">
        <f t="shared" si="8"/>
        <v>XASX</v>
      </c>
      <c r="G193" s="9" t="str">
        <f>_xll.HLV5r3.Financial.Cache.CreateEquity(H193,C193,D193,E193,H193,F193,I193,$J$9:$AG$9,J193:AG193)</f>
        <v>Equity.TPM.AU</v>
      </c>
      <c r="H193" s="9" t="str">
        <f t="shared" si="9"/>
        <v>TPM AU Equity</v>
      </c>
      <c r="I193" s="6" t="s">
        <v>1683</v>
      </c>
      <c r="J193" s="6" t="s">
        <v>1682</v>
      </c>
      <c r="K193" s="6" t="s">
        <v>9</v>
      </c>
      <c r="L193" s="6" t="s">
        <v>1684</v>
      </c>
      <c r="M193" s="6" t="s">
        <v>1685</v>
      </c>
      <c r="N193" s="6" t="s">
        <v>99</v>
      </c>
      <c r="O193" s="6" t="s">
        <v>35</v>
      </c>
      <c r="P193" s="6" t="s">
        <v>1686</v>
      </c>
      <c r="Q193" s="6" t="s">
        <v>1686</v>
      </c>
      <c r="R193" s="6" t="s">
        <v>895</v>
      </c>
      <c r="S193" s="6" t="s">
        <v>895</v>
      </c>
      <c r="T193" s="6" t="s">
        <v>896</v>
      </c>
      <c r="U193" s="6" t="s">
        <v>1042</v>
      </c>
      <c r="V193" s="6" t="s">
        <v>1043</v>
      </c>
      <c r="W193" s="6" t="s">
        <v>75</v>
      </c>
      <c r="X193" s="6" t="s">
        <v>1044</v>
      </c>
      <c r="Y193" s="6" t="s">
        <v>1043</v>
      </c>
      <c r="Z193" s="6">
        <v>0.77827250000000003</v>
      </c>
      <c r="AA193" s="6">
        <v>1.1699310000000001</v>
      </c>
      <c r="AB193" s="6" t="s">
        <v>9</v>
      </c>
      <c r="AC193" s="6" t="s">
        <v>1687</v>
      </c>
      <c r="AD193" s="6" t="s">
        <v>78</v>
      </c>
      <c r="AE193" s="6" t="s">
        <v>1681</v>
      </c>
      <c r="AF193" s="6" t="s">
        <v>1682</v>
      </c>
      <c r="AG193" s="6" t="s">
        <v>1682</v>
      </c>
    </row>
    <row r="194" spans="1:33">
      <c r="A194" s="9" t="s">
        <v>1688</v>
      </c>
      <c r="B194" s="9" t="s">
        <v>1689</v>
      </c>
      <c r="C194" s="9" t="s">
        <v>22</v>
      </c>
      <c r="D194" s="9" t="s">
        <v>8</v>
      </c>
      <c r="E194" s="9" t="str">
        <f t="shared" si="7"/>
        <v>TME.AU</v>
      </c>
      <c r="F194" s="6" t="str">
        <f t="shared" si="8"/>
        <v>XASX</v>
      </c>
      <c r="G194" s="9" t="str">
        <f>_xll.HLV5r3.Financial.Cache.CreateEquity(H194,C194,D194,E194,H194,F194,I194,$J$9:$AG$9,J194:AG194)</f>
        <v>Equity.TME.AU</v>
      </c>
      <c r="H194" s="9" t="str">
        <f t="shared" si="9"/>
        <v>TME AU Equity</v>
      </c>
      <c r="I194" s="6" t="s">
        <v>1690</v>
      </c>
      <c r="J194" s="6" t="s">
        <v>1689</v>
      </c>
      <c r="K194" s="6" t="s">
        <v>9</v>
      </c>
      <c r="L194" s="6" t="s">
        <v>1691</v>
      </c>
      <c r="M194" s="6" t="s">
        <v>1692</v>
      </c>
      <c r="N194" s="6" t="s">
        <v>99</v>
      </c>
      <c r="O194" s="6" t="s">
        <v>35</v>
      </c>
      <c r="P194" s="6" t="s">
        <v>1693</v>
      </c>
      <c r="Q194" s="6" t="s">
        <v>1693</v>
      </c>
      <c r="R194" s="6" t="s">
        <v>71</v>
      </c>
      <c r="S194" s="6" t="s">
        <v>336</v>
      </c>
      <c r="T194" s="6" t="s">
        <v>1694</v>
      </c>
      <c r="U194" s="6" t="s">
        <v>1695</v>
      </c>
      <c r="V194" s="6" t="s">
        <v>1696</v>
      </c>
      <c r="W194" s="6" t="s">
        <v>75</v>
      </c>
      <c r="X194" s="6" t="s">
        <v>493</v>
      </c>
      <c r="Y194" s="6" t="s">
        <v>1696</v>
      </c>
      <c r="Z194" s="6">
        <v>0.49028739999999998</v>
      </c>
      <c r="AA194" s="6">
        <v>0.51967140000000001</v>
      </c>
      <c r="AB194" s="6" t="s">
        <v>758</v>
      </c>
      <c r="AC194" s="6" t="s">
        <v>1697</v>
      </c>
      <c r="AD194" s="6" t="s">
        <v>78</v>
      </c>
      <c r="AE194" s="6" t="s">
        <v>1698</v>
      </c>
      <c r="AF194" s="6" t="s">
        <v>1689</v>
      </c>
      <c r="AG194" s="6" t="s">
        <v>1689</v>
      </c>
    </row>
    <row r="195" spans="1:33">
      <c r="A195" s="9" t="s">
        <v>1699</v>
      </c>
      <c r="B195" s="9" t="s">
        <v>1700</v>
      </c>
      <c r="C195" s="9" t="s">
        <v>22</v>
      </c>
      <c r="D195" s="9" t="s">
        <v>8</v>
      </c>
      <c r="E195" s="9" t="str">
        <f t="shared" si="7"/>
        <v>TSE.AU</v>
      </c>
      <c r="F195" s="6" t="str">
        <f t="shared" si="8"/>
        <v>XASX</v>
      </c>
      <c r="G195" s="9" t="str">
        <f>_xll.HLV5r3.Financial.Cache.CreateEquity(H195,C195,D195,E195,H195,F195,I195,$J$9:$AG$9,J195:AG195)</f>
        <v>Equity.TSE.AU</v>
      </c>
      <c r="H195" s="9" t="str">
        <f t="shared" si="9"/>
        <v>TSE AU Equity</v>
      </c>
      <c r="I195" s="6" t="s">
        <v>1701</v>
      </c>
      <c r="J195" s="6" t="s">
        <v>1700</v>
      </c>
      <c r="K195" s="6" t="s">
        <v>9</v>
      </c>
      <c r="L195" s="6" t="s">
        <v>1702</v>
      </c>
      <c r="M195" s="6" t="s">
        <v>1703</v>
      </c>
      <c r="N195" s="6" t="s">
        <v>99</v>
      </c>
      <c r="O195" s="6" t="s">
        <v>35</v>
      </c>
      <c r="P195" s="6" t="s">
        <v>1704</v>
      </c>
      <c r="Q195" s="6" t="s">
        <v>1704</v>
      </c>
      <c r="R195" s="6" t="s">
        <v>149</v>
      </c>
      <c r="S195" s="6" t="s">
        <v>150</v>
      </c>
      <c r="T195" s="6" t="s">
        <v>427</v>
      </c>
      <c r="U195" s="6" t="s">
        <v>428</v>
      </c>
      <c r="V195" s="6" t="s">
        <v>401</v>
      </c>
      <c r="W195" s="6" t="s">
        <v>116</v>
      </c>
      <c r="X195" s="6" t="s">
        <v>402</v>
      </c>
      <c r="Y195" s="6" t="s">
        <v>401</v>
      </c>
      <c r="Z195" s="6">
        <v>1.9328110000000001</v>
      </c>
      <c r="AA195" s="6">
        <v>-1.1006659999999999</v>
      </c>
      <c r="AB195" s="6" t="s">
        <v>9</v>
      </c>
      <c r="AC195" s="6" t="s">
        <v>1705</v>
      </c>
      <c r="AD195" s="6" t="s">
        <v>78</v>
      </c>
      <c r="AE195" s="6" t="s">
        <v>1699</v>
      </c>
      <c r="AF195" s="6" t="s">
        <v>1700</v>
      </c>
      <c r="AG195" s="6" t="s">
        <v>1700</v>
      </c>
    </row>
    <row r="196" spans="1:33">
      <c r="A196" s="9" t="s">
        <v>1706</v>
      </c>
      <c r="B196" s="9" t="s">
        <v>1707</v>
      </c>
      <c r="C196" s="9" t="s">
        <v>22</v>
      </c>
      <c r="D196" s="9" t="s">
        <v>8</v>
      </c>
      <c r="E196" s="9" t="str">
        <f t="shared" si="7"/>
        <v>TPI.AU</v>
      </c>
      <c r="F196" s="6" t="str">
        <f t="shared" si="8"/>
        <v>XASX</v>
      </c>
      <c r="G196" s="9" t="str">
        <f>_xll.HLV5r3.Financial.Cache.CreateEquity(H196,C196,D196,E196,H196,F196,I196,$J$9:$AG$9,J196:AG196)</f>
        <v>Equity.TPI.AU</v>
      </c>
      <c r="H196" s="9" t="str">
        <f t="shared" si="9"/>
        <v>TPI AU Equity</v>
      </c>
      <c r="I196" s="6" t="s">
        <v>1708</v>
      </c>
      <c r="J196" s="6" t="s">
        <v>1707</v>
      </c>
      <c r="K196" s="6" t="s">
        <v>9</v>
      </c>
      <c r="L196" s="6" t="s">
        <v>1709</v>
      </c>
      <c r="M196" s="6" t="s">
        <v>1710</v>
      </c>
      <c r="N196" s="6" t="s">
        <v>99</v>
      </c>
      <c r="O196" s="6" t="s">
        <v>35</v>
      </c>
      <c r="P196" s="6" t="s">
        <v>1711</v>
      </c>
      <c r="Q196" s="6" t="s">
        <v>1711</v>
      </c>
      <c r="R196" s="6" t="s">
        <v>149</v>
      </c>
      <c r="S196" s="6" t="s">
        <v>150</v>
      </c>
      <c r="T196" s="6" t="s">
        <v>427</v>
      </c>
      <c r="U196" s="6" t="s">
        <v>1712</v>
      </c>
      <c r="V196" s="6" t="s">
        <v>1713</v>
      </c>
      <c r="W196" s="6" t="s">
        <v>116</v>
      </c>
      <c r="X196" s="6" t="s">
        <v>1714</v>
      </c>
      <c r="Y196" s="6" t="s">
        <v>1713</v>
      </c>
      <c r="Z196" s="6">
        <v>0.89998009999999995</v>
      </c>
      <c r="AA196" s="6">
        <v>0.1857414</v>
      </c>
      <c r="AB196" s="6" t="s">
        <v>9</v>
      </c>
      <c r="AC196" s="6" t="s">
        <v>1715</v>
      </c>
      <c r="AD196" s="6" t="s">
        <v>78</v>
      </c>
      <c r="AE196" s="6" t="s">
        <v>1706</v>
      </c>
      <c r="AF196" s="6" t="s">
        <v>1707</v>
      </c>
      <c r="AG196" s="6" t="s">
        <v>1707</v>
      </c>
    </row>
    <row r="197" spans="1:33">
      <c r="A197" s="9" t="s">
        <v>1716</v>
      </c>
      <c r="B197" s="9" t="s">
        <v>1717</v>
      </c>
      <c r="C197" s="9" t="s">
        <v>22</v>
      </c>
      <c r="D197" s="9" t="s">
        <v>8</v>
      </c>
      <c r="E197" s="9" t="str">
        <f t="shared" si="7"/>
        <v>TCL.AU</v>
      </c>
      <c r="F197" s="6" t="str">
        <f t="shared" si="8"/>
        <v>XASX</v>
      </c>
      <c r="G197" s="9" t="str">
        <f>_xll.HLV5r3.Financial.Cache.CreateEquity(H197,C197,D197,E197,H197,F197,I197,$J$9:$AG$9,J197:AG197)</f>
        <v>Equity.TCL.AU</v>
      </c>
      <c r="H197" s="9" t="str">
        <f t="shared" si="9"/>
        <v>TCL AU Equity</v>
      </c>
      <c r="I197" s="6" t="s">
        <v>1718</v>
      </c>
      <c r="J197" s="6" t="s">
        <v>1717</v>
      </c>
      <c r="K197" s="6" t="s">
        <v>9</v>
      </c>
      <c r="L197" s="6" t="s">
        <v>1719</v>
      </c>
      <c r="M197" s="6" t="s">
        <v>1720</v>
      </c>
      <c r="N197" s="6" t="s">
        <v>213</v>
      </c>
      <c r="O197" s="6" t="s">
        <v>35</v>
      </c>
      <c r="P197" s="6" t="s">
        <v>1721</v>
      </c>
      <c r="Q197" s="6" t="s">
        <v>1721</v>
      </c>
      <c r="R197" s="6" t="s">
        <v>149</v>
      </c>
      <c r="S197" s="6" t="s">
        <v>268</v>
      </c>
      <c r="T197" s="6" t="s">
        <v>1053</v>
      </c>
      <c r="U197" s="6" t="s">
        <v>1054</v>
      </c>
      <c r="V197" s="6" t="s">
        <v>1055</v>
      </c>
      <c r="W197" s="6" t="s">
        <v>105</v>
      </c>
      <c r="X197" s="6" t="s">
        <v>430</v>
      </c>
      <c r="Y197" s="6" t="s">
        <v>1055</v>
      </c>
      <c r="Z197" s="6">
        <v>0.56980830000000005</v>
      </c>
      <c r="AA197" s="6">
        <v>0.1333877</v>
      </c>
      <c r="AB197" s="6" t="s">
        <v>9</v>
      </c>
      <c r="AC197" s="6" t="s">
        <v>1722</v>
      </c>
      <c r="AD197" s="6" t="s">
        <v>78</v>
      </c>
      <c r="AE197" s="6" t="s">
        <v>1723</v>
      </c>
      <c r="AF197" s="6" t="s">
        <v>1717</v>
      </c>
      <c r="AG197" s="6" t="s">
        <v>1717</v>
      </c>
    </row>
    <row r="198" spans="1:33">
      <c r="A198" s="9" t="s">
        <v>1724</v>
      </c>
      <c r="B198" s="9" t="s">
        <v>1725</v>
      </c>
      <c r="C198" s="9" t="s">
        <v>22</v>
      </c>
      <c r="D198" s="9" t="s">
        <v>8</v>
      </c>
      <c r="E198" s="9" t="str">
        <f t="shared" si="7"/>
        <v>TWE.AU</v>
      </c>
      <c r="F198" s="6" t="str">
        <f t="shared" si="8"/>
        <v>XASX</v>
      </c>
      <c r="G198" s="9" t="str">
        <f>_xll.HLV5r3.Financial.Cache.CreateEquity(H198,C198,D198,E198,H198,F198,I198,$J$9:$AG$9,J198:AG198)</f>
        <v>Equity.TWE.AU</v>
      </c>
      <c r="H198" s="9" t="str">
        <f t="shared" si="9"/>
        <v>TWE AU Equity</v>
      </c>
      <c r="I198" s="6" t="s">
        <v>1726</v>
      </c>
      <c r="J198" s="6" t="s">
        <v>1725</v>
      </c>
      <c r="K198" s="6" t="s">
        <v>9</v>
      </c>
      <c r="L198" s="6" t="s">
        <v>1727</v>
      </c>
      <c r="M198" s="6" t="s">
        <v>1728</v>
      </c>
      <c r="N198" s="6" t="s">
        <v>99</v>
      </c>
      <c r="O198" s="6" t="s">
        <v>35</v>
      </c>
      <c r="P198" s="6" t="s">
        <v>1729</v>
      </c>
      <c r="Q198" s="6" t="s">
        <v>1729</v>
      </c>
      <c r="R198" s="6" t="s">
        <v>535</v>
      </c>
      <c r="S198" s="6" t="s">
        <v>536</v>
      </c>
      <c r="T198" s="6" t="s">
        <v>537</v>
      </c>
      <c r="U198" s="6" t="s">
        <v>1730</v>
      </c>
      <c r="V198" s="6" t="s">
        <v>1731</v>
      </c>
      <c r="W198" s="6" t="s">
        <v>105</v>
      </c>
      <c r="X198" s="6" t="s">
        <v>537</v>
      </c>
      <c r="Y198" s="6" t="s">
        <v>1731</v>
      </c>
      <c r="Z198" s="6">
        <v>0.62935850000000004</v>
      </c>
      <c r="AA198" s="6">
        <v>0.2032233</v>
      </c>
      <c r="AB198" s="6" t="s">
        <v>9</v>
      </c>
      <c r="AC198" s="6" t="s">
        <v>1732</v>
      </c>
      <c r="AD198" s="6" t="s">
        <v>78</v>
      </c>
      <c r="AE198" s="6" t="s">
        <v>1733</v>
      </c>
      <c r="AF198" s="6" t="s">
        <v>1725</v>
      </c>
      <c r="AG198" s="6" t="s">
        <v>1725</v>
      </c>
    </row>
    <row r="199" spans="1:33">
      <c r="A199" s="9" t="s">
        <v>1734</v>
      </c>
      <c r="B199" s="9" t="s">
        <v>1735</v>
      </c>
      <c r="C199" s="9" t="s">
        <v>22</v>
      </c>
      <c r="D199" s="9" t="s">
        <v>8</v>
      </c>
      <c r="E199" s="9" t="str">
        <f t="shared" si="7"/>
        <v>UGL.AU</v>
      </c>
      <c r="F199" s="6" t="str">
        <f t="shared" si="8"/>
        <v>XASX</v>
      </c>
      <c r="G199" s="9" t="str">
        <f>_xll.HLV5r3.Financial.Cache.CreateEquity(H199,C199,D199,E199,H199,F199,I199,$J$9:$AG$9,J199:AG199)</f>
        <v>Equity.UGL.AU</v>
      </c>
      <c r="H199" s="9" t="str">
        <f t="shared" si="9"/>
        <v>UGL AU Equity</v>
      </c>
      <c r="I199" s="6" t="s">
        <v>1736</v>
      </c>
      <c r="J199" s="6" t="s">
        <v>1735</v>
      </c>
      <c r="K199" s="6" t="s">
        <v>9</v>
      </c>
      <c r="L199" s="6" t="s">
        <v>1737</v>
      </c>
      <c r="M199" s="6" t="s">
        <v>1738</v>
      </c>
      <c r="N199" s="6" t="s">
        <v>99</v>
      </c>
      <c r="O199" s="6" t="s">
        <v>35</v>
      </c>
      <c r="P199" s="6" t="s">
        <v>1739</v>
      </c>
      <c r="Q199" s="6" t="s">
        <v>1739</v>
      </c>
      <c r="R199" s="6" t="s">
        <v>149</v>
      </c>
      <c r="S199" s="6" t="s">
        <v>319</v>
      </c>
      <c r="T199" s="6" t="s">
        <v>320</v>
      </c>
      <c r="U199" s="6" t="s">
        <v>320</v>
      </c>
      <c r="V199" s="6" t="s">
        <v>787</v>
      </c>
      <c r="W199" s="6" t="s">
        <v>116</v>
      </c>
      <c r="X199" s="6" t="s">
        <v>402</v>
      </c>
      <c r="Y199" s="6" t="s">
        <v>787</v>
      </c>
      <c r="Z199" s="6">
        <v>1.020594</v>
      </c>
      <c r="AA199" s="6">
        <v>-0.76466840000000003</v>
      </c>
      <c r="AB199" s="6" t="s">
        <v>9</v>
      </c>
      <c r="AC199" s="6" t="s">
        <v>1740</v>
      </c>
      <c r="AD199" s="6" t="s">
        <v>78</v>
      </c>
      <c r="AE199" s="6" t="s">
        <v>1734</v>
      </c>
      <c r="AF199" s="6" t="s">
        <v>1735</v>
      </c>
      <c r="AG199" s="6" t="s">
        <v>1735</v>
      </c>
    </row>
    <row r="200" spans="1:33">
      <c r="A200" s="9" t="s">
        <v>1741</v>
      </c>
      <c r="B200" s="9" t="s">
        <v>1742</v>
      </c>
      <c r="C200" s="9" t="s">
        <v>22</v>
      </c>
      <c r="D200" s="9" t="s">
        <v>8</v>
      </c>
      <c r="E200" s="9" t="str">
        <f t="shared" si="7"/>
        <v>VAH.AU</v>
      </c>
      <c r="F200" s="6" t="str">
        <f t="shared" si="8"/>
        <v>XASX</v>
      </c>
      <c r="G200" s="9" t="str">
        <f>_xll.HLV5r3.Financial.Cache.CreateEquity(H200,C200,D200,E200,H200,F200,I200,$J$9:$AG$9,J200:AG200)</f>
        <v>Equity.VAH.AU</v>
      </c>
      <c r="H200" s="9" t="str">
        <f t="shared" si="9"/>
        <v>VAH AU Equity</v>
      </c>
      <c r="I200" s="6" t="s">
        <v>1743</v>
      </c>
      <c r="J200" s="6" t="s">
        <v>1742</v>
      </c>
      <c r="K200" s="6" t="s">
        <v>9</v>
      </c>
      <c r="L200" s="6" t="s">
        <v>1744</v>
      </c>
      <c r="M200" s="6" t="s">
        <v>1745</v>
      </c>
      <c r="N200" s="6" t="s">
        <v>99</v>
      </c>
      <c r="O200" s="6" t="s">
        <v>35</v>
      </c>
      <c r="P200" s="6" t="s">
        <v>1746</v>
      </c>
      <c r="Q200" s="6" t="s">
        <v>1746</v>
      </c>
      <c r="R200" s="6" t="s">
        <v>149</v>
      </c>
      <c r="S200" s="6" t="s">
        <v>268</v>
      </c>
      <c r="T200" s="6" t="s">
        <v>1326</v>
      </c>
      <c r="U200" s="6" t="s">
        <v>1326</v>
      </c>
      <c r="V200" s="6" t="s">
        <v>1326</v>
      </c>
      <c r="W200" s="6" t="s">
        <v>249</v>
      </c>
      <c r="X200" s="6" t="s">
        <v>1326</v>
      </c>
      <c r="Y200" s="6" t="s">
        <v>1326</v>
      </c>
      <c r="Z200" s="6">
        <v>0.83138719999999999</v>
      </c>
      <c r="AA200" s="6">
        <v>0.20312640000000001</v>
      </c>
      <c r="AB200" s="6" t="s">
        <v>9</v>
      </c>
      <c r="AC200" s="6" t="s">
        <v>1747</v>
      </c>
      <c r="AD200" s="6" t="s">
        <v>78</v>
      </c>
      <c r="AE200" s="6" t="s">
        <v>1741</v>
      </c>
      <c r="AF200" s="6" t="s">
        <v>1742</v>
      </c>
      <c r="AG200" s="6" t="s">
        <v>1742</v>
      </c>
    </row>
    <row r="201" spans="1:33">
      <c r="A201" s="9" t="s">
        <v>1748</v>
      </c>
      <c r="B201" s="9" t="s">
        <v>1749</v>
      </c>
      <c r="C201" s="9" t="s">
        <v>22</v>
      </c>
      <c r="D201" s="9" t="s">
        <v>8</v>
      </c>
      <c r="E201" s="9" t="str">
        <f t="shared" si="7"/>
        <v>WES.AU</v>
      </c>
      <c r="F201" s="6" t="str">
        <f t="shared" si="8"/>
        <v>XASX</v>
      </c>
      <c r="G201" s="9" t="str">
        <f>_xll.HLV5r3.Financial.Cache.CreateEquity(H201,C201,D201,E201,H201,F201,I201,$J$9:$AG$9,J201:AG201)</f>
        <v>Equity.WES.AU</v>
      </c>
      <c r="H201" s="9" t="str">
        <f t="shared" si="9"/>
        <v>WES AU Equity</v>
      </c>
      <c r="I201" s="6" t="s">
        <v>1750</v>
      </c>
      <c r="J201" s="6" t="s">
        <v>1749</v>
      </c>
      <c r="K201" s="6" t="s">
        <v>9</v>
      </c>
      <c r="L201" s="6" t="s">
        <v>1751</v>
      </c>
      <c r="M201" s="6" t="s">
        <v>1752</v>
      </c>
      <c r="N201" s="6" t="s">
        <v>99</v>
      </c>
      <c r="O201" s="6" t="s">
        <v>35</v>
      </c>
      <c r="P201" s="6" t="s">
        <v>1753</v>
      </c>
      <c r="Q201" s="6" t="s">
        <v>1753</v>
      </c>
      <c r="R201" s="6" t="s">
        <v>535</v>
      </c>
      <c r="S201" s="6" t="s">
        <v>1116</v>
      </c>
      <c r="T201" s="6" t="s">
        <v>1116</v>
      </c>
      <c r="U201" s="6" t="s">
        <v>1754</v>
      </c>
      <c r="V201" s="6" t="s">
        <v>1610</v>
      </c>
      <c r="W201" s="6" t="s">
        <v>249</v>
      </c>
      <c r="X201" s="6" t="s">
        <v>340</v>
      </c>
      <c r="Y201" s="6" t="s">
        <v>1610</v>
      </c>
      <c r="Z201" s="6">
        <v>0.87265459999999995</v>
      </c>
      <c r="AA201" s="6">
        <v>0.14820700000000001</v>
      </c>
      <c r="AB201" s="6" t="s">
        <v>9</v>
      </c>
      <c r="AC201" s="6" t="s">
        <v>1755</v>
      </c>
      <c r="AD201" s="6" t="s">
        <v>78</v>
      </c>
      <c r="AE201" s="6" t="s">
        <v>1748</v>
      </c>
      <c r="AF201" s="6" t="s">
        <v>1749</v>
      </c>
      <c r="AG201" s="6" t="s">
        <v>1749</v>
      </c>
    </row>
    <row r="202" spans="1:33">
      <c r="A202" s="9" t="s">
        <v>1756</v>
      </c>
      <c r="B202" s="9" t="s">
        <v>1757</v>
      </c>
      <c r="C202" s="9" t="s">
        <v>22</v>
      </c>
      <c r="D202" s="9" t="s">
        <v>8</v>
      </c>
      <c r="E202" s="9" t="str">
        <f t="shared" si="7"/>
        <v>WSA.AU</v>
      </c>
      <c r="F202" s="6" t="str">
        <f t="shared" si="8"/>
        <v>XASX</v>
      </c>
      <c r="G202" s="9" t="str">
        <f>_xll.HLV5r3.Financial.Cache.CreateEquity(H202,C202,D202,E202,H202,F202,I202,$J$9:$AG$9,J202:AG202)</f>
        <v>Equity.WSA.AU</v>
      </c>
      <c r="H202" s="9" t="str">
        <f t="shared" si="9"/>
        <v>WSA AU Equity</v>
      </c>
      <c r="I202" s="6" t="s">
        <v>1758</v>
      </c>
      <c r="J202" s="6" t="s">
        <v>1757</v>
      </c>
      <c r="K202" s="6" t="s">
        <v>9</v>
      </c>
      <c r="L202" s="6" t="s">
        <v>1759</v>
      </c>
      <c r="M202" s="6" t="s">
        <v>1760</v>
      </c>
      <c r="N202" s="6" t="s">
        <v>99</v>
      </c>
      <c r="O202" s="6" t="s">
        <v>35</v>
      </c>
      <c r="P202" s="6" t="s">
        <v>1761</v>
      </c>
      <c r="Q202" s="6" t="s">
        <v>1761</v>
      </c>
      <c r="R202" s="6" t="s">
        <v>113</v>
      </c>
      <c r="S202" s="6" t="s">
        <v>113</v>
      </c>
      <c r="T202" s="6" t="s">
        <v>136</v>
      </c>
      <c r="U202" s="6" t="s">
        <v>385</v>
      </c>
      <c r="V202" s="6" t="s">
        <v>227</v>
      </c>
      <c r="W202" s="6" t="s">
        <v>139</v>
      </c>
      <c r="X202" s="6" t="s">
        <v>140</v>
      </c>
      <c r="Y202" s="6" t="s">
        <v>227</v>
      </c>
      <c r="Z202" s="6">
        <v>1.5657179999999999</v>
      </c>
      <c r="AA202" s="6">
        <v>-1.0295890000000001</v>
      </c>
      <c r="AB202" s="6" t="s">
        <v>9</v>
      </c>
      <c r="AC202" s="6" t="s">
        <v>1762</v>
      </c>
      <c r="AD202" s="6" t="s">
        <v>78</v>
      </c>
      <c r="AE202" s="6" t="s">
        <v>1756</v>
      </c>
      <c r="AF202" s="6" t="s">
        <v>1757</v>
      </c>
      <c r="AG202" s="6" t="s">
        <v>1757</v>
      </c>
    </row>
    <row r="203" spans="1:33">
      <c r="A203" s="9" t="s">
        <v>1763</v>
      </c>
      <c r="B203" s="9" t="s">
        <v>1764</v>
      </c>
      <c r="C203" s="9" t="s">
        <v>22</v>
      </c>
      <c r="D203" s="9" t="s">
        <v>8</v>
      </c>
      <c r="E203" s="9" t="str">
        <f t="shared" si="7"/>
        <v>WDC.AU</v>
      </c>
      <c r="F203" s="6" t="str">
        <f t="shared" si="8"/>
        <v>XASX</v>
      </c>
      <c r="G203" s="9" t="str">
        <f>_xll.HLV5r3.Financial.Cache.CreateEquity(H203,C203,D203,E203,H203,F203,I203,$J$9:$AG$9,J203:AG203)</f>
        <v>Equity.WDC.AU</v>
      </c>
      <c r="H203" s="9" t="str">
        <f t="shared" si="9"/>
        <v>WDC AU Equity</v>
      </c>
      <c r="I203" s="6" t="s">
        <v>1765</v>
      </c>
      <c r="J203" s="6" t="s">
        <v>1764</v>
      </c>
      <c r="K203" s="6" t="s">
        <v>9</v>
      </c>
      <c r="L203" s="6" t="s">
        <v>1766</v>
      </c>
      <c r="M203" s="6" t="s">
        <v>1767</v>
      </c>
      <c r="N203" s="6" t="s">
        <v>85</v>
      </c>
      <c r="O203" s="6" t="s">
        <v>35</v>
      </c>
      <c r="P203" s="6" t="s">
        <v>1768</v>
      </c>
      <c r="Q203" s="6" t="s">
        <v>1768</v>
      </c>
      <c r="R203" s="6" t="s">
        <v>87</v>
      </c>
      <c r="S203" s="6" t="s">
        <v>88</v>
      </c>
      <c r="T203" s="6" t="s">
        <v>89</v>
      </c>
      <c r="U203" s="6" t="s">
        <v>502</v>
      </c>
      <c r="V203" s="6" t="s">
        <v>503</v>
      </c>
      <c r="W203" s="6" t="s">
        <v>12</v>
      </c>
      <c r="X203" s="6" t="s">
        <v>92</v>
      </c>
      <c r="Y203" s="6" t="s">
        <v>503</v>
      </c>
      <c r="Z203" s="6">
        <v>0.55257270000000003</v>
      </c>
      <c r="AA203" s="6">
        <v>0.14848259999999999</v>
      </c>
      <c r="AB203" s="6" t="s">
        <v>9</v>
      </c>
      <c r="AC203" s="6" t="s">
        <v>1769</v>
      </c>
      <c r="AD203" s="6" t="s">
        <v>78</v>
      </c>
      <c r="AE203" s="6" t="s">
        <v>1763</v>
      </c>
      <c r="AF203" s="6" t="s">
        <v>1764</v>
      </c>
      <c r="AG203" s="6" t="s">
        <v>1764</v>
      </c>
    </row>
    <row r="204" spans="1:33">
      <c r="A204" s="9" t="s">
        <v>1770</v>
      </c>
      <c r="B204" s="9" t="s">
        <v>1771</v>
      </c>
      <c r="C204" s="9" t="s">
        <v>22</v>
      </c>
      <c r="D204" s="9" t="s">
        <v>8</v>
      </c>
      <c r="E204" s="9" t="str">
        <f t="shared" ref="E204:E210" si="10">B204&amp;"."&amp;K204</f>
        <v>WRT.AU</v>
      </c>
      <c r="F204" s="6" t="str">
        <f t="shared" ref="F204:F210" si="11">AD204</f>
        <v>XASX</v>
      </c>
      <c r="G204" s="9" t="str">
        <f>_xll.HLV5r3.Financial.Cache.CreateEquity(H204,C204,D204,E204,H204,F204,I204,$J$9:$AG$9,J204:AG204)</f>
        <v>Equity.WRT.AU</v>
      </c>
      <c r="H204" s="9" t="str">
        <f t="shared" ref="H204:H210" si="12">B204&amp;" AU Equity"</f>
        <v>WRT AU Equity</v>
      </c>
      <c r="I204" s="6" t="s">
        <v>1772</v>
      </c>
      <c r="J204" s="6" t="s">
        <v>1771</v>
      </c>
      <c r="K204" s="6" t="s">
        <v>9</v>
      </c>
      <c r="L204" s="6" t="s">
        <v>1773</v>
      </c>
      <c r="M204" s="6" t="s">
        <v>1774</v>
      </c>
      <c r="N204" s="6" t="s">
        <v>85</v>
      </c>
      <c r="O204" s="6" t="s">
        <v>35</v>
      </c>
      <c r="P204" s="6" t="s">
        <v>1775</v>
      </c>
      <c r="Q204" s="6" t="s">
        <v>1775</v>
      </c>
      <c r="R204" s="6" t="s">
        <v>87</v>
      </c>
      <c r="S204" s="6" t="s">
        <v>88</v>
      </c>
      <c r="T204" s="6" t="s">
        <v>89</v>
      </c>
      <c r="U204" s="6" t="s">
        <v>502</v>
      </c>
      <c r="V204" s="6" t="s">
        <v>503</v>
      </c>
      <c r="W204" s="6" t="s">
        <v>12</v>
      </c>
      <c r="X204" s="6" t="s">
        <v>92</v>
      </c>
      <c r="Y204" s="6" t="s">
        <v>503</v>
      </c>
      <c r="Z204" s="6">
        <v>0.64075859999999996</v>
      </c>
      <c r="AA204" s="6">
        <v>5.8772980000000002E-2</v>
      </c>
      <c r="AB204" s="6" t="s">
        <v>9</v>
      </c>
      <c r="AC204" s="6" t="s">
        <v>1776</v>
      </c>
      <c r="AD204" s="6" t="s">
        <v>78</v>
      </c>
      <c r="AE204" s="6" t="s">
        <v>1770</v>
      </c>
      <c r="AF204" s="6" t="s">
        <v>1771</v>
      </c>
      <c r="AG204" s="6" t="s">
        <v>1771</v>
      </c>
    </row>
    <row r="205" spans="1:33">
      <c r="A205" s="9" t="s">
        <v>14</v>
      </c>
      <c r="B205" s="9" t="s">
        <v>1777</v>
      </c>
      <c r="C205" s="9" t="s">
        <v>22</v>
      </c>
      <c r="D205" s="9" t="s">
        <v>8</v>
      </c>
      <c r="E205" s="9" t="str">
        <f t="shared" si="10"/>
        <v>WBC.AU</v>
      </c>
      <c r="F205" s="6" t="str">
        <f t="shared" si="11"/>
        <v>XASX</v>
      </c>
      <c r="G205" s="9" t="str">
        <f>_xll.HLV5r3.Financial.Cache.CreateEquity(H205,C205,D205,E205,H205,F205,I205,$J$9:$AG$9,J205:AG205)</f>
        <v>Equity.WBC.AU</v>
      </c>
      <c r="H205" s="9" t="str">
        <f t="shared" si="12"/>
        <v>WBC AU Equity</v>
      </c>
      <c r="I205" s="6" t="s">
        <v>20</v>
      </c>
      <c r="J205" s="6" t="s">
        <v>1777</v>
      </c>
      <c r="K205" s="6" t="s">
        <v>9</v>
      </c>
      <c r="L205" s="6" t="s">
        <v>1778</v>
      </c>
      <c r="M205" s="6" t="s">
        <v>1779</v>
      </c>
      <c r="N205" s="6" t="s">
        <v>99</v>
      </c>
      <c r="O205" s="6" t="s">
        <v>35</v>
      </c>
      <c r="P205" s="6" t="s">
        <v>1780</v>
      </c>
      <c r="Q205" s="6" t="s">
        <v>1780</v>
      </c>
      <c r="R205" s="6" t="s">
        <v>87</v>
      </c>
      <c r="S205" s="6" t="s">
        <v>11</v>
      </c>
      <c r="T205" s="6" t="s">
        <v>204</v>
      </c>
      <c r="U205" s="6" t="s">
        <v>205</v>
      </c>
      <c r="V205" s="6" t="s">
        <v>13</v>
      </c>
      <c r="W205" s="6" t="s">
        <v>12</v>
      </c>
      <c r="X205" s="6" t="s">
        <v>11</v>
      </c>
      <c r="Y205" s="6" t="s">
        <v>13</v>
      </c>
      <c r="Z205" s="6">
        <v>1.185705</v>
      </c>
      <c r="AA205" s="6">
        <v>0.16448299999999999</v>
      </c>
      <c r="AB205" s="6" t="s">
        <v>9</v>
      </c>
      <c r="AC205" s="6" t="s">
        <v>1781</v>
      </c>
      <c r="AD205" s="6" t="s">
        <v>78</v>
      </c>
      <c r="AE205" s="6" t="s">
        <v>14</v>
      </c>
      <c r="AF205" s="6" t="s">
        <v>1777</v>
      </c>
      <c r="AG205" s="6" t="s">
        <v>1777</v>
      </c>
    </row>
    <row r="206" spans="1:33">
      <c r="A206" s="9" t="s">
        <v>1782</v>
      </c>
      <c r="B206" s="9" t="s">
        <v>1783</v>
      </c>
      <c r="C206" s="9" t="s">
        <v>22</v>
      </c>
      <c r="D206" s="9" t="s">
        <v>8</v>
      </c>
      <c r="E206" s="9" t="str">
        <f t="shared" si="10"/>
        <v>WHC.AU</v>
      </c>
      <c r="F206" s="6" t="str">
        <f t="shared" si="11"/>
        <v>XASX</v>
      </c>
      <c r="G206" s="9" t="str">
        <f>_xll.HLV5r3.Financial.Cache.CreateEquity(H206,C206,D206,E206,H206,F206,I206,$J$9:$AG$9,J206:AG206)</f>
        <v>Equity.WHC.AU</v>
      </c>
      <c r="H206" s="9" t="str">
        <f t="shared" si="12"/>
        <v>WHC AU Equity</v>
      </c>
      <c r="I206" s="6" t="s">
        <v>1784</v>
      </c>
      <c r="J206" s="6" t="s">
        <v>1783</v>
      </c>
      <c r="K206" s="6" t="s">
        <v>9</v>
      </c>
      <c r="L206" s="6" t="s">
        <v>1785</v>
      </c>
      <c r="M206" s="6" t="s">
        <v>1786</v>
      </c>
      <c r="N206" s="6" t="s">
        <v>99</v>
      </c>
      <c r="O206" s="6" t="s">
        <v>35</v>
      </c>
      <c r="P206" s="6" t="s">
        <v>1787</v>
      </c>
      <c r="Q206" s="6" t="s">
        <v>1787</v>
      </c>
      <c r="R206" s="6" t="s">
        <v>217</v>
      </c>
      <c r="S206" s="6" t="s">
        <v>217</v>
      </c>
      <c r="T206" s="6" t="s">
        <v>225</v>
      </c>
      <c r="U206" s="6" t="s">
        <v>226</v>
      </c>
      <c r="V206" s="6" t="s">
        <v>1788</v>
      </c>
      <c r="W206" s="6" t="s">
        <v>217</v>
      </c>
      <c r="X206" s="6" t="s">
        <v>1788</v>
      </c>
      <c r="Y206" s="6" t="s">
        <v>1788</v>
      </c>
      <c r="Z206" s="6">
        <v>1.2476769999999999</v>
      </c>
      <c r="AA206" s="6">
        <v>-1.065223</v>
      </c>
      <c r="AB206" s="6" t="s">
        <v>9</v>
      </c>
      <c r="AC206" s="6" t="s">
        <v>1789</v>
      </c>
      <c r="AD206" s="6" t="s">
        <v>78</v>
      </c>
      <c r="AE206" s="6" t="s">
        <v>1782</v>
      </c>
      <c r="AF206" s="6" t="s">
        <v>1783</v>
      </c>
      <c r="AG206" s="6" t="s">
        <v>1783</v>
      </c>
    </row>
    <row r="207" spans="1:33">
      <c r="A207" s="9" t="s">
        <v>1790</v>
      </c>
      <c r="B207" s="9" t="s">
        <v>1791</v>
      </c>
      <c r="C207" s="9" t="s">
        <v>22</v>
      </c>
      <c r="D207" s="9" t="s">
        <v>8</v>
      </c>
      <c r="E207" s="9" t="str">
        <f t="shared" si="10"/>
        <v>WPL.AU</v>
      </c>
      <c r="F207" s="6" t="str">
        <f t="shared" si="11"/>
        <v>XASX</v>
      </c>
      <c r="G207" s="9" t="str">
        <f>_xll.HLV5r3.Financial.Cache.CreateEquity(H207,C207,D207,E207,H207,F207,I207,$J$9:$AG$9,J207:AG207)</f>
        <v>Equity.WPL.AU</v>
      </c>
      <c r="H207" s="9" t="str">
        <f t="shared" si="12"/>
        <v>WPL AU Equity</v>
      </c>
      <c r="I207" s="6" t="s">
        <v>1792</v>
      </c>
      <c r="J207" s="6" t="s">
        <v>1791</v>
      </c>
      <c r="K207" s="6" t="s">
        <v>9</v>
      </c>
      <c r="L207" s="6" t="s">
        <v>1793</v>
      </c>
      <c r="M207" s="6" t="s">
        <v>1794</v>
      </c>
      <c r="N207" s="6" t="s">
        <v>99</v>
      </c>
      <c r="O207" s="6" t="s">
        <v>35</v>
      </c>
      <c r="P207" s="6" t="s">
        <v>1795</v>
      </c>
      <c r="Q207" s="6" t="s">
        <v>1795</v>
      </c>
      <c r="R207" s="6" t="s">
        <v>217</v>
      </c>
      <c r="S207" s="6" t="s">
        <v>217</v>
      </c>
      <c r="T207" s="6" t="s">
        <v>225</v>
      </c>
      <c r="U207" s="6" t="s">
        <v>309</v>
      </c>
      <c r="V207" s="6" t="s">
        <v>310</v>
      </c>
      <c r="W207" s="6" t="s">
        <v>217</v>
      </c>
      <c r="X207" s="6" t="s">
        <v>311</v>
      </c>
      <c r="Y207" s="6" t="s">
        <v>310</v>
      </c>
      <c r="Z207" s="6">
        <v>1.1558630000000001</v>
      </c>
      <c r="AA207" s="6">
        <v>-3.1822490000000002E-2</v>
      </c>
      <c r="AB207" s="6" t="s">
        <v>9</v>
      </c>
      <c r="AC207" s="6" t="s">
        <v>1796</v>
      </c>
      <c r="AD207" s="6" t="s">
        <v>78</v>
      </c>
      <c r="AE207" s="6" t="s">
        <v>1790</v>
      </c>
      <c r="AF207" s="6" t="s">
        <v>1791</v>
      </c>
      <c r="AG207" s="6" t="s">
        <v>1791</v>
      </c>
    </row>
    <row r="208" spans="1:33">
      <c r="A208" s="9" t="s">
        <v>1797</v>
      </c>
      <c r="B208" s="9" t="s">
        <v>1798</v>
      </c>
      <c r="C208" s="9" t="s">
        <v>22</v>
      </c>
      <c r="D208" s="9" t="s">
        <v>8</v>
      </c>
      <c r="E208" s="9" t="str">
        <f t="shared" si="10"/>
        <v>WOW.AU</v>
      </c>
      <c r="F208" s="6" t="str">
        <f t="shared" si="11"/>
        <v>XASX</v>
      </c>
      <c r="G208" s="9" t="str">
        <f>_xll.HLV5r3.Financial.Cache.CreateEquity(H208,C208,D208,E208,H208,F208,I208,$J$9:$AG$9,J208:AG208)</f>
        <v>Equity.WOW.AU</v>
      </c>
      <c r="H208" s="9" t="str">
        <f t="shared" si="12"/>
        <v>WOW AU Equity</v>
      </c>
      <c r="I208" s="6" t="s">
        <v>1799</v>
      </c>
      <c r="J208" s="6" t="s">
        <v>1798</v>
      </c>
      <c r="K208" s="6" t="s">
        <v>9</v>
      </c>
      <c r="L208" s="6" t="s">
        <v>1800</v>
      </c>
      <c r="M208" s="6" t="s">
        <v>1801</v>
      </c>
      <c r="N208" s="6" t="s">
        <v>99</v>
      </c>
      <c r="O208" s="6" t="s">
        <v>35</v>
      </c>
      <c r="P208" s="6" t="s">
        <v>1802</v>
      </c>
      <c r="Q208" s="6" t="s">
        <v>1802</v>
      </c>
      <c r="R208" s="6" t="s">
        <v>535</v>
      </c>
      <c r="S208" s="6" t="s">
        <v>1116</v>
      </c>
      <c r="T208" s="6" t="s">
        <v>1116</v>
      </c>
      <c r="U208" s="6" t="s">
        <v>1803</v>
      </c>
      <c r="V208" s="6" t="s">
        <v>1804</v>
      </c>
      <c r="W208" s="6" t="s">
        <v>105</v>
      </c>
      <c r="X208" s="6" t="s">
        <v>817</v>
      </c>
      <c r="Y208" s="6" t="s">
        <v>1804</v>
      </c>
      <c r="Z208" s="6">
        <v>0.75054940000000003</v>
      </c>
      <c r="AA208" s="6">
        <v>0.13641239999999999</v>
      </c>
      <c r="AB208" s="6" t="s">
        <v>9</v>
      </c>
      <c r="AC208" s="6" t="s">
        <v>1805</v>
      </c>
      <c r="AD208" s="6" t="s">
        <v>78</v>
      </c>
      <c r="AE208" s="6" t="s">
        <v>1797</v>
      </c>
      <c r="AF208" s="6" t="s">
        <v>1798</v>
      </c>
      <c r="AG208" s="6" t="s">
        <v>1798</v>
      </c>
    </row>
    <row r="209" spans="1:33">
      <c r="A209" s="9" t="s">
        <v>1806</v>
      </c>
      <c r="B209" s="9" t="s">
        <v>1807</v>
      </c>
      <c r="C209" s="9" t="s">
        <v>22</v>
      </c>
      <c r="D209" s="9" t="s">
        <v>8</v>
      </c>
      <c r="E209" s="9" t="str">
        <f t="shared" si="10"/>
        <v>WOR.AU</v>
      </c>
      <c r="F209" s="6" t="str">
        <f t="shared" si="11"/>
        <v>XASX</v>
      </c>
      <c r="G209" s="9" t="str">
        <f>_xll.HLV5r3.Financial.Cache.CreateEquity(H209,C209,D209,E209,H209,F209,I209,$J$9:$AG$9,J209:AG209)</f>
        <v>Equity.WOR.AU</v>
      </c>
      <c r="H209" s="9" t="str">
        <f t="shared" si="12"/>
        <v>WOR AU Equity</v>
      </c>
      <c r="I209" s="6" t="s">
        <v>1808</v>
      </c>
      <c r="J209" s="6" t="s">
        <v>1807</v>
      </c>
      <c r="K209" s="6" t="s">
        <v>9</v>
      </c>
      <c r="L209" s="6" t="s">
        <v>1809</v>
      </c>
      <c r="M209" s="6" t="s">
        <v>1810</v>
      </c>
      <c r="N209" s="6" t="s">
        <v>99</v>
      </c>
      <c r="O209" s="6" t="s">
        <v>35</v>
      </c>
      <c r="P209" s="6" t="s">
        <v>1811</v>
      </c>
      <c r="Q209" s="6" t="s">
        <v>1811</v>
      </c>
      <c r="R209" s="6" t="s">
        <v>217</v>
      </c>
      <c r="S209" s="6" t="s">
        <v>217</v>
      </c>
      <c r="T209" s="6" t="s">
        <v>1812</v>
      </c>
      <c r="U209" s="6" t="s">
        <v>1813</v>
      </c>
      <c r="V209" s="6" t="s">
        <v>401</v>
      </c>
      <c r="W209" s="6" t="s">
        <v>116</v>
      </c>
      <c r="X209" s="6" t="s">
        <v>402</v>
      </c>
      <c r="Y209" s="6" t="s">
        <v>401</v>
      </c>
      <c r="Z209" s="6">
        <v>1.221635</v>
      </c>
      <c r="AA209" s="6">
        <v>-0.68032309999999996</v>
      </c>
      <c r="AB209" s="6" t="s">
        <v>9</v>
      </c>
      <c r="AC209" s="6" t="s">
        <v>1814</v>
      </c>
      <c r="AD209" s="6" t="s">
        <v>78</v>
      </c>
      <c r="AE209" s="6" t="s">
        <v>1806</v>
      </c>
      <c r="AF209" s="6" t="s">
        <v>1807</v>
      </c>
      <c r="AG209" s="6" t="s">
        <v>1807</v>
      </c>
    </row>
    <row r="210" spans="1:33">
      <c r="A210" s="9" t="s">
        <v>1815</v>
      </c>
      <c r="B210" s="9" t="s">
        <v>1816</v>
      </c>
      <c r="C210" s="9" t="s">
        <v>22</v>
      </c>
      <c r="D210" s="9" t="s">
        <v>8</v>
      </c>
      <c r="E210" s="9" t="str">
        <f t="shared" si="10"/>
        <v>WTF.AU</v>
      </c>
      <c r="F210" s="6" t="str">
        <f t="shared" si="11"/>
        <v>XASX</v>
      </c>
      <c r="G210" s="9" t="str">
        <f>_xll.HLV5r3.Financial.Cache.CreateEquity(H210,C210,D210,E210,H210,F210,I210,$J$9:$AG$9,J210:AG210)</f>
        <v>Equity.WTF.AU</v>
      </c>
      <c r="H210" s="9" t="str">
        <f t="shared" si="12"/>
        <v>WTF AU Equity</v>
      </c>
      <c r="I210" s="6" t="s">
        <v>1817</v>
      </c>
      <c r="J210" s="6" t="s">
        <v>1816</v>
      </c>
      <c r="K210" s="6" t="s">
        <v>9</v>
      </c>
      <c r="L210" s="6" t="s">
        <v>1818</v>
      </c>
      <c r="M210" s="6" t="s">
        <v>1819</v>
      </c>
      <c r="N210" s="6" t="s">
        <v>99</v>
      </c>
      <c r="O210" s="6" t="s">
        <v>35</v>
      </c>
      <c r="P210" s="6" t="s">
        <v>1820</v>
      </c>
      <c r="Q210" s="6" t="s">
        <v>1820</v>
      </c>
      <c r="R210" s="6" t="s">
        <v>71</v>
      </c>
      <c r="S210" s="6" t="s">
        <v>336</v>
      </c>
      <c r="T210" s="6" t="s">
        <v>1694</v>
      </c>
      <c r="U210" s="6" t="s">
        <v>1695</v>
      </c>
      <c r="V210" s="6" t="s">
        <v>1696</v>
      </c>
      <c r="W210" s="6" t="s">
        <v>75</v>
      </c>
      <c r="X210" s="6" t="s">
        <v>493</v>
      </c>
      <c r="Y210" s="6" t="s">
        <v>1696</v>
      </c>
      <c r="Z210" s="6">
        <v>0.69530700000000001</v>
      </c>
      <c r="AA210" s="6">
        <v>6.4895159999999993E-2</v>
      </c>
      <c r="AB210" s="6" t="s">
        <v>9</v>
      </c>
      <c r="AC210" s="6" t="s">
        <v>1821</v>
      </c>
      <c r="AD210" s="6" t="s">
        <v>78</v>
      </c>
      <c r="AE210" s="6" t="s">
        <v>1822</v>
      </c>
      <c r="AF210" s="6" t="s">
        <v>1816</v>
      </c>
      <c r="AG210" s="6" t="s">
        <v>1816</v>
      </c>
    </row>
    <row r="214" spans="1:33">
      <c r="A214" s="29" t="s">
        <v>1823</v>
      </c>
      <c r="B214" s="30"/>
      <c r="C214" s="30"/>
      <c r="D214" s="30"/>
      <c r="E214" s="30"/>
      <c r="F214" s="30"/>
      <c r="G214" s="30"/>
      <c r="H214" s="30"/>
      <c r="I214" s="30"/>
      <c r="J214" s="30"/>
      <c r="K214" s="30"/>
      <c r="L214" s="30"/>
      <c r="M214" s="30"/>
      <c r="N214" s="30"/>
      <c r="O214" s="30"/>
      <c r="P214" s="30"/>
      <c r="Q214" s="30"/>
    </row>
    <row r="215" spans="1:33">
      <c r="A215" s="30"/>
      <c r="B215" s="30"/>
      <c r="C215" s="30"/>
      <c r="D215" s="30"/>
      <c r="E215" s="30"/>
      <c r="F215" s="30"/>
      <c r="G215" s="30"/>
      <c r="H215" s="30"/>
      <c r="I215" s="30"/>
      <c r="J215" s="30"/>
      <c r="K215" s="30"/>
      <c r="L215" s="30"/>
      <c r="M215" s="30"/>
      <c r="N215" s="30"/>
      <c r="O215" s="30"/>
      <c r="P215" s="30"/>
      <c r="Q215" s="30"/>
    </row>
    <row r="216" spans="1:33">
      <c r="A216" s="30"/>
      <c r="B216" s="30"/>
      <c r="C216" s="30"/>
      <c r="D216" s="30"/>
      <c r="E216" s="30"/>
      <c r="F216" s="30"/>
      <c r="G216" s="30"/>
      <c r="H216" s="30"/>
      <c r="I216" s="30"/>
      <c r="J216" s="30"/>
      <c r="K216" s="30"/>
      <c r="L216" s="30"/>
      <c r="M216" s="30"/>
      <c r="N216" s="30"/>
      <c r="O216" s="30"/>
      <c r="P216" s="30"/>
      <c r="Q216" s="30"/>
    </row>
    <row r="217" spans="1:33">
      <c r="A217" s="30"/>
      <c r="B217" s="30"/>
      <c r="C217" s="30"/>
      <c r="D217" s="30"/>
      <c r="E217" s="30"/>
      <c r="F217" s="30"/>
      <c r="G217" s="30"/>
      <c r="H217" s="30"/>
      <c r="I217" s="30"/>
      <c r="J217" s="30"/>
      <c r="K217" s="30"/>
      <c r="L217" s="30"/>
      <c r="M217" s="30"/>
      <c r="N217" s="30"/>
      <c r="O217" s="30"/>
      <c r="P217" s="30"/>
      <c r="Q217" s="30"/>
    </row>
    <row r="218" spans="1:33">
      <c r="A218" s="30"/>
      <c r="B218" s="30"/>
      <c r="C218" s="30"/>
      <c r="D218" s="30"/>
      <c r="E218" s="30"/>
      <c r="F218" s="30"/>
      <c r="G218" s="30"/>
      <c r="H218" s="30"/>
      <c r="I218" s="30"/>
      <c r="J218" s="30"/>
      <c r="K218" s="30"/>
      <c r="L218" s="30"/>
      <c r="M218" s="30"/>
      <c r="N218" s="30"/>
      <c r="O218" s="30"/>
      <c r="P218" s="30"/>
      <c r="Q218" s="30"/>
    </row>
    <row r="219" spans="1:33">
      <c r="A219" s="30"/>
      <c r="B219" s="30"/>
      <c r="C219" s="30"/>
      <c r="D219" s="30"/>
      <c r="E219" s="30"/>
      <c r="F219" s="30"/>
      <c r="G219" s="30"/>
      <c r="H219" s="30"/>
      <c r="I219" s="30"/>
      <c r="J219" s="30"/>
      <c r="K219" s="30"/>
      <c r="L219" s="30"/>
      <c r="M219" s="30"/>
      <c r="N219" s="30"/>
      <c r="O219" s="30"/>
      <c r="P219" s="30"/>
      <c r="Q219" s="30"/>
    </row>
    <row r="220" spans="1:33">
      <c r="A220" s="30"/>
      <c r="B220" s="30"/>
      <c r="C220" s="30"/>
      <c r="D220" s="30"/>
      <c r="E220" s="30"/>
      <c r="F220" s="30"/>
      <c r="G220" s="30"/>
      <c r="H220" s="30"/>
      <c r="I220" s="30"/>
      <c r="J220" s="30"/>
      <c r="K220" s="30"/>
      <c r="L220" s="30"/>
      <c r="M220" s="30"/>
      <c r="N220" s="30"/>
      <c r="O220" s="30"/>
      <c r="P220" s="30"/>
      <c r="Q220" s="30"/>
    </row>
    <row r="221" spans="1:33">
      <c r="A221" s="30"/>
      <c r="B221" s="30"/>
      <c r="C221" s="30"/>
      <c r="D221" s="30"/>
      <c r="E221" s="30"/>
      <c r="F221" s="30"/>
      <c r="G221" s="30"/>
      <c r="H221" s="30"/>
      <c r="I221" s="30"/>
      <c r="J221" s="30"/>
      <c r="K221" s="30"/>
      <c r="L221" s="30"/>
      <c r="M221" s="30"/>
      <c r="N221" s="30"/>
      <c r="O221" s="30"/>
      <c r="P221" s="30"/>
      <c r="Q221" s="30"/>
    </row>
    <row r="222" spans="1:33">
      <c r="A222" s="30"/>
      <c r="B222" s="30"/>
      <c r="C222" s="30"/>
      <c r="D222" s="30"/>
      <c r="E222" s="30"/>
      <c r="F222" s="30"/>
      <c r="G222" s="30"/>
      <c r="H222" s="30"/>
      <c r="I222" s="30"/>
      <c r="J222" s="30"/>
      <c r="K222" s="30"/>
      <c r="L222" s="30"/>
      <c r="M222" s="30"/>
      <c r="N222" s="30"/>
      <c r="O222" s="30"/>
      <c r="P222" s="30"/>
      <c r="Q222" s="30"/>
    </row>
    <row r="223" spans="1:33">
      <c r="A223" s="30"/>
      <c r="B223" s="30"/>
      <c r="C223" s="30"/>
      <c r="D223" s="30"/>
      <c r="E223" s="30"/>
      <c r="F223" s="30"/>
      <c r="G223" s="30"/>
      <c r="H223" s="30"/>
      <c r="I223" s="30"/>
      <c r="J223" s="30"/>
      <c r="K223" s="30"/>
      <c r="L223" s="30"/>
      <c r="M223" s="30"/>
      <c r="N223" s="30"/>
      <c r="O223" s="30"/>
      <c r="P223" s="30"/>
      <c r="Q223" s="30"/>
    </row>
    <row r="224" spans="1:33">
      <c r="A224" s="30"/>
      <c r="B224" s="30"/>
      <c r="C224" s="30"/>
      <c r="D224" s="30"/>
      <c r="E224" s="30"/>
      <c r="F224" s="30"/>
      <c r="G224" s="30"/>
      <c r="H224" s="30"/>
      <c r="I224" s="30"/>
      <c r="J224" s="30"/>
      <c r="K224" s="30"/>
      <c r="L224" s="30"/>
      <c r="M224" s="30"/>
      <c r="N224" s="30"/>
      <c r="O224" s="30"/>
      <c r="P224" s="30"/>
      <c r="Q224" s="30"/>
    </row>
    <row r="225" spans="1:17">
      <c r="A225" s="31"/>
      <c r="B225" s="31"/>
      <c r="C225" s="31"/>
      <c r="D225" s="31"/>
      <c r="E225" s="31"/>
      <c r="F225" s="31"/>
      <c r="G225" s="31"/>
      <c r="H225" s="31"/>
      <c r="I225" s="31"/>
      <c r="J225" s="31"/>
      <c r="K225" s="31"/>
      <c r="L225" s="31"/>
      <c r="M225" s="31"/>
      <c r="N225" s="31"/>
      <c r="O225" s="31"/>
      <c r="P225" s="31"/>
      <c r="Q225" s="31"/>
    </row>
    <row r="226" spans="1:17">
      <c r="A226" s="31"/>
      <c r="B226" s="31"/>
      <c r="C226" s="31"/>
      <c r="D226" s="31"/>
      <c r="E226" s="31"/>
      <c r="F226" s="31"/>
      <c r="G226" s="31"/>
      <c r="H226" s="31"/>
      <c r="I226" s="31"/>
      <c r="J226" s="31"/>
      <c r="K226" s="31"/>
      <c r="L226" s="31"/>
      <c r="M226" s="31"/>
      <c r="N226" s="31"/>
      <c r="O226" s="31"/>
      <c r="P226" s="31"/>
      <c r="Q226" s="31"/>
    </row>
    <row r="227" spans="1:17">
      <c r="A227" s="31"/>
      <c r="B227" s="31"/>
      <c r="C227" s="31"/>
      <c r="D227" s="31"/>
      <c r="E227" s="31"/>
      <c r="F227" s="31"/>
      <c r="G227" s="31"/>
      <c r="H227" s="31"/>
      <c r="I227" s="31"/>
      <c r="J227" s="31"/>
      <c r="K227" s="31"/>
      <c r="L227" s="31"/>
      <c r="M227" s="31"/>
      <c r="N227" s="31"/>
      <c r="O227" s="31"/>
      <c r="P227" s="31"/>
      <c r="Q227" s="31"/>
    </row>
    <row r="228" spans="1:17">
      <c r="A228" s="31"/>
      <c r="B228" s="31"/>
      <c r="C228" s="31"/>
      <c r="D228" s="31"/>
      <c r="E228" s="31"/>
      <c r="F228" s="31"/>
      <c r="G228" s="31"/>
      <c r="H228" s="31"/>
      <c r="I228" s="31"/>
      <c r="J228" s="31"/>
      <c r="K228" s="31"/>
      <c r="L228" s="31"/>
      <c r="M228" s="31"/>
      <c r="N228" s="31"/>
      <c r="O228" s="31"/>
      <c r="P228" s="31"/>
      <c r="Q228" s="31"/>
    </row>
    <row r="229" spans="1:17">
      <c r="A229" s="31"/>
      <c r="B229" s="31"/>
      <c r="C229" s="31"/>
      <c r="D229" s="31"/>
      <c r="E229" s="31"/>
      <c r="F229" s="31"/>
      <c r="G229" s="31"/>
      <c r="H229" s="31"/>
      <c r="I229" s="31"/>
      <c r="J229" s="31"/>
      <c r="K229" s="31"/>
      <c r="L229" s="31"/>
      <c r="M229" s="31"/>
      <c r="N229" s="31"/>
      <c r="O229" s="31"/>
      <c r="P229" s="31"/>
      <c r="Q229" s="31"/>
    </row>
    <row r="230" spans="1:17">
      <c r="A230" s="31"/>
      <c r="B230" s="31"/>
      <c r="C230" s="31"/>
      <c r="D230" s="31"/>
      <c r="E230" s="31"/>
      <c r="F230" s="31"/>
      <c r="G230" s="31"/>
      <c r="H230" s="31"/>
      <c r="I230" s="31"/>
      <c r="J230" s="31"/>
      <c r="K230" s="31"/>
      <c r="L230" s="31"/>
      <c r="M230" s="31"/>
      <c r="N230" s="31"/>
      <c r="O230" s="31"/>
      <c r="P230" s="31"/>
      <c r="Q230" s="31"/>
    </row>
    <row r="231" spans="1:17">
      <c r="A231" s="31"/>
      <c r="B231" s="31"/>
      <c r="C231" s="31"/>
      <c r="D231" s="31"/>
      <c r="E231" s="31"/>
      <c r="F231" s="31"/>
      <c r="G231" s="31"/>
      <c r="H231" s="31"/>
      <c r="I231" s="31"/>
      <c r="J231" s="31"/>
      <c r="K231" s="31"/>
      <c r="L231" s="31"/>
      <c r="M231" s="31"/>
      <c r="N231" s="31"/>
      <c r="O231" s="31"/>
      <c r="P231" s="31"/>
      <c r="Q231" s="31"/>
    </row>
    <row r="232" spans="1:17">
      <c r="A232" s="31"/>
      <c r="B232" s="31"/>
      <c r="C232" s="31"/>
      <c r="D232" s="31"/>
      <c r="E232" s="31"/>
      <c r="F232" s="31"/>
      <c r="G232" s="31"/>
      <c r="H232" s="31"/>
      <c r="I232" s="31"/>
      <c r="J232" s="31"/>
      <c r="K232" s="31"/>
      <c r="L232" s="31"/>
      <c r="M232" s="31"/>
      <c r="N232" s="31"/>
      <c r="O232" s="31"/>
      <c r="P232" s="31"/>
      <c r="Q232" s="31"/>
    </row>
    <row r="233" spans="1:17">
      <c r="A233" s="31"/>
      <c r="B233" s="31"/>
      <c r="C233" s="31"/>
      <c r="D233" s="31"/>
      <c r="E233" s="31"/>
      <c r="F233" s="31"/>
      <c r="G233" s="31"/>
      <c r="H233" s="31"/>
      <c r="I233" s="31"/>
      <c r="J233" s="31"/>
      <c r="K233" s="31"/>
      <c r="L233" s="31"/>
      <c r="M233" s="31"/>
      <c r="N233" s="31"/>
      <c r="O233" s="31"/>
      <c r="P233" s="31"/>
      <c r="Q233" s="31"/>
    </row>
    <row r="234" spans="1:17">
      <c r="A234" s="31"/>
      <c r="B234" s="31"/>
      <c r="C234" s="31"/>
      <c r="D234" s="31"/>
      <c r="E234" s="31"/>
      <c r="F234" s="31"/>
      <c r="G234" s="31"/>
      <c r="H234" s="31"/>
      <c r="I234" s="31"/>
      <c r="J234" s="31"/>
      <c r="K234" s="31"/>
      <c r="L234" s="31"/>
      <c r="M234" s="31"/>
      <c r="N234" s="31"/>
      <c r="O234" s="31"/>
      <c r="P234" s="31"/>
      <c r="Q234" s="31"/>
    </row>
    <row r="235" spans="1:17">
      <c r="A235" s="31"/>
      <c r="B235" s="31"/>
      <c r="C235" s="31"/>
      <c r="D235" s="31"/>
      <c r="E235" s="31"/>
      <c r="F235" s="31"/>
      <c r="G235" s="31"/>
      <c r="H235" s="31"/>
      <c r="I235" s="31"/>
      <c r="J235" s="31"/>
      <c r="K235" s="31"/>
      <c r="L235" s="31"/>
      <c r="M235" s="31"/>
      <c r="N235" s="31"/>
      <c r="O235" s="31"/>
      <c r="P235" s="31"/>
      <c r="Q235" s="31"/>
    </row>
    <row r="236" spans="1:17">
      <c r="A236" s="31"/>
      <c r="B236" s="31"/>
      <c r="C236" s="31"/>
      <c r="D236" s="31"/>
      <c r="E236" s="31"/>
      <c r="F236" s="31"/>
      <c r="G236" s="31"/>
      <c r="H236" s="31"/>
      <c r="I236" s="31"/>
      <c r="J236" s="31"/>
      <c r="K236" s="31"/>
      <c r="L236" s="31"/>
      <c r="M236" s="31"/>
      <c r="N236" s="31"/>
      <c r="O236" s="31"/>
      <c r="P236" s="31"/>
      <c r="Q236" s="31"/>
    </row>
    <row r="237" spans="1:17">
      <c r="A237" s="31"/>
      <c r="B237" s="31"/>
      <c r="C237" s="31"/>
      <c r="D237" s="31"/>
      <c r="E237" s="31"/>
      <c r="F237" s="31"/>
      <c r="G237" s="31"/>
      <c r="H237" s="31"/>
      <c r="I237" s="31"/>
      <c r="J237" s="31"/>
      <c r="K237" s="31"/>
      <c r="L237" s="31"/>
      <c r="M237" s="31"/>
      <c r="N237" s="31"/>
      <c r="O237" s="31"/>
      <c r="P237" s="31"/>
      <c r="Q237" s="31"/>
    </row>
    <row r="238" spans="1:17">
      <c r="A238" s="31"/>
      <c r="B238" s="31"/>
      <c r="C238" s="31"/>
      <c r="D238" s="31"/>
      <c r="E238" s="31"/>
      <c r="F238" s="31"/>
      <c r="G238" s="31"/>
      <c r="H238" s="31"/>
      <c r="I238" s="31"/>
      <c r="J238" s="31"/>
      <c r="K238" s="31"/>
      <c r="L238" s="31"/>
      <c r="M238" s="31"/>
      <c r="N238" s="31"/>
      <c r="O238" s="31"/>
      <c r="P238" s="31"/>
      <c r="Q238" s="31"/>
    </row>
    <row r="239" spans="1:17">
      <c r="A239" s="31"/>
      <c r="B239" s="31"/>
      <c r="C239" s="31"/>
      <c r="D239" s="31"/>
      <c r="E239" s="31"/>
      <c r="F239" s="31"/>
      <c r="G239" s="31"/>
      <c r="H239" s="31"/>
      <c r="I239" s="31"/>
      <c r="J239" s="31"/>
      <c r="K239" s="31"/>
      <c r="L239" s="31"/>
      <c r="M239" s="31"/>
      <c r="N239" s="31"/>
      <c r="O239" s="31"/>
      <c r="P239" s="31"/>
      <c r="Q239" s="31"/>
    </row>
    <row r="240" spans="1:17">
      <c r="A240" s="31"/>
      <c r="B240" s="31"/>
      <c r="C240" s="31"/>
      <c r="D240" s="31"/>
      <c r="E240" s="31"/>
      <c r="F240" s="31"/>
      <c r="G240" s="31"/>
      <c r="H240" s="31"/>
      <c r="I240" s="31"/>
      <c r="J240" s="31"/>
      <c r="K240" s="31"/>
      <c r="L240" s="31"/>
      <c r="M240" s="31"/>
      <c r="N240" s="31"/>
      <c r="O240" s="31"/>
      <c r="P240" s="31"/>
      <c r="Q240" s="31"/>
    </row>
    <row r="241" spans="1:17">
      <c r="A241" s="31"/>
      <c r="B241" s="31"/>
      <c r="C241" s="31"/>
      <c r="D241" s="31"/>
      <c r="E241" s="31"/>
      <c r="F241" s="31"/>
      <c r="G241" s="31"/>
      <c r="H241" s="31"/>
      <c r="I241" s="31"/>
      <c r="J241" s="31"/>
      <c r="K241" s="31"/>
      <c r="L241" s="31"/>
      <c r="M241" s="31"/>
      <c r="N241" s="31"/>
      <c r="O241" s="31"/>
      <c r="P241" s="31"/>
      <c r="Q241" s="31"/>
    </row>
    <row r="242" spans="1:17">
      <c r="A242" s="31"/>
      <c r="B242" s="31"/>
      <c r="C242" s="31"/>
      <c r="D242" s="31"/>
      <c r="E242" s="31"/>
      <c r="F242" s="31"/>
      <c r="G242" s="31"/>
      <c r="H242" s="31"/>
      <c r="I242" s="31"/>
      <c r="J242" s="31"/>
      <c r="K242" s="31"/>
      <c r="L242" s="31"/>
      <c r="M242" s="31"/>
      <c r="N242" s="31"/>
      <c r="O242" s="31"/>
      <c r="P242" s="31"/>
      <c r="Q242" s="31"/>
    </row>
    <row r="243" spans="1:17">
      <c r="A243" s="31"/>
      <c r="B243" s="31"/>
      <c r="C243" s="31"/>
      <c r="D243" s="31"/>
      <c r="E243" s="31"/>
      <c r="F243" s="31"/>
      <c r="G243" s="31"/>
      <c r="H243" s="31"/>
      <c r="I243" s="31"/>
      <c r="J243" s="31"/>
      <c r="K243" s="31"/>
      <c r="L243" s="31"/>
      <c r="M243" s="31"/>
      <c r="N243" s="31"/>
      <c r="O243" s="31"/>
      <c r="P243" s="31"/>
      <c r="Q243" s="31"/>
    </row>
    <row r="244" spans="1:17">
      <c r="A244" s="31"/>
      <c r="B244" s="31"/>
      <c r="C244" s="31"/>
      <c r="D244" s="31"/>
      <c r="E244" s="31"/>
      <c r="F244" s="31"/>
      <c r="G244" s="31"/>
      <c r="H244" s="31"/>
      <c r="I244" s="31"/>
      <c r="J244" s="31"/>
      <c r="K244" s="31"/>
      <c r="L244" s="31"/>
      <c r="M244" s="31"/>
      <c r="N244" s="31"/>
      <c r="O244" s="31"/>
      <c r="P244" s="31"/>
      <c r="Q244" s="31"/>
    </row>
    <row r="245" spans="1:17">
      <c r="A245" s="31"/>
      <c r="B245" s="31"/>
      <c r="C245" s="31"/>
      <c r="D245" s="31"/>
      <c r="E245" s="31"/>
      <c r="F245" s="31"/>
      <c r="G245" s="31"/>
      <c r="H245" s="31"/>
      <c r="I245" s="31"/>
      <c r="J245" s="31"/>
      <c r="K245" s="31"/>
      <c r="L245" s="31"/>
      <c r="M245" s="31"/>
      <c r="N245" s="31"/>
      <c r="O245" s="31"/>
      <c r="P245" s="31"/>
      <c r="Q245" s="31"/>
    </row>
    <row r="246" spans="1:17">
      <c r="A246" s="31"/>
      <c r="B246" s="31"/>
      <c r="C246" s="31"/>
      <c r="D246" s="31"/>
      <c r="E246" s="31"/>
      <c r="F246" s="31"/>
      <c r="G246" s="31"/>
      <c r="H246" s="31"/>
      <c r="I246" s="31"/>
      <c r="J246" s="31"/>
      <c r="K246" s="31"/>
      <c r="L246" s="31"/>
      <c r="M246" s="31"/>
      <c r="N246" s="31"/>
      <c r="O246" s="31"/>
      <c r="P246" s="31"/>
      <c r="Q246" s="31"/>
    </row>
    <row r="247" spans="1:17">
      <c r="A247" s="31"/>
      <c r="B247" s="31"/>
      <c r="C247" s="31"/>
      <c r="D247" s="31"/>
      <c r="E247" s="31"/>
      <c r="F247" s="31"/>
      <c r="G247" s="31"/>
      <c r="H247" s="31"/>
      <c r="I247" s="31"/>
      <c r="J247" s="31"/>
      <c r="K247" s="31"/>
      <c r="L247" s="31"/>
      <c r="M247" s="31"/>
      <c r="N247" s="31"/>
      <c r="O247" s="31"/>
      <c r="P247" s="31"/>
      <c r="Q247" s="31"/>
    </row>
    <row r="248" spans="1:17">
      <c r="A248" s="31"/>
      <c r="B248" s="31"/>
      <c r="C248" s="31"/>
      <c r="D248" s="31"/>
      <c r="E248" s="31"/>
      <c r="F248" s="31"/>
      <c r="G248" s="31"/>
      <c r="H248" s="31"/>
      <c r="I248" s="31"/>
      <c r="J248" s="31"/>
      <c r="K248" s="31"/>
      <c r="L248" s="31"/>
      <c r="M248" s="31"/>
      <c r="N248" s="31"/>
      <c r="O248" s="31"/>
      <c r="P248" s="31"/>
      <c r="Q248" s="31"/>
    </row>
    <row r="249" spans="1:17">
      <c r="A249" s="31"/>
      <c r="B249" s="31"/>
      <c r="C249" s="31"/>
      <c r="D249" s="31"/>
      <c r="E249" s="31"/>
      <c r="F249" s="31"/>
      <c r="G249" s="31"/>
      <c r="H249" s="31"/>
      <c r="I249" s="31"/>
      <c r="J249" s="31"/>
      <c r="K249" s="31"/>
      <c r="L249" s="31"/>
      <c r="M249" s="31"/>
      <c r="N249" s="31"/>
      <c r="O249" s="31"/>
      <c r="P249" s="31"/>
      <c r="Q249" s="31"/>
    </row>
    <row r="250" spans="1:17">
      <c r="A250" s="31"/>
      <c r="B250" s="31"/>
      <c r="C250" s="31"/>
      <c r="D250" s="31"/>
      <c r="E250" s="31"/>
      <c r="F250" s="31"/>
      <c r="G250" s="31"/>
      <c r="H250" s="31"/>
      <c r="I250" s="31"/>
      <c r="J250" s="31"/>
      <c r="K250" s="31"/>
      <c r="L250" s="31"/>
      <c r="M250" s="31"/>
      <c r="N250" s="31"/>
      <c r="O250" s="31"/>
      <c r="P250" s="31"/>
      <c r="Q250" s="31"/>
    </row>
    <row r="251" spans="1:17">
      <c r="A251" s="31"/>
      <c r="B251" s="31"/>
      <c r="C251" s="31"/>
      <c r="D251" s="31"/>
      <c r="E251" s="31"/>
      <c r="F251" s="31"/>
      <c r="G251" s="31"/>
      <c r="H251" s="31"/>
      <c r="I251" s="31"/>
      <c r="J251" s="31"/>
      <c r="K251" s="31"/>
      <c r="L251" s="31"/>
      <c r="M251" s="31"/>
      <c r="N251" s="31"/>
      <c r="O251" s="31"/>
      <c r="P251" s="31"/>
      <c r="Q251" s="31"/>
    </row>
    <row r="252" spans="1:17">
      <c r="A252" s="31"/>
      <c r="B252" s="31"/>
      <c r="C252" s="31"/>
      <c r="D252" s="31"/>
      <c r="E252" s="31"/>
      <c r="F252" s="31"/>
      <c r="G252" s="31"/>
      <c r="H252" s="31"/>
      <c r="I252" s="31"/>
      <c r="J252" s="31"/>
      <c r="K252" s="31"/>
      <c r="L252" s="31"/>
      <c r="M252" s="31"/>
      <c r="N252" s="31"/>
      <c r="O252" s="31"/>
      <c r="P252" s="31"/>
      <c r="Q252" s="31"/>
    </row>
    <row r="253" spans="1:17">
      <c r="A253" s="31"/>
      <c r="B253" s="31"/>
      <c r="C253" s="31"/>
      <c r="D253" s="31"/>
      <c r="E253" s="31"/>
      <c r="F253" s="31"/>
      <c r="G253" s="31"/>
      <c r="H253" s="31"/>
      <c r="I253" s="31"/>
      <c r="J253" s="31"/>
      <c r="K253" s="31"/>
      <c r="L253" s="31"/>
      <c r="M253" s="31"/>
      <c r="N253" s="31"/>
      <c r="O253" s="31"/>
      <c r="P253" s="31"/>
      <c r="Q253" s="31"/>
    </row>
    <row r="254" spans="1:17">
      <c r="A254" s="31"/>
      <c r="B254" s="31"/>
      <c r="C254" s="31"/>
      <c r="D254" s="31"/>
      <c r="E254" s="31"/>
      <c r="F254" s="31"/>
      <c r="G254" s="31"/>
      <c r="H254" s="31"/>
      <c r="I254" s="31"/>
      <c r="J254" s="31"/>
      <c r="K254" s="31"/>
      <c r="L254" s="31"/>
      <c r="M254" s="31"/>
      <c r="N254" s="31"/>
      <c r="O254" s="31"/>
      <c r="P254" s="31"/>
      <c r="Q254" s="31"/>
    </row>
    <row r="255" spans="1:17">
      <c r="A255" s="31"/>
      <c r="B255" s="31"/>
      <c r="C255" s="31"/>
      <c r="D255" s="31"/>
      <c r="E255" s="31"/>
      <c r="F255" s="31"/>
      <c r="G255" s="31"/>
      <c r="H255" s="31"/>
      <c r="I255" s="31"/>
      <c r="J255" s="31"/>
      <c r="K255" s="31"/>
      <c r="L255" s="31"/>
      <c r="M255" s="31"/>
      <c r="N255" s="31"/>
      <c r="O255" s="31"/>
      <c r="P255" s="31"/>
      <c r="Q255" s="31"/>
    </row>
    <row r="256" spans="1:17">
      <c r="A256" s="31"/>
      <c r="B256" s="31"/>
      <c r="C256" s="31"/>
      <c r="D256" s="31"/>
      <c r="E256" s="31"/>
      <c r="F256" s="31"/>
      <c r="G256" s="31"/>
      <c r="H256" s="31"/>
      <c r="I256" s="31"/>
      <c r="J256" s="31"/>
      <c r="K256" s="31"/>
      <c r="L256" s="31"/>
      <c r="M256" s="31"/>
      <c r="N256" s="31"/>
      <c r="O256" s="31"/>
      <c r="P256" s="31"/>
      <c r="Q256" s="31"/>
    </row>
    <row r="257" spans="1:17">
      <c r="A257" s="31"/>
      <c r="B257" s="31"/>
      <c r="C257" s="31"/>
      <c r="D257" s="31"/>
      <c r="E257" s="31"/>
      <c r="F257" s="31"/>
      <c r="G257" s="31"/>
      <c r="H257" s="31"/>
      <c r="I257" s="31"/>
      <c r="J257" s="31"/>
      <c r="K257" s="31"/>
      <c r="L257" s="31"/>
      <c r="M257" s="31"/>
      <c r="N257" s="31"/>
      <c r="O257" s="31"/>
      <c r="P257" s="31"/>
      <c r="Q257" s="31"/>
    </row>
    <row r="258" spans="1:17">
      <c r="A258" s="31"/>
      <c r="B258" s="31"/>
      <c r="C258" s="31"/>
      <c r="D258" s="31"/>
      <c r="E258" s="31"/>
      <c r="F258" s="31"/>
      <c r="G258" s="31"/>
      <c r="H258" s="31"/>
      <c r="I258" s="31"/>
      <c r="J258" s="31"/>
      <c r="K258" s="31"/>
      <c r="L258" s="31"/>
      <c r="M258" s="31"/>
      <c r="N258" s="31"/>
      <c r="O258" s="31"/>
      <c r="P258" s="31"/>
      <c r="Q258" s="31"/>
    </row>
    <row r="259" spans="1:17">
      <c r="A259" s="31"/>
      <c r="B259" s="31"/>
      <c r="C259" s="31"/>
      <c r="D259" s="31"/>
      <c r="E259" s="31"/>
      <c r="F259" s="31"/>
      <c r="G259" s="31"/>
      <c r="H259" s="31"/>
      <c r="I259" s="31"/>
      <c r="J259" s="31"/>
      <c r="K259" s="31"/>
      <c r="L259" s="31"/>
      <c r="M259" s="31"/>
      <c r="N259" s="31"/>
      <c r="O259" s="31"/>
      <c r="P259" s="31"/>
      <c r="Q259" s="31"/>
    </row>
    <row r="260" spans="1:17">
      <c r="A260" s="31"/>
      <c r="B260" s="31"/>
      <c r="C260" s="31"/>
      <c r="D260" s="31"/>
      <c r="E260" s="31"/>
      <c r="F260" s="31"/>
      <c r="G260" s="31"/>
      <c r="H260" s="31"/>
      <c r="I260" s="31"/>
      <c r="J260" s="31"/>
      <c r="K260" s="31"/>
      <c r="L260" s="31"/>
      <c r="M260" s="31"/>
      <c r="N260" s="31"/>
      <c r="O260" s="31"/>
      <c r="P260" s="31"/>
      <c r="Q260" s="31"/>
    </row>
  </sheetData>
  <mergeCells count="1">
    <mergeCell ref="A214:Q26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20"/>
  <sheetViews>
    <sheetView workbookViewId="0">
      <selection activeCell="I23" sqref="I23"/>
    </sheetView>
  </sheetViews>
  <sheetFormatPr defaultRowHeight="12.75"/>
  <cols>
    <col min="1" max="1" width="1.7109375" customWidth="1"/>
    <col min="2" max="2" width="21.42578125" bestFit="1" customWidth="1"/>
    <col min="3" max="3" width="15.7109375" bestFit="1" customWidth="1"/>
    <col min="4" max="4" width="38.28515625" bestFit="1" customWidth="1"/>
    <col min="5" max="5" width="16.5703125" bestFit="1" customWidth="1"/>
    <col min="6" max="6" width="7.28515625" customWidth="1"/>
    <col min="7" max="7" width="8.140625" customWidth="1"/>
    <col min="8" max="8" width="6.28515625" customWidth="1"/>
    <col min="9" max="9" width="22.42578125" customWidth="1"/>
    <col min="10" max="10" width="51.140625" bestFit="1" customWidth="1"/>
  </cols>
  <sheetData>
    <row r="1" spans="2:10" ht="18">
      <c r="H1" s="5" t="s">
        <v>30</v>
      </c>
    </row>
    <row r="2" spans="2:10" ht="146.25" customHeight="1">
      <c r="B2" s="24" t="s">
        <v>36</v>
      </c>
      <c r="C2" s="24" t="s">
        <v>25</v>
      </c>
      <c r="D2" s="24" t="s">
        <v>26</v>
      </c>
      <c r="E2" s="24" t="s">
        <v>27</v>
      </c>
      <c r="F2" s="25" t="s">
        <v>5587</v>
      </c>
      <c r="G2" s="25" t="s">
        <v>2941</v>
      </c>
      <c r="H2" s="25" t="s">
        <v>5588</v>
      </c>
      <c r="I2" s="32" t="s">
        <v>24</v>
      </c>
      <c r="J2" s="32"/>
    </row>
    <row r="3" spans="2:10">
      <c r="B3" t="str">
        <f t="array" ref="B3:B220">_xll.HLV5r3.Financial.Cache.GetEquityDescription(I3:J4)</f>
        <v>AAD AU Equity</v>
      </c>
      <c r="C3" t="str">
        <f t="array" ref="C3:C220">_xll.HLV5r3.Financial.Cache.GetEquityISINs(I3:J4)</f>
        <v>AU000000AAD7</v>
      </c>
      <c r="D3" t="str">
        <f t="array" ref="D3:D220">_xll.HLV5r3.Financial.Cache.GetEquityUniqueIdentifiers(I3:J4)</f>
        <v>Orion.V5r3.ReferenceData.Equity.AAD.AU</v>
      </c>
      <c r="E3" t="str">
        <f>SUBSTITUTE(D3,"Orion.V5r3.ReferenceData.Equity.","")</f>
        <v>AAD.AU</v>
      </c>
      <c r="F3">
        <v>100</v>
      </c>
      <c r="G3">
        <v>100</v>
      </c>
      <c r="H3">
        <v>100</v>
      </c>
      <c r="I3" s="1" t="s">
        <v>5585</v>
      </c>
      <c r="J3" s="2" t="s">
        <v>5586</v>
      </c>
    </row>
    <row r="4" spans="2:10">
      <c r="B4" t="str">
        <v>FXL AU Equity</v>
      </c>
      <c r="C4" t="str">
        <v>AU000000FXL1</v>
      </c>
      <c r="D4" t="str">
        <v>Orion.V5r3.ReferenceData.Equity.FXL.AU</v>
      </c>
      <c r="E4" t="str">
        <f t="shared" ref="E4:E67" si="0">SUBSTITUTE(D4,"Orion.V5r3.ReferenceData.Equity.","")</f>
        <v>FXL.AU</v>
      </c>
      <c r="F4">
        <v>100</v>
      </c>
      <c r="G4">
        <v>100</v>
      </c>
      <c r="H4">
        <v>100</v>
      </c>
      <c r="I4" s="1" t="s">
        <v>31</v>
      </c>
      <c r="J4" s="2" t="s">
        <v>32</v>
      </c>
    </row>
    <row r="5" spans="2:10">
      <c r="B5" t="str">
        <v>UGL AU Equity</v>
      </c>
      <c r="C5" t="str">
        <v>AU000000UGL5</v>
      </c>
      <c r="D5" t="str">
        <v>Orion.V5r3.ReferenceData.Equity.UGL.AU</v>
      </c>
      <c r="E5" t="str">
        <f t="shared" si="0"/>
        <v>UGL.AU</v>
      </c>
      <c r="F5">
        <v>100</v>
      </c>
      <c r="G5">
        <v>100</v>
      </c>
      <c r="H5">
        <v>100</v>
      </c>
      <c r="I5" s="1"/>
      <c r="J5" s="2"/>
    </row>
    <row r="6" spans="2:10">
      <c r="B6" t="str">
        <v>GEM AU Equity</v>
      </c>
      <c r="C6" t="str">
        <v>AU000000GEM7</v>
      </c>
      <c r="D6" t="str">
        <v>Orion.V5r3.ReferenceData.Equity.GEM.AU</v>
      </c>
      <c r="E6" t="str">
        <f t="shared" si="0"/>
        <v>GEM.AU</v>
      </c>
      <c r="F6">
        <v>100</v>
      </c>
      <c r="G6">
        <v>100</v>
      </c>
      <c r="H6">
        <v>100</v>
      </c>
      <c r="I6" s="1"/>
      <c r="J6" s="3"/>
    </row>
    <row r="7" spans="2:10">
      <c r="B7" t="str">
        <v>TPI AU Equity</v>
      </c>
      <c r="C7" t="str">
        <v>AU000000TPI4</v>
      </c>
      <c r="D7" t="str">
        <v>Orion.V5r3.ReferenceData.Equity.TPI.AU</v>
      </c>
      <c r="E7" t="str">
        <f t="shared" si="0"/>
        <v>TPI.AU</v>
      </c>
      <c r="F7">
        <v>100</v>
      </c>
      <c r="G7">
        <v>100</v>
      </c>
      <c r="H7">
        <v>100</v>
      </c>
    </row>
    <row r="8" spans="2:10">
      <c r="B8" t="str">
        <v>PDN AU Equity</v>
      </c>
      <c r="C8" t="str">
        <v>AU000000PDN8</v>
      </c>
      <c r="D8" t="str">
        <v>Orion.V5r3.ReferenceData.Equity.PDN.AU</v>
      </c>
      <c r="E8" t="str">
        <f t="shared" si="0"/>
        <v>PDN.AU</v>
      </c>
      <c r="F8">
        <v>100</v>
      </c>
      <c r="G8">
        <v>100</v>
      </c>
      <c r="H8">
        <v>100</v>
      </c>
      <c r="J8" t="s">
        <v>37</v>
      </c>
    </row>
    <row r="9" spans="2:10">
      <c r="B9" t="str">
        <v>NWS AU Equity</v>
      </c>
      <c r="C9" t="str">
        <v>AU000000NWS2</v>
      </c>
      <c r="D9" t="str">
        <v>Orion.V5r3.ReferenceData.Equity.NWS.AU</v>
      </c>
      <c r="E9" t="str">
        <f t="shared" si="0"/>
        <v>NWS.AU</v>
      </c>
      <c r="F9">
        <v>100</v>
      </c>
      <c r="G9">
        <v>100</v>
      </c>
      <c r="H9">
        <v>100</v>
      </c>
      <c r="J9" t="s">
        <v>38</v>
      </c>
    </row>
    <row r="10" spans="2:10">
      <c r="B10" t="str">
        <v>PMV AU Equity</v>
      </c>
      <c r="C10" t="str">
        <v>AU000000PMV2</v>
      </c>
      <c r="D10" t="str">
        <v>Orion.V5r3.ReferenceData.Equity.PMV.AU</v>
      </c>
      <c r="E10" t="str">
        <f t="shared" si="0"/>
        <v>PMV.AU</v>
      </c>
      <c r="F10">
        <v>100</v>
      </c>
      <c r="G10">
        <v>100</v>
      </c>
      <c r="H10">
        <v>100</v>
      </c>
    </row>
    <row r="11" spans="2:10">
      <c r="B11" t="str">
        <v>RIO AU Equity</v>
      </c>
      <c r="C11" t="str">
        <v>AU000000RIO1</v>
      </c>
      <c r="D11" t="str">
        <v>Orion.V5r3.ReferenceData.Equity.RIO.AU</v>
      </c>
      <c r="E11" t="str">
        <f t="shared" si="0"/>
        <v>RIO.AU</v>
      </c>
      <c r="F11">
        <v>100</v>
      </c>
      <c r="G11">
        <v>100</v>
      </c>
      <c r="H11">
        <v>100</v>
      </c>
      <c r="I11" s="26" t="s">
        <v>5590</v>
      </c>
    </row>
    <row r="12" spans="2:10">
      <c r="B12" t="str">
        <v>IIN AU Equity</v>
      </c>
      <c r="C12" t="str">
        <v>AU000000IIN2</v>
      </c>
      <c r="D12" t="str">
        <v>Orion.V5r3.ReferenceData.Equity.IIN.AU</v>
      </c>
      <c r="E12" t="str">
        <f t="shared" si="0"/>
        <v>IIN.AU</v>
      </c>
      <c r="F12">
        <v>100</v>
      </c>
      <c r="G12">
        <v>100</v>
      </c>
      <c r="H12">
        <v>100</v>
      </c>
    </row>
    <row r="13" spans="2:10">
      <c r="B13" t="str">
        <v>WBC AU Equity</v>
      </c>
      <c r="C13" t="str">
        <v>AU000000WBC1</v>
      </c>
      <c r="D13" t="str">
        <v>Orion.V5r3.ReferenceData.Equity.WBC.AU</v>
      </c>
      <c r="E13" t="str">
        <f t="shared" si="0"/>
        <v>WBC.AU</v>
      </c>
      <c r="F13">
        <v>100</v>
      </c>
      <c r="G13">
        <v>100</v>
      </c>
      <c r="H13">
        <v>100</v>
      </c>
    </row>
    <row r="14" spans="2:10">
      <c r="B14" t="str">
        <v>CGF AU Equity</v>
      </c>
      <c r="C14" t="str">
        <v>AU000000CGF5</v>
      </c>
      <c r="D14" t="str">
        <v>Orion.V5r3.ReferenceData.Equity.CGF.AU</v>
      </c>
      <c r="E14" t="str">
        <f t="shared" si="0"/>
        <v>CGF.AU</v>
      </c>
      <c r="F14">
        <v>100</v>
      </c>
      <c r="G14">
        <v>100</v>
      </c>
      <c r="H14">
        <v>100</v>
      </c>
    </row>
    <row r="15" spans="2:10">
      <c r="B15" t="str">
        <v>FBU AU Equity</v>
      </c>
      <c r="C15" t="str">
        <v>NZFBUE0001S0</v>
      </c>
      <c r="D15" t="str">
        <v>Orion.V5r3.ReferenceData.Equity.FBU.AU</v>
      </c>
      <c r="E15" t="str">
        <f t="shared" si="0"/>
        <v>FBU.AU</v>
      </c>
      <c r="F15">
        <v>100</v>
      </c>
      <c r="G15">
        <v>100</v>
      </c>
      <c r="H15">
        <v>100</v>
      </c>
    </row>
    <row r="16" spans="2:10">
      <c r="B16" t="str">
        <v>BSL AU Equity</v>
      </c>
      <c r="C16" t="str">
        <v>AU000000BSL0</v>
      </c>
      <c r="D16" t="str">
        <v>Orion.V5r3.ReferenceData.Equity.BSL.AU</v>
      </c>
      <c r="E16" t="str">
        <f t="shared" si="0"/>
        <v>BSL.AU</v>
      </c>
      <c r="F16">
        <v>100</v>
      </c>
      <c r="G16">
        <v>100</v>
      </c>
      <c r="H16">
        <v>100</v>
      </c>
      <c r="I16" s="1" t="s">
        <v>33</v>
      </c>
      <c r="J16" s="2" t="s">
        <v>29</v>
      </c>
    </row>
    <row r="17" spans="2:10">
      <c r="B17" t="str">
        <v>WPL AU Equity</v>
      </c>
      <c r="C17" t="str">
        <v>AU000000WPL2</v>
      </c>
      <c r="D17" t="str">
        <v>Orion.V5r3.ReferenceData.Equity.WPL.AU</v>
      </c>
      <c r="E17" t="str">
        <f t="shared" si="0"/>
        <v>WPL.AU</v>
      </c>
      <c r="F17">
        <v>100</v>
      </c>
      <c r="G17">
        <v>100</v>
      </c>
      <c r="H17">
        <v>100</v>
      </c>
      <c r="I17" s="1" t="s">
        <v>34</v>
      </c>
      <c r="J17" s="3">
        <f ca="1">TODAY()</f>
        <v>43215</v>
      </c>
    </row>
    <row r="18" spans="2:10">
      <c r="B18" t="str">
        <v>OZL AU Equity</v>
      </c>
      <c r="C18" t="str">
        <v>AU000000OZL8</v>
      </c>
      <c r="D18" t="str">
        <v>Orion.V5r3.ReferenceData.Equity.OZL.AU</v>
      </c>
      <c r="E18" t="str">
        <f t="shared" si="0"/>
        <v>OZL.AU</v>
      </c>
      <c r="F18">
        <v>100</v>
      </c>
      <c r="G18">
        <v>100</v>
      </c>
      <c r="H18">
        <v>100</v>
      </c>
    </row>
    <row r="19" spans="2:10">
      <c r="B19" t="str">
        <v>DUE AU Equity</v>
      </c>
      <c r="C19" t="str">
        <v>AU000000DUE7</v>
      </c>
      <c r="D19" t="str">
        <v>Orion.V5r3.ReferenceData.Equity.DUE.AU</v>
      </c>
      <c r="E19" t="str">
        <f t="shared" si="0"/>
        <v>DUE.AU</v>
      </c>
      <c r="F19">
        <v>100</v>
      </c>
      <c r="G19">
        <v>100</v>
      </c>
      <c r="H19">
        <v>100</v>
      </c>
    </row>
    <row r="20" spans="2:10">
      <c r="B20" t="str">
        <v>BPT AU Equity</v>
      </c>
      <c r="C20" t="str">
        <v>AU000000BPT9</v>
      </c>
      <c r="D20" t="str">
        <v>Orion.V5r3.ReferenceData.Equity.BPT.AU</v>
      </c>
      <c r="E20" t="str">
        <f t="shared" si="0"/>
        <v>BPT.AU</v>
      </c>
      <c r="F20">
        <v>100</v>
      </c>
      <c r="G20">
        <v>100</v>
      </c>
      <c r="H20">
        <v>100</v>
      </c>
      <c r="J20" s="26" t="s">
        <v>5589</v>
      </c>
    </row>
    <row r="21" spans="2:10">
      <c r="B21" t="str">
        <v>PNA AU Equity</v>
      </c>
      <c r="C21" t="str">
        <v>AU000000PNA4</v>
      </c>
      <c r="D21" t="str">
        <v>Orion.V5r3.ReferenceData.Equity.PNA.AU</v>
      </c>
      <c r="E21" t="str">
        <f t="shared" si="0"/>
        <v>PNA.AU</v>
      </c>
      <c r="F21">
        <v>100</v>
      </c>
      <c r="G21">
        <v>100</v>
      </c>
      <c r="H21">
        <v>100</v>
      </c>
    </row>
    <row r="22" spans="2:10">
      <c r="B22" t="str">
        <v>WSA AU Equity</v>
      </c>
      <c r="C22" t="str">
        <v>AU000000WSA9</v>
      </c>
      <c r="D22" t="str">
        <v>Orion.V5r3.ReferenceData.Equity.WSA.AU</v>
      </c>
      <c r="E22" t="str">
        <f t="shared" si="0"/>
        <v>WSA.AU</v>
      </c>
      <c r="F22">
        <v>100</v>
      </c>
      <c r="G22">
        <v>100</v>
      </c>
      <c r="H22">
        <v>100</v>
      </c>
    </row>
    <row r="23" spans="2:10">
      <c r="B23" t="str">
        <v>SGP AU Equity</v>
      </c>
      <c r="C23" t="str">
        <v>AU000000SGP0</v>
      </c>
      <c r="D23" t="str">
        <v>Orion.V5r3.ReferenceData.Equity.SGP.AU</v>
      </c>
      <c r="E23" t="str">
        <f t="shared" si="0"/>
        <v>SGP.AU</v>
      </c>
      <c r="F23">
        <v>100</v>
      </c>
      <c r="G23">
        <v>100</v>
      </c>
      <c r="H23">
        <v>100</v>
      </c>
    </row>
    <row r="24" spans="2:10">
      <c r="B24" t="str">
        <v>JBH AU Equity</v>
      </c>
      <c r="C24" t="str">
        <v>AU000000JBH7</v>
      </c>
      <c r="D24" t="str">
        <v>Orion.V5r3.ReferenceData.Equity.JBH.AU</v>
      </c>
      <c r="E24" t="str">
        <f t="shared" si="0"/>
        <v>JBH.AU</v>
      </c>
      <c r="F24">
        <v>100</v>
      </c>
      <c r="G24">
        <v>100</v>
      </c>
      <c r="H24">
        <v>100</v>
      </c>
    </row>
    <row r="25" spans="2:10">
      <c r="B25" t="str">
        <v>HGG AU Equity</v>
      </c>
      <c r="C25" t="str">
        <v>AU000000HGG2</v>
      </c>
      <c r="D25" t="str">
        <v>Orion.V5r3.ReferenceData.Equity.HGG.AU</v>
      </c>
      <c r="E25" t="str">
        <f t="shared" si="0"/>
        <v>HGG.AU</v>
      </c>
      <c r="F25">
        <v>100</v>
      </c>
      <c r="G25">
        <v>100</v>
      </c>
      <c r="H25">
        <v>100</v>
      </c>
    </row>
    <row r="26" spans="2:10">
      <c r="B26" t="str">
        <v>ALQ AU Equity</v>
      </c>
      <c r="C26" t="str">
        <v>AU000000ALQ6</v>
      </c>
      <c r="D26" t="str">
        <v>Orion.V5r3.ReferenceData.Equity.ALQ.AU</v>
      </c>
      <c r="E26" t="str">
        <f t="shared" si="0"/>
        <v>ALQ.AU</v>
      </c>
      <c r="F26">
        <v>100</v>
      </c>
      <c r="G26">
        <v>100</v>
      </c>
      <c r="H26">
        <v>100</v>
      </c>
    </row>
    <row r="27" spans="2:10">
      <c r="B27" t="str">
        <v>KAR AU Equity</v>
      </c>
      <c r="C27" t="str">
        <v>AU000000KAR6</v>
      </c>
      <c r="D27" t="str">
        <v>Orion.V5r3.ReferenceData.Equity.KAR.AU</v>
      </c>
      <c r="E27" t="str">
        <f t="shared" si="0"/>
        <v>KAR.AU</v>
      </c>
      <c r="F27">
        <v>100</v>
      </c>
      <c r="G27">
        <v>100</v>
      </c>
      <c r="H27">
        <v>100</v>
      </c>
    </row>
    <row r="28" spans="2:10">
      <c r="B28" t="str">
        <v>AGK AU Equity</v>
      </c>
      <c r="C28" t="str">
        <v>AU000000AGK9</v>
      </c>
      <c r="D28" t="str">
        <v>Orion.V5r3.ReferenceData.Equity.AGK.AU</v>
      </c>
      <c r="E28" t="str">
        <f t="shared" si="0"/>
        <v>AGK.AU</v>
      </c>
      <c r="F28">
        <v>100</v>
      </c>
      <c r="G28">
        <v>100</v>
      </c>
      <c r="H28">
        <v>100</v>
      </c>
    </row>
    <row r="29" spans="2:10">
      <c r="B29" t="str">
        <v>SPN AU Equity</v>
      </c>
      <c r="C29" t="str">
        <v>AU000000SPN6</v>
      </c>
      <c r="D29" t="str">
        <v>Orion.V5r3.ReferenceData.Equity.SPN.AU</v>
      </c>
      <c r="E29" t="str">
        <f t="shared" si="0"/>
        <v>SPN.AU</v>
      </c>
      <c r="F29">
        <v>100</v>
      </c>
      <c r="G29">
        <v>100</v>
      </c>
      <c r="H29">
        <v>100</v>
      </c>
    </row>
    <row r="30" spans="2:10">
      <c r="B30" t="str">
        <v>IFL AU Equity</v>
      </c>
      <c r="C30" t="str">
        <v>AU000000IFL2</v>
      </c>
      <c r="D30" t="str">
        <v>Orion.V5r3.ReferenceData.Equity.IFL.AU</v>
      </c>
      <c r="E30" t="str">
        <f t="shared" si="0"/>
        <v>IFL.AU</v>
      </c>
      <c r="F30">
        <v>100</v>
      </c>
      <c r="G30">
        <v>100</v>
      </c>
      <c r="H30">
        <v>100</v>
      </c>
    </row>
    <row r="31" spans="2:10">
      <c r="B31" t="str">
        <v>NAB AU Equity</v>
      </c>
      <c r="C31" t="str">
        <v>AU000000NAB4</v>
      </c>
      <c r="D31" t="str">
        <v>Orion.V5r3.ReferenceData.Equity.NAB.AU</v>
      </c>
      <c r="E31" t="str">
        <f t="shared" si="0"/>
        <v>NAB.AU</v>
      </c>
      <c r="F31">
        <v>100</v>
      </c>
      <c r="G31">
        <v>100</v>
      </c>
      <c r="H31">
        <v>100</v>
      </c>
    </row>
    <row r="32" spans="2:10">
      <c r="B32" t="str">
        <v>LNC AU Equity</v>
      </c>
      <c r="C32" t="str">
        <v>AU000000LNC9</v>
      </c>
      <c r="D32" t="str">
        <v>Orion.V5r3.ReferenceData.Equity.LNC.AU</v>
      </c>
      <c r="E32" t="str">
        <f t="shared" si="0"/>
        <v>LNC.AU</v>
      </c>
      <c r="F32">
        <v>100</v>
      </c>
      <c r="G32">
        <v>100</v>
      </c>
      <c r="H32">
        <v>100</v>
      </c>
    </row>
    <row r="33" spans="2:8">
      <c r="B33" t="str">
        <v>SMX AU Equity</v>
      </c>
      <c r="C33" t="str">
        <v>AU000000SMX2</v>
      </c>
      <c r="D33" t="str">
        <v>Orion.V5r3.ReferenceData.Equity.SMX.AU</v>
      </c>
      <c r="E33" t="str">
        <f t="shared" si="0"/>
        <v>SMX.AU</v>
      </c>
      <c r="F33">
        <v>100</v>
      </c>
      <c r="G33">
        <v>100</v>
      </c>
      <c r="H33">
        <v>100</v>
      </c>
    </row>
    <row r="34" spans="2:8">
      <c r="B34" t="str">
        <v>TOL AU Equity</v>
      </c>
      <c r="C34" t="str">
        <v>AU000000TOL1</v>
      </c>
      <c r="D34" t="str">
        <v>Orion.V5r3.ReferenceData.Equity.TOL.AU</v>
      </c>
      <c r="E34" t="str">
        <f t="shared" si="0"/>
        <v>TOL.AU</v>
      </c>
      <c r="F34">
        <v>100</v>
      </c>
      <c r="G34">
        <v>100</v>
      </c>
      <c r="H34">
        <v>100</v>
      </c>
    </row>
    <row r="35" spans="2:8">
      <c r="B35" t="str">
        <v>GWA AU Equity</v>
      </c>
      <c r="C35" t="str">
        <v>AU000000GWA4</v>
      </c>
      <c r="D35" t="str">
        <v>Orion.V5r3.ReferenceData.Equity.GWA.AU</v>
      </c>
      <c r="E35" t="str">
        <f t="shared" si="0"/>
        <v>GWA.AU</v>
      </c>
      <c r="F35">
        <v>100</v>
      </c>
      <c r="G35">
        <v>100</v>
      </c>
      <c r="H35">
        <v>100</v>
      </c>
    </row>
    <row r="36" spans="2:8">
      <c r="B36" t="str">
        <v>AMP AU Equity</v>
      </c>
      <c r="C36" t="str">
        <v>AU000000AMP6</v>
      </c>
      <c r="D36" t="str">
        <v>Orion.V5r3.ReferenceData.Equity.AMP.AU</v>
      </c>
      <c r="E36" t="str">
        <f t="shared" si="0"/>
        <v>AMP.AU</v>
      </c>
      <c r="F36">
        <v>100</v>
      </c>
      <c r="G36">
        <v>100</v>
      </c>
      <c r="H36">
        <v>100</v>
      </c>
    </row>
    <row r="37" spans="2:8">
      <c r="B37" t="str">
        <v>RMD AU Equity</v>
      </c>
      <c r="C37" t="str">
        <v>AU000000RMD6</v>
      </c>
      <c r="D37" t="str">
        <v>Orion.V5r3.ReferenceData.Equity.RMD.AU</v>
      </c>
      <c r="E37" t="str">
        <f t="shared" si="0"/>
        <v>RMD.AU</v>
      </c>
      <c r="F37">
        <v>100</v>
      </c>
      <c r="G37">
        <v>100</v>
      </c>
      <c r="H37">
        <v>100</v>
      </c>
    </row>
    <row r="38" spans="2:8">
      <c r="B38" t="str">
        <v>SXY AU Equity</v>
      </c>
      <c r="C38" t="str">
        <v>AU000000SXY7</v>
      </c>
      <c r="D38" t="str">
        <v>Orion.V5r3.ReferenceData.Equity.SXY.AU</v>
      </c>
      <c r="E38" t="str">
        <f t="shared" si="0"/>
        <v>SXY.AU</v>
      </c>
      <c r="F38">
        <v>100</v>
      </c>
      <c r="G38">
        <v>100</v>
      </c>
      <c r="H38">
        <v>100</v>
      </c>
    </row>
    <row r="39" spans="2:8">
      <c r="B39" t="str">
        <v>TWE AU Equity</v>
      </c>
      <c r="C39" t="str">
        <v>AU000000TWE9</v>
      </c>
      <c r="D39" t="str">
        <v>Orion.V5r3.ReferenceData.Equity.TWE.AU</v>
      </c>
      <c r="E39" t="str">
        <f t="shared" si="0"/>
        <v>TWE.AU</v>
      </c>
      <c r="F39">
        <v>100</v>
      </c>
      <c r="G39">
        <v>100</v>
      </c>
      <c r="H39">
        <v>100</v>
      </c>
    </row>
    <row r="40" spans="2:8">
      <c r="B40" t="str">
        <v>WOW AU Equity</v>
      </c>
      <c r="C40" t="str">
        <v>AU000000WOW2</v>
      </c>
      <c r="D40" t="str">
        <v>Orion.V5r3.ReferenceData.Equity.WOW.AU</v>
      </c>
      <c r="E40" t="str">
        <f t="shared" si="0"/>
        <v>WOW.AU</v>
      </c>
      <c r="F40">
        <v>100</v>
      </c>
      <c r="G40">
        <v>100</v>
      </c>
      <c r="H40">
        <v>100</v>
      </c>
    </row>
    <row r="41" spans="2:8">
      <c r="B41" t="str">
        <v>CPA AU Equity</v>
      </c>
      <c r="C41" t="str">
        <v>AU000000CPA7</v>
      </c>
      <c r="D41" t="str">
        <v>Orion.V5r3.ReferenceData.Equity.CPA.AU</v>
      </c>
      <c r="E41" t="str">
        <f t="shared" si="0"/>
        <v>CPA.AU</v>
      </c>
      <c r="F41">
        <v>100</v>
      </c>
      <c r="G41">
        <v>100</v>
      </c>
      <c r="H41">
        <v>100</v>
      </c>
    </row>
    <row r="42" spans="2:8">
      <c r="B42" t="str">
        <v>BOQ AU Equity</v>
      </c>
      <c r="C42" t="str">
        <v>AU000000BOQ8</v>
      </c>
      <c r="D42" t="str">
        <v>Orion.V5r3.ReferenceData.Equity.BOQ.AU</v>
      </c>
      <c r="E42" t="str">
        <f t="shared" si="0"/>
        <v>BOQ.AU</v>
      </c>
      <c r="F42">
        <v>100</v>
      </c>
      <c r="G42">
        <v>100</v>
      </c>
      <c r="H42">
        <v>100</v>
      </c>
    </row>
    <row r="43" spans="2:8">
      <c r="B43" t="str">
        <v>SHL AU Equity</v>
      </c>
      <c r="C43" t="str">
        <v>AU000000SHL7</v>
      </c>
      <c r="D43" t="str">
        <v>Orion.V5r3.ReferenceData.Equity.SHL.AU</v>
      </c>
      <c r="E43" t="str">
        <f t="shared" si="0"/>
        <v>SHL.AU</v>
      </c>
      <c r="F43">
        <v>100</v>
      </c>
      <c r="G43">
        <v>100</v>
      </c>
      <c r="H43">
        <v>100</v>
      </c>
    </row>
    <row r="44" spans="2:8">
      <c r="B44" t="str">
        <v>NWH AU Equity</v>
      </c>
      <c r="C44" t="str">
        <v>AU000000NWH5</v>
      </c>
      <c r="D44" t="str">
        <v>Orion.V5r3.ReferenceData.Equity.NWH.AU</v>
      </c>
      <c r="E44" t="str">
        <f t="shared" si="0"/>
        <v>NWH.AU</v>
      </c>
      <c r="F44">
        <v>100</v>
      </c>
      <c r="G44">
        <v>100</v>
      </c>
      <c r="H44">
        <v>100</v>
      </c>
    </row>
    <row r="45" spans="2:8">
      <c r="B45" t="str">
        <v>SIR AU Equity</v>
      </c>
      <c r="C45" t="str">
        <v>AU000000SIR2</v>
      </c>
      <c r="D45" t="str">
        <v>Orion.V5r3.ReferenceData.Equity.SIR.AU</v>
      </c>
      <c r="E45" t="str">
        <f t="shared" si="0"/>
        <v>SIR.AU</v>
      </c>
      <c r="F45">
        <v>100</v>
      </c>
      <c r="G45">
        <v>100</v>
      </c>
      <c r="H45">
        <v>100</v>
      </c>
    </row>
    <row r="46" spans="2:8">
      <c r="B46" t="str">
        <v>MML AU Equity</v>
      </c>
      <c r="C46" t="str">
        <v>AU000000MML0</v>
      </c>
      <c r="D46" t="str">
        <v>Orion.V5r3.ReferenceData.Equity.MML.AU</v>
      </c>
      <c r="E46" t="str">
        <f t="shared" si="0"/>
        <v>MML.AU</v>
      </c>
      <c r="F46">
        <v>100</v>
      </c>
      <c r="G46">
        <v>100</v>
      </c>
      <c r="H46">
        <v>100</v>
      </c>
    </row>
    <row r="47" spans="2:8">
      <c r="B47" t="str">
        <v>FXJ AU Equity</v>
      </c>
      <c r="C47" t="str">
        <v>AU000000FXJ5</v>
      </c>
      <c r="D47" t="str">
        <v>Orion.V5r3.ReferenceData.Equity.FXJ.AU</v>
      </c>
      <c r="E47" t="str">
        <f t="shared" si="0"/>
        <v>FXJ.AU</v>
      </c>
      <c r="F47">
        <v>100</v>
      </c>
      <c r="G47">
        <v>100</v>
      </c>
      <c r="H47">
        <v>100</v>
      </c>
    </row>
    <row r="48" spans="2:8">
      <c r="B48" t="str">
        <v>BHP AU Equity</v>
      </c>
      <c r="C48" t="str">
        <v>AU000000BHP4</v>
      </c>
      <c r="D48" t="str">
        <v>Orion.V5r3.ReferenceData.Equity.BHP.AU</v>
      </c>
      <c r="E48" t="str">
        <f t="shared" si="0"/>
        <v>BHP.AU</v>
      </c>
      <c r="F48">
        <v>100</v>
      </c>
      <c r="G48">
        <v>100</v>
      </c>
      <c r="H48">
        <v>100</v>
      </c>
    </row>
    <row r="49" spans="2:8">
      <c r="B49" t="str">
        <v>KCN AU Equity</v>
      </c>
      <c r="C49" t="str">
        <v>AU000000KCN1</v>
      </c>
      <c r="D49" t="str">
        <v>Orion.V5r3.ReferenceData.Equity.KCN.AU</v>
      </c>
      <c r="E49" t="str">
        <f t="shared" si="0"/>
        <v>KCN.AU</v>
      </c>
      <c r="F49">
        <v>100</v>
      </c>
      <c r="G49">
        <v>100</v>
      </c>
      <c r="H49">
        <v>100</v>
      </c>
    </row>
    <row r="50" spans="2:8">
      <c r="B50" t="str">
        <v>MQA AU Equity</v>
      </c>
      <c r="C50" t="str">
        <v>AU000000MQA4</v>
      </c>
      <c r="D50" t="str">
        <v>Orion.V5r3.ReferenceData.Equity.MQA.AU</v>
      </c>
      <c r="E50" t="str">
        <f t="shared" si="0"/>
        <v>MQA.AU</v>
      </c>
      <c r="F50">
        <v>100</v>
      </c>
      <c r="G50">
        <v>100</v>
      </c>
      <c r="H50">
        <v>100</v>
      </c>
    </row>
    <row r="51" spans="2:8">
      <c r="B51" t="str">
        <v>WRT AU Equity</v>
      </c>
      <c r="C51" t="str">
        <v>AU000000WRT1</v>
      </c>
      <c r="D51" t="str">
        <v>Orion.V5r3.ReferenceData.Equity.WRT.AU</v>
      </c>
      <c r="E51" t="str">
        <f t="shared" si="0"/>
        <v>WRT.AU</v>
      </c>
      <c r="F51">
        <v>100</v>
      </c>
      <c r="G51">
        <v>100</v>
      </c>
      <c r="H51">
        <v>100</v>
      </c>
    </row>
    <row r="52" spans="2:8">
      <c r="B52" t="str">
        <v>GMG AU Equity</v>
      </c>
      <c r="C52" t="str">
        <v>AU000000GMG2</v>
      </c>
      <c r="D52" t="str">
        <v>Orion.V5r3.ReferenceData.Equity.GMG.AU</v>
      </c>
      <c r="E52" t="str">
        <f t="shared" si="0"/>
        <v>GMG.AU</v>
      </c>
      <c r="F52">
        <v>100</v>
      </c>
      <c r="G52">
        <v>100</v>
      </c>
      <c r="H52">
        <v>100</v>
      </c>
    </row>
    <row r="53" spans="2:8">
      <c r="B53" t="str">
        <v>COH AU Equity</v>
      </c>
      <c r="C53" t="str">
        <v>AU000000COH5</v>
      </c>
      <c r="D53" t="str">
        <v>Orion.V5r3.ReferenceData.Equity.COH.AU</v>
      </c>
      <c r="E53" t="str">
        <f t="shared" si="0"/>
        <v>COH.AU</v>
      </c>
      <c r="F53">
        <v>100</v>
      </c>
      <c r="G53">
        <v>100</v>
      </c>
      <c r="H53">
        <v>100</v>
      </c>
    </row>
    <row r="54" spans="2:8">
      <c r="B54" t="str">
        <v>EWC AU Equity</v>
      </c>
      <c r="C54" t="str">
        <v>AU000000EWC5</v>
      </c>
      <c r="D54" t="str">
        <v>Orion.V5r3.ReferenceData.Equity.EWC.AU</v>
      </c>
      <c r="E54" t="str">
        <f t="shared" si="0"/>
        <v>EWC.AU</v>
      </c>
      <c r="F54">
        <v>100</v>
      </c>
      <c r="G54">
        <v>100</v>
      </c>
      <c r="H54">
        <v>100</v>
      </c>
    </row>
    <row r="55" spans="2:8">
      <c r="B55" t="str">
        <v>BRG AU Equity</v>
      </c>
      <c r="C55" t="str">
        <v>AU000000BRG2</v>
      </c>
      <c r="D55" t="str">
        <v>Orion.V5r3.ReferenceData.Equity.BRG.AU</v>
      </c>
      <c r="E55" t="str">
        <f t="shared" si="0"/>
        <v>BRG.AU</v>
      </c>
      <c r="F55">
        <v>100</v>
      </c>
      <c r="G55">
        <v>100</v>
      </c>
      <c r="H55">
        <v>100</v>
      </c>
    </row>
    <row r="56" spans="2:8">
      <c r="B56" t="str">
        <v>AUT AU Equity</v>
      </c>
      <c r="C56" t="str">
        <v>AU000000AUT1</v>
      </c>
      <c r="D56" t="str">
        <v>Orion.V5r3.ReferenceData.Equity.AUT.AU</v>
      </c>
      <c r="E56" t="str">
        <f t="shared" si="0"/>
        <v>AUT.AU</v>
      </c>
      <c r="F56">
        <v>100</v>
      </c>
      <c r="G56">
        <v>100</v>
      </c>
      <c r="H56">
        <v>100</v>
      </c>
    </row>
    <row r="57" spans="2:8">
      <c r="B57" t="str">
        <v>TEL AU Equity</v>
      </c>
      <c r="C57" t="str">
        <v>NZTELE0001S4</v>
      </c>
      <c r="D57" t="str">
        <v>Orion.V5r3.ReferenceData.Equity.TEL.AU</v>
      </c>
      <c r="E57" t="str">
        <f t="shared" si="0"/>
        <v>TEL.AU</v>
      </c>
      <c r="F57">
        <v>100</v>
      </c>
      <c r="G57">
        <v>100</v>
      </c>
      <c r="H57">
        <v>100</v>
      </c>
    </row>
    <row r="58" spans="2:8">
      <c r="B58" t="str">
        <v>MMS AU Equity</v>
      </c>
      <c r="C58" t="str">
        <v>AU000000MMS5</v>
      </c>
      <c r="D58" t="str">
        <v>Orion.V5r3.ReferenceData.Equity.MMS.AU</v>
      </c>
      <c r="E58" t="str">
        <f t="shared" si="0"/>
        <v>MMS.AU</v>
      </c>
      <c r="F58">
        <v>100</v>
      </c>
      <c r="G58">
        <v>100</v>
      </c>
      <c r="H58">
        <v>100</v>
      </c>
    </row>
    <row r="59" spans="2:8">
      <c r="B59" t="str">
        <v>ILU AU Equity</v>
      </c>
      <c r="C59" t="str">
        <v>AU000000ILU1</v>
      </c>
      <c r="D59" t="str">
        <v>Orion.V5r3.ReferenceData.Equity.ILU.AU</v>
      </c>
      <c r="E59" t="str">
        <f t="shared" si="0"/>
        <v>ILU.AU</v>
      </c>
      <c r="F59">
        <v>100</v>
      </c>
      <c r="G59">
        <v>100</v>
      </c>
      <c r="H59">
        <v>100</v>
      </c>
    </row>
    <row r="60" spans="2:8">
      <c r="B60" t="str">
        <v>AQG AU Equity</v>
      </c>
      <c r="C60" t="str">
        <v>AU000000AQG6</v>
      </c>
      <c r="D60" t="str">
        <v>Orion.V5r3.ReferenceData.Equity.AQG.AU</v>
      </c>
      <c r="E60" t="str">
        <f t="shared" si="0"/>
        <v>AQG.AU</v>
      </c>
      <c r="F60">
        <v>100</v>
      </c>
      <c r="G60">
        <v>100</v>
      </c>
      <c r="H60">
        <v>100</v>
      </c>
    </row>
    <row r="61" spans="2:8">
      <c r="B61" t="str">
        <v>MTS AU Equity</v>
      </c>
      <c r="C61" t="str">
        <v>AU000000MTS0</v>
      </c>
      <c r="D61" t="str">
        <v>Orion.V5r3.ReferenceData.Equity.MTS.AU</v>
      </c>
      <c r="E61" t="str">
        <f t="shared" si="0"/>
        <v>MTS.AU</v>
      </c>
      <c r="F61">
        <v>100</v>
      </c>
      <c r="G61">
        <v>100</v>
      </c>
      <c r="H61">
        <v>100</v>
      </c>
    </row>
    <row r="62" spans="2:8">
      <c r="B62" t="str">
        <v>ASL AU Equity</v>
      </c>
      <c r="C62" t="str">
        <v>AU000000ASL2</v>
      </c>
      <c r="D62" t="str">
        <v>Orion.V5r3.ReferenceData.Equity.ASL.AU</v>
      </c>
      <c r="E62" t="str">
        <f t="shared" si="0"/>
        <v>ASL.AU</v>
      </c>
      <c r="F62">
        <v>100</v>
      </c>
      <c r="G62">
        <v>100</v>
      </c>
      <c r="H62">
        <v>100</v>
      </c>
    </row>
    <row r="63" spans="2:8">
      <c r="B63" t="str">
        <v>AHE AU Equity</v>
      </c>
      <c r="C63" t="str">
        <v>AU000000AHE0</v>
      </c>
      <c r="D63" t="str">
        <v>Orion.V5r3.ReferenceData.Equity.AHE.AU</v>
      </c>
      <c r="E63" t="str">
        <f t="shared" si="0"/>
        <v>AHE.AU</v>
      </c>
      <c r="F63">
        <v>100</v>
      </c>
      <c r="G63">
        <v>100</v>
      </c>
      <c r="H63">
        <v>100</v>
      </c>
    </row>
    <row r="64" spans="2:8">
      <c r="B64" t="str">
        <v>GPT AU Equity</v>
      </c>
      <c r="C64" t="str">
        <v>AU000000GPT8</v>
      </c>
      <c r="D64" t="str">
        <v>Orion.V5r3.ReferenceData.Equity.GPT.AU</v>
      </c>
      <c r="E64" t="str">
        <f t="shared" si="0"/>
        <v>GPT.AU</v>
      </c>
      <c r="F64">
        <v>100</v>
      </c>
      <c r="G64">
        <v>100</v>
      </c>
      <c r="H64">
        <v>100</v>
      </c>
    </row>
    <row r="65" spans="2:8">
      <c r="B65" t="str">
        <v>DXS AU Equity</v>
      </c>
      <c r="C65" t="str">
        <v>AU000000DXS1</v>
      </c>
      <c r="D65" t="str">
        <v>Orion.V5r3.ReferenceData.Equity.DXS.AU</v>
      </c>
      <c r="E65" t="str">
        <f t="shared" si="0"/>
        <v>DXS.AU</v>
      </c>
      <c r="F65">
        <v>100</v>
      </c>
      <c r="G65">
        <v>100</v>
      </c>
      <c r="H65">
        <v>100</v>
      </c>
    </row>
    <row r="66" spans="2:8">
      <c r="B66" t="str">
        <v>IPL AU Equity</v>
      </c>
      <c r="C66" t="str">
        <v>AU000000IPL1</v>
      </c>
      <c r="D66" t="str">
        <v>Orion.V5r3.ReferenceData.Equity.IPL.AU</v>
      </c>
      <c r="E66" t="str">
        <f t="shared" si="0"/>
        <v>IPL.AU</v>
      </c>
      <c r="F66">
        <v>100</v>
      </c>
      <c r="G66">
        <v>100</v>
      </c>
      <c r="H66">
        <v>100</v>
      </c>
    </row>
    <row r="67" spans="2:8">
      <c r="B67" t="str">
        <v>GUD AU Equity</v>
      </c>
      <c r="C67" t="str">
        <v>AU000000GUD2</v>
      </c>
      <c r="D67" t="str">
        <v>Orion.V5r3.ReferenceData.Equity.GUD.AU</v>
      </c>
      <c r="E67" t="str">
        <f t="shared" si="0"/>
        <v>GUD.AU</v>
      </c>
      <c r="F67">
        <v>100</v>
      </c>
      <c r="G67">
        <v>100</v>
      </c>
      <c r="H67">
        <v>100</v>
      </c>
    </row>
    <row r="68" spans="2:8">
      <c r="B68" t="str">
        <v>MFG AU Equity</v>
      </c>
      <c r="C68" t="str">
        <v>AU000000MFG4</v>
      </c>
      <c r="D68" t="str">
        <v>Orion.V5r3.ReferenceData.Equity.MFG.AU</v>
      </c>
      <c r="E68" t="str">
        <f t="shared" ref="E68:E131" si="1">SUBSTITUTE(D68,"Orion.V5r3.ReferenceData.Equity.","")</f>
        <v>MFG.AU</v>
      </c>
      <c r="F68">
        <v>100</v>
      </c>
      <c r="G68">
        <v>100</v>
      </c>
      <c r="H68">
        <v>100</v>
      </c>
    </row>
    <row r="69" spans="2:8">
      <c r="B69" t="str">
        <v>BLD AU Equity</v>
      </c>
      <c r="C69" t="str">
        <v>AU000000BLD2</v>
      </c>
      <c r="D69" t="str">
        <v>Orion.V5r3.ReferenceData.Equity.BLD.AU</v>
      </c>
      <c r="E69" t="str">
        <f t="shared" si="1"/>
        <v>BLD.AU</v>
      </c>
      <c r="F69">
        <v>100</v>
      </c>
      <c r="G69">
        <v>100</v>
      </c>
      <c r="H69">
        <v>100</v>
      </c>
    </row>
    <row r="70" spans="2:8">
      <c r="B70" t="str">
        <v>SGN AU Equity</v>
      </c>
      <c r="C70" t="str">
        <v>AU000000SGN5</v>
      </c>
      <c r="D70" t="str">
        <v>Orion.V5r3.ReferenceData.Equity.SGN.AU</v>
      </c>
      <c r="E70" t="str">
        <f t="shared" si="1"/>
        <v>SGN.AU</v>
      </c>
      <c r="F70">
        <v>100</v>
      </c>
      <c r="G70">
        <v>100</v>
      </c>
      <c r="H70">
        <v>100</v>
      </c>
    </row>
    <row r="71" spans="2:8">
      <c r="B71" t="str">
        <v>SBM AU Equity</v>
      </c>
      <c r="C71" t="str">
        <v>AU000000SBM8</v>
      </c>
      <c r="D71" t="str">
        <v>Orion.V5r3.ReferenceData.Equity.SBM.AU</v>
      </c>
      <c r="E71" t="str">
        <f t="shared" si="1"/>
        <v>SBM.AU</v>
      </c>
      <c r="F71">
        <v>100</v>
      </c>
      <c r="G71">
        <v>100</v>
      </c>
      <c r="H71">
        <v>100</v>
      </c>
    </row>
    <row r="72" spans="2:8">
      <c r="B72" t="str">
        <v>AWE AU Equity</v>
      </c>
      <c r="C72" t="str">
        <v>AU000000AWE9</v>
      </c>
      <c r="D72" t="str">
        <v>Orion.V5r3.ReferenceData.Equity.AWE.AU</v>
      </c>
      <c r="E72" t="str">
        <f t="shared" si="1"/>
        <v>AWE.AU</v>
      </c>
      <c r="F72">
        <v>100</v>
      </c>
      <c r="G72">
        <v>100</v>
      </c>
      <c r="H72">
        <v>100</v>
      </c>
    </row>
    <row r="73" spans="2:8">
      <c r="B73" t="str">
        <v>GFF AU Equity</v>
      </c>
      <c r="C73" t="str">
        <v>AU000000GFF8</v>
      </c>
      <c r="D73" t="str">
        <v>Orion.V5r3.ReferenceData.Equity.GFF.AU</v>
      </c>
      <c r="E73" t="str">
        <f t="shared" si="1"/>
        <v>GFF.AU</v>
      </c>
      <c r="F73">
        <v>100</v>
      </c>
      <c r="G73">
        <v>100</v>
      </c>
      <c r="H73">
        <v>100</v>
      </c>
    </row>
    <row r="74" spans="2:8">
      <c r="B74" t="str">
        <v>MGX AU Equity</v>
      </c>
      <c r="C74" t="str">
        <v>AU000000MGX7</v>
      </c>
      <c r="D74" t="str">
        <v>Orion.V5r3.ReferenceData.Equity.MGX.AU</v>
      </c>
      <c r="E74" t="str">
        <f t="shared" si="1"/>
        <v>MGX.AU</v>
      </c>
      <c r="F74">
        <v>100</v>
      </c>
      <c r="G74">
        <v>100</v>
      </c>
      <c r="H74">
        <v>100</v>
      </c>
    </row>
    <row r="75" spans="2:8">
      <c r="B75" t="str">
        <v>SWM AU Equity</v>
      </c>
      <c r="C75" t="str">
        <v>AU000000SWM4</v>
      </c>
      <c r="D75" t="str">
        <v>Orion.V5r3.ReferenceData.Equity.SWM.AU</v>
      </c>
      <c r="E75" t="str">
        <f t="shared" si="1"/>
        <v>SWM.AU</v>
      </c>
      <c r="F75">
        <v>100</v>
      </c>
      <c r="G75">
        <v>100</v>
      </c>
      <c r="H75">
        <v>100</v>
      </c>
    </row>
    <row r="76" spans="2:8">
      <c r="B76" t="str">
        <v>TPM AU Equity</v>
      </c>
      <c r="C76" t="str">
        <v>AU000000TPM6</v>
      </c>
      <c r="D76" t="str">
        <v>Orion.V5r3.ReferenceData.Equity.TPM.AU</v>
      </c>
      <c r="E76" t="str">
        <f t="shared" si="1"/>
        <v>TPM.AU</v>
      </c>
      <c r="F76">
        <v>100</v>
      </c>
      <c r="G76">
        <v>100</v>
      </c>
      <c r="H76">
        <v>100</v>
      </c>
    </row>
    <row r="77" spans="2:8">
      <c r="B77" t="str">
        <v>GNC AU Equity</v>
      </c>
      <c r="C77" t="str">
        <v>AU000000GNC9</v>
      </c>
      <c r="D77" t="str">
        <v>Orion.V5r3.ReferenceData.Equity.GNC.AU</v>
      </c>
      <c r="E77" t="str">
        <f t="shared" si="1"/>
        <v>GNC.AU</v>
      </c>
      <c r="F77">
        <v>100</v>
      </c>
      <c r="G77">
        <v>100</v>
      </c>
      <c r="H77">
        <v>100</v>
      </c>
    </row>
    <row r="78" spans="2:8">
      <c r="B78" t="str">
        <v>ABC AU Equity</v>
      </c>
      <c r="C78" t="str">
        <v>AU000000ABC7</v>
      </c>
      <c r="D78" t="str">
        <v>Orion.V5r3.ReferenceData.Equity.ABC.AU</v>
      </c>
      <c r="E78" t="str">
        <f t="shared" si="1"/>
        <v>ABC.AU</v>
      </c>
      <c r="F78">
        <v>100</v>
      </c>
      <c r="G78">
        <v>100</v>
      </c>
      <c r="H78">
        <v>100</v>
      </c>
    </row>
    <row r="79" spans="2:8">
      <c r="B79" t="str">
        <v>FMG AU Equity</v>
      </c>
      <c r="C79" t="str">
        <v>AU000000FMG4</v>
      </c>
      <c r="D79" t="str">
        <v>Orion.V5r3.ReferenceData.Equity.FMG.AU</v>
      </c>
      <c r="E79" t="str">
        <f t="shared" si="1"/>
        <v>FMG.AU</v>
      </c>
      <c r="F79">
        <v>100</v>
      </c>
      <c r="G79">
        <v>100</v>
      </c>
      <c r="H79">
        <v>100</v>
      </c>
    </row>
    <row r="80" spans="2:8">
      <c r="B80" t="str">
        <v>TEN AU Equity</v>
      </c>
      <c r="C80" t="str">
        <v>AU000000TEN8</v>
      </c>
      <c r="D80" t="str">
        <v>Orion.V5r3.ReferenceData.Equity.TEN.AU</v>
      </c>
      <c r="E80" t="str">
        <f t="shared" si="1"/>
        <v>TEN.AU</v>
      </c>
      <c r="F80">
        <v>100</v>
      </c>
      <c r="G80">
        <v>100</v>
      </c>
      <c r="H80">
        <v>100</v>
      </c>
    </row>
    <row r="81" spans="2:8">
      <c r="B81" t="str">
        <v>MYR AU Equity</v>
      </c>
      <c r="C81" t="str">
        <v>AU000000MYR2</v>
      </c>
      <c r="D81" t="str">
        <v>Orion.V5r3.ReferenceData.Equity.MYR.AU</v>
      </c>
      <c r="E81" t="str">
        <f t="shared" si="1"/>
        <v>MYR.AU</v>
      </c>
      <c r="F81">
        <v>100</v>
      </c>
      <c r="G81">
        <v>100</v>
      </c>
      <c r="H81">
        <v>100</v>
      </c>
    </row>
    <row r="82" spans="2:8">
      <c r="B82" t="str">
        <v>EVN AU Equity</v>
      </c>
      <c r="C82" t="str">
        <v>AU000000EVN4</v>
      </c>
      <c r="D82" t="str">
        <v>Orion.V5r3.ReferenceData.Equity.EVN.AU</v>
      </c>
      <c r="E82" t="str">
        <f t="shared" si="1"/>
        <v>EVN.AU</v>
      </c>
      <c r="F82">
        <v>100</v>
      </c>
      <c r="G82">
        <v>100</v>
      </c>
      <c r="H82">
        <v>100</v>
      </c>
    </row>
    <row r="83" spans="2:8">
      <c r="B83" t="str">
        <v>DJS AU Equity</v>
      </c>
      <c r="C83" t="str">
        <v>AU000000DJS0</v>
      </c>
      <c r="D83" t="str">
        <v>Orion.V5r3.ReferenceData.Equity.DJS.AU</v>
      </c>
      <c r="E83" t="str">
        <f t="shared" si="1"/>
        <v>DJS.AU</v>
      </c>
      <c r="F83">
        <v>100</v>
      </c>
      <c r="G83">
        <v>100</v>
      </c>
      <c r="H83">
        <v>100</v>
      </c>
    </row>
    <row r="84" spans="2:8">
      <c r="B84" t="str">
        <v>MSB AU Equity</v>
      </c>
      <c r="C84" t="str">
        <v>AU000000MSB8</v>
      </c>
      <c r="D84" t="str">
        <v>Orion.V5r3.ReferenceData.Equity.MSB.AU</v>
      </c>
      <c r="E84" t="str">
        <f t="shared" si="1"/>
        <v>MSB.AU</v>
      </c>
      <c r="F84">
        <v>100</v>
      </c>
      <c r="G84">
        <v>100</v>
      </c>
      <c r="H84">
        <v>100</v>
      </c>
    </row>
    <row r="85" spans="2:8">
      <c r="B85" t="str">
        <v>MRM AU Equity</v>
      </c>
      <c r="C85" t="str">
        <v>AU000000MRM7</v>
      </c>
      <c r="D85" t="str">
        <v>Orion.V5r3.ReferenceData.Equity.MRM.AU</v>
      </c>
      <c r="E85" t="str">
        <f t="shared" si="1"/>
        <v>MRM.AU</v>
      </c>
      <c r="F85">
        <v>100</v>
      </c>
      <c r="G85">
        <v>100</v>
      </c>
      <c r="H85">
        <v>100</v>
      </c>
    </row>
    <row r="86" spans="2:8">
      <c r="B86" t="str">
        <v>MND AU Equity</v>
      </c>
      <c r="C86" t="str">
        <v>AU000000MND5</v>
      </c>
      <c r="D86" t="str">
        <v>Orion.V5r3.ReferenceData.Equity.MND.AU</v>
      </c>
      <c r="E86" t="str">
        <f t="shared" si="1"/>
        <v>MND.AU</v>
      </c>
      <c r="F86">
        <v>100</v>
      </c>
      <c r="G86">
        <v>100</v>
      </c>
      <c r="H86">
        <v>100</v>
      </c>
    </row>
    <row r="87" spans="2:8">
      <c r="B87" t="str">
        <v>RSG AU Equity</v>
      </c>
      <c r="C87" t="str">
        <v>AU000000RSG6</v>
      </c>
      <c r="D87" t="str">
        <v>Orion.V5r3.ReferenceData.Equity.RSG.AU</v>
      </c>
      <c r="E87" t="str">
        <f t="shared" si="1"/>
        <v>RSG.AU</v>
      </c>
      <c r="F87">
        <v>100</v>
      </c>
      <c r="G87">
        <v>100</v>
      </c>
      <c r="H87">
        <v>100</v>
      </c>
    </row>
    <row r="88" spans="2:8">
      <c r="B88" t="str">
        <v>OGC AU Equity</v>
      </c>
      <c r="C88" t="str">
        <v>AU000000OGC7</v>
      </c>
      <c r="D88" t="str">
        <v>Orion.V5r3.ReferenceData.Equity.OGC.AU</v>
      </c>
      <c r="E88" t="str">
        <f t="shared" si="1"/>
        <v>OGC.AU</v>
      </c>
      <c r="F88">
        <v>100</v>
      </c>
      <c r="G88">
        <v>100</v>
      </c>
      <c r="H88">
        <v>100</v>
      </c>
    </row>
    <row r="89" spans="2:8">
      <c r="B89" t="str">
        <v>LYC AU Equity</v>
      </c>
      <c r="C89" t="str">
        <v>AU000000LYC6</v>
      </c>
      <c r="D89" t="str">
        <v>Orion.V5r3.ReferenceData.Equity.LYC.AU</v>
      </c>
      <c r="E89" t="str">
        <f t="shared" si="1"/>
        <v>LYC.AU</v>
      </c>
      <c r="F89">
        <v>100</v>
      </c>
      <c r="G89">
        <v>100</v>
      </c>
      <c r="H89">
        <v>100</v>
      </c>
    </row>
    <row r="90" spans="2:8">
      <c r="B90" t="str">
        <v>CFX AU Equity</v>
      </c>
      <c r="C90" t="str">
        <v>AU000000CFX0</v>
      </c>
      <c r="D90" t="str">
        <v>Orion.V5r3.ReferenceData.Equity.CFX.AU</v>
      </c>
      <c r="E90" t="str">
        <f t="shared" si="1"/>
        <v>CFX.AU</v>
      </c>
      <c r="F90">
        <v>100</v>
      </c>
      <c r="G90">
        <v>100</v>
      </c>
      <c r="H90">
        <v>100</v>
      </c>
    </row>
    <row r="91" spans="2:8">
      <c r="B91" t="str">
        <v>AZJ AU Equity</v>
      </c>
      <c r="C91" t="str">
        <v>AU000000AZJ1</v>
      </c>
      <c r="D91" t="str">
        <v>Orion.V5r3.ReferenceData.Equity.AZJ.AU</v>
      </c>
      <c r="E91" t="str">
        <f t="shared" si="1"/>
        <v>AZJ.AU</v>
      </c>
      <c r="F91">
        <v>100</v>
      </c>
      <c r="G91">
        <v>100</v>
      </c>
      <c r="H91">
        <v>100</v>
      </c>
    </row>
    <row r="92" spans="2:8">
      <c r="B92" t="str">
        <v>ANZ AU Equity</v>
      </c>
      <c r="C92" t="str">
        <v>AU000000ANZ3</v>
      </c>
      <c r="D92" t="str">
        <v>Orion.V5r3.ReferenceData.Equity.ANZ.AU</v>
      </c>
      <c r="E92" t="str">
        <f t="shared" si="1"/>
        <v>ANZ.AU</v>
      </c>
      <c r="F92">
        <v>100</v>
      </c>
      <c r="G92">
        <v>100</v>
      </c>
      <c r="H92">
        <v>100</v>
      </c>
    </row>
    <row r="93" spans="2:8">
      <c r="B93" t="str">
        <v>ACR AU Equity</v>
      </c>
      <c r="C93" t="str">
        <v>AU000000ACR3</v>
      </c>
      <c r="D93" t="str">
        <v>Orion.V5r3.ReferenceData.Equity.ACR.AU</v>
      </c>
      <c r="E93" t="str">
        <f t="shared" si="1"/>
        <v>ACR.AU</v>
      </c>
      <c r="F93">
        <v>100</v>
      </c>
      <c r="G93">
        <v>100</v>
      </c>
      <c r="H93">
        <v>100</v>
      </c>
    </row>
    <row r="94" spans="2:8">
      <c r="B94" t="str">
        <v>SVW AU Equity</v>
      </c>
      <c r="C94" t="str">
        <v>AU000000SVW5</v>
      </c>
      <c r="D94" t="str">
        <v>Orion.V5r3.ReferenceData.Equity.SVW.AU</v>
      </c>
      <c r="E94" t="str">
        <f t="shared" si="1"/>
        <v>SVW.AU</v>
      </c>
      <c r="F94">
        <v>100</v>
      </c>
      <c r="G94">
        <v>100</v>
      </c>
      <c r="H94">
        <v>100</v>
      </c>
    </row>
    <row r="95" spans="2:8">
      <c r="B95" t="str">
        <v>IVC AU Equity</v>
      </c>
      <c r="C95" t="str">
        <v>AU000000IVC8</v>
      </c>
      <c r="D95" t="str">
        <v>Orion.V5r3.ReferenceData.Equity.IVC.AU</v>
      </c>
      <c r="E95" t="str">
        <f t="shared" si="1"/>
        <v>IVC.AU</v>
      </c>
      <c r="F95">
        <v>100</v>
      </c>
      <c r="G95">
        <v>100</v>
      </c>
      <c r="H95">
        <v>100</v>
      </c>
    </row>
    <row r="96" spans="2:8">
      <c r="B96" t="str">
        <v>APA AU Equity</v>
      </c>
      <c r="C96" t="str">
        <v>AU000000APA1</v>
      </c>
      <c r="D96" t="str">
        <v>Orion.V5r3.ReferenceData.Equity.APA.AU</v>
      </c>
      <c r="E96" t="str">
        <f t="shared" si="1"/>
        <v>APA.AU</v>
      </c>
      <c r="F96">
        <v>100</v>
      </c>
      <c r="G96">
        <v>100</v>
      </c>
      <c r="H96">
        <v>100</v>
      </c>
    </row>
    <row r="97" spans="2:8">
      <c r="B97" t="str">
        <v>CTX AU Equity</v>
      </c>
      <c r="C97" t="str">
        <v>AU000000CTX1</v>
      </c>
      <c r="D97" t="str">
        <v>Orion.V5r3.ReferenceData.Equity.CTX.AU</v>
      </c>
      <c r="E97" t="str">
        <f t="shared" si="1"/>
        <v>CTX.AU</v>
      </c>
      <c r="F97">
        <v>100</v>
      </c>
      <c r="G97">
        <v>100</v>
      </c>
      <c r="H97">
        <v>100</v>
      </c>
    </row>
    <row r="98" spans="2:8">
      <c r="B98" t="str">
        <v>AIO AU Equity</v>
      </c>
      <c r="C98" t="str">
        <v>AU000000AIO7</v>
      </c>
      <c r="D98" t="str">
        <v>Orion.V5r3.ReferenceData.Equity.AIO.AU</v>
      </c>
      <c r="E98" t="str">
        <f t="shared" si="1"/>
        <v>AIO.AU</v>
      </c>
      <c r="F98">
        <v>100</v>
      </c>
      <c r="G98">
        <v>100</v>
      </c>
      <c r="H98">
        <v>100</v>
      </c>
    </row>
    <row r="99" spans="2:8">
      <c r="B99" t="str">
        <v>PRU AU Equity</v>
      </c>
      <c r="C99" t="str">
        <v>AU000000PRU3</v>
      </c>
      <c r="D99" t="str">
        <v>Orion.V5r3.ReferenceData.Equity.PRU.AU</v>
      </c>
      <c r="E99" t="str">
        <f t="shared" si="1"/>
        <v>PRU.AU</v>
      </c>
      <c r="F99">
        <v>100</v>
      </c>
      <c r="G99">
        <v>100</v>
      </c>
      <c r="H99">
        <v>100</v>
      </c>
    </row>
    <row r="100" spans="2:8">
      <c r="B100" t="str">
        <v>WOR AU Equity</v>
      </c>
      <c r="C100" t="str">
        <v>AU000000WOR2</v>
      </c>
      <c r="D100" t="str">
        <v>Orion.V5r3.ReferenceData.Equity.WOR.AU</v>
      </c>
      <c r="E100" t="str">
        <f t="shared" si="1"/>
        <v>WOR.AU</v>
      </c>
      <c r="F100">
        <v>100</v>
      </c>
      <c r="G100">
        <v>100</v>
      </c>
      <c r="H100">
        <v>100</v>
      </c>
    </row>
    <row r="101" spans="2:8">
      <c r="B101" t="str">
        <v>MIN AU Equity</v>
      </c>
      <c r="C101" t="str">
        <v>AU000000MIN4</v>
      </c>
      <c r="D101" t="str">
        <v>Orion.V5r3.ReferenceData.Equity.MIN.AU</v>
      </c>
      <c r="E101" t="str">
        <f t="shared" si="1"/>
        <v>MIN.AU</v>
      </c>
      <c r="F101">
        <v>100</v>
      </c>
      <c r="G101">
        <v>100</v>
      </c>
      <c r="H101">
        <v>100</v>
      </c>
    </row>
    <row r="102" spans="2:8">
      <c r="B102" t="str">
        <v>REA AU Equity</v>
      </c>
      <c r="C102" t="str">
        <v>AU000000REA9</v>
      </c>
      <c r="D102" t="str">
        <v>Orion.V5r3.ReferenceData.Equity.REA.AU</v>
      </c>
      <c r="E102" t="str">
        <f t="shared" si="1"/>
        <v>REA.AU</v>
      </c>
      <c r="F102">
        <v>100</v>
      </c>
      <c r="G102">
        <v>100</v>
      </c>
      <c r="H102">
        <v>100</v>
      </c>
    </row>
    <row r="103" spans="2:8">
      <c r="B103" t="str">
        <v>SLR AU Equity</v>
      </c>
      <c r="C103" t="str">
        <v>AU000000SLR6</v>
      </c>
      <c r="D103" t="str">
        <v>Orion.V5r3.ReferenceData.Equity.SLR.AU</v>
      </c>
      <c r="E103" t="str">
        <f t="shared" si="1"/>
        <v>SLR.AU</v>
      </c>
      <c r="F103">
        <v>100</v>
      </c>
      <c r="G103">
        <v>100</v>
      </c>
      <c r="H103">
        <v>100</v>
      </c>
    </row>
    <row r="104" spans="2:8">
      <c r="B104" t="str">
        <v>TAH AU Equity</v>
      </c>
      <c r="C104" t="str">
        <v>AU000000TAH8</v>
      </c>
      <c r="D104" t="str">
        <v>Orion.V5r3.ReferenceData.Equity.TAH.AU</v>
      </c>
      <c r="E104" t="str">
        <f t="shared" si="1"/>
        <v>TAH.AU</v>
      </c>
      <c r="F104">
        <v>100</v>
      </c>
      <c r="G104">
        <v>100</v>
      </c>
      <c r="H104">
        <v>100</v>
      </c>
    </row>
    <row r="105" spans="2:8">
      <c r="B105" t="str">
        <v>VAH AU Equity</v>
      </c>
      <c r="C105" t="str">
        <v>AU000000VAH4</v>
      </c>
      <c r="D105" t="str">
        <v>Orion.V5r3.ReferenceData.Equity.VAH.AU</v>
      </c>
      <c r="E105" t="str">
        <f t="shared" si="1"/>
        <v>VAH.AU</v>
      </c>
      <c r="F105">
        <v>100</v>
      </c>
      <c r="G105">
        <v>100</v>
      </c>
      <c r="H105">
        <v>100</v>
      </c>
    </row>
    <row r="106" spans="2:8">
      <c r="B106" t="str">
        <v>SFR AU Equity</v>
      </c>
      <c r="C106" t="str">
        <v>AU000000SFR8</v>
      </c>
      <c r="D106" t="str">
        <v>Orion.V5r3.ReferenceData.Equity.SFR.AU</v>
      </c>
      <c r="E106" t="str">
        <f t="shared" si="1"/>
        <v>SFR.AU</v>
      </c>
      <c r="F106">
        <v>100</v>
      </c>
      <c r="G106">
        <v>100</v>
      </c>
      <c r="H106">
        <v>100</v>
      </c>
    </row>
    <row r="107" spans="2:8">
      <c r="B107" t="str">
        <v>CDU AU Equity</v>
      </c>
      <c r="C107" t="str">
        <v>AU000000CDU1</v>
      </c>
      <c r="D107" t="str">
        <v>Orion.V5r3.ReferenceData.Equity.CDU.AU</v>
      </c>
      <c r="E107" t="str">
        <f t="shared" si="1"/>
        <v>CDU.AU</v>
      </c>
      <c r="F107">
        <v>100</v>
      </c>
      <c r="G107">
        <v>100</v>
      </c>
      <c r="H107">
        <v>100</v>
      </c>
    </row>
    <row r="108" spans="2:8">
      <c r="B108" t="str">
        <v>ASX AU Equity</v>
      </c>
      <c r="C108" t="str">
        <v>AU000000ASX7</v>
      </c>
      <c r="D108" t="str">
        <v>Orion.V5r3.ReferenceData.Equity.ASX.AU</v>
      </c>
      <c r="E108" t="str">
        <f t="shared" si="1"/>
        <v>ASX.AU</v>
      </c>
      <c r="F108">
        <v>100</v>
      </c>
      <c r="G108">
        <v>100</v>
      </c>
      <c r="H108">
        <v>100</v>
      </c>
    </row>
    <row r="109" spans="2:8">
      <c r="B109" t="str">
        <v>PPT AU Equity</v>
      </c>
      <c r="C109" t="str">
        <v>AU000000PPT9</v>
      </c>
      <c r="D109" t="str">
        <v>Orion.V5r3.ReferenceData.Equity.PPT.AU</v>
      </c>
      <c r="E109" t="str">
        <f t="shared" si="1"/>
        <v>PPT.AU</v>
      </c>
      <c r="F109">
        <v>100</v>
      </c>
      <c r="G109">
        <v>100</v>
      </c>
      <c r="H109">
        <v>100</v>
      </c>
    </row>
    <row r="110" spans="2:8">
      <c r="B110" t="str">
        <v>NST AU Equity</v>
      </c>
      <c r="C110" t="str">
        <v>AU000000NST8</v>
      </c>
      <c r="D110" t="str">
        <v>Orion.V5r3.ReferenceData.Equity.NST.AU</v>
      </c>
      <c r="E110" t="str">
        <f t="shared" si="1"/>
        <v>NST.AU</v>
      </c>
      <c r="F110">
        <v>100</v>
      </c>
      <c r="G110">
        <v>100</v>
      </c>
      <c r="H110">
        <v>100</v>
      </c>
    </row>
    <row r="111" spans="2:8">
      <c r="B111" t="str">
        <v>SUN AU Equity</v>
      </c>
      <c r="C111" t="str">
        <v>AU000000SUN6</v>
      </c>
      <c r="D111" t="str">
        <v>Orion.V5r3.ReferenceData.Equity.SUN.AU</v>
      </c>
      <c r="E111" t="str">
        <f t="shared" si="1"/>
        <v>SUN.AU</v>
      </c>
      <c r="F111">
        <v>100</v>
      </c>
      <c r="G111">
        <v>100</v>
      </c>
      <c r="H111">
        <v>100</v>
      </c>
    </row>
    <row r="112" spans="2:8">
      <c r="B112" t="str">
        <v>WTF AU Equity</v>
      </c>
      <c r="C112" t="str">
        <v>AU000000WTF6</v>
      </c>
      <c r="D112" t="str">
        <v>Orion.V5r3.ReferenceData.Equity.WTF.AU</v>
      </c>
      <c r="E112" t="str">
        <f t="shared" si="1"/>
        <v>WTF.AU</v>
      </c>
      <c r="F112">
        <v>100</v>
      </c>
      <c r="G112">
        <v>100</v>
      </c>
      <c r="H112">
        <v>100</v>
      </c>
    </row>
    <row r="113" spans="2:8">
      <c r="B113" t="str">
        <v>ENV AU Equity</v>
      </c>
      <c r="C113" t="str">
        <v>AU000000ENV4</v>
      </c>
      <c r="D113" t="str">
        <v>Orion.V5r3.ReferenceData.Equity.ENV.AU</v>
      </c>
      <c r="E113" t="str">
        <f t="shared" si="1"/>
        <v>ENV.AU</v>
      </c>
      <c r="F113">
        <v>100</v>
      </c>
      <c r="G113">
        <v>100</v>
      </c>
      <c r="H113">
        <v>100</v>
      </c>
    </row>
    <row r="114" spans="2:8">
      <c r="B114" t="str">
        <v>CBA AU Equity</v>
      </c>
      <c r="C114" s="4" t="str">
        <v>AU000000CBA7</v>
      </c>
      <c r="D114" s="4" t="str">
        <v>Orion.V5r3.ReferenceData.Equity.CBA.AU</v>
      </c>
      <c r="E114" t="str">
        <f t="shared" si="1"/>
        <v>CBA.AU</v>
      </c>
      <c r="F114">
        <v>100</v>
      </c>
      <c r="G114">
        <v>100</v>
      </c>
      <c r="H114">
        <v>100</v>
      </c>
    </row>
    <row r="115" spans="2:8">
      <c r="B115" t="str">
        <v>RRL AU Equity</v>
      </c>
      <c r="C115" t="str">
        <v>AU000000RRL8</v>
      </c>
      <c r="D115" t="str">
        <v>Orion.V5r3.ReferenceData.Equity.RRL.AU</v>
      </c>
      <c r="E115" t="str">
        <f t="shared" si="1"/>
        <v>RRL.AU</v>
      </c>
      <c r="F115">
        <v>100</v>
      </c>
      <c r="G115">
        <v>100</v>
      </c>
      <c r="H115">
        <v>100</v>
      </c>
    </row>
    <row r="116" spans="2:8">
      <c r="B116" t="str">
        <v>BDR AU Equity</v>
      </c>
      <c r="C116" t="str">
        <v>AU000000BDR9</v>
      </c>
      <c r="D116" t="str">
        <v>Orion.V5r3.ReferenceData.Equity.BDR.AU</v>
      </c>
      <c r="E116" t="str">
        <f t="shared" si="1"/>
        <v>BDR.AU</v>
      </c>
      <c r="F116">
        <v>100</v>
      </c>
      <c r="G116">
        <v>100</v>
      </c>
      <c r="H116">
        <v>100</v>
      </c>
    </row>
    <row r="117" spans="2:8">
      <c r="B117" t="str">
        <v>QUB AU Equity</v>
      </c>
      <c r="C117" t="str">
        <v>AU000000QUB5</v>
      </c>
      <c r="D117" t="str">
        <v>Orion.V5r3.ReferenceData.Equity.QUB.AU</v>
      </c>
      <c r="E117" t="str">
        <f t="shared" si="1"/>
        <v>QUB.AU</v>
      </c>
      <c r="F117">
        <v>100</v>
      </c>
      <c r="G117">
        <v>100</v>
      </c>
      <c r="H117">
        <v>100</v>
      </c>
    </row>
    <row r="118" spans="2:8">
      <c r="B118" t="str">
        <v>SEK AU Equity</v>
      </c>
      <c r="C118" t="str">
        <v>AU000000SEK6</v>
      </c>
      <c r="D118" t="str">
        <v>Orion.V5r3.ReferenceData.Equity.SEK.AU</v>
      </c>
      <c r="E118" t="str">
        <f t="shared" si="1"/>
        <v>SEK.AU</v>
      </c>
      <c r="F118">
        <v>100</v>
      </c>
      <c r="G118">
        <v>100</v>
      </c>
      <c r="H118">
        <v>100</v>
      </c>
    </row>
    <row r="119" spans="2:8">
      <c r="B119" t="str">
        <v>BRU AU Equity</v>
      </c>
      <c r="C119" t="str">
        <v>AU000000BRU3</v>
      </c>
      <c r="D119" t="str">
        <v>Orion.V5r3.ReferenceData.Equity.BRU.AU</v>
      </c>
      <c r="E119" t="str">
        <f t="shared" si="1"/>
        <v>BRU.AU</v>
      </c>
      <c r="F119">
        <v>100</v>
      </c>
      <c r="G119">
        <v>100</v>
      </c>
      <c r="H119">
        <v>100</v>
      </c>
    </row>
    <row r="120" spans="2:8">
      <c r="B120" t="str">
        <v>SIP AU Equity</v>
      </c>
      <c r="C120" t="str">
        <v>AU000000SIP6</v>
      </c>
      <c r="D120" t="str">
        <v>Orion.V5r3.ReferenceData.Equity.SIP.AU</v>
      </c>
      <c r="E120" t="str">
        <f t="shared" si="1"/>
        <v>SIP.AU</v>
      </c>
      <c r="F120">
        <v>100</v>
      </c>
      <c r="G120">
        <v>100</v>
      </c>
      <c r="H120">
        <v>100</v>
      </c>
    </row>
    <row r="121" spans="2:8">
      <c r="B121" t="str">
        <v>STO AU Equity</v>
      </c>
      <c r="C121" t="str">
        <v>AU000000STO6</v>
      </c>
      <c r="D121" t="str">
        <v>Orion.V5r3.ReferenceData.Equity.STO.AU</v>
      </c>
      <c r="E121" t="str">
        <f t="shared" si="1"/>
        <v>STO.AU</v>
      </c>
      <c r="F121">
        <v>100</v>
      </c>
      <c r="G121">
        <v>100</v>
      </c>
      <c r="H121">
        <v>100</v>
      </c>
    </row>
    <row r="122" spans="2:8">
      <c r="B122" t="str">
        <v>BWP AU Equity</v>
      </c>
      <c r="C122" t="str">
        <v>AU000000BWP3</v>
      </c>
      <c r="D122" t="str">
        <v>Orion.V5r3.ReferenceData.Equity.BWP.AU</v>
      </c>
      <c r="E122" t="str">
        <f t="shared" si="1"/>
        <v>BWP.AU</v>
      </c>
      <c r="F122">
        <v>100</v>
      </c>
      <c r="G122">
        <v>100</v>
      </c>
      <c r="H122">
        <v>100</v>
      </c>
    </row>
    <row r="123" spans="2:8">
      <c r="B123" t="str">
        <v>CDD AU Equity</v>
      </c>
      <c r="C123" t="str">
        <v>AU000000CDD7</v>
      </c>
      <c r="D123" t="str">
        <v>Orion.V5r3.ReferenceData.Equity.CDD.AU</v>
      </c>
      <c r="E123" t="str">
        <f t="shared" si="1"/>
        <v>CDD.AU</v>
      </c>
      <c r="F123">
        <v>100</v>
      </c>
      <c r="G123">
        <v>100</v>
      </c>
      <c r="H123">
        <v>100</v>
      </c>
    </row>
    <row r="124" spans="2:8">
      <c r="B124" t="str">
        <v>AQA AU Equity</v>
      </c>
      <c r="C124" t="str">
        <v>AU000000AQA9</v>
      </c>
      <c r="D124" t="str">
        <v>Orion.V5r3.ReferenceData.Equity.AQA.AU</v>
      </c>
      <c r="E124" t="str">
        <f t="shared" si="1"/>
        <v>AQA.AU</v>
      </c>
      <c r="F124">
        <v>100</v>
      </c>
      <c r="G124">
        <v>100</v>
      </c>
      <c r="H124">
        <v>100</v>
      </c>
    </row>
    <row r="125" spans="2:8">
      <c r="B125" t="str">
        <v>SDL AU Equity</v>
      </c>
      <c r="C125" t="str">
        <v>AU000000SDL6</v>
      </c>
      <c r="D125" t="str">
        <v>Orion.V5r3.ReferenceData.Equity.SDL.AU</v>
      </c>
      <c r="E125" t="str">
        <f t="shared" si="1"/>
        <v>SDL.AU</v>
      </c>
      <c r="F125">
        <v>100</v>
      </c>
      <c r="G125">
        <v>100</v>
      </c>
      <c r="H125">
        <v>100</v>
      </c>
    </row>
    <row r="126" spans="2:8">
      <c r="B126" t="str">
        <v>DCG AU Equity</v>
      </c>
      <c r="C126" t="str">
        <v>AU000000DCG0</v>
      </c>
      <c r="D126" t="str">
        <v>Orion.V5r3.ReferenceData.Equity.DCG.AU</v>
      </c>
      <c r="E126" t="str">
        <f t="shared" si="1"/>
        <v>DCG.AU</v>
      </c>
      <c r="F126">
        <v>100</v>
      </c>
      <c r="G126">
        <v>100</v>
      </c>
      <c r="H126">
        <v>100</v>
      </c>
    </row>
    <row r="127" spans="2:8">
      <c r="B127" t="str">
        <v>PTM AU Equity</v>
      </c>
      <c r="C127" t="str">
        <v>AU000000PTM6</v>
      </c>
      <c r="D127" t="str">
        <v>Orion.V5r3.ReferenceData.Equity.PTM.AU</v>
      </c>
      <c r="E127" t="str">
        <f t="shared" si="1"/>
        <v>PTM.AU</v>
      </c>
      <c r="F127">
        <v>100</v>
      </c>
      <c r="G127">
        <v>100</v>
      </c>
      <c r="H127">
        <v>100</v>
      </c>
    </row>
    <row r="128" spans="2:8">
      <c r="B128" t="str">
        <v>WDC AU Equity</v>
      </c>
      <c r="C128" t="str">
        <v>AU000000WDC7</v>
      </c>
      <c r="D128" t="str">
        <v>Orion.V5r3.ReferenceData.Equity.WDC.AU</v>
      </c>
      <c r="E128" t="str">
        <f t="shared" si="1"/>
        <v>WDC.AU</v>
      </c>
      <c r="F128">
        <v>100</v>
      </c>
      <c r="G128">
        <v>100</v>
      </c>
      <c r="H128">
        <v>100</v>
      </c>
    </row>
    <row r="129" spans="2:8">
      <c r="B129" t="str">
        <v>SYD AU Equity</v>
      </c>
      <c r="C129" t="str">
        <v>AU000000SYD9</v>
      </c>
      <c r="D129" t="str">
        <v>Orion.V5r3.ReferenceData.Equity.SYD.AU</v>
      </c>
      <c r="E129" t="str">
        <f t="shared" si="1"/>
        <v>SYD.AU</v>
      </c>
      <c r="F129">
        <v>100</v>
      </c>
      <c r="G129">
        <v>100</v>
      </c>
      <c r="H129">
        <v>100</v>
      </c>
    </row>
    <row r="130" spans="2:8">
      <c r="B130" t="str">
        <v>AGO AU Equity</v>
      </c>
      <c r="C130" t="str">
        <v>AU000000AGO1</v>
      </c>
      <c r="D130" t="str">
        <v>Orion.V5r3.ReferenceData.Equity.AGO.AU</v>
      </c>
      <c r="E130" t="str">
        <f t="shared" si="1"/>
        <v>AGO.AU</v>
      </c>
      <c r="F130">
        <v>100</v>
      </c>
      <c r="G130">
        <v>100</v>
      </c>
      <c r="H130">
        <v>100</v>
      </c>
    </row>
    <row r="131" spans="2:8">
      <c r="B131" t="str">
        <v>ORI AU Equity</v>
      </c>
      <c r="C131" t="str">
        <v>AU000000ORI1</v>
      </c>
      <c r="D131" t="str">
        <v>Orion.V5r3.ReferenceData.Equity.ORI.AU</v>
      </c>
      <c r="E131" t="str">
        <f t="shared" si="1"/>
        <v>ORI.AU</v>
      </c>
      <c r="F131">
        <v>100</v>
      </c>
      <c r="G131">
        <v>100</v>
      </c>
      <c r="H131">
        <v>100</v>
      </c>
    </row>
    <row r="132" spans="2:8">
      <c r="B132" t="str">
        <v>ALZ AU Equity</v>
      </c>
      <c r="C132" t="str">
        <v>AU000000ALZ7</v>
      </c>
      <c r="D132" t="str">
        <v>Orion.V5r3.ReferenceData.Equity.ALZ.AU</v>
      </c>
      <c r="E132" t="str">
        <f t="shared" ref="E132:E195" si="2">SUBSTITUTE(D132,"Orion.V5r3.ReferenceData.Equity.","")</f>
        <v>ALZ.AU</v>
      </c>
      <c r="F132">
        <v>100</v>
      </c>
      <c r="G132">
        <v>100</v>
      </c>
      <c r="H132">
        <v>100</v>
      </c>
    </row>
    <row r="133" spans="2:8">
      <c r="B133" t="str">
        <v>CSR AU Equity</v>
      </c>
      <c r="C133" t="str">
        <v>AU000000CSR5</v>
      </c>
      <c r="D133" t="str">
        <v>Orion.V5r3.ReferenceData.Equity.CSR.AU</v>
      </c>
      <c r="E133" t="str">
        <f t="shared" si="2"/>
        <v>CSR.AU</v>
      </c>
      <c r="F133">
        <v>100</v>
      </c>
      <c r="G133">
        <v>100</v>
      </c>
      <c r="H133">
        <v>100</v>
      </c>
    </row>
    <row r="134" spans="2:8">
      <c r="B134" t="str">
        <v>HVN AU Equity</v>
      </c>
      <c r="C134" t="str">
        <v>AU000000HVN7</v>
      </c>
      <c r="D134" t="str">
        <v>Orion.V5r3.ReferenceData.Equity.HVN.AU</v>
      </c>
      <c r="E134" t="str">
        <f t="shared" si="2"/>
        <v>HVN.AU</v>
      </c>
      <c r="F134">
        <v>100</v>
      </c>
      <c r="G134">
        <v>100</v>
      </c>
      <c r="H134">
        <v>100</v>
      </c>
    </row>
    <row r="135" spans="2:8">
      <c r="B135" t="str">
        <v>FLT AU Equity</v>
      </c>
      <c r="C135" t="str">
        <v>AU000000FLT9</v>
      </c>
      <c r="D135" t="str">
        <v>Orion.V5r3.ReferenceData.Equity.FLT.AU</v>
      </c>
      <c r="E135" t="str">
        <f t="shared" si="2"/>
        <v>FLT.AU</v>
      </c>
      <c r="F135">
        <v>100</v>
      </c>
      <c r="G135">
        <v>100</v>
      </c>
      <c r="H135">
        <v>100</v>
      </c>
    </row>
    <row r="136" spans="2:8">
      <c r="B136" t="str">
        <v>CQR AU Equity</v>
      </c>
      <c r="C136" t="str">
        <v>AU000000CQR9</v>
      </c>
      <c r="D136" t="str">
        <v>Orion.V5r3.ReferenceData.Equity.CQR.AU</v>
      </c>
      <c r="E136" t="str">
        <f t="shared" si="2"/>
        <v>CQR.AU</v>
      </c>
      <c r="F136">
        <v>100</v>
      </c>
      <c r="G136">
        <v>100</v>
      </c>
      <c r="H136">
        <v>100</v>
      </c>
    </row>
    <row r="137" spans="2:8">
      <c r="B137" t="str">
        <v>NVT AU Equity</v>
      </c>
      <c r="C137" t="str">
        <v>AU000000NVT2</v>
      </c>
      <c r="D137" t="str">
        <v>Orion.V5r3.ReferenceData.Equity.NVT.AU</v>
      </c>
      <c r="E137" t="str">
        <f t="shared" si="2"/>
        <v>NVT.AU</v>
      </c>
      <c r="F137">
        <v>100</v>
      </c>
      <c r="G137">
        <v>100</v>
      </c>
      <c r="H137">
        <v>100</v>
      </c>
    </row>
    <row r="138" spans="2:8">
      <c r="B138" t="str">
        <v>IGO AU Equity</v>
      </c>
      <c r="C138" t="str">
        <v>AU000000IGO4</v>
      </c>
      <c r="D138" t="str">
        <v>Orion.V5r3.ReferenceData.Equity.IGO.AU</v>
      </c>
      <c r="E138" t="str">
        <f t="shared" si="2"/>
        <v>IGO.AU</v>
      </c>
      <c r="F138">
        <v>100</v>
      </c>
      <c r="G138">
        <v>100</v>
      </c>
      <c r="H138">
        <v>100</v>
      </c>
    </row>
    <row r="139" spans="2:8">
      <c r="B139" t="str">
        <v>MTU AU Equity</v>
      </c>
      <c r="C139" t="str">
        <v>AU000000MTU6</v>
      </c>
      <c r="D139" t="str">
        <v>Orion.V5r3.ReferenceData.Equity.MTU.AU</v>
      </c>
      <c r="E139" t="str">
        <f t="shared" si="2"/>
        <v>MTU.AU</v>
      </c>
      <c r="F139">
        <v>100</v>
      </c>
      <c r="G139">
        <v>100</v>
      </c>
      <c r="H139">
        <v>100</v>
      </c>
    </row>
    <row r="140" spans="2:8">
      <c r="B140" t="str">
        <v>DOW AU Equity</v>
      </c>
      <c r="C140" t="str">
        <v>AU000000DOW2</v>
      </c>
      <c r="D140" t="str">
        <v>Orion.V5r3.ReferenceData.Equity.DOW.AU</v>
      </c>
      <c r="E140" t="str">
        <f t="shared" si="2"/>
        <v>DOW.AU</v>
      </c>
      <c r="F140">
        <v>100</v>
      </c>
      <c r="G140">
        <v>100</v>
      </c>
      <c r="H140">
        <v>100</v>
      </c>
    </row>
    <row r="141" spans="2:8">
      <c r="B141" t="str">
        <v>NCM AU Equity</v>
      </c>
      <c r="C141" t="str">
        <v>AU000000NCM7</v>
      </c>
      <c r="D141" t="str">
        <v>Orion.V5r3.ReferenceData.Equity.NCM.AU</v>
      </c>
      <c r="E141" t="str">
        <f t="shared" si="2"/>
        <v>NCM.AU</v>
      </c>
      <c r="F141">
        <v>100</v>
      </c>
      <c r="G141">
        <v>100</v>
      </c>
      <c r="H141">
        <v>100</v>
      </c>
    </row>
    <row r="142" spans="2:8">
      <c r="B142" t="str">
        <v>PBG AU Equity</v>
      </c>
      <c r="C142" t="str">
        <v>AU000000PBG6</v>
      </c>
      <c r="D142" t="str">
        <v>Orion.V5r3.ReferenceData.Equity.PBG.AU</v>
      </c>
      <c r="E142" t="str">
        <f t="shared" si="2"/>
        <v>PBG.AU</v>
      </c>
      <c r="F142">
        <v>100</v>
      </c>
      <c r="G142">
        <v>100</v>
      </c>
      <c r="H142">
        <v>100</v>
      </c>
    </row>
    <row r="143" spans="2:8">
      <c r="B143" t="str">
        <v>QBE AU Equity</v>
      </c>
      <c r="C143" t="str">
        <v>AU000000QBE9</v>
      </c>
      <c r="D143" t="str">
        <v>Orion.V5r3.ReferenceData.Equity.QBE.AU</v>
      </c>
      <c r="E143" t="str">
        <f t="shared" si="2"/>
        <v>QBE.AU</v>
      </c>
      <c r="F143">
        <v>100</v>
      </c>
      <c r="G143">
        <v>100</v>
      </c>
      <c r="H143">
        <v>100</v>
      </c>
    </row>
    <row r="144" spans="2:8">
      <c r="B144" t="str">
        <v>CWN AU Equity</v>
      </c>
      <c r="C144" t="str">
        <v>AU000000CWN6</v>
      </c>
      <c r="D144" t="str">
        <v>Orion.V5r3.ReferenceData.Equity.CWN.AU</v>
      </c>
      <c r="E144" t="str">
        <f t="shared" si="2"/>
        <v>CWN.AU</v>
      </c>
      <c r="F144">
        <v>100</v>
      </c>
      <c r="G144">
        <v>100</v>
      </c>
      <c r="H144">
        <v>100</v>
      </c>
    </row>
    <row r="145" spans="2:8">
      <c r="B145" t="str">
        <v>NUF AU Equity</v>
      </c>
      <c r="C145" t="str">
        <v>AU000000NUF3</v>
      </c>
      <c r="D145" t="str">
        <v>Orion.V5r3.ReferenceData.Equity.NUF.AU</v>
      </c>
      <c r="E145" t="str">
        <f t="shared" si="2"/>
        <v>NUF.AU</v>
      </c>
      <c r="F145">
        <v>100</v>
      </c>
      <c r="G145">
        <v>100</v>
      </c>
      <c r="H145">
        <v>100</v>
      </c>
    </row>
    <row r="146" spans="2:8">
      <c r="B146" t="str">
        <v>MQG AU Equity</v>
      </c>
      <c r="C146" t="str">
        <v>AU000000MQG1</v>
      </c>
      <c r="D146" t="str">
        <v>Orion.V5r3.ReferenceData.Equity.MQG.AU</v>
      </c>
      <c r="E146" t="str">
        <f t="shared" si="2"/>
        <v>MQG.AU</v>
      </c>
      <c r="F146">
        <v>100</v>
      </c>
      <c r="G146">
        <v>100</v>
      </c>
      <c r="H146">
        <v>100</v>
      </c>
    </row>
    <row r="147" spans="2:8">
      <c r="B147" t="str">
        <v>MGR AU Equity</v>
      </c>
      <c r="C147" t="str">
        <v>AU000000MGR9</v>
      </c>
      <c r="D147" t="str">
        <v>Orion.V5r3.ReferenceData.Equity.MGR.AU</v>
      </c>
      <c r="E147" t="str">
        <f t="shared" si="2"/>
        <v>MGR.AU</v>
      </c>
      <c r="F147">
        <v>100</v>
      </c>
      <c r="G147">
        <v>100</v>
      </c>
      <c r="H147">
        <v>100</v>
      </c>
    </row>
    <row r="148" spans="2:8">
      <c r="B148" t="str">
        <v>QAN AU Equity</v>
      </c>
      <c r="C148" t="str">
        <v>AU000000QAN2</v>
      </c>
      <c r="D148" t="str">
        <v>Orion.V5r3.ReferenceData.Equity.QAN.AU</v>
      </c>
      <c r="E148" t="str">
        <f t="shared" si="2"/>
        <v>QAN.AU</v>
      </c>
      <c r="F148">
        <v>100</v>
      </c>
      <c r="G148">
        <v>100</v>
      </c>
      <c r="H148">
        <v>100</v>
      </c>
    </row>
    <row r="149" spans="2:8">
      <c r="B149" t="str">
        <v>AWC AU Equity</v>
      </c>
      <c r="C149" t="str">
        <v>AU000000AWC3</v>
      </c>
      <c r="D149" t="str">
        <v>Orion.V5r3.ReferenceData.Equity.AWC.AU</v>
      </c>
      <c r="E149" t="str">
        <f t="shared" si="2"/>
        <v>AWC.AU</v>
      </c>
      <c r="F149">
        <v>100</v>
      </c>
      <c r="G149">
        <v>100</v>
      </c>
      <c r="H149">
        <v>100</v>
      </c>
    </row>
    <row r="150" spans="2:8">
      <c r="B150" t="str">
        <v>FOX AU Equity</v>
      </c>
      <c r="C150" t="str">
        <v>AU000000FOX5</v>
      </c>
      <c r="D150" t="str">
        <v>Orion.V5r3.ReferenceData.Equity.FOX.AU</v>
      </c>
      <c r="E150" t="str">
        <f t="shared" si="2"/>
        <v>FOX.AU</v>
      </c>
      <c r="F150">
        <v>100</v>
      </c>
      <c r="G150">
        <v>100</v>
      </c>
      <c r="H150">
        <v>100</v>
      </c>
    </row>
    <row r="151" spans="2:8">
      <c r="B151" t="str">
        <v>EGP AU Equity</v>
      </c>
      <c r="C151" t="str">
        <v>AU000000EGP0</v>
      </c>
      <c r="D151" t="str">
        <v>Orion.V5r3.ReferenceData.Equity.EGP.AU</v>
      </c>
      <c r="E151" t="str">
        <f t="shared" si="2"/>
        <v>EGP.AU</v>
      </c>
      <c r="F151">
        <v>100</v>
      </c>
      <c r="G151">
        <v>100</v>
      </c>
      <c r="H151">
        <v>100</v>
      </c>
    </row>
    <row r="152" spans="2:8">
      <c r="B152" t="str">
        <v>SKI AU Equity</v>
      </c>
      <c r="C152" t="str">
        <v>AU000000SKI7</v>
      </c>
      <c r="D152" t="str">
        <v>Orion.V5r3.ReferenceData.Equity.SKI.AU</v>
      </c>
      <c r="E152" t="str">
        <f t="shared" si="2"/>
        <v>SKI.AU</v>
      </c>
      <c r="F152">
        <v>100</v>
      </c>
      <c r="G152">
        <v>100</v>
      </c>
      <c r="H152">
        <v>100</v>
      </c>
    </row>
    <row r="153" spans="2:8">
      <c r="B153" t="str">
        <v>RHC AU Equity</v>
      </c>
      <c r="C153" t="str">
        <v>AU000000RHC8</v>
      </c>
      <c r="D153" t="str">
        <v>Orion.V5r3.ReferenceData.Equity.RHC.AU</v>
      </c>
      <c r="E153" t="str">
        <f t="shared" si="2"/>
        <v>RHC.AU</v>
      </c>
      <c r="F153">
        <v>100</v>
      </c>
      <c r="G153">
        <v>100</v>
      </c>
      <c r="H153">
        <v>100</v>
      </c>
    </row>
    <row r="154" spans="2:8">
      <c r="B154" t="str">
        <v>BKN AU Equity</v>
      </c>
      <c r="C154" t="str">
        <v>AU000000BKN3</v>
      </c>
      <c r="D154" t="str">
        <v>Orion.V5r3.ReferenceData.Equity.BKN.AU</v>
      </c>
      <c r="E154" t="str">
        <f t="shared" si="2"/>
        <v>BKN.AU</v>
      </c>
      <c r="F154">
        <v>100</v>
      </c>
      <c r="G154">
        <v>100</v>
      </c>
      <c r="H154">
        <v>100</v>
      </c>
    </row>
    <row r="155" spans="2:8">
      <c r="B155" t="str">
        <v>TME AU Equity</v>
      </c>
      <c r="C155" t="str">
        <v>NZTMEE0003S8</v>
      </c>
      <c r="D155" t="str">
        <v>Orion.V5r3.ReferenceData.Equity.TME.AU</v>
      </c>
      <c r="E155" t="str">
        <f t="shared" si="2"/>
        <v>TME.AU</v>
      </c>
      <c r="F155">
        <v>100</v>
      </c>
      <c r="G155">
        <v>100</v>
      </c>
      <c r="H155">
        <v>100</v>
      </c>
    </row>
    <row r="156" spans="2:8">
      <c r="B156" t="str">
        <v>WES AU Equity</v>
      </c>
      <c r="C156" t="str">
        <v>AU000000WES1</v>
      </c>
      <c r="D156" t="str">
        <v>Orion.V5r3.ReferenceData.Equity.WES.AU</v>
      </c>
      <c r="E156" t="str">
        <f t="shared" si="2"/>
        <v>WES.AU</v>
      </c>
      <c r="F156">
        <v>100</v>
      </c>
      <c r="G156">
        <v>100</v>
      </c>
      <c r="H156">
        <v>100</v>
      </c>
    </row>
    <row r="157" spans="2:8">
      <c r="B157" t="str">
        <v>SGT AU Equity</v>
      </c>
      <c r="C157" t="str">
        <v>AU000000SGT2</v>
      </c>
      <c r="D157" t="str">
        <v>Orion.V5r3.ReferenceData.Equity.SGT.AU</v>
      </c>
      <c r="E157" t="str">
        <f t="shared" si="2"/>
        <v>SGT.AU</v>
      </c>
      <c r="F157">
        <v>100</v>
      </c>
      <c r="G157">
        <v>100</v>
      </c>
      <c r="H157">
        <v>100</v>
      </c>
    </row>
    <row r="158" spans="2:8">
      <c r="B158" t="str">
        <v>FWD AU Equity</v>
      </c>
      <c r="C158" t="str">
        <v>AU000000FWD0</v>
      </c>
      <c r="D158" t="str">
        <v>Orion.V5r3.ReferenceData.Equity.FWD.AU</v>
      </c>
      <c r="E158" t="str">
        <f t="shared" si="2"/>
        <v>FWD.AU</v>
      </c>
      <c r="F158">
        <v>100</v>
      </c>
      <c r="G158">
        <v>100</v>
      </c>
      <c r="H158">
        <v>100</v>
      </c>
    </row>
    <row r="159" spans="2:8">
      <c r="B159" t="str">
        <v>SAI AU Equity</v>
      </c>
      <c r="C159" t="str">
        <v>AU000000SAI8</v>
      </c>
      <c r="D159" t="str">
        <v>Orion.V5r3.ReferenceData.Equity.SAI.AU</v>
      </c>
      <c r="E159" t="str">
        <f t="shared" si="2"/>
        <v>SAI.AU</v>
      </c>
      <c r="F159">
        <v>100</v>
      </c>
      <c r="G159">
        <v>100</v>
      </c>
      <c r="H159">
        <v>100</v>
      </c>
    </row>
    <row r="160" spans="2:8">
      <c r="B160" t="str">
        <v>SRX AU Equity</v>
      </c>
      <c r="C160" t="str">
        <v>AU000000SRX1</v>
      </c>
      <c r="D160" t="str">
        <v>Orion.V5r3.ReferenceData.Equity.SRX.AU</v>
      </c>
      <c r="E160" t="str">
        <f t="shared" si="2"/>
        <v>SRX.AU</v>
      </c>
      <c r="F160">
        <v>100</v>
      </c>
      <c r="G160">
        <v>100</v>
      </c>
      <c r="H160">
        <v>100</v>
      </c>
    </row>
    <row r="161" spans="2:8">
      <c r="B161" t="str">
        <v>LEI AU Equity</v>
      </c>
      <c r="C161" t="str">
        <v>AU000000LEI5</v>
      </c>
      <c r="D161" t="str">
        <v>Orion.V5r3.ReferenceData.Equity.LEI.AU</v>
      </c>
      <c r="E161" t="str">
        <f t="shared" si="2"/>
        <v>LEI.AU</v>
      </c>
      <c r="F161">
        <v>100</v>
      </c>
      <c r="G161">
        <v>100</v>
      </c>
      <c r="H161">
        <v>100</v>
      </c>
    </row>
    <row r="162" spans="2:8">
      <c r="B162" t="str">
        <v>SGM AU Equity</v>
      </c>
      <c r="C162" t="str">
        <v>AU000000SGM7</v>
      </c>
      <c r="D162" t="str">
        <v>Orion.V5r3.ReferenceData.Equity.SGM.AU</v>
      </c>
      <c r="E162" t="str">
        <f t="shared" si="2"/>
        <v>SGM.AU</v>
      </c>
      <c r="F162">
        <v>100</v>
      </c>
      <c r="G162">
        <v>100</v>
      </c>
      <c r="H162">
        <v>100</v>
      </c>
    </row>
    <row r="163" spans="2:8">
      <c r="B163" t="str">
        <v>BEN AU Equity</v>
      </c>
      <c r="C163" t="str">
        <v>AU000000BEN6</v>
      </c>
      <c r="D163" t="str">
        <v>Orion.V5r3.ReferenceData.Equity.BEN.AU</v>
      </c>
      <c r="E163" t="str">
        <f t="shared" si="2"/>
        <v>BEN.AU</v>
      </c>
      <c r="F163">
        <v>100</v>
      </c>
      <c r="G163">
        <v>100</v>
      </c>
      <c r="H163">
        <v>100</v>
      </c>
    </row>
    <row r="164" spans="2:8">
      <c r="B164" t="str">
        <v>CHC AU Equity</v>
      </c>
      <c r="C164" t="str">
        <v>AU000000CHC0</v>
      </c>
      <c r="D164" t="str">
        <v>Orion.V5r3.ReferenceData.Equity.CHC.AU</v>
      </c>
      <c r="E164" t="str">
        <f t="shared" si="2"/>
        <v>CHC.AU</v>
      </c>
      <c r="F164">
        <v>100</v>
      </c>
      <c r="G164">
        <v>100</v>
      </c>
      <c r="H164">
        <v>100</v>
      </c>
    </row>
    <row r="165" spans="2:8">
      <c r="B165" t="str">
        <v>LLC AU Equity</v>
      </c>
      <c r="C165" t="str">
        <v>AU000000LLC3</v>
      </c>
      <c r="D165" t="str">
        <v>Orion.V5r3.ReferenceData.Equity.LLC.AU</v>
      </c>
      <c r="E165" t="str">
        <f t="shared" si="2"/>
        <v>LLC.AU</v>
      </c>
      <c r="F165">
        <v>100</v>
      </c>
      <c r="G165">
        <v>100</v>
      </c>
      <c r="H165">
        <v>100</v>
      </c>
    </row>
    <row r="166" spans="2:8">
      <c r="B166" t="str">
        <v>TLS AU Equity</v>
      </c>
      <c r="C166" t="str">
        <v>AU000000TLS2</v>
      </c>
      <c r="D166" t="str">
        <v>Orion.V5r3.ReferenceData.Equity.TLS.AU</v>
      </c>
      <c r="E166" t="str">
        <f t="shared" si="2"/>
        <v>TLS.AU</v>
      </c>
      <c r="F166">
        <v>100</v>
      </c>
      <c r="G166">
        <v>100</v>
      </c>
      <c r="H166">
        <v>100</v>
      </c>
    </row>
    <row r="167" spans="2:8">
      <c r="B167" t="str">
        <v>CCL AU Equity</v>
      </c>
      <c r="C167" t="str">
        <v>AU000000CCL2</v>
      </c>
      <c r="D167" t="str">
        <v>Orion.V5r3.ReferenceData.Equity.CCL.AU</v>
      </c>
      <c r="E167" t="str">
        <f t="shared" si="2"/>
        <v>CCL.AU</v>
      </c>
      <c r="F167">
        <v>100</v>
      </c>
      <c r="G167">
        <v>100</v>
      </c>
      <c r="H167">
        <v>100</v>
      </c>
    </row>
    <row r="168" spans="2:8">
      <c r="B168" t="str">
        <v>IRE AU Equity</v>
      </c>
      <c r="C168" t="str">
        <v>AU000000IRE2</v>
      </c>
      <c r="D168" t="str">
        <v>Orion.V5r3.ReferenceData.Equity.IRE.AU</v>
      </c>
      <c r="E168" t="str">
        <f t="shared" si="2"/>
        <v>IRE.AU</v>
      </c>
      <c r="F168">
        <v>100</v>
      </c>
      <c r="G168">
        <v>100</v>
      </c>
      <c r="H168">
        <v>100</v>
      </c>
    </row>
    <row r="169" spans="2:8">
      <c r="B169" t="str">
        <v>JHX AU Equity</v>
      </c>
      <c r="C169" t="str">
        <v>AU000000JHX1</v>
      </c>
      <c r="D169" t="str">
        <v>Orion.V5r3.ReferenceData.Equity.JHX.AU</v>
      </c>
      <c r="E169" t="str">
        <f t="shared" si="2"/>
        <v>JHX.AU</v>
      </c>
      <c r="F169">
        <v>100</v>
      </c>
      <c r="G169">
        <v>100</v>
      </c>
      <c r="H169">
        <v>100</v>
      </c>
    </row>
    <row r="170" spans="2:8">
      <c r="B170" t="str">
        <v>FGE AU Equity</v>
      </c>
      <c r="C170" t="str">
        <v>AU000000FGE1</v>
      </c>
      <c r="D170" t="str">
        <v>Orion.V5r3.ReferenceData.Equity.FGE.AU</v>
      </c>
      <c r="E170" t="str">
        <f t="shared" si="2"/>
        <v>FGE.AU</v>
      </c>
      <c r="F170">
        <v>100</v>
      </c>
      <c r="G170">
        <v>100</v>
      </c>
      <c r="H170">
        <v>100</v>
      </c>
    </row>
    <row r="171" spans="2:8">
      <c r="B171" t="str">
        <v>IOF AU Equity</v>
      </c>
      <c r="C171" t="str">
        <v>AU000000IOF6</v>
      </c>
      <c r="D171" t="str">
        <v>Orion.V5r3.ReferenceData.Equity.IOF.AU</v>
      </c>
      <c r="E171" t="str">
        <f t="shared" si="2"/>
        <v>IOF.AU</v>
      </c>
      <c r="F171">
        <v>100</v>
      </c>
      <c r="G171">
        <v>100</v>
      </c>
      <c r="H171">
        <v>100</v>
      </c>
    </row>
    <row r="172" spans="2:8">
      <c r="B172" t="str">
        <v>BXB AU Equity</v>
      </c>
      <c r="C172" t="str">
        <v>AU000000BXB1</v>
      </c>
      <c r="D172" t="str">
        <v>Orion.V5r3.ReferenceData.Equity.BXB.AU</v>
      </c>
      <c r="E172" t="str">
        <f t="shared" si="2"/>
        <v>BXB.AU</v>
      </c>
      <c r="F172">
        <v>100</v>
      </c>
      <c r="G172">
        <v>100</v>
      </c>
      <c r="H172">
        <v>100</v>
      </c>
    </row>
    <row r="173" spans="2:8">
      <c r="B173" t="str">
        <v>FDC AU Equity</v>
      </c>
      <c r="C173" t="str">
        <v>AU000000FDC2</v>
      </c>
      <c r="D173" t="str">
        <v>Orion.V5r3.ReferenceData.Equity.FDC.AU</v>
      </c>
      <c r="E173" t="str">
        <f t="shared" si="2"/>
        <v>FDC.AU</v>
      </c>
      <c r="F173">
        <v>100</v>
      </c>
      <c r="G173">
        <v>100</v>
      </c>
      <c r="H173">
        <v>100</v>
      </c>
    </row>
    <row r="174" spans="2:8">
      <c r="B174" t="str">
        <v>WHC AU Equity</v>
      </c>
      <c r="C174" t="str">
        <v>AU000000WHC8</v>
      </c>
      <c r="D174" t="str">
        <v>Orion.V5r3.ReferenceData.Equity.WHC.AU</v>
      </c>
      <c r="E174" t="str">
        <f t="shared" si="2"/>
        <v>WHC.AU</v>
      </c>
      <c r="F174">
        <v>100</v>
      </c>
      <c r="G174">
        <v>100</v>
      </c>
      <c r="H174">
        <v>100</v>
      </c>
    </row>
    <row r="175" spans="2:8">
      <c r="B175" t="str">
        <v>ANN AU Equity</v>
      </c>
      <c r="C175" t="str">
        <v>AU000000ANN9</v>
      </c>
      <c r="D175" t="str">
        <v>Orion.V5r3.ReferenceData.Equity.ANN.AU</v>
      </c>
      <c r="E175" t="str">
        <f t="shared" si="2"/>
        <v>ANN.AU</v>
      </c>
      <c r="F175">
        <v>100</v>
      </c>
      <c r="G175">
        <v>100</v>
      </c>
      <c r="H175">
        <v>100</v>
      </c>
    </row>
    <row r="176" spans="2:8">
      <c r="B176" t="str">
        <v>AMC AU Equity</v>
      </c>
      <c r="C176" t="str">
        <v>AU000000AMC4</v>
      </c>
      <c r="D176" t="str">
        <v>Orion.V5r3.ReferenceData.Equity.AMC.AU</v>
      </c>
      <c r="E176" t="str">
        <f t="shared" si="2"/>
        <v>AMC.AU</v>
      </c>
      <c r="F176">
        <v>100</v>
      </c>
      <c r="G176">
        <v>100</v>
      </c>
      <c r="H176">
        <v>100</v>
      </c>
    </row>
    <row r="177" spans="2:8">
      <c r="B177" t="str">
        <v>PRY AU Equity</v>
      </c>
      <c r="C177" t="str">
        <v>AU000000PRY5</v>
      </c>
      <c r="D177" t="str">
        <v>Orion.V5r3.ReferenceData.Equity.PRY.AU</v>
      </c>
      <c r="E177" t="str">
        <f t="shared" si="2"/>
        <v>PRY.AU</v>
      </c>
      <c r="F177">
        <v>100</v>
      </c>
      <c r="G177">
        <v>100</v>
      </c>
      <c r="H177">
        <v>100</v>
      </c>
    </row>
    <row r="178" spans="2:8">
      <c r="B178" t="str">
        <v>DLX AU Equity</v>
      </c>
      <c r="C178" t="str">
        <v>AU000000DLX6</v>
      </c>
      <c r="D178" t="str">
        <v>Orion.V5r3.ReferenceData.Equity.DLX.AU</v>
      </c>
      <c r="E178" t="str">
        <f t="shared" si="2"/>
        <v>DLX.AU</v>
      </c>
      <c r="F178">
        <v>100</v>
      </c>
      <c r="G178">
        <v>100</v>
      </c>
      <c r="H178">
        <v>100</v>
      </c>
    </row>
    <row r="179" spans="2:8">
      <c r="B179" t="str">
        <v>SXL AU Equity</v>
      </c>
      <c r="C179" t="str">
        <v>AU000000SXL4</v>
      </c>
      <c r="D179" t="str">
        <v>Orion.V5r3.ReferenceData.Equity.SXL.AU</v>
      </c>
      <c r="E179" t="str">
        <f t="shared" si="2"/>
        <v>SXL.AU</v>
      </c>
      <c r="F179">
        <v>100</v>
      </c>
      <c r="G179">
        <v>100</v>
      </c>
      <c r="H179">
        <v>100</v>
      </c>
    </row>
    <row r="180" spans="2:8">
      <c r="B180" t="str">
        <v>CMW AU Equity</v>
      </c>
      <c r="C180" t="str">
        <v>AU000000CMW8</v>
      </c>
      <c r="D180" t="str">
        <v>Orion.V5r3.ReferenceData.Equity.CMW.AU</v>
      </c>
      <c r="E180" t="str">
        <f t="shared" si="2"/>
        <v>CMW.AU</v>
      </c>
      <c r="F180">
        <v>100</v>
      </c>
      <c r="G180">
        <v>100</v>
      </c>
      <c r="H180">
        <v>100</v>
      </c>
    </row>
    <row r="181" spans="2:8">
      <c r="B181" t="str">
        <v>OSH AU Equity</v>
      </c>
      <c r="C181" t="str">
        <v>PG0008579883</v>
      </c>
      <c r="D181" t="str">
        <v>Orion.V5r3.ReferenceData.Equity.OSH.AU</v>
      </c>
      <c r="E181" t="str">
        <f t="shared" si="2"/>
        <v>OSH.AU</v>
      </c>
      <c r="F181">
        <v>100</v>
      </c>
      <c r="G181">
        <v>100</v>
      </c>
      <c r="H181">
        <v>100</v>
      </c>
    </row>
    <row r="182" spans="2:8">
      <c r="B182" t="str">
        <v>SCP AU Equity</v>
      </c>
      <c r="C182" t="str">
        <v>AU000000SCP9</v>
      </c>
      <c r="D182" t="str">
        <v>Orion.V5r3.ReferenceData.Equity.SCP.AU</v>
      </c>
      <c r="E182" t="str">
        <f t="shared" si="2"/>
        <v>SCP.AU</v>
      </c>
      <c r="F182">
        <v>100</v>
      </c>
      <c r="G182">
        <v>100</v>
      </c>
      <c r="H182">
        <v>100</v>
      </c>
    </row>
    <row r="183" spans="2:8">
      <c r="B183" t="str">
        <v>HZN AU Equity</v>
      </c>
      <c r="C183" t="str">
        <v>AU000000HZN8</v>
      </c>
      <c r="D183" t="str">
        <v>Orion.V5r3.ReferenceData.Equity.HZN.AU</v>
      </c>
      <c r="E183" t="str">
        <f t="shared" si="2"/>
        <v>HZN.AU</v>
      </c>
      <c r="F183">
        <v>100</v>
      </c>
      <c r="G183">
        <v>100</v>
      </c>
      <c r="H183">
        <v>100</v>
      </c>
    </row>
    <row r="184" spans="2:8">
      <c r="B184" t="str">
        <v>CRZ AU Equity</v>
      </c>
      <c r="C184" t="str">
        <v>AU000000CRZ0</v>
      </c>
      <c r="D184" t="str">
        <v>Orion.V5r3.ReferenceData.Equity.CRZ.AU</v>
      </c>
      <c r="E184" t="str">
        <f t="shared" si="2"/>
        <v>CRZ.AU</v>
      </c>
      <c r="F184">
        <v>100</v>
      </c>
      <c r="G184">
        <v>100</v>
      </c>
      <c r="H184">
        <v>100</v>
      </c>
    </row>
    <row r="185" spans="2:8">
      <c r="B185" t="str">
        <v>DMP AU Equity</v>
      </c>
      <c r="C185" t="str">
        <v>AU000000DMP0</v>
      </c>
      <c r="D185" t="str">
        <v>Orion.V5r3.ReferenceData.Equity.DMP.AU</v>
      </c>
      <c r="E185" t="str">
        <f t="shared" si="2"/>
        <v>DMP.AU</v>
      </c>
      <c r="F185">
        <v>100</v>
      </c>
      <c r="G185">
        <v>100</v>
      </c>
      <c r="H185">
        <v>100</v>
      </c>
    </row>
    <row r="186" spans="2:8">
      <c r="B186" t="str">
        <v>IAG AU Equity</v>
      </c>
      <c r="C186" t="str">
        <v>AU000000IAG3</v>
      </c>
      <c r="D186" t="str">
        <v>Orion.V5r3.ReferenceData.Equity.IAG.AU</v>
      </c>
      <c r="E186" t="str">
        <f t="shared" si="2"/>
        <v>IAG.AU</v>
      </c>
      <c r="F186">
        <v>100</v>
      </c>
      <c r="G186">
        <v>100</v>
      </c>
      <c r="H186">
        <v>100</v>
      </c>
    </row>
    <row r="187" spans="2:8">
      <c r="B187" t="str">
        <v>CAB AU Equity</v>
      </c>
      <c r="C187" t="str">
        <v>AU000000CAB7</v>
      </c>
      <c r="D187" t="str">
        <v>Orion.V5r3.ReferenceData.Equity.CAB.AU</v>
      </c>
      <c r="E187" t="str">
        <f t="shared" si="2"/>
        <v>CAB.AU</v>
      </c>
      <c r="F187">
        <v>100</v>
      </c>
      <c r="G187">
        <v>100</v>
      </c>
      <c r="H187">
        <v>100</v>
      </c>
    </row>
    <row r="188" spans="2:8">
      <c r="B188" t="str">
        <v>ABP AU Equity</v>
      </c>
      <c r="C188" t="str">
        <v>AU000000ABP9</v>
      </c>
      <c r="D188" t="str">
        <v>Orion.V5r3.ReferenceData.Equity.ABP.AU</v>
      </c>
      <c r="E188" t="str">
        <f t="shared" si="2"/>
        <v>ABP.AU</v>
      </c>
      <c r="F188">
        <v>100</v>
      </c>
      <c r="G188">
        <v>100</v>
      </c>
      <c r="H188">
        <v>100</v>
      </c>
    </row>
    <row r="189" spans="2:8">
      <c r="B189" t="str">
        <v>CSL AU Equity</v>
      </c>
      <c r="C189" t="str">
        <v>AU000000CSL8</v>
      </c>
      <c r="D189" t="str">
        <v>Orion.V5r3.ReferenceData.Equity.CSL.AU</v>
      </c>
      <c r="E189" t="str">
        <f t="shared" si="2"/>
        <v>CSL.AU</v>
      </c>
      <c r="F189">
        <v>100</v>
      </c>
      <c r="G189">
        <v>100</v>
      </c>
      <c r="H189">
        <v>100</v>
      </c>
    </row>
    <row r="190" spans="2:8">
      <c r="B190" t="str">
        <v>SKE AU Equity</v>
      </c>
      <c r="C190" t="str">
        <v>AU000000SKE6</v>
      </c>
      <c r="D190" t="str">
        <v>Orion.V5r3.ReferenceData.Equity.SKE.AU</v>
      </c>
      <c r="E190" t="str">
        <f t="shared" si="2"/>
        <v>SKE.AU</v>
      </c>
      <c r="F190">
        <v>100</v>
      </c>
      <c r="G190">
        <v>100</v>
      </c>
      <c r="H190">
        <v>100</v>
      </c>
    </row>
    <row r="191" spans="2:8">
      <c r="B191" t="str">
        <v>ARI AU Equity</v>
      </c>
      <c r="C191" t="str">
        <v>AU000000ARI0</v>
      </c>
      <c r="D191" t="str">
        <v>Orion.V5r3.ReferenceData.Equity.ARI.AU</v>
      </c>
      <c r="E191" t="str">
        <f t="shared" si="2"/>
        <v>ARI.AU</v>
      </c>
      <c r="F191">
        <v>100</v>
      </c>
      <c r="G191">
        <v>100</v>
      </c>
      <c r="H191">
        <v>100</v>
      </c>
    </row>
    <row r="192" spans="2:8">
      <c r="B192" t="str">
        <v>CPU AU Equity</v>
      </c>
      <c r="C192" t="str">
        <v>AU000000CPU5</v>
      </c>
      <c r="D192" t="str">
        <v>Orion.V5r3.ReferenceData.Equity.CPU.AU</v>
      </c>
      <c r="E192" t="str">
        <f t="shared" si="2"/>
        <v>CPU.AU</v>
      </c>
      <c r="F192">
        <v>100</v>
      </c>
      <c r="G192">
        <v>100</v>
      </c>
      <c r="H192">
        <v>100</v>
      </c>
    </row>
    <row r="193" spans="2:8">
      <c r="B193" t="str">
        <v>SUL AU Equity</v>
      </c>
      <c r="C193" t="str">
        <v>AU000000SUL0</v>
      </c>
      <c r="D193" t="str">
        <v>Orion.V5r3.ReferenceData.Equity.SUL.AU</v>
      </c>
      <c r="E193" t="str">
        <f t="shared" si="2"/>
        <v>SUL.AU</v>
      </c>
      <c r="F193">
        <v>100</v>
      </c>
      <c r="G193">
        <v>100</v>
      </c>
      <c r="H193">
        <v>100</v>
      </c>
    </row>
    <row r="194" spans="2:8">
      <c r="B194" t="str">
        <v>TSE AU Equity</v>
      </c>
      <c r="C194" t="str">
        <v>AU000000TSE7</v>
      </c>
      <c r="D194" t="str">
        <v>Orion.V5r3.ReferenceData.Equity.TSE.AU</v>
      </c>
      <c r="E194" t="str">
        <f t="shared" si="2"/>
        <v>TSE.AU</v>
      </c>
      <c r="F194">
        <v>100</v>
      </c>
      <c r="G194">
        <v>100</v>
      </c>
      <c r="H194">
        <v>100</v>
      </c>
    </row>
    <row r="195" spans="2:8">
      <c r="B195" t="str">
        <v>BLY AU Equity</v>
      </c>
      <c r="C195" t="str">
        <v>AU000000BLY8</v>
      </c>
      <c r="D195" t="str">
        <v>Orion.V5r3.ReferenceData.Equity.BLY.AU</v>
      </c>
      <c r="E195" t="str">
        <f t="shared" si="2"/>
        <v>BLY.AU</v>
      </c>
      <c r="F195">
        <v>100</v>
      </c>
      <c r="G195">
        <v>100</v>
      </c>
      <c r="H195">
        <v>100</v>
      </c>
    </row>
    <row r="196" spans="2:8">
      <c r="B196" t="str">
        <v>ALL AU Equity</v>
      </c>
      <c r="C196" t="str">
        <v>AU000000ALL7</v>
      </c>
      <c r="D196" t="str">
        <v>Orion.V5r3.ReferenceData.Equity.ALL.AU</v>
      </c>
      <c r="E196" t="str">
        <f t="shared" ref="E196:E220" si="3">SUBSTITUTE(D196,"Orion.V5r3.ReferenceData.Equity.","")</f>
        <v>ALL.AU</v>
      </c>
      <c r="F196">
        <v>100</v>
      </c>
      <c r="G196">
        <v>100</v>
      </c>
      <c r="H196">
        <v>100</v>
      </c>
    </row>
    <row r="197" spans="2:8">
      <c r="B197" t="str">
        <v>TTS AU Equity</v>
      </c>
      <c r="C197" t="str">
        <v>AU000000TTS5</v>
      </c>
      <c r="D197" t="str">
        <v>Orion.V5r3.ReferenceData.Equity.TTS.AU</v>
      </c>
      <c r="E197" t="str">
        <f t="shared" si="3"/>
        <v>TTS.AU</v>
      </c>
      <c r="F197">
        <v>100</v>
      </c>
      <c r="G197">
        <v>100</v>
      </c>
      <c r="H197">
        <v>100</v>
      </c>
    </row>
    <row r="198" spans="2:8">
      <c r="B198" t="str">
        <v>TRS AU Equity</v>
      </c>
      <c r="C198" t="str">
        <v>AU000000TRS9</v>
      </c>
      <c r="D198" t="str">
        <v>Orion.V5r3.ReferenceData.Equity.TRS.AU</v>
      </c>
      <c r="E198" t="str">
        <f t="shared" si="3"/>
        <v>TRS.AU</v>
      </c>
      <c r="F198">
        <v>100</v>
      </c>
      <c r="G198">
        <v>100</v>
      </c>
      <c r="H198">
        <v>100</v>
      </c>
    </row>
    <row r="199" spans="2:8">
      <c r="B199" t="str">
        <v>SKT AU Equity</v>
      </c>
      <c r="C199" t="str">
        <v>NZSKTE0001S6</v>
      </c>
      <c r="D199" t="str">
        <v>Orion.V5r3.ReferenceData.Equity.SKT.AU</v>
      </c>
      <c r="E199" t="str">
        <f t="shared" si="3"/>
        <v>SKT.AU</v>
      </c>
      <c r="F199">
        <v>100</v>
      </c>
      <c r="G199">
        <v>100</v>
      </c>
      <c r="H199">
        <v>100</v>
      </c>
    </row>
    <row r="200" spans="2:8">
      <c r="B200" t="str">
        <v>ORG AU Equity</v>
      </c>
      <c r="C200" t="str">
        <v>AU000000ORG5</v>
      </c>
      <c r="D200" t="str">
        <v>Orion.V5r3.ReferenceData.Equity.ORG.AU</v>
      </c>
      <c r="E200" t="str">
        <f t="shared" si="3"/>
        <v>ORG.AU</v>
      </c>
      <c r="F200">
        <v>100</v>
      </c>
      <c r="G200">
        <v>100</v>
      </c>
      <c r="H200">
        <v>100</v>
      </c>
    </row>
    <row r="201" spans="2:8">
      <c r="B201" t="str">
        <v>DLS AU Equity</v>
      </c>
      <c r="C201" t="str">
        <v>AU000000DLS6</v>
      </c>
      <c r="D201" t="str">
        <v>Orion.V5r3.ReferenceData.Equity.DLS.AU</v>
      </c>
      <c r="E201" t="str">
        <f t="shared" si="3"/>
        <v>DLS.AU</v>
      </c>
      <c r="F201">
        <v>100</v>
      </c>
      <c r="G201">
        <v>100</v>
      </c>
      <c r="H201">
        <v>100</v>
      </c>
    </row>
    <row r="202" spans="2:8">
      <c r="B202" t="str">
        <v>TCL AU Equity</v>
      </c>
      <c r="C202" t="str">
        <v>AU000000TCL6</v>
      </c>
      <c r="D202" t="str">
        <v>Orion.V5r3.ReferenceData.Equity.TCL.AU</v>
      </c>
      <c r="E202" t="str">
        <f t="shared" si="3"/>
        <v>TCL.AU</v>
      </c>
      <c r="F202">
        <v>100</v>
      </c>
      <c r="G202">
        <v>100</v>
      </c>
      <c r="H202">
        <v>100</v>
      </c>
    </row>
    <row r="203" spans="2:8">
      <c r="B203" t="e">
        <v>#N/A</v>
      </c>
      <c r="C203" t="e">
        <v>#N/A</v>
      </c>
      <c r="D203" t="e">
        <v>#N/A</v>
      </c>
      <c r="E203" t="e">
        <f t="shared" si="3"/>
        <v>#N/A</v>
      </c>
    </row>
    <row r="204" spans="2:8">
      <c r="B204" t="e">
        <v>#N/A</v>
      </c>
      <c r="C204" t="e">
        <v>#N/A</v>
      </c>
      <c r="D204" t="e">
        <v>#N/A</v>
      </c>
      <c r="E204" t="e">
        <f t="shared" si="3"/>
        <v>#N/A</v>
      </c>
    </row>
    <row r="205" spans="2:8">
      <c r="B205" t="e">
        <v>#N/A</v>
      </c>
      <c r="C205" t="e">
        <v>#N/A</v>
      </c>
      <c r="D205" t="e">
        <v>#N/A</v>
      </c>
      <c r="E205" t="e">
        <f t="shared" si="3"/>
        <v>#N/A</v>
      </c>
    </row>
    <row r="206" spans="2:8">
      <c r="B206" t="e">
        <v>#N/A</v>
      </c>
      <c r="C206" t="e">
        <v>#N/A</v>
      </c>
      <c r="D206" t="e">
        <v>#N/A</v>
      </c>
      <c r="E206" t="e">
        <f t="shared" si="3"/>
        <v>#N/A</v>
      </c>
    </row>
    <row r="207" spans="2:8">
      <c r="B207" t="e">
        <v>#N/A</v>
      </c>
      <c r="C207" t="e">
        <v>#N/A</v>
      </c>
      <c r="D207" t="e">
        <v>#N/A</v>
      </c>
      <c r="E207" t="e">
        <f t="shared" si="3"/>
        <v>#N/A</v>
      </c>
    </row>
    <row r="208" spans="2:8">
      <c r="B208" t="e">
        <v>#N/A</v>
      </c>
      <c r="C208" t="e">
        <v>#N/A</v>
      </c>
      <c r="D208" t="e">
        <v>#N/A</v>
      </c>
      <c r="E208" t="e">
        <f t="shared" si="3"/>
        <v>#N/A</v>
      </c>
    </row>
    <row r="209" spans="2:5">
      <c r="B209" t="e">
        <v>#N/A</v>
      </c>
      <c r="C209" t="e">
        <v>#N/A</v>
      </c>
      <c r="D209" t="e">
        <v>#N/A</v>
      </c>
      <c r="E209" t="e">
        <f t="shared" si="3"/>
        <v>#N/A</v>
      </c>
    </row>
    <row r="210" spans="2:5">
      <c r="B210" t="e">
        <v>#N/A</v>
      </c>
      <c r="C210" t="e">
        <v>#N/A</v>
      </c>
      <c r="D210" t="e">
        <v>#N/A</v>
      </c>
      <c r="E210" t="e">
        <f t="shared" si="3"/>
        <v>#N/A</v>
      </c>
    </row>
    <row r="211" spans="2:5">
      <c r="B211" t="e">
        <v>#N/A</v>
      </c>
      <c r="C211" t="e">
        <v>#N/A</v>
      </c>
      <c r="D211" t="e">
        <v>#N/A</v>
      </c>
      <c r="E211" t="e">
        <f t="shared" si="3"/>
        <v>#N/A</v>
      </c>
    </row>
    <row r="212" spans="2:5">
      <c r="B212" t="e">
        <v>#N/A</v>
      </c>
      <c r="C212" t="e">
        <v>#N/A</v>
      </c>
      <c r="D212" t="e">
        <v>#N/A</v>
      </c>
      <c r="E212" t="e">
        <f t="shared" si="3"/>
        <v>#N/A</v>
      </c>
    </row>
    <row r="213" spans="2:5">
      <c r="B213" t="e">
        <v>#N/A</v>
      </c>
      <c r="C213" t="e">
        <v>#N/A</v>
      </c>
      <c r="D213" t="e">
        <v>#N/A</v>
      </c>
      <c r="E213" t="e">
        <f t="shared" si="3"/>
        <v>#N/A</v>
      </c>
    </row>
    <row r="214" spans="2:5">
      <c r="B214" t="e">
        <v>#N/A</v>
      </c>
      <c r="C214" t="e">
        <v>#N/A</v>
      </c>
      <c r="D214" t="e">
        <v>#N/A</v>
      </c>
      <c r="E214" t="e">
        <f t="shared" si="3"/>
        <v>#N/A</v>
      </c>
    </row>
    <row r="215" spans="2:5">
      <c r="B215" t="e">
        <v>#N/A</v>
      </c>
      <c r="C215" t="e">
        <v>#N/A</v>
      </c>
      <c r="D215" t="e">
        <v>#N/A</v>
      </c>
      <c r="E215" t="e">
        <f t="shared" si="3"/>
        <v>#N/A</v>
      </c>
    </row>
    <row r="216" spans="2:5">
      <c r="B216" t="e">
        <v>#N/A</v>
      </c>
      <c r="C216" t="e">
        <v>#N/A</v>
      </c>
      <c r="D216" t="e">
        <v>#N/A</v>
      </c>
      <c r="E216" t="e">
        <f t="shared" si="3"/>
        <v>#N/A</v>
      </c>
    </row>
    <row r="217" spans="2:5">
      <c r="B217" t="e">
        <v>#N/A</v>
      </c>
      <c r="C217" t="e">
        <v>#N/A</v>
      </c>
      <c r="D217" t="e">
        <v>#N/A</v>
      </c>
      <c r="E217" t="e">
        <f t="shared" si="3"/>
        <v>#N/A</v>
      </c>
    </row>
    <row r="218" spans="2:5">
      <c r="B218" t="e">
        <v>#N/A</v>
      </c>
      <c r="C218" t="e">
        <v>#N/A</v>
      </c>
      <c r="D218" t="e">
        <v>#N/A</v>
      </c>
      <c r="E218" t="e">
        <f t="shared" si="3"/>
        <v>#N/A</v>
      </c>
    </row>
    <row r="219" spans="2:5">
      <c r="B219" t="e">
        <v>#N/A</v>
      </c>
      <c r="C219" t="e">
        <v>#N/A</v>
      </c>
      <c r="D219" t="e">
        <v>#N/A</v>
      </c>
      <c r="E219" t="e">
        <f t="shared" si="3"/>
        <v>#N/A</v>
      </c>
    </row>
    <row r="220" spans="2:5">
      <c r="B220" t="e">
        <v>#N/A</v>
      </c>
      <c r="C220" t="e">
        <v>#N/A</v>
      </c>
      <c r="D220" t="e">
        <v>#N/A</v>
      </c>
      <c r="E220" t="e">
        <f t="shared" si="3"/>
        <v>#N/A</v>
      </c>
    </row>
  </sheetData>
  <mergeCells count="1">
    <mergeCell ref="I2:J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MICs List by Country</vt:lpstr>
      <vt:lpstr>ASXConstituents</vt:lpstr>
      <vt:lpstr>EquityData</vt:lpstr>
      <vt:lpstr>ExchangeData</vt:lpstr>
      <vt:lpstr>'MICs List by Country'!Print_Area</vt:lpstr>
      <vt:lpstr>'MICs List by Country'!Print_Titles</vt:lpstr>
      <vt:lpstr>SettlementData</vt:lpstr>
    </vt:vector>
  </TitlesOfParts>
  <Company>NAB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Watt</dc:creator>
  <cp:lastModifiedBy>Alex</cp:lastModifiedBy>
  <dcterms:created xsi:type="dcterms:W3CDTF">2007-04-11T04:45:59Z</dcterms:created>
  <dcterms:modified xsi:type="dcterms:W3CDTF">2018-04-25T01:23:43Z</dcterms:modified>
</cp:coreProperties>
</file>