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8075" windowHeight="12270"/>
  </bookViews>
  <sheets>
    <sheet name="Sheet1" sheetId="1" r:id="rId1"/>
  </sheets>
  <definedNames>
    <definedName name="_xlnm._FilterDatabase" localSheetId="0" hidden="1">Sheet1!$A$1:$AW$37</definedName>
    <definedName name="NewBondData">Sheet1!$A$1:$AW$16</definedName>
  </definedNames>
  <calcPr calcId="125725" calcMode="manual"/>
</workbook>
</file>

<file path=xl/calcChain.xml><?xml version="1.0" encoding="utf-8"?>
<calcChain xmlns="http://schemas.openxmlformats.org/spreadsheetml/2006/main">
  <c r="AI3" i="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2"/>
  <c r="N7"/>
  <c r="N26"/>
  <c r="N22"/>
  <c r="N5"/>
  <c r="N23"/>
  <c r="N32"/>
  <c r="N30"/>
  <c r="N16"/>
  <c r="N37"/>
  <c r="N25"/>
  <c r="N29"/>
  <c r="N18"/>
  <c r="N11"/>
  <c r="N27"/>
  <c r="N9"/>
  <c r="N6"/>
  <c r="N20"/>
  <c r="N4"/>
  <c r="N21"/>
  <c r="N31"/>
  <c r="N15"/>
  <c r="N10"/>
  <c r="N33"/>
  <c r="N28"/>
  <c r="N8"/>
  <c r="N17"/>
  <c r="N14"/>
  <c r="N34"/>
  <c r="N13"/>
  <c r="N36"/>
  <c r="N35"/>
  <c r="N19"/>
  <c r="N24"/>
  <c r="N12"/>
  <c r="N2"/>
  <c r="N3"/>
</calcChain>
</file>

<file path=xl/sharedStrings.xml><?xml version="1.0" encoding="utf-8"?>
<sst xmlns="http://schemas.openxmlformats.org/spreadsheetml/2006/main" count="1633" uniqueCount="471">
  <si>
    <t>BRADY</t>
  </si>
  <si>
    <t>CALC_TYP_DES</t>
  </si>
  <si>
    <t>CALLABLE</t>
  </si>
  <si>
    <t>CNTRY_OF_RISK</t>
  </si>
  <si>
    <t>COLLAT_TYP</t>
  </si>
  <si>
    <t>CONVERTIBLE</t>
  </si>
  <si>
    <t>TRADE_CRNCY</t>
  </si>
  <si>
    <t>COUNTRY_ISO</t>
  </si>
  <si>
    <t>CPN</t>
  </si>
  <si>
    <t>CPN_CRNCY</t>
  </si>
  <si>
    <t>CPN_FREQ</t>
  </si>
  <si>
    <t>CPN_TYP</t>
  </si>
  <si>
    <t>DAY_CNT_DES</t>
  </si>
  <si>
    <t>ID_ISIN</t>
  </si>
  <si>
    <t>INDUSTRY_GROUP</t>
  </si>
  <si>
    <t>INDUSTRY_SECTOR</t>
  </si>
  <si>
    <t>INDUSTRY_SUBGROUP</t>
  </si>
  <si>
    <t>IS_INDEX_LINKED</t>
  </si>
  <si>
    <t>ISSUER</t>
  </si>
  <si>
    <t>ISSUER_INDUSTRY</t>
  </si>
  <si>
    <t>ISSUER_PARENT_EQY_TICKER</t>
  </si>
  <si>
    <t>LONG_COMP_NAME</t>
  </si>
  <si>
    <t>MATURITY</t>
  </si>
  <si>
    <t>MTY_TYP</t>
  </si>
  <si>
    <t>PUTABLE</t>
  </si>
  <si>
    <t>RTG_BB_COMP</t>
  </si>
  <si>
    <t>RTG_MOODY</t>
  </si>
  <si>
    <t>RTG_SP</t>
  </si>
  <si>
    <t>SECURITY_DES</t>
  </si>
  <si>
    <t>SECURITY_TYP</t>
  </si>
  <si>
    <t>SINKABLE</t>
  </si>
  <si>
    <t>TICKER</t>
  </si>
  <si>
    <t>DEBT_CLASS</t>
  </si>
  <si>
    <t>N</t>
  </si>
  <si>
    <t>AUSTRALIA:EX-DIV</t>
  </si>
  <si>
    <t>AUD</t>
  </si>
  <si>
    <t>Government</t>
  </si>
  <si>
    <t>AU</t>
  </si>
  <si>
    <t>GOVT AGENCY</t>
  </si>
  <si>
    <t>Govt</t>
  </si>
  <si>
    <t>Aaa</t>
  </si>
  <si>
    <t>AAA</t>
  </si>
  <si>
    <t>DOMESTIC MTN</t>
  </si>
  <si>
    <t>LOCAL GOVT GUARN</t>
  </si>
  <si>
    <t>Regional(state/provnc)</t>
  </si>
  <si>
    <t>Regional Agencies</t>
  </si>
  <si>
    <t>Corp</t>
  </si>
  <si>
    <t>AT MATURITY</t>
  </si>
  <si>
    <t>NAB</t>
  </si>
  <si>
    <t>A</t>
  </si>
  <si>
    <t>A+</t>
  </si>
  <si>
    <t>Banks</t>
  </si>
  <si>
    <t>Financial</t>
  </si>
  <si>
    <t>Commer Banks Non-US</t>
  </si>
  <si>
    <t>BANK</t>
  </si>
  <si>
    <t>WBC     AU</t>
  </si>
  <si>
    <t>Westpac Banking Corp</t>
  </si>
  <si>
    <t>AA-</t>
  </si>
  <si>
    <t>AA</t>
  </si>
  <si>
    <t>WSTP</t>
  </si>
  <si>
    <t>NL</t>
  </si>
  <si>
    <t>BANK GUARANTEED</t>
  </si>
  <si>
    <t>ING BANK (AUSTRALIA) LTD</t>
  </si>
  <si>
    <t>ING Bank Australia Ltd</t>
  </si>
  <si>
    <t>Aa1</t>
  </si>
  <si>
    <t>AUSTRALIAN</t>
  </si>
  <si>
    <t>INTNED</t>
  </si>
  <si>
    <t>DE</t>
  </si>
  <si>
    <t>Special Purpose Banks</t>
  </si>
  <si>
    <t>NOTES</t>
  </si>
  <si>
    <t>Queensland Treasury Corp</t>
  </si>
  <si>
    <t>QTC</t>
  </si>
  <si>
    <t>QUEENSLAND TREASURY CORP</t>
  </si>
  <si>
    <t>SOUTH AUST GOVT FIN AUTH</t>
  </si>
  <si>
    <t>SAFA</t>
  </si>
  <si>
    <t>GB</t>
  </si>
  <si>
    <t>15/12/2008</t>
  </si>
  <si>
    <t>TASMANIAN PUBLIC FINANCE</t>
  </si>
  <si>
    <t>Tasmanian Public Finance</t>
  </si>
  <si>
    <t>NR</t>
  </si>
  <si>
    <t>TASCOR</t>
  </si>
  <si>
    <t>XWD     AU</t>
  </si>
  <si>
    <t>Western Australia Treasury Corp</t>
  </si>
  <si>
    <t>WATC</t>
  </si>
  <si>
    <t>AU3CB0134583</t>
  </si>
  <si>
    <t>AU0000IFXHB8</t>
  </si>
  <si>
    <t>AU0000NIBHC6</t>
  </si>
  <si>
    <t>AU3CB0123537</t>
  </si>
  <si>
    <t>AU0000KFWHE0</t>
  </si>
  <si>
    <t>AU300IADB049</t>
  </si>
  <si>
    <t>AU3CB0006849</t>
  </si>
  <si>
    <t>AU3CB0191476</t>
  </si>
  <si>
    <t>AU3FN0008561</t>
  </si>
  <si>
    <t>AU000WT60354</t>
  </si>
  <si>
    <t>AU0000XVGZA3</t>
  </si>
  <si>
    <t>AU3CB0100857</t>
  </si>
  <si>
    <t>AU3FN0008595</t>
  </si>
  <si>
    <t>AU3FN0008629</t>
  </si>
  <si>
    <t>AU3SG0000078</t>
  </si>
  <si>
    <t>AU3FN0008900</t>
  </si>
  <si>
    <t>AU000WBCHAI2</t>
  </si>
  <si>
    <t>AU0000XVGZZ0</t>
  </si>
  <si>
    <t>AU0000XVGAI9</t>
  </si>
  <si>
    <t>AU000WT60347</t>
  </si>
  <si>
    <t>AU3SG0000060</t>
  </si>
  <si>
    <t>AU3SG0000029</t>
  </si>
  <si>
    <t>AU0000XVGZF2</t>
  </si>
  <si>
    <t>AU000WBCHAL6</t>
  </si>
  <si>
    <t>AU3SG0000094</t>
  </si>
  <si>
    <t>AU000WT60339</t>
  </si>
  <si>
    <t>AU3SG0000128</t>
  </si>
  <si>
    <t>AU0000HBOHH5</t>
  </si>
  <si>
    <t>AU000WT60370</t>
  </si>
  <si>
    <t>AU0000XQLQU0</t>
  </si>
  <si>
    <t>AU3CB0127405</t>
  </si>
  <si>
    <t>AU3FN0013496</t>
  </si>
  <si>
    <t>AU3FN0013512</t>
  </si>
  <si>
    <t>AU0000ATBHB2</t>
  </si>
  <si>
    <t>AU000ANZHAH6</t>
  </si>
  <si>
    <t>AU3SG0000235</t>
  </si>
  <si>
    <t>SNAT</t>
  </si>
  <si>
    <t>Multi-National</t>
  </si>
  <si>
    <t>Supranational Bank</t>
  </si>
  <si>
    <t>INTL FINANCE CORP</t>
  </si>
  <si>
    <t>SUPRA-NATIONAL</t>
  </si>
  <si>
    <t>1411Z   US</t>
  </si>
  <si>
    <t>International Finance Corp</t>
  </si>
  <si>
    <t>24/06/2014</t>
  </si>
  <si>
    <t>#N/A N/A</t>
  </si>
  <si>
    <t>IFC 5 3/4 06/24/14</t>
  </si>
  <si>
    <t>IFC</t>
  </si>
  <si>
    <t>SR UNSECURED</t>
  </si>
  <si>
    <t>NORDIC INVESTMENT BANK</t>
  </si>
  <si>
    <t>3665460ZFH</t>
  </si>
  <si>
    <t>Nordic Investment Bank</t>
  </si>
  <si>
    <t>20/08/2014</t>
  </si>
  <si>
    <t>NIB 6 08/20/14</t>
  </si>
  <si>
    <t>NIB</t>
  </si>
  <si>
    <t>INTER-AMERICAN DEVEL BK</t>
  </si>
  <si>
    <t>1814Z   US</t>
  </si>
  <si>
    <t>Inter-American Development Bank</t>
  </si>
  <si>
    <t>20/08/2019</t>
  </si>
  <si>
    <t>IADB 6 1/2 08/20/19</t>
  </si>
  <si>
    <t>IADB</t>
  </si>
  <si>
    <t>GOVT GUARANTEED</t>
  </si>
  <si>
    <t>KFW</t>
  </si>
  <si>
    <t>2534Z   GR</t>
  </si>
  <si>
    <t>13/05/2015</t>
  </si>
  <si>
    <t>KFW 5 3/4 05/13/15</t>
  </si>
  <si>
    <t>25/05/2016</t>
  </si>
  <si>
    <t>IADB 6 05/25/16</t>
  </si>
  <si>
    <t>INTL BK RECON &amp; DEVELOP</t>
  </si>
  <si>
    <t>7915Z   US</t>
  </si>
  <si>
    <t>International Bank for Reconstruction &amp; Development</t>
  </si>
  <si>
    <t>9/11/2016</t>
  </si>
  <si>
    <t>IBRD 6 11/09/16</t>
  </si>
  <si>
    <t>IBRD</t>
  </si>
  <si>
    <t>Winding-up Agency</t>
  </si>
  <si>
    <t>FMS WERTMANAGEMENT</t>
  </si>
  <si>
    <t>SPECIAL PURPOSE</t>
  </si>
  <si>
    <t>0297508DGR</t>
  </si>
  <si>
    <t>FMS Wertmanagement AoR</t>
  </si>
  <si>
    <t>20/03/2017</t>
  </si>
  <si>
    <t>FMSWER 5 03/20/17</t>
  </si>
  <si>
    <t>FMSWER</t>
  </si>
  <si>
    <t>AUSTRALIAN FLOATER</t>
  </si>
  <si>
    <t>GOVT LIQUID GTD</t>
  </si>
  <si>
    <t>1111Z   NA</t>
  </si>
  <si>
    <t>INTNED 0 06/24/14</t>
  </si>
  <si>
    <t>WESTERN AUST TREAS CORP</t>
  </si>
  <si>
    <t>15/04/2015</t>
  </si>
  <si>
    <t>WATC 7 04/15/15</t>
  </si>
  <si>
    <t>TREASURY CORP VICTORIA</t>
  </si>
  <si>
    <t>Treasury Corp of Victoria</t>
  </si>
  <si>
    <t>15/11/2016</t>
  </si>
  <si>
    <t>TCV 5 3/4 11/15/16</t>
  </si>
  <si>
    <t>TCV</t>
  </si>
  <si>
    <t>AUST &amp; NZ BANKING GROUP</t>
  </si>
  <si>
    <t>ANZ     AU</t>
  </si>
  <si>
    <t>Australia &amp; New Zealand Banking Group Ltd</t>
  </si>
  <si>
    <t>16/01/2014</t>
  </si>
  <si>
    <t>ANZ 5 1/4 01/16/14</t>
  </si>
  <si>
    <t>ANZ</t>
  </si>
  <si>
    <t>RABOBANK NEDERLAND AU</t>
  </si>
  <si>
    <t>RABO    NA</t>
  </si>
  <si>
    <t>Cooperatieve Centrale Raiffeisen-Boerenleenbank BA/Australia</t>
  </si>
  <si>
    <t>3/07/2014</t>
  </si>
  <si>
    <t>Aa2</t>
  </si>
  <si>
    <t>RABOBK 0 07/03/14</t>
  </si>
  <si>
    <t>RABOBK</t>
  </si>
  <si>
    <t>BANK OF QUEENSLAND LTD</t>
  </si>
  <si>
    <t>BOQ     AU</t>
  </si>
  <si>
    <t>Bank of Queensland Ltd</t>
  </si>
  <si>
    <t>22/10/2012</t>
  </si>
  <si>
    <t>BQDAU 0 10/22/12</t>
  </si>
  <si>
    <t>BQDAU</t>
  </si>
  <si>
    <t>NORTHERN TERRITORY TREAS</t>
  </si>
  <si>
    <t>Northern Territory Treasury Corp</t>
  </si>
  <si>
    <t>14/07/2014</t>
  </si>
  <si>
    <t>NTTC 5 3/4 07/14/14</t>
  </si>
  <si>
    <t>NTTC</t>
  </si>
  <si>
    <t>Money Center Banks</t>
  </si>
  <si>
    <t>BARCLAYS BANK PLC AUST</t>
  </si>
  <si>
    <t>BARC    LN</t>
  </si>
  <si>
    <t>Barclays Bank PLC/Australia</t>
  </si>
  <si>
    <t>13/08/2012</t>
  </si>
  <si>
    <t>A2</t>
  </si>
  <si>
    <t>BACR 0 08/13/12</t>
  </si>
  <si>
    <t>BACR</t>
  </si>
  <si>
    <t>WESTPAC BANKING CORP</t>
  </si>
  <si>
    <t>18/08/2014</t>
  </si>
  <si>
    <t>WSTP 0 08/18/14</t>
  </si>
  <si>
    <t>17/10/2022</t>
  </si>
  <si>
    <t>TCV 6 10/17/22</t>
  </si>
  <si>
    <t>15/10/2014</t>
  </si>
  <si>
    <t>TCV 4 3/4 10/15/14</t>
  </si>
  <si>
    <t>15/07/2017</t>
  </si>
  <si>
    <t>WATC 8 07/15/17</t>
  </si>
  <si>
    <t>15/11/2018</t>
  </si>
  <si>
    <t>TCV 5 1/2 11/15/18</t>
  </si>
  <si>
    <t>AA+</t>
  </si>
  <si>
    <t>TASCOR 6 1/2 04/15/15</t>
  </si>
  <si>
    <t>15/06/2020</t>
  </si>
  <si>
    <t>TCV 6 06/15/20</t>
  </si>
  <si>
    <t>18/11/2016</t>
  </si>
  <si>
    <t>WSTP 7 1/4 11/18/16</t>
  </si>
  <si>
    <t>72258Z  AU</t>
  </si>
  <si>
    <t>South Australian Government Financing Authority</t>
  </si>
  <si>
    <t>20/04/2015</t>
  </si>
  <si>
    <t>SAFA 5 3/4 04/20/15</t>
  </si>
  <si>
    <t>15/10/2019</t>
  </si>
  <si>
    <t>WATC 7 10/15/19</t>
  </si>
  <si>
    <t>17/07/2012</t>
  </si>
  <si>
    <t>WATC 5 1/2 07/17/12</t>
  </si>
  <si>
    <t>BANK OF SCOTLAND PLC/AU</t>
  </si>
  <si>
    <t>116136Z AU</t>
  </si>
  <si>
    <t>Bank of Scotland PLC/Australia</t>
  </si>
  <si>
    <t>19/03/2014</t>
  </si>
  <si>
    <t>LLOYDS 0 03/19/14</t>
  </si>
  <si>
    <t>LLOYDS</t>
  </si>
  <si>
    <t>15/07/2021</t>
  </si>
  <si>
    <t>WATC 7 07/15/21</t>
  </si>
  <si>
    <t>80475Z  AU</t>
  </si>
  <si>
    <t>22/07/2024</t>
  </si>
  <si>
    <t>QTC 5 3/4 07/22/24</t>
  </si>
  <si>
    <t>NATIONAL AUSTRALIA BANK</t>
  </si>
  <si>
    <t>NAB     AU</t>
  </si>
  <si>
    <t>National Australia Bank Ltd</t>
  </si>
  <si>
    <t>16/09/2014</t>
  </si>
  <si>
    <t>NAB 6 3/4 09/16/14</t>
  </si>
  <si>
    <t>CN</t>
  </si>
  <si>
    <t>IND &amp; COMM BK CHINA SYDN</t>
  </si>
  <si>
    <t>9253733ZAU</t>
  </si>
  <si>
    <t>Industrial &amp; Commercial Bank of China Ltd/Sydney</t>
  </si>
  <si>
    <t>ICBCAS 0 07/14/14</t>
  </si>
  <si>
    <t>ICBCAS</t>
  </si>
  <si>
    <t>OCBC SYDNEY</t>
  </si>
  <si>
    <t>0499807DAU</t>
  </si>
  <si>
    <t>Oversea-Chinese Banking Corp/Sydney</t>
  </si>
  <si>
    <t>OCBCSP 0 07/14/14</t>
  </si>
  <si>
    <t>OCBCSP</t>
  </si>
  <si>
    <t>ASIAN DEVELOPMENT BANK</t>
  </si>
  <si>
    <t>81074Z  PM</t>
  </si>
  <si>
    <t>Asian Development Bank</t>
  </si>
  <si>
    <t>15/02/2016</t>
  </si>
  <si>
    <t>ASIA 5 1/2 02/15/16</t>
  </si>
  <si>
    <t>ASIA</t>
  </si>
  <si>
    <t>CERT OF DEPOSIT</t>
  </si>
  <si>
    <t>17/02/2014</t>
  </si>
  <si>
    <t>ANZ 0 02/17/14</t>
  </si>
  <si>
    <t>NEW S WALES TREASURY CRP</t>
  </si>
  <si>
    <t>140798Z AU</t>
  </si>
  <si>
    <t>New South Wales Treasury Corp</t>
  </si>
  <si>
    <t>1/02/2018</t>
  </si>
  <si>
    <t>NSWTC 6 02/01/18</t>
  </si>
  <si>
    <t>NSWTC</t>
  </si>
  <si>
    <t>EUROPEAN INVESTMENT BANK</t>
  </si>
  <si>
    <t>654429Z LX</t>
  </si>
  <si>
    <t>European Investment Bank</t>
  </si>
  <si>
    <t>EIB 6 1/4 04/15/15</t>
  </si>
  <si>
    <t>EIB</t>
  </si>
  <si>
    <t>SP_EFF_DT</t>
  </si>
  <si>
    <t xml:space="preserve">MOODY_EFF_DT </t>
  </si>
  <si>
    <t>18/11/2009</t>
  </si>
  <si>
    <t>17/01/2012</t>
  </si>
  <si>
    <t>27/08/2009</t>
  </si>
  <si>
    <t>30/03/2010</t>
  </si>
  <si>
    <t>18/08/2009</t>
  </si>
  <si>
    <t>24/08/2009</t>
  </si>
  <si>
    <t>19/10/2009</t>
  </si>
  <si>
    <t>14/09/2009</t>
  </si>
  <si>
    <t>2/05/2005</t>
  </si>
  <si>
    <t>17/05/2006</t>
  </si>
  <si>
    <t>12/05/2006</t>
  </si>
  <si>
    <t>30/10/2006</t>
  </si>
  <si>
    <t>27/10/2006</t>
  </si>
  <si>
    <t>19/03/2012</t>
  </si>
  <si>
    <t>9/03/2012</t>
  </si>
  <si>
    <t>15/07/2009</t>
  </si>
  <si>
    <t>22/06/2009</t>
  </si>
  <si>
    <t>30/05/2007</t>
  </si>
  <si>
    <t>26/09/2007</t>
  </si>
  <si>
    <t>19/12/2006</t>
  </si>
  <si>
    <t>1/05/2006</t>
  </si>
  <si>
    <t>13/01/2009</t>
  </si>
  <si>
    <t>14/01/2009</t>
  </si>
  <si>
    <t>15/06/2012</t>
  </si>
  <si>
    <t>23/01/2012</t>
  </si>
  <si>
    <t>8/07/2009</t>
  </si>
  <si>
    <t>17/12/2010</t>
  </si>
  <si>
    <t>21/06/2012</t>
  </si>
  <si>
    <t>29/11/2011</t>
  </si>
  <si>
    <t>18/05/2011</t>
  </si>
  <si>
    <t>1/12/2011</t>
  </si>
  <si>
    <t>23/09/2004</t>
  </si>
  <si>
    <t>21/05/2004</t>
  </si>
  <si>
    <t>18/12/2003</t>
  </si>
  <si>
    <t>4/09/2002</t>
  </si>
  <si>
    <t>23/06/2009</t>
  </si>
  <si>
    <t>29/01/2007</t>
  </si>
  <si>
    <t>26/05/2010</t>
  </si>
  <si>
    <t>22/09/2009</t>
  </si>
  <si>
    <t>26/10/2009</t>
  </si>
  <si>
    <t>31/08/2009</t>
  </si>
  <si>
    <t>31/05/2012</t>
  </si>
  <si>
    <t>5/01/2010</t>
  </si>
  <si>
    <t>30/12/2009</t>
  </si>
  <si>
    <t>24/09/2004</t>
  </si>
  <si>
    <t>9/03/2005</t>
  </si>
  <si>
    <t>23/06/2011</t>
  </si>
  <si>
    <t>29/06/2011</t>
  </si>
  <si>
    <t>8/07/2011</t>
  </si>
  <si>
    <t>7/07/2011</t>
  </si>
  <si>
    <t>7/02/2006</t>
  </si>
  <si>
    <t>18/03/2011</t>
  </si>
  <si>
    <t>4/02/2011</t>
  </si>
  <si>
    <t>PARENT_TICKER_EXCHANGE</t>
  </si>
  <si>
    <t>SERIES</t>
  </si>
  <si>
    <t>RTG_SP_OUTLOOK</t>
  </si>
  <si>
    <t>RTG_MDY_OUTLOOK</t>
  </si>
  <si>
    <t>ID_CUSIP_8_CHR</t>
  </si>
  <si>
    <t>AU0000IFXHB8 Corp Isin</t>
  </si>
  <si>
    <t>EH867255</t>
  </si>
  <si>
    <t>8176888Z US</t>
  </si>
  <si>
    <t>MTN</t>
  </si>
  <si>
    <t>STABLE</t>
  </si>
  <si>
    <t>AU0000NIBHC6 Corp Isin</t>
  </si>
  <si>
    <t>EH939383</t>
  </si>
  <si>
    <t>3665460Z FH</t>
  </si>
  <si>
    <t>AU3CB0123537 Corp Isin</t>
  </si>
  <si>
    <t>EH933139</t>
  </si>
  <si>
    <t>ITAD US</t>
  </si>
  <si>
    <t>AU0000KFWHE0 Corp Isin</t>
  </si>
  <si>
    <t>ED923338</t>
  </si>
  <si>
    <t>3413Z GR</t>
  </si>
  <si>
    <t>AU300IADB049 Corp Isin</t>
  </si>
  <si>
    <t>EF418032</t>
  </si>
  <si>
    <t>AU3CB0006849 Corp Isin</t>
  </si>
  <si>
    <t>EF801305</t>
  </si>
  <si>
    <t>GDIF</t>
  </si>
  <si>
    <t>AU3CB0191476 Corp Isin</t>
  </si>
  <si>
    <t>EJ055466</t>
  </si>
  <si>
    <t>8136283Z GR</t>
  </si>
  <si>
    <t>AU3FN0008561 Corp Isin</t>
  </si>
  <si>
    <t>EH871649</t>
  </si>
  <si>
    <t>TD</t>
  </si>
  <si>
    <t>NEG</t>
  </si>
  <si>
    <t>AU000WT60354 Corp Isin</t>
  </si>
  <si>
    <t>EG308517</t>
  </si>
  <si>
    <t>1671Z AU</t>
  </si>
  <si>
    <t>15</t>
  </si>
  <si>
    <t>AU0000XVGZA3 Corp Isin</t>
  </si>
  <si>
    <t>ED894501</t>
  </si>
  <si>
    <t>1398Z AU</t>
  </si>
  <si>
    <t>1116</t>
  </si>
  <si>
    <t>AU3CB0100857 Corp Isin</t>
  </si>
  <si>
    <t>EH682319</t>
  </si>
  <si>
    <t>ANZ AU</t>
  </si>
  <si>
    <t>TCD</t>
  </si>
  <si>
    <t>AU3FN0008595 Corp Isin</t>
  </si>
  <si>
    <t>EH883611</t>
  </si>
  <si>
    <t>RABO NA</t>
  </si>
  <si>
    <t>AU3FN0008629 Corp Isin</t>
  </si>
  <si>
    <t>EH889111</t>
  </si>
  <si>
    <t>BOQ AU</t>
  </si>
  <si>
    <t>AU3SG0000078 Corp Isin</t>
  </si>
  <si>
    <t>EH897249</t>
  </si>
  <si>
    <t>0277708D AU</t>
  </si>
  <si>
    <t>AU3FN0008900 Corp Isin</t>
  </si>
  <si>
    <t>EH931538</t>
  </si>
  <si>
    <t>BCBEY US</t>
  </si>
  <si>
    <t>AU000WBCHAI2 Corp Isin</t>
  </si>
  <si>
    <t>EH937914</t>
  </si>
  <si>
    <t>WBC AU</t>
  </si>
  <si>
    <t>AU0000XVGZZ0 Corp Isin</t>
  </si>
  <si>
    <t>ED398487</t>
  </si>
  <si>
    <t>1022</t>
  </si>
  <si>
    <t>AU0000XVGAI9 Corp Isin</t>
  </si>
  <si>
    <t>ED025342</t>
  </si>
  <si>
    <t>1014</t>
  </si>
  <si>
    <t>AU000WT60347 Corp Isin</t>
  </si>
  <si>
    <t>EC414684</t>
  </si>
  <si>
    <t>17</t>
  </si>
  <si>
    <t>AU3SG0000060 Corp Isin</t>
  </si>
  <si>
    <t>EH632031</t>
  </si>
  <si>
    <t>1118</t>
  </si>
  <si>
    <t>AU3SG0000029 Corp Isin</t>
  </si>
  <si>
    <t>EG145880</t>
  </si>
  <si>
    <t>2043Z AU</t>
  </si>
  <si>
    <t>AU0000XVGZF2 Corp Isin</t>
  </si>
  <si>
    <t>EH961977</t>
  </si>
  <si>
    <t>0620</t>
  </si>
  <si>
    <t>AU000WBCHAL6 Corp Isin</t>
  </si>
  <si>
    <t>EI045893</t>
  </si>
  <si>
    <t>AU3SG0000094 Corp Isin</t>
  </si>
  <si>
    <t>EH956496</t>
  </si>
  <si>
    <t>2551Z AU</t>
  </si>
  <si>
    <t>AU000WT60339 Corp Isin</t>
  </si>
  <si>
    <t>EC414691</t>
  </si>
  <si>
    <t>19</t>
  </si>
  <si>
    <t>AU3SG0000128 Corp Isin</t>
  </si>
  <si>
    <t>EI060459</t>
  </si>
  <si>
    <t>12</t>
  </si>
  <si>
    <t>AU0000HBOHH5 Corp Isin</t>
  </si>
  <si>
    <t>EG251209</t>
  </si>
  <si>
    <t>BSCT LN</t>
  </si>
  <si>
    <t>AU000WT60370 Corp Isin</t>
  </si>
  <si>
    <t>EC987079</t>
  </si>
  <si>
    <t>21</t>
  </si>
  <si>
    <t>AU0000XQLQU0 Corp Isin</t>
  </si>
  <si>
    <t>EI725866</t>
  </si>
  <si>
    <t>44631Z AU</t>
  </si>
  <si>
    <t>24</t>
  </si>
  <si>
    <t>AU3CB0127405 Corp Isin</t>
  </si>
  <si>
    <t>EH968824</t>
  </si>
  <si>
    <t>NAB AU</t>
  </si>
  <si>
    <t>DIP</t>
  </si>
  <si>
    <t>AU3FN0013496 Corp Isin</t>
  </si>
  <si>
    <t>EI737643</t>
  </si>
  <si>
    <t>601398 CH</t>
  </si>
  <si>
    <t>AU3FN0013512 Corp Isin</t>
  </si>
  <si>
    <t>EI739128</t>
  </si>
  <si>
    <t>OCBC SP</t>
  </si>
  <si>
    <t>AU0000ATBHB2 Corp Isin</t>
  </si>
  <si>
    <t>EF269824</t>
  </si>
  <si>
    <t>81074Z PM</t>
  </si>
  <si>
    <t>AU000ANZHAH6 Corp Isin</t>
  </si>
  <si>
    <t>EI147599</t>
  </si>
  <si>
    <t>AU3SG0000235 Corp Isin</t>
  </si>
  <si>
    <t>EI558398</t>
  </si>
  <si>
    <t>94902Z AU</t>
  </si>
  <si>
    <t>18</t>
  </si>
  <si>
    <t>AU3CB0134583 Corp Isin</t>
  </si>
  <si>
    <t>EI045885</t>
  </si>
  <si>
    <t>IS_SUBORDINATED</t>
  </si>
  <si>
    <t>BBG_IDENTIFIER</t>
  </si>
  <si>
    <t>FACE_AMOUNT</t>
  </si>
  <si>
    <t>CLEARANCE_SYSTEM</t>
  </si>
  <si>
    <t>ASX</t>
  </si>
  <si>
    <t>EXCHANGE</t>
  </si>
  <si>
    <t>6M</t>
  </si>
  <si>
    <t>3M</t>
  </si>
  <si>
    <t>ACT/ACT.ISDA</t>
  </si>
  <si>
    <t>ACT/365.FIXED</t>
  </si>
  <si>
    <t>Senior</t>
  </si>
  <si>
    <t>Fixed</t>
  </si>
  <si>
    <t>Float</t>
  </si>
  <si>
    <t>Bond Created</t>
  </si>
  <si>
    <t>MARKETSECTOR</t>
  </si>
  <si>
    <t>COUPON</t>
  </si>
  <si>
    <t>Unknown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</si>
</sst>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color indexed="39"/>
      <name val="Arial"/>
    </font>
    <font>
      <sz val="8"/>
      <name val="Arial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left" wrapText="1"/>
    </xf>
    <xf numFmtId="0" fontId="0" fillId="2" borderId="0" xfId="0" applyFill="1"/>
    <xf numFmtId="0" fontId="0" fillId="3" borderId="0" xfId="0" applyFill="1"/>
    <xf numFmtId="14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4" borderId="0" xfId="0" applyFill="1"/>
  </cellXfs>
  <cellStyles count="2">
    <cellStyle name="Header" xfId="1"/>
    <cellStyle name="Normal" xfId="0" builtinId="0"/>
  </cellStyles>
  <dxfs count="3">
    <dxf>
      <font>
        <condense val="0"/>
        <extend val="0"/>
        <color indexed="55"/>
      </font>
    </dxf>
    <dxf>
      <fill>
        <patternFill>
          <bgColor indexed="44"/>
        </patternFill>
      </fill>
    </dxf>
    <dxf>
      <fill>
        <patternFill>
          <bgColor indexed="4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37"/>
  <sheetViews>
    <sheetView tabSelected="1" workbookViewId="0">
      <selection activeCell="M40" sqref="M40"/>
    </sheetView>
  </sheetViews>
  <sheetFormatPr defaultRowHeight="12.75"/>
  <cols>
    <col min="1" max="1" width="22.42578125" bestFit="1" customWidth="1"/>
    <col min="2" max="2" width="14.7109375" customWidth="1"/>
    <col min="3" max="3" width="10" bestFit="1" customWidth="1"/>
    <col min="6" max="6" width="15" bestFit="1" customWidth="1"/>
    <col min="7" max="7" width="10.140625" bestFit="1" customWidth="1"/>
    <col min="9" max="9" width="16.7109375" bestFit="1" customWidth="1"/>
    <col min="10" max="10" width="13.140625" customWidth="1"/>
    <col min="11" max="11" width="21.42578125" bestFit="1" customWidth="1"/>
    <col min="12" max="12" width="11.140625" bestFit="1" customWidth="1"/>
    <col min="13" max="13" width="30.85546875" bestFit="1" customWidth="1"/>
    <col min="14" max="14" width="30" bestFit="1" customWidth="1"/>
    <col min="16" max="16" width="22.7109375" bestFit="1" customWidth="1"/>
    <col min="19" max="19" width="20.28515625" bestFit="1" customWidth="1"/>
    <col min="23" max="23" width="9" customWidth="1"/>
    <col min="24" max="24" width="15.7109375" bestFit="1" customWidth="1"/>
    <col min="25" max="25" width="16.28515625" bestFit="1" customWidth="1"/>
    <col min="26" max="26" width="19.5703125" bestFit="1" customWidth="1"/>
    <col min="27" max="27" width="19" bestFit="1" customWidth="1"/>
    <col min="28" max="28" width="23.85546875" bestFit="1" customWidth="1"/>
    <col min="31" max="31" width="22.7109375" bestFit="1" customWidth="1"/>
    <col min="32" max="32" width="29.42578125" bestFit="1" customWidth="1"/>
    <col min="33" max="33" width="53.85546875" bestFit="1" customWidth="1"/>
    <col min="36" max="36" width="13.140625" bestFit="1" customWidth="1"/>
    <col min="37" max="37" width="27.7109375" bestFit="1" customWidth="1"/>
    <col min="38" max="38" width="6.7109375" bestFit="1" customWidth="1"/>
    <col min="39" max="39" width="11.28515625" customWidth="1"/>
    <col min="40" max="40" width="15" bestFit="1" customWidth="1"/>
    <col min="41" max="41" width="12.7109375" bestFit="1" customWidth="1"/>
    <col min="42" max="42" width="12.7109375" customWidth="1"/>
    <col min="43" max="43" width="8.85546875" bestFit="1" customWidth="1"/>
    <col min="44" max="44" width="10.42578125" bestFit="1" customWidth="1"/>
    <col min="45" max="45" width="18.42578125" customWidth="1"/>
    <col min="46" max="46" width="21.140625" customWidth="1"/>
    <col min="47" max="47" width="15.140625" bestFit="1" customWidth="1"/>
    <col min="48" max="48" width="10.140625" bestFit="1" customWidth="1"/>
    <col min="49" max="49" width="18.42578125" customWidth="1"/>
  </cols>
  <sheetData>
    <row r="1" spans="1:49" ht="15">
      <c r="A1" s="4" t="s">
        <v>455</v>
      </c>
      <c r="B1" s="4" t="s">
        <v>457</v>
      </c>
      <c r="C1" s="4" t="s">
        <v>11</v>
      </c>
      <c r="D1" s="4" t="s">
        <v>8</v>
      </c>
      <c r="E1" s="4" t="s">
        <v>9</v>
      </c>
      <c r="F1" s="4" t="s">
        <v>456</v>
      </c>
      <c r="G1" s="4" t="s">
        <v>22</v>
      </c>
      <c r="H1" s="4" t="s">
        <v>10</v>
      </c>
      <c r="I1" s="4" t="s">
        <v>12</v>
      </c>
      <c r="J1" s="4" t="s">
        <v>32</v>
      </c>
      <c r="K1" s="4" t="s">
        <v>28</v>
      </c>
      <c r="L1" s="4" t="s">
        <v>459</v>
      </c>
      <c r="M1" s="4" t="s">
        <v>18</v>
      </c>
      <c r="N1" s="4" t="s">
        <v>467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469</v>
      </c>
      <c r="X1" s="3" t="s">
        <v>13</v>
      </c>
      <c r="Y1" s="3" t="s">
        <v>340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31</v>
      </c>
      <c r="AE1" s="3" t="s">
        <v>19</v>
      </c>
      <c r="AF1" s="3" t="s">
        <v>20</v>
      </c>
      <c r="AG1" s="3" t="s">
        <v>21</v>
      </c>
      <c r="AH1" s="3" t="s">
        <v>468</v>
      </c>
      <c r="AI1" s="3" t="s">
        <v>22</v>
      </c>
      <c r="AJ1" s="3" t="s">
        <v>23</v>
      </c>
      <c r="AK1" s="3" t="s">
        <v>336</v>
      </c>
      <c r="AL1" s="2" t="s">
        <v>337</v>
      </c>
      <c r="AM1" s="3" t="s">
        <v>24</v>
      </c>
      <c r="AN1" s="3" t="s">
        <v>25</v>
      </c>
      <c r="AO1" s="3" t="s">
        <v>26</v>
      </c>
      <c r="AP1" s="5" t="s">
        <v>282</v>
      </c>
      <c r="AQ1" s="3" t="s">
        <v>27</v>
      </c>
      <c r="AR1" s="5" t="s">
        <v>281</v>
      </c>
      <c r="AS1" s="6" t="s">
        <v>338</v>
      </c>
      <c r="AT1" s="6" t="s">
        <v>339</v>
      </c>
      <c r="AU1" s="3" t="s">
        <v>29</v>
      </c>
      <c r="AV1" s="3" t="s">
        <v>30</v>
      </c>
      <c r="AW1" s="3" t="s">
        <v>454</v>
      </c>
    </row>
    <row r="2" spans="1:49">
      <c r="A2" s="1" t="s">
        <v>341</v>
      </c>
      <c r="B2" s="1" t="s">
        <v>458</v>
      </c>
      <c r="C2" t="s">
        <v>465</v>
      </c>
      <c r="D2">
        <v>5.75</v>
      </c>
      <c r="E2" t="s">
        <v>35</v>
      </c>
      <c r="F2" s="1">
        <v>100</v>
      </c>
      <c r="G2" t="s">
        <v>127</v>
      </c>
      <c r="H2" t="s">
        <v>460</v>
      </c>
      <c r="I2" t="s">
        <v>462</v>
      </c>
      <c r="J2" t="s">
        <v>464</v>
      </c>
      <c r="K2" t="s">
        <v>129</v>
      </c>
      <c r="L2" t="s">
        <v>458</v>
      </c>
      <c r="M2" t="s">
        <v>123</v>
      </c>
      <c r="N2" s="7" t="str">
        <f>_xll.Orion.ExcelAPI.Cache.CreateBond(A2,B2,C2,D2,E2,F2,G2,H2,I2,J2,K2,K2,L2,M2,$O$1:$AW$1,O2:AW2)</f>
        <v>Orion.ReferenceData.FixedIncome.Corp.IFC.Fixed.5,75.06-24-14</v>
      </c>
      <c r="O2" t="s">
        <v>33</v>
      </c>
      <c r="P2" t="s">
        <v>34</v>
      </c>
      <c r="Q2" t="s">
        <v>33</v>
      </c>
      <c r="R2" t="s">
        <v>120</v>
      </c>
      <c r="S2" t="s">
        <v>69</v>
      </c>
      <c r="T2" t="s">
        <v>33</v>
      </c>
      <c r="U2" t="s">
        <v>35</v>
      </c>
      <c r="V2" t="s">
        <v>120</v>
      </c>
      <c r="W2">
        <f>IF(C2="Fixed",D2,"0")</f>
        <v>5.75</v>
      </c>
      <c r="X2" t="s">
        <v>85</v>
      </c>
      <c r="Y2" t="s">
        <v>342</v>
      </c>
      <c r="Z2" t="s">
        <v>121</v>
      </c>
      <c r="AA2" t="s">
        <v>36</v>
      </c>
      <c r="AB2" t="s">
        <v>122</v>
      </c>
      <c r="AC2" t="s">
        <v>33</v>
      </c>
      <c r="AD2" t="s">
        <v>130</v>
      </c>
      <c r="AE2" t="s">
        <v>124</v>
      </c>
      <c r="AF2" t="s">
        <v>125</v>
      </c>
      <c r="AG2" t="s">
        <v>126</v>
      </c>
      <c r="AH2" t="s">
        <v>46</v>
      </c>
      <c r="AI2" t="str">
        <f>TEXT(G2,"mm-dd-yy")</f>
        <v>06-24-14</v>
      </c>
      <c r="AJ2" t="s">
        <v>47</v>
      </c>
      <c r="AK2" t="s">
        <v>343</v>
      </c>
      <c r="AL2" t="s">
        <v>344</v>
      </c>
      <c r="AM2" t="s">
        <v>33</v>
      </c>
      <c r="AN2" t="s">
        <v>41</v>
      </c>
      <c r="AO2" t="s">
        <v>40</v>
      </c>
      <c r="AP2" t="s">
        <v>285</v>
      </c>
      <c r="AQ2" t="s">
        <v>41</v>
      </c>
      <c r="AR2" t="s">
        <v>286</v>
      </c>
      <c r="AS2" t="s">
        <v>345</v>
      </c>
      <c r="AT2" t="s">
        <v>345</v>
      </c>
      <c r="AU2" t="s">
        <v>42</v>
      </c>
      <c r="AV2" t="s">
        <v>33</v>
      </c>
      <c r="AW2" t="s">
        <v>33</v>
      </c>
    </row>
    <row r="3" spans="1:49">
      <c r="A3" s="1" t="s">
        <v>346</v>
      </c>
      <c r="B3" s="1" t="s">
        <v>458</v>
      </c>
      <c r="C3" t="s">
        <v>465</v>
      </c>
      <c r="D3">
        <v>6</v>
      </c>
      <c r="E3" t="s">
        <v>35</v>
      </c>
      <c r="F3" s="1">
        <v>100</v>
      </c>
      <c r="G3" t="s">
        <v>135</v>
      </c>
      <c r="H3" t="s">
        <v>460</v>
      </c>
      <c r="I3" t="s">
        <v>462</v>
      </c>
      <c r="J3" t="s">
        <v>464</v>
      </c>
      <c r="K3" t="s">
        <v>136</v>
      </c>
      <c r="L3" t="s">
        <v>458</v>
      </c>
      <c r="M3" t="s">
        <v>132</v>
      </c>
      <c r="N3" s="7" t="str">
        <f>_xll.Orion.ExcelAPI.Cache.CreateBond(A3,B3,C3,D3,E3,F3,G3,H3,I3,J3,K3,K3,L3,AD3,$O$1:$AW$1,O3:AW3)</f>
        <v>Orion.ReferenceData.FixedIncome.Corp.NIB.Fixed.6.08-20-14</v>
      </c>
      <c r="O3" t="s">
        <v>33</v>
      </c>
      <c r="P3" t="s">
        <v>34</v>
      </c>
      <c r="Q3" t="s">
        <v>33</v>
      </c>
      <c r="R3" t="s">
        <v>120</v>
      </c>
      <c r="S3" t="s">
        <v>131</v>
      </c>
      <c r="T3" t="s">
        <v>33</v>
      </c>
      <c r="U3" t="s">
        <v>35</v>
      </c>
      <c r="V3" t="s">
        <v>120</v>
      </c>
      <c r="W3">
        <f t="shared" ref="W3:W37" si="0">IF(C3="Fixed",D3,"0")</f>
        <v>6</v>
      </c>
      <c r="X3" t="s">
        <v>86</v>
      </c>
      <c r="Y3" t="s">
        <v>347</v>
      </c>
      <c r="Z3" t="s">
        <v>121</v>
      </c>
      <c r="AA3" t="s">
        <v>36</v>
      </c>
      <c r="AB3" t="s">
        <v>122</v>
      </c>
      <c r="AC3" t="s">
        <v>33</v>
      </c>
      <c r="AD3" t="s">
        <v>137</v>
      </c>
      <c r="AE3" t="s">
        <v>124</v>
      </c>
      <c r="AF3" t="s">
        <v>133</v>
      </c>
      <c r="AG3" t="s">
        <v>134</v>
      </c>
      <c r="AH3" t="s">
        <v>46</v>
      </c>
      <c r="AI3" t="str">
        <f t="shared" ref="AI3:AI37" si="1">TEXT(G3,"mm-dd-yy")</f>
        <v>08-20-14</v>
      </c>
      <c r="AJ3" t="s">
        <v>47</v>
      </c>
      <c r="AK3" t="s">
        <v>348</v>
      </c>
      <c r="AL3" t="s">
        <v>344</v>
      </c>
      <c r="AM3" t="s">
        <v>33</v>
      </c>
      <c r="AN3" t="s">
        <v>41</v>
      </c>
      <c r="AO3" t="s">
        <v>40</v>
      </c>
      <c r="AP3" t="s">
        <v>287</v>
      </c>
      <c r="AQ3" t="s">
        <v>41</v>
      </c>
      <c r="AR3" t="s">
        <v>288</v>
      </c>
      <c r="AS3" t="s">
        <v>345</v>
      </c>
      <c r="AT3" t="s">
        <v>345</v>
      </c>
      <c r="AU3" t="s">
        <v>65</v>
      </c>
      <c r="AV3" t="s">
        <v>33</v>
      </c>
      <c r="AW3" t="s">
        <v>33</v>
      </c>
    </row>
    <row r="4" spans="1:49">
      <c r="A4" s="1" t="s">
        <v>349</v>
      </c>
      <c r="B4" s="1" t="s">
        <v>458</v>
      </c>
      <c r="C4" t="s">
        <v>465</v>
      </c>
      <c r="D4">
        <v>6.5</v>
      </c>
      <c r="E4" t="s">
        <v>35</v>
      </c>
      <c r="F4" s="1">
        <v>100</v>
      </c>
      <c r="G4" t="s">
        <v>141</v>
      </c>
      <c r="H4" t="s">
        <v>460</v>
      </c>
      <c r="I4" t="s">
        <v>462</v>
      </c>
      <c r="J4" t="s">
        <v>464</v>
      </c>
      <c r="K4" t="s">
        <v>142</v>
      </c>
      <c r="L4" t="s">
        <v>458</v>
      </c>
      <c r="M4" t="s">
        <v>138</v>
      </c>
      <c r="N4" s="7" t="str">
        <f>_xll.Orion.ExcelAPI.Cache.CreateBond(A4,B4,C4,D4,E4,F4,G4,H4,I4,J4,K4,K4,L4,AD4,$O$1:$AW$1,O4:AW4)</f>
        <v>Orion.ReferenceData.FixedIncome.Corp.IADB.6.5.08-20-19</v>
      </c>
      <c r="O4" t="s">
        <v>33</v>
      </c>
      <c r="P4" t="s">
        <v>34</v>
      </c>
      <c r="Q4" t="s">
        <v>33</v>
      </c>
      <c r="R4" t="s">
        <v>120</v>
      </c>
      <c r="S4" t="s">
        <v>131</v>
      </c>
      <c r="T4" t="s">
        <v>33</v>
      </c>
      <c r="U4" t="s">
        <v>35</v>
      </c>
      <c r="V4" t="s">
        <v>120</v>
      </c>
      <c r="W4">
        <f t="shared" si="0"/>
        <v>6.5</v>
      </c>
      <c r="X4" t="s">
        <v>87</v>
      </c>
      <c r="Y4" t="s">
        <v>350</v>
      </c>
      <c r="Z4" t="s">
        <v>121</v>
      </c>
      <c r="AA4" t="s">
        <v>36</v>
      </c>
      <c r="AB4" t="s">
        <v>122</v>
      </c>
      <c r="AC4" t="s">
        <v>33</v>
      </c>
      <c r="AD4" t="s">
        <v>143</v>
      </c>
      <c r="AE4" t="s">
        <v>124</v>
      </c>
      <c r="AF4" t="s">
        <v>139</v>
      </c>
      <c r="AG4" t="s">
        <v>140</v>
      </c>
      <c r="AH4" t="s">
        <v>46</v>
      </c>
      <c r="AI4" t="str">
        <f t="shared" si="1"/>
        <v>08-20-19</v>
      </c>
      <c r="AJ4" t="s">
        <v>47</v>
      </c>
      <c r="AK4" t="s">
        <v>351</v>
      </c>
      <c r="AL4" t="s">
        <v>344</v>
      </c>
      <c r="AM4" t="s">
        <v>33</v>
      </c>
      <c r="AN4" t="s">
        <v>41</v>
      </c>
      <c r="AO4" t="s">
        <v>40</v>
      </c>
      <c r="AP4" t="s">
        <v>289</v>
      </c>
      <c r="AQ4" t="s">
        <v>41</v>
      </c>
      <c r="AR4" t="s">
        <v>290</v>
      </c>
      <c r="AS4" t="s">
        <v>345</v>
      </c>
      <c r="AT4" t="s">
        <v>345</v>
      </c>
      <c r="AU4" t="s">
        <v>42</v>
      </c>
      <c r="AV4" t="s">
        <v>33</v>
      </c>
      <c r="AW4" t="s">
        <v>33</v>
      </c>
    </row>
    <row r="5" spans="1:49">
      <c r="A5" s="1" t="s">
        <v>352</v>
      </c>
      <c r="B5" s="1" t="s">
        <v>458</v>
      </c>
      <c r="C5" t="s">
        <v>465</v>
      </c>
      <c r="D5">
        <v>5.75</v>
      </c>
      <c r="E5" t="s">
        <v>35</v>
      </c>
      <c r="F5" s="1">
        <v>100</v>
      </c>
      <c r="G5" t="s">
        <v>147</v>
      </c>
      <c r="H5" t="s">
        <v>460</v>
      </c>
      <c r="I5" t="s">
        <v>462</v>
      </c>
      <c r="J5" t="s">
        <v>464</v>
      </c>
      <c r="K5" t="s">
        <v>148</v>
      </c>
      <c r="L5" t="s">
        <v>458</v>
      </c>
      <c r="M5" t="s">
        <v>145</v>
      </c>
      <c r="N5" s="7" t="str">
        <f>_xll.Orion.ExcelAPI.Cache.CreateBond(A5,B5,C5,D5,E5,F5,G5,H5,I5,J5,K5,K5,L5,AD5,$O$1:$AW$1,O5:AW5)</f>
        <v>Orion.ReferenceData.FixedIncome.Corp.KFW.5.75.05-13-15</v>
      </c>
      <c r="O5" t="s">
        <v>33</v>
      </c>
      <c r="P5" t="s">
        <v>34</v>
      </c>
      <c r="Q5" t="s">
        <v>33</v>
      </c>
      <c r="R5" t="s">
        <v>67</v>
      </c>
      <c r="S5" t="s">
        <v>144</v>
      </c>
      <c r="T5" t="s">
        <v>33</v>
      </c>
      <c r="U5" t="s">
        <v>35</v>
      </c>
      <c r="V5" t="s">
        <v>67</v>
      </c>
      <c r="W5">
        <f t="shared" si="0"/>
        <v>5.75</v>
      </c>
      <c r="X5" t="s">
        <v>88</v>
      </c>
      <c r="Y5" t="s">
        <v>353</v>
      </c>
      <c r="Z5" t="s">
        <v>51</v>
      </c>
      <c r="AA5" t="s">
        <v>52</v>
      </c>
      <c r="AB5" t="s">
        <v>68</v>
      </c>
      <c r="AC5" t="s">
        <v>33</v>
      </c>
      <c r="AD5" t="s">
        <v>145</v>
      </c>
      <c r="AE5" t="s">
        <v>54</v>
      </c>
      <c r="AF5" t="s">
        <v>146</v>
      </c>
      <c r="AG5" t="s">
        <v>145</v>
      </c>
      <c r="AH5" t="s">
        <v>46</v>
      </c>
      <c r="AI5" t="str">
        <f t="shared" si="1"/>
        <v>05-13-15</v>
      </c>
      <c r="AJ5" t="s">
        <v>47</v>
      </c>
      <c r="AK5" t="s">
        <v>354</v>
      </c>
      <c r="AL5" t="s">
        <v>344</v>
      </c>
      <c r="AM5" t="s">
        <v>33</v>
      </c>
      <c r="AN5" t="s">
        <v>41</v>
      </c>
      <c r="AO5" t="s">
        <v>40</v>
      </c>
      <c r="AP5" t="s">
        <v>291</v>
      </c>
      <c r="AQ5" t="s">
        <v>41</v>
      </c>
      <c r="AR5" t="s">
        <v>284</v>
      </c>
      <c r="AS5" t="s">
        <v>345</v>
      </c>
      <c r="AT5" t="s">
        <v>345</v>
      </c>
      <c r="AU5" t="s">
        <v>42</v>
      </c>
      <c r="AV5" t="s">
        <v>33</v>
      </c>
      <c r="AW5" t="s">
        <v>33</v>
      </c>
    </row>
    <row r="6" spans="1:49">
      <c r="A6" s="1" t="s">
        <v>355</v>
      </c>
      <c r="B6" s="1" t="s">
        <v>458</v>
      </c>
      <c r="C6" t="s">
        <v>465</v>
      </c>
      <c r="D6">
        <v>6</v>
      </c>
      <c r="E6" t="s">
        <v>35</v>
      </c>
      <c r="F6" s="1">
        <v>100</v>
      </c>
      <c r="G6" t="s">
        <v>149</v>
      </c>
      <c r="H6" t="s">
        <v>460</v>
      </c>
      <c r="I6" t="s">
        <v>462</v>
      </c>
      <c r="J6" t="s">
        <v>464</v>
      </c>
      <c r="K6" t="s">
        <v>150</v>
      </c>
      <c r="L6" t="s">
        <v>458</v>
      </c>
      <c r="M6" t="s">
        <v>138</v>
      </c>
      <c r="N6" s="7" t="str">
        <f>_xll.Orion.ExcelAPI.Cache.CreateBond(A6,B6,C6,D6,E6,F6,G6,H6,I6,J6,K6,K6,L6,AD6,$O$1:$AW$1,O6:AW6)</f>
        <v>Orion.ReferenceData.FixedIncome.Corp.IADB.6.05-25-16</v>
      </c>
      <c r="O6" t="s">
        <v>33</v>
      </c>
      <c r="P6" t="s">
        <v>34</v>
      </c>
      <c r="Q6" t="s">
        <v>33</v>
      </c>
      <c r="R6" t="s">
        <v>120</v>
      </c>
      <c r="S6" t="s">
        <v>131</v>
      </c>
      <c r="T6" t="s">
        <v>33</v>
      </c>
      <c r="U6" t="s">
        <v>35</v>
      </c>
      <c r="V6" t="s">
        <v>120</v>
      </c>
      <c r="W6">
        <f t="shared" si="0"/>
        <v>6</v>
      </c>
      <c r="X6" t="s">
        <v>89</v>
      </c>
      <c r="Y6" t="s">
        <v>356</v>
      </c>
      <c r="Z6" t="s">
        <v>121</v>
      </c>
      <c r="AA6" t="s">
        <v>36</v>
      </c>
      <c r="AB6" t="s">
        <v>122</v>
      </c>
      <c r="AC6" t="s">
        <v>33</v>
      </c>
      <c r="AD6" t="s">
        <v>143</v>
      </c>
      <c r="AE6" t="s">
        <v>124</v>
      </c>
      <c r="AF6" t="s">
        <v>139</v>
      </c>
      <c r="AG6" t="s">
        <v>140</v>
      </c>
      <c r="AH6" t="s">
        <v>46</v>
      </c>
      <c r="AI6" t="str">
        <f t="shared" si="1"/>
        <v>05-25-16</v>
      </c>
      <c r="AJ6" t="s">
        <v>47</v>
      </c>
      <c r="AK6" t="s">
        <v>351</v>
      </c>
      <c r="AL6" t="s">
        <v>344</v>
      </c>
      <c r="AM6" t="s">
        <v>33</v>
      </c>
      <c r="AN6" t="s">
        <v>41</v>
      </c>
      <c r="AO6" t="s">
        <v>40</v>
      </c>
      <c r="AP6" t="s">
        <v>292</v>
      </c>
      <c r="AQ6" t="s">
        <v>41</v>
      </c>
      <c r="AR6" t="s">
        <v>293</v>
      </c>
      <c r="AS6" t="s">
        <v>345</v>
      </c>
      <c r="AT6" t="s">
        <v>345</v>
      </c>
      <c r="AU6" t="s">
        <v>65</v>
      </c>
      <c r="AV6" t="s">
        <v>33</v>
      </c>
      <c r="AW6" t="s">
        <v>33</v>
      </c>
    </row>
    <row r="7" spans="1:49">
      <c r="A7" s="1" t="s">
        <v>357</v>
      </c>
      <c r="B7" s="1" t="s">
        <v>458</v>
      </c>
      <c r="C7" t="s">
        <v>465</v>
      </c>
      <c r="D7">
        <v>6</v>
      </c>
      <c r="E7" t="s">
        <v>35</v>
      </c>
      <c r="F7" s="1">
        <v>100</v>
      </c>
      <c r="G7" t="s">
        <v>154</v>
      </c>
      <c r="H7" t="s">
        <v>460</v>
      </c>
      <c r="I7" t="s">
        <v>462</v>
      </c>
      <c r="J7" t="s">
        <v>464</v>
      </c>
      <c r="K7" t="s">
        <v>155</v>
      </c>
      <c r="L7" t="s">
        <v>458</v>
      </c>
      <c r="M7" t="s">
        <v>151</v>
      </c>
      <c r="N7" s="7" t="str">
        <f>_xll.Orion.ExcelAPI.Cache.CreateBond(A7,B7,C7,D7,E7,F7,G7,H7,I7,J7,K7,K7,L7,AD7,$O$1:$AW$1,O7:AW7)</f>
        <v>Orion.ReferenceData.FixedIncome.Corp.IBRD.6.11-09-16</v>
      </c>
      <c r="O7" t="s">
        <v>33</v>
      </c>
      <c r="P7" t="s">
        <v>34</v>
      </c>
      <c r="Q7" t="s">
        <v>33</v>
      </c>
      <c r="R7" t="s">
        <v>120</v>
      </c>
      <c r="S7" t="s">
        <v>131</v>
      </c>
      <c r="T7" t="s">
        <v>33</v>
      </c>
      <c r="U7" t="s">
        <v>35</v>
      </c>
      <c r="V7" t="s">
        <v>120</v>
      </c>
      <c r="W7">
        <f t="shared" si="0"/>
        <v>6</v>
      </c>
      <c r="X7" t="s">
        <v>90</v>
      </c>
      <c r="Y7" t="s">
        <v>358</v>
      </c>
      <c r="Z7" t="s">
        <v>121</v>
      </c>
      <c r="AA7" t="s">
        <v>36</v>
      </c>
      <c r="AB7" t="s">
        <v>122</v>
      </c>
      <c r="AC7" t="s">
        <v>33</v>
      </c>
      <c r="AD7" t="s">
        <v>156</v>
      </c>
      <c r="AE7" t="s">
        <v>124</v>
      </c>
      <c r="AF7" t="s">
        <v>152</v>
      </c>
      <c r="AG7" t="s">
        <v>153</v>
      </c>
      <c r="AH7" t="s">
        <v>46</v>
      </c>
      <c r="AI7" t="str">
        <f t="shared" si="1"/>
        <v>11-09-16</v>
      </c>
      <c r="AJ7" t="s">
        <v>47</v>
      </c>
      <c r="AK7" t="s">
        <v>470</v>
      </c>
      <c r="AL7" t="s">
        <v>359</v>
      </c>
      <c r="AM7" t="s">
        <v>33</v>
      </c>
      <c r="AN7" t="s">
        <v>41</v>
      </c>
      <c r="AO7" t="s">
        <v>40</v>
      </c>
      <c r="AP7" t="s">
        <v>294</v>
      </c>
      <c r="AQ7" t="s">
        <v>41</v>
      </c>
      <c r="AR7" t="s">
        <v>295</v>
      </c>
      <c r="AS7" t="s">
        <v>345</v>
      </c>
      <c r="AT7" t="s">
        <v>345</v>
      </c>
      <c r="AU7" t="s">
        <v>65</v>
      </c>
      <c r="AV7" t="s">
        <v>33</v>
      </c>
      <c r="AW7" t="s">
        <v>33</v>
      </c>
    </row>
    <row r="8" spans="1:49">
      <c r="A8" s="1" t="s">
        <v>360</v>
      </c>
      <c r="B8" s="1" t="s">
        <v>458</v>
      </c>
      <c r="C8" t="s">
        <v>465</v>
      </c>
      <c r="D8">
        <v>5</v>
      </c>
      <c r="E8" t="s">
        <v>35</v>
      </c>
      <c r="F8" s="1">
        <v>100</v>
      </c>
      <c r="G8" t="s">
        <v>162</v>
      </c>
      <c r="H8" t="s">
        <v>460</v>
      </c>
      <c r="I8" t="s">
        <v>462</v>
      </c>
      <c r="J8" t="s">
        <v>464</v>
      </c>
      <c r="K8" t="s">
        <v>163</v>
      </c>
      <c r="L8" t="s">
        <v>458</v>
      </c>
      <c r="M8" t="s">
        <v>158</v>
      </c>
      <c r="N8" s="7" t="str">
        <f>_xll.Orion.ExcelAPI.Cache.CreateBond(A8,B8,C8,D8,E8,F8,G8,H8,I8,J8,K8,K8,L8,AD8,$O$1:$AW$1,O8:AW8)</f>
        <v>Orion.ReferenceData.FixedIncome.Corp.FMSWER.5.03-20-17</v>
      </c>
      <c r="O8" t="s">
        <v>33</v>
      </c>
      <c r="P8" t="s">
        <v>34</v>
      </c>
      <c r="Q8" t="s">
        <v>33</v>
      </c>
      <c r="R8" t="s">
        <v>67</v>
      </c>
      <c r="S8" t="s">
        <v>144</v>
      </c>
      <c r="T8" t="s">
        <v>33</v>
      </c>
      <c r="U8" t="s">
        <v>35</v>
      </c>
      <c r="V8" t="s">
        <v>67</v>
      </c>
      <c r="W8">
        <f t="shared" si="0"/>
        <v>5</v>
      </c>
      <c r="X8" t="s">
        <v>91</v>
      </c>
      <c r="Y8" t="s">
        <v>361</v>
      </c>
      <c r="Z8" t="s">
        <v>121</v>
      </c>
      <c r="AA8" t="s">
        <v>36</v>
      </c>
      <c r="AB8" t="s">
        <v>157</v>
      </c>
      <c r="AC8" t="s">
        <v>33</v>
      </c>
      <c r="AD8" t="s">
        <v>164</v>
      </c>
      <c r="AE8" t="s">
        <v>159</v>
      </c>
      <c r="AF8" t="s">
        <v>160</v>
      </c>
      <c r="AG8" t="s">
        <v>161</v>
      </c>
      <c r="AH8" t="s">
        <v>46</v>
      </c>
      <c r="AI8" t="str">
        <f t="shared" si="1"/>
        <v>03-20-17</v>
      </c>
      <c r="AJ8" t="s">
        <v>47</v>
      </c>
      <c r="AK8" t="s">
        <v>362</v>
      </c>
      <c r="AL8" t="s">
        <v>470</v>
      </c>
      <c r="AM8" t="s">
        <v>33</v>
      </c>
      <c r="AN8" t="s">
        <v>41</v>
      </c>
      <c r="AO8" t="s">
        <v>40</v>
      </c>
      <c r="AP8" t="s">
        <v>296</v>
      </c>
      <c r="AQ8" t="s">
        <v>41</v>
      </c>
      <c r="AR8" t="s">
        <v>297</v>
      </c>
      <c r="AS8" t="s">
        <v>345</v>
      </c>
      <c r="AT8" t="s">
        <v>345</v>
      </c>
      <c r="AU8" t="s">
        <v>65</v>
      </c>
      <c r="AV8" t="s">
        <v>33</v>
      </c>
      <c r="AW8" t="s">
        <v>33</v>
      </c>
    </row>
    <row r="9" spans="1:49">
      <c r="A9" s="1" t="s">
        <v>363</v>
      </c>
      <c r="B9" s="1" t="s">
        <v>458</v>
      </c>
      <c r="C9" t="s">
        <v>466</v>
      </c>
      <c r="D9">
        <v>4.17</v>
      </c>
      <c r="E9" t="s">
        <v>35</v>
      </c>
      <c r="F9" s="1">
        <v>100</v>
      </c>
      <c r="G9" t="s">
        <v>127</v>
      </c>
      <c r="H9" t="s">
        <v>461</v>
      </c>
      <c r="I9" t="s">
        <v>463</v>
      </c>
      <c r="J9" t="s">
        <v>464</v>
      </c>
      <c r="K9" t="s">
        <v>168</v>
      </c>
      <c r="L9" t="s">
        <v>458</v>
      </c>
      <c r="M9" t="s">
        <v>62</v>
      </c>
      <c r="N9" s="7" t="str">
        <f>_xll.Orion.ExcelAPI.Cache.CreateBond(A9,B9,C9,D9,E9,F9,G9,H9,I9,J9,K9,K9,L9,AD9,$O$1:$AW$1,O9:AW9)</f>
        <v>Orion.ReferenceData.FixedIncome.Corp.INTNED.0.06-24-14</v>
      </c>
      <c r="O9" t="s">
        <v>33</v>
      </c>
      <c r="P9" t="s">
        <v>165</v>
      </c>
      <c r="Q9" t="s">
        <v>33</v>
      </c>
      <c r="R9" t="s">
        <v>60</v>
      </c>
      <c r="S9" t="s">
        <v>166</v>
      </c>
      <c r="T9" t="s">
        <v>33</v>
      </c>
      <c r="U9" t="s">
        <v>35</v>
      </c>
      <c r="V9" t="s">
        <v>37</v>
      </c>
      <c r="W9" t="str">
        <f t="shared" si="0"/>
        <v>0</v>
      </c>
      <c r="X9" t="s">
        <v>92</v>
      </c>
      <c r="Y9" t="s">
        <v>364</v>
      </c>
      <c r="Z9" t="s">
        <v>51</v>
      </c>
      <c r="AA9" t="s">
        <v>52</v>
      </c>
      <c r="AB9" t="s">
        <v>53</v>
      </c>
      <c r="AC9" t="s">
        <v>33</v>
      </c>
      <c r="AD9" t="s">
        <v>66</v>
      </c>
      <c r="AE9" t="s">
        <v>54</v>
      </c>
      <c r="AF9" t="s">
        <v>167</v>
      </c>
      <c r="AG9" t="s">
        <v>63</v>
      </c>
      <c r="AH9" t="s">
        <v>46</v>
      </c>
      <c r="AI9" t="str">
        <f t="shared" si="1"/>
        <v>06-24-14</v>
      </c>
      <c r="AJ9" t="s">
        <v>47</v>
      </c>
      <c r="AK9" t="s">
        <v>470</v>
      </c>
      <c r="AL9" t="s">
        <v>365</v>
      </c>
      <c r="AM9" t="s">
        <v>33</v>
      </c>
      <c r="AN9" t="s">
        <v>79</v>
      </c>
      <c r="AO9" t="s">
        <v>79</v>
      </c>
      <c r="AP9" t="s">
        <v>298</v>
      </c>
      <c r="AQ9" t="s">
        <v>41</v>
      </c>
      <c r="AR9" t="s">
        <v>299</v>
      </c>
      <c r="AS9" t="s">
        <v>345</v>
      </c>
      <c r="AT9" t="s">
        <v>366</v>
      </c>
      <c r="AU9" t="s">
        <v>65</v>
      </c>
      <c r="AV9" t="s">
        <v>33</v>
      </c>
      <c r="AW9" t="s">
        <v>33</v>
      </c>
    </row>
    <row r="10" spans="1:49">
      <c r="A10" s="1" t="s">
        <v>367</v>
      </c>
      <c r="B10" s="1" t="s">
        <v>458</v>
      </c>
      <c r="C10" t="s">
        <v>465</v>
      </c>
      <c r="D10">
        <v>7</v>
      </c>
      <c r="E10" t="s">
        <v>35</v>
      </c>
      <c r="F10" s="1">
        <v>100</v>
      </c>
      <c r="G10" t="s">
        <v>170</v>
      </c>
      <c r="H10" t="s">
        <v>460</v>
      </c>
      <c r="I10" t="s">
        <v>462</v>
      </c>
      <c r="J10" t="s">
        <v>464</v>
      </c>
      <c r="K10" t="s">
        <v>171</v>
      </c>
      <c r="L10" t="s">
        <v>458</v>
      </c>
      <c r="M10" t="s">
        <v>169</v>
      </c>
      <c r="N10" s="7" t="str">
        <f>_xll.Orion.ExcelAPI.Cache.CreateBond(A10,B10,C10,D10,E10,F10,G10,H10,I10,J10,K10,K10,L10,AD10,$O$1:$AW$1,O10:AW10)</f>
        <v>Orion.ReferenceData.FixedIncome.Govt.WATC.7.04-15-15</v>
      </c>
      <c r="O10" t="s">
        <v>33</v>
      </c>
      <c r="P10" t="s">
        <v>34</v>
      </c>
      <c r="Q10" t="s">
        <v>33</v>
      </c>
      <c r="R10" t="s">
        <v>37</v>
      </c>
      <c r="S10" t="s">
        <v>43</v>
      </c>
      <c r="T10" t="s">
        <v>33</v>
      </c>
      <c r="U10" t="s">
        <v>35</v>
      </c>
      <c r="V10" t="s">
        <v>37</v>
      </c>
      <c r="W10">
        <f t="shared" si="0"/>
        <v>7</v>
      </c>
      <c r="X10" t="s">
        <v>93</v>
      </c>
      <c r="Y10" t="s">
        <v>368</v>
      </c>
      <c r="Z10" t="s">
        <v>44</v>
      </c>
      <c r="AA10" t="s">
        <v>36</v>
      </c>
      <c r="AB10" t="s">
        <v>45</v>
      </c>
      <c r="AC10" t="s">
        <v>33</v>
      </c>
      <c r="AD10" t="s">
        <v>83</v>
      </c>
      <c r="AE10" t="s">
        <v>38</v>
      </c>
      <c r="AF10" t="s">
        <v>81</v>
      </c>
      <c r="AG10" t="s">
        <v>82</v>
      </c>
      <c r="AH10" t="s">
        <v>39</v>
      </c>
      <c r="AI10" t="str">
        <f t="shared" si="1"/>
        <v>04-15-15</v>
      </c>
      <c r="AJ10" t="s">
        <v>47</v>
      </c>
      <c r="AK10" t="s">
        <v>369</v>
      </c>
      <c r="AL10" t="s">
        <v>370</v>
      </c>
      <c r="AM10" t="s">
        <v>33</v>
      </c>
      <c r="AN10" t="s">
        <v>41</v>
      </c>
      <c r="AO10" t="s">
        <v>40</v>
      </c>
      <c r="AP10" t="s">
        <v>300</v>
      </c>
      <c r="AQ10" t="s">
        <v>41</v>
      </c>
      <c r="AR10" t="s">
        <v>301</v>
      </c>
      <c r="AS10" t="s">
        <v>345</v>
      </c>
      <c r="AT10" t="s">
        <v>345</v>
      </c>
      <c r="AU10" t="s">
        <v>65</v>
      </c>
      <c r="AV10" t="s">
        <v>33</v>
      </c>
      <c r="AW10" t="s">
        <v>33</v>
      </c>
    </row>
    <row r="11" spans="1:49">
      <c r="A11" s="1" t="s">
        <v>371</v>
      </c>
      <c r="B11" s="1" t="s">
        <v>458</v>
      </c>
      <c r="C11" t="s">
        <v>465</v>
      </c>
      <c r="D11">
        <v>5.75</v>
      </c>
      <c r="E11" t="s">
        <v>35</v>
      </c>
      <c r="F11" s="1">
        <v>100</v>
      </c>
      <c r="G11" t="s">
        <v>174</v>
      </c>
      <c r="H11" t="s">
        <v>460</v>
      </c>
      <c r="I11" t="s">
        <v>462</v>
      </c>
      <c r="J11" t="s">
        <v>464</v>
      </c>
      <c r="K11" t="s">
        <v>175</v>
      </c>
      <c r="L11" t="s">
        <v>458</v>
      </c>
      <c r="M11" t="s">
        <v>172</v>
      </c>
      <c r="N11" s="7" t="str">
        <f>_xll.Orion.ExcelAPI.Cache.CreateBond(A11,B11,C11,D11,E11,F11,G11,H11,I11,J11,K11,K11,L11,AD11,$O$1:$AW$1,O11:AW11)</f>
        <v>Orion.ReferenceData.FixedIncome.Govt.TCV.5.75.11-15-16</v>
      </c>
      <c r="O11" t="s">
        <v>33</v>
      </c>
      <c r="P11" t="s">
        <v>34</v>
      </c>
      <c r="Q11" t="s">
        <v>33</v>
      </c>
      <c r="R11" t="s">
        <v>37</v>
      </c>
      <c r="S11" t="s">
        <v>43</v>
      </c>
      <c r="T11" t="s">
        <v>33</v>
      </c>
      <c r="U11" t="s">
        <v>35</v>
      </c>
      <c r="V11" t="s">
        <v>37</v>
      </c>
      <c r="W11">
        <f t="shared" si="0"/>
        <v>5.75</v>
      </c>
      <c r="X11" t="s">
        <v>94</v>
      </c>
      <c r="Y11" t="s">
        <v>372</v>
      </c>
      <c r="Z11" t="s">
        <v>44</v>
      </c>
      <c r="AA11" t="s">
        <v>36</v>
      </c>
      <c r="AB11" t="s">
        <v>45</v>
      </c>
      <c r="AC11" t="s">
        <v>33</v>
      </c>
      <c r="AD11" t="s">
        <v>176</v>
      </c>
      <c r="AE11" t="s">
        <v>38</v>
      </c>
      <c r="AF11" t="s">
        <v>470</v>
      </c>
      <c r="AG11" t="s">
        <v>173</v>
      </c>
      <c r="AH11" t="s">
        <v>39</v>
      </c>
      <c r="AI11" t="str">
        <f t="shared" si="1"/>
        <v>11-15-16</v>
      </c>
      <c r="AJ11" t="s">
        <v>47</v>
      </c>
      <c r="AK11" t="s">
        <v>373</v>
      </c>
      <c r="AL11" t="s">
        <v>374</v>
      </c>
      <c r="AM11" t="s">
        <v>33</v>
      </c>
      <c r="AN11" t="s">
        <v>41</v>
      </c>
      <c r="AO11" t="s">
        <v>40</v>
      </c>
      <c r="AP11" t="s">
        <v>302</v>
      </c>
      <c r="AQ11" t="s">
        <v>41</v>
      </c>
      <c r="AR11" t="s">
        <v>303</v>
      </c>
      <c r="AS11" t="s">
        <v>345</v>
      </c>
      <c r="AT11" t="s">
        <v>345</v>
      </c>
      <c r="AU11" t="s">
        <v>65</v>
      </c>
      <c r="AV11" t="s">
        <v>33</v>
      </c>
      <c r="AW11" t="s">
        <v>33</v>
      </c>
    </row>
    <row r="12" spans="1:49">
      <c r="A12" s="1" t="s">
        <v>375</v>
      </c>
      <c r="B12" s="1" t="s">
        <v>458</v>
      </c>
      <c r="C12" t="s">
        <v>465</v>
      </c>
      <c r="D12">
        <v>5.25</v>
      </c>
      <c r="E12" t="s">
        <v>35</v>
      </c>
      <c r="F12" s="1">
        <v>100</v>
      </c>
      <c r="G12" t="s">
        <v>180</v>
      </c>
      <c r="H12" t="s">
        <v>460</v>
      </c>
      <c r="I12" t="s">
        <v>462</v>
      </c>
      <c r="J12" t="s">
        <v>464</v>
      </c>
      <c r="K12" t="s">
        <v>181</v>
      </c>
      <c r="L12" t="s">
        <v>458</v>
      </c>
      <c r="M12" t="s">
        <v>177</v>
      </c>
      <c r="N12" s="7" t="str">
        <f>_xll.Orion.ExcelAPI.Cache.CreateBond(A12,B12,C12,D12,E12,F12,G12,H12,I12,J12,K12,K12,L12,AD12,$O$1:$AW$1,O12:AW12)</f>
        <v>Orion.ReferenceData.FixedIncome.Corp.ANZ.5.25.01-16-14</v>
      </c>
      <c r="O12" t="s">
        <v>33</v>
      </c>
      <c r="P12" t="s">
        <v>34</v>
      </c>
      <c r="Q12" t="s">
        <v>33</v>
      </c>
      <c r="R12" t="s">
        <v>37</v>
      </c>
      <c r="S12" t="s">
        <v>166</v>
      </c>
      <c r="T12" t="s">
        <v>33</v>
      </c>
      <c r="U12" t="s">
        <v>35</v>
      </c>
      <c r="V12" t="s">
        <v>37</v>
      </c>
      <c r="W12">
        <f t="shared" si="0"/>
        <v>5.25</v>
      </c>
      <c r="X12" t="s">
        <v>95</v>
      </c>
      <c r="Y12" t="s">
        <v>376</v>
      </c>
      <c r="Z12" t="s">
        <v>51</v>
      </c>
      <c r="AA12" t="s">
        <v>52</v>
      </c>
      <c r="AB12" t="s">
        <v>53</v>
      </c>
      <c r="AC12" t="s">
        <v>33</v>
      </c>
      <c r="AD12" t="s">
        <v>182</v>
      </c>
      <c r="AE12" t="s">
        <v>54</v>
      </c>
      <c r="AF12" t="s">
        <v>178</v>
      </c>
      <c r="AG12" t="s">
        <v>179</v>
      </c>
      <c r="AH12" t="s">
        <v>46</v>
      </c>
      <c r="AI12" t="str">
        <f t="shared" si="1"/>
        <v>01-16-14</v>
      </c>
      <c r="AJ12" t="s">
        <v>47</v>
      </c>
      <c r="AK12" t="s">
        <v>377</v>
      </c>
      <c r="AL12" t="s">
        <v>378</v>
      </c>
      <c r="AM12" t="s">
        <v>33</v>
      </c>
      <c r="AN12" t="s">
        <v>41</v>
      </c>
      <c r="AO12" t="s">
        <v>40</v>
      </c>
      <c r="AP12" t="s">
        <v>304</v>
      </c>
      <c r="AQ12" t="s">
        <v>41</v>
      </c>
      <c r="AR12" t="s">
        <v>305</v>
      </c>
      <c r="AS12" t="s">
        <v>345</v>
      </c>
      <c r="AT12" t="s">
        <v>345</v>
      </c>
      <c r="AU12" t="s">
        <v>65</v>
      </c>
      <c r="AV12" t="s">
        <v>33</v>
      </c>
      <c r="AW12" t="s">
        <v>33</v>
      </c>
    </row>
    <row r="13" spans="1:49">
      <c r="A13" s="1" t="s">
        <v>379</v>
      </c>
      <c r="B13" s="1" t="s">
        <v>458</v>
      </c>
      <c r="C13" t="s">
        <v>466</v>
      </c>
      <c r="D13">
        <v>4.84</v>
      </c>
      <c r="E13" t="s">
        <v>35</v>
      </c>
      <c r="F13" s="1">
        <v>100</v>
      </c>
      <c r="G13" t="s">
        <v>186</v>
      </c>
      <c r="H13" t="s">
        <v>461</v>
      </c>
      <c r="I13" t="s">
        <v>463</v>
      </c>
      <c r="J13" t="s">
        <v>464</v>
      </c>
      <c r="K13" t="s">
        <v>188</v>
      </c>
      <c r="L13" t="s">
        <v>458</v>
      </c>
      <c r="M13" t="s">
        <v>183</v>
      </c>
      <c r="N13" s="7" t="str">
        <f>_xll.Orion.ExcelAPI.Cache.CreateBond(A13,B13,C13,D13,E13,F13,G13,H13,I13,J13,K13,K13,L13,AD13,$O$1:$AW$1,O13:AW13)</f>
        <v>Orion.ReferenceData.FixedIncome.Corp.RABOBK.0.07-03-14</v>
      </c>
      <c r="O13" t="s">
        <v>33</v>
      </c>
      <c r="P13" t="s">
        <v>165</v>
      </c>
      <c r="Q13" t="s">
        <v>33</v>
      </c>
      <c r="R13" t="s">
        <v>60</v>
      </c>
      <c r="S13" t="s">
        <v>131</v>
      </c>
      <c r="T13" t="s">
        <v>33</v>
      </c>
      <c r="U13" t="s">
        <v>35</v>
      </c>
      <c r="V13" t="s">
        <v>60</v>
      </c>
      <c r="W13" t="str">
        <f t="shared" si="0"/>
        <v>0</v>
      </c>
      <c r="X13" t="s">
        <v>96</v>
      </c>
      <c r="Y13" t="s">
        <v>380</v>
      </c>
      <c r="Z13" t="s">
        <v>51</v>
      </c>
      <c r="AA13" t="s">
        <v>52</v>
      </c>
      <c r="AB13" t="s">
        <v>53</v>
      </c>
      <c r="AC13" t="s">
        <v>33</v>
      </c>
      <c r="AD13" t="s">
        <v>189</v>
      </c>
      <c r="AE13" t="s">
        <v>54</v>
      </c>
      <c r="AF13" t="s">
        <v>184</v>
      </c>
      <c r="AG13" t="s">
        <v>185</v>
      </c>
      <c r="AH13" t="s">
        <v>46</v>
      </c>
      <c r="AI13" t="str">
        <f t="shared" si="1"/>
        <v>07-03-14</v>
      </c>
      <c r="AJ13" t="s">
        <v>47</v>
      </c>
      <c r="AK13" t="s">
        <v>381</v>
      </c>
      <c r="AL13" t="s">
        <v>470</v>
      </c>
      <c r="AM13" t="s">
        <v>33</v>
      </c>
      <c r="AN13" t="s">
        <v>58</v>
      </c>
      <c r="AO13" t="s">
        <v>187</v>
      </c>
      <c r="AP13" t="s">
        <v>306</v>
      </c>
      <c r="AQ13" t="s">
        <v>58</v>
      </c>
      <c r="AR13" t="s">
        <v>307</v>
      </c>
      <c r="AS13" t="s">
        <v>366</v>
      </c>
      <c r="AT13" t="s">
        <v>470</v>
      </c>
      <c r="AU13" t="s">
        <v>65</v>
      </c>
      <c r="AV13" t="s">
        <v>33</v>
      </c>
      <c r="AW13" t="s">
        <v>33</v>
      </c>
    </row>
    <row r="14" spans="1:49">
      <c r="A14" s="1" t="s">
        <v>382</v>
      </c>
      <c r="B14" s="1" t="s">
        <v>458</v>
      </c>
      <c r="C14" t="s">
        <v>466</v>
      </c>
      <c r="D14">
        <v>4.8099999999999996</v>
      </c>
      <c r="E14" t="s">
        <v>35</v>
      </c>
      <c r="F14" s="1">
        <v>100</v>
      </c>
      <c r="G14" t="s">
        <v>193</v>
      </c>
      <c r="H14" t="s">
        <v>461</v>
      </c>
      <c r="I14" t="s">
        <v>463</v>
      </c>
      <c r="J14" t="s">
        <v>464</v>
      </c>
      <c r="K14" t="s">
        <v>194</v>
      </c>
      <c r="L14" t="s">
        <v>458</v>
      </c>
      <c r="M14" t="s">
        <v>190</v>
      </c>
      <c r="N14" s="7" t="str">
        <f>_xll.Orion.ExcelAPI.Cache.CreateBond(A14,B14,C14,D14,E14,F14,G14,H14,I14,J14,K14,K14,L14,AD14,$O$1:$AW$1,O14:AW14)</f>
        <v>Orion.ReferenceData.FixedIncome.Corp.BQDAU.0.10-22-12</v>
      </c>
      <c r="O14" t="s">
        <v>33</v>
      </c>
      <c r="P14" t="s">
        <v>165</v>
      </c>
      <c r="Q14" t="s">
        <v>33</v>
      </c>
      <c r="R14" t="s">
        <v>37</v>
      </c>
      <c r="S14" t="s">
        <v>166</v>
      </c>
      <c r="T14" t="s">
        <v>33</v>
      </c>
      <c r="U14" t="s">
        <v>35</v>
      </c>
      <c r="V14" t="s">
        <v>37</v>
      </c>
      <c r="W14" t="str">
        <f t="shared" si="0"/>
        <v>0</v>
      </c>
      <c r="X14" t="s">
        <v>97</v>
      </c>
      <c r="Y14" t="s">
        <v>383</v>
      </c>
      <c r="Z14" t="s">
        <v>51</v>
      </c>
      <c r="AA14" t="s">
        <v>52</v>
      </c>
      <c r="AB14" t="s">
        <v>53</v>
      </c>
      <c r="AC14" t="s">
        <v>33</v>
      </c>
      <c r="AD14" t="s">
        <v>195</v>
      </c>
      <c r="AE14" t="s">
        <v>54</v>
      </c>
      <c r="AF14" t="s">
        <v>191</v>
      </c>
      <c r="AG14" t="s">
        <v>192</v>
      </c>
      <c r="AH14" t="s">
        <v>46</v>
      </c>
      <c r="AI14" t="str">
        <f t="shared" si="1"/>
        <v>10-22-12</v>
      </c>
      <c r="AJ14" t="s">
        <v>47</v>
      </c>
      <c r="AK14" t="s">
        <v>384</v>
      </c>
      <c r="AL14" t="s">
        <v>470</v>
      </c>
      <c r="AM14" t="s">
        <v>33</v>
      </c>
      <c r="AN14" t="s">
        <v>41</v>
      </c>
      <c r="AO14" t="s">
        <v>40</v>
      </c>
      <c r="AP14" t="s">
        <v>298</v>
      </c>
      <c r="AQ14" t="s">
        <v>41</v>
      </c>
      <c r="AR14" t="s">
        <v>308</v>
      </c>
      <c r="AS14" t="s">
        <v>345</v>
      </c>
      <c r="AT14" t="s">
        <v>470</v>
      </c>
      <c r="AU14" t="s">
        <v>65</v>
      </c>
      <c r="AV14" t="s">
        <v>33</v>
      </c>
      <c r="AW14" t="s">
        <v>33</v>
      </c>
    </row>
    <row r="15" spans="1:49">
      <c r="A15" s="1" t="s">
        <v>385</v>
      </c>
      <c r="B15" s="1" t="s">
        <v>458</v>
      </c>
      <c r="C15" t="s">
        <v>465</v>
      </c>
      <c r="D15">
        <v>5.75</v>
      </c>
      <c r="E15" t="s">
        <v>35</v>
      </c>
      <c r="F15" s="1">
        <v>100</v>
      </c>
      <c r="G15" t="s">
        <v>198</v>
      </c>
      <c r="H15" t="s">
        <v>460</v>
      </c>
      <c r="I15" t="s">
        <v>462</v>
      </c>
      <c r="J15" t="s">
        <v>464</v>
      </c>
      <c r="K15" t="s">
        <v>199</v>
      </c>
      <c r="L15" t="s">
        <v>458</v>
      </c>
      <c r="M15" t="s">
        <v>196</v>
      </c>
      <c r="N15" s="7" t="str">
        <f>_xll.Orion.ExcelAPI.Cache.CreateBond(A15,B15,C15,D15,E15,F15,G15,H15,I15,J15,K15,K15,L15,AD15,$O$1:$AW$1,O15:AW15)</f>
        <v>Orion.ReferenceData.FixedIncome.Govt.NTTC.5.75.07-14-14</v>
      </c>
      <c r="O15" t="s">
        <v>33</v>
      </c>
      <c r="P15" t="s">
        <v>34</v>
      </c>
      <c r="Q15" t="s">
        <v>33</v>
      </c>
      <c r="R15" t="s">
        <v>37</v>
      </c>
      <c r="S15" t="s">
        <v>43</v>
      </c>
      <c r="T15" t="s">
        <v>33</v>
      </c>
      <c r="U15" t="s">
        <v>35</v>
      </c>
      <c r="V15" t="s">
        <v>37</v>
      </c>
      <c r="W15">
        <f t="shared" si="0"/>
        <v>5.75</v>
      </c>
      <c r="X15" t="s">
        <v>98</v>
      </c>
      <c r="Y15" t="s">
        <v>386</v>
      </c>
      <c r="Z15" t="s">
        <v>44</v>
      </c>
      <c r="AA15" t="s">
        <v>36</v>
      </c>
      <c r="AB15" t="s">
        <v>45</v>
      </c>
      <c r="AC15" t="s">
        <v>33</v>
      </c>
      <c r="AD15" t="s">
        <v>200</v>
      </c>
      <c r="AE15" t="s">
        <v>38</v>
      </c>
      <c r="AF15" t="s">
        <v>470</v>
      </c>
      <c r="AG15" t="s">
        <v>197</v>
      </c>
      <c r="AH15" t="s">
        <v>39</v>
      </c>
      <c r="AI15" t="str">
        <f t="shared" si="1"/>
        <v>07-14-14</v>
      </c>
      <c r="AJ15" t="s">
        <v>47</v>
      </c>
      <c r="AK15" t="s">
        <v>387</v>
      </c>
      <c r="AL15" t="s">
        <v>470</v>
      </c>
      <c r="AM15" t="s">
        <v>33</v>
      </c>
      <c r="AN15" t="s">
        <v>79</v>
      </c>
      <c r="AO15" t="s">
        <v>64</v>
      </c>
      <c r="AP15" t="s">
        <v>309</v>
      </c>
      <c r="AQ15" t="s">
        <v>470</v>
      </c>
      <c r="AR15" t="s">
        <v>470</v>
      </c>
      <c r="AS15" t="s">
        <v>470</v>
      </c>
      <c r="AT15" t="s">
        <v>345</v>
      </c>
      <c r="AU15" t="s">
        <v>65</v>
      </c>
      <c r="AV15" t="s">
        <v>33</v>
      </c>
      <c r="AW15" t="s">
        <v>33</v>
      </c>
    </row>
    <row r="16" spans="1:49">
      <c r="A16" s="1" t="s">
        <v>388</v>
      </c>
      <c r="B16" s="1" t="s">
        <v>458</v>
      </c>
      <c r="C16" t="s">
        <v>466</v>
      </c>
      <c r="D16">
        <v>5.43</v>
      </c>
      <c r="E16" t="s">
        <v>35</v>
      </c>
      <c r="F16" s="1">
        <v>100</v>
      </c>
      <c r="G16" t="s">
        <v>205</v>
      </c>
      <c r="H16" t="s">
        <v>461</v>
      </c>
      <c r="I16" t="s">
        <v>463</v>
      </c>
      <c r="J16" t="s">
        <v>464</v>
      </c>
      <c r="K16" t="s">
        <v>207</v>
      </c>
      <c r="L16" t="s">
        <v>458</v>
      </c>
      <c r="M16" t="s">
        <v>202</v>
      </c>
      <c r="N16" s="7" t="str">
        <f>_xll.Orion.ExcelAPI.Cache.CreateBond(A16,B16,C16,D16,E16,F16,G16,H16,I16,J16,K16,K16,L16,AD16,$O$1:$AW$1,O16:AW16)</f>
        <v>Orion.ReferenceData.FixedIncome.Corp.BACR.0.08-13-12</v>
      </c>
      <c r="O16" t="s">
        <v>33</v>
      </c>
      <c r="P16" t="s">
        <v>165</v>
      </c>
      <c r="Q16" t="s">
        <v>33</v>
      </c>
      <c r="R16" t="s">
        <v>75</v>
      </c>
      <c r="S16" t="s">
        <v>131</v>
      </c>
      <c r="T16" t="s">
        <v>33</v>
      </c>
      <c r="U16" t="s">
        <v>35</v>
      </c>
      <c r="V16" t="s">
        <v>75</v>
      </c>
      <c r="W16" t="str">
        <f t="shared" si="0"/>
        <v>0</v>
      </c>
      <c r="X16" t="s">
        <v>99</v>
      </c>
      <c r="Y16" t="s">
        <v>389</v>
      </c>
      <c r="Z16" t="s">
        <v>51</v>
      </c>
      <c r="AA16" t="s">
        <v>52</v>
      </c>
      <c r="AB16" t="s">
        <v>201</v>
      </c>
      <c r="AC16" t="s">
        <v>33</v>
      </c>
      <c r="AD16" t="s">
        <v>208</v>
      </c>
      <c r="AE16" t="s">
        <v>54</v>
      </c>
      <c r="AF16" t="s">
        <v>203</v>
      </c>
      <c r="AG16" t="s">
        <v>204</v>
      </c>
      <c r="AH16" t="s">
        <v>46</v>
      </c>
      <c r="AI16" t="str">
        <f t="shared" si="1"/>
        <v>08-13-12</v>
      </c>
      <c r="AJ16" t="s">
        <v>47</v>
      </c>
      <c r="AK16" t="s">
        <v>390</v>
      </c>
      <c r="AL16" t="s">
        <v>344</v>
      </c>
      <c r="AM16" t="s">
        <v>33</v>
      </c>
      <c r="AN16" t="s">
        <v>49</v>
      </c>
      <c r="AO16" t="s">
        <v>206</v>
      </c>
      <c r="AP16" t="s">
        <v>310</v>
      </c>
      <c r="AQ16" t="s">
        <v>50</v>
      </c>
      <c r="AR16" t="s">
        <v>311</v>
      </c>
      <c r="AS16" t="s">
        <v>470</v>
      </c>
      <c r="AT16" t="s">
        <v>366</v>
      </c>
      <c r="AU16" t="s">
        <v>42</v>
      </c>
      <c r="AV16" t="s">
        <v>33</v>
      </c>
      <c r="AW16" t="s">
        <v>33</v>
      </c>
    </row>
    <row r="17" spans="1:49">
      <c r="A17" s="1" t="s">
        <v>391</v>
      </c>
      <c r="B17" s="1" t="s">
        <v>458</v>
      </c>
      <c r="C17" t="s">
        <v>466</v>
      </c>
      <c r="D17">
        <v>4.7382999999999997</v>
      </c>
      <c r="E17" t="s">
        <v>35</v>
      </c>
      <c r="F17" s="1">
        <v>100</v>
      </c>
      <c r="G17" t="s">
        <v>210</v>
      </c>
      <c r="H17" t="s">
        <v>461</v>
      </c>
      <c r="I17" t="s">
        <v>463</v>
      </c>
      <c r="J17" t="s">
        <v>464</v>
      </c>
      <c r="K17" t="s">
        <v>211</v>
      </c>
      <c r="L17" t="s">
        <v>458</v>
      </c>
      <c r="M17" t="s">
        <v>209</v>
      </c>
      <c r="N17" s="7" t="str">
        <f>_xll.Orion.ExcelAPI.Cache.CreateBond(A17,B17,C17,D17,E17,F17,G17,H17,I17,J17,K17,K17,L17,AD17,$O$1:$AW$1,O17:AW17)</f>
        <v>Orion.ReferenceData.FixedIncome.Corp.WSTP.0.08-18-14</v>
      </c>
      <c r="O17" t="s">
        <v>33</v>
      </c>
      <c r="P17" t="s">
        <v>165</v>
      </c>
      <c r="Q17" t="s">
        <v>33</v>
      </c>
      <c r="R17" t="s">
        <v>37</v>
      </c>
      <c r="S17" t="s">
        <v>131</v>
      </c>
      <c r="T17" t="s">
        <v>33</v>
      </c>
      <c r="U17" t="s">
        <v>35</v>
      </c>
      <c r="V17" t="s">
        <v>37</v>
      </c>
      <c r="W17" t="str">
        <f t="shared" si="0"/>
        <v>0</v>
      </c>
      <c r="X17" t="s">
        <v>100</v>
      </c>
      <c r="Y17" t="s">
        <v>392</v>
      </c>
      <c r="Z17" t="s">
        <v>51</v>
      </c>
      <c r="AA17" t="s">
        <v>52</v>
      </c>
      <c r="AB17" t="s">
        <v>53</v>
      </c>
      <c r="AC17" t="s">
        <v>33</v>
      </c>
      <c r="AD17" t="s">
        <v>59</v>
      </c>
      <c r="AE17" t="s">
        <v>54</v>
      </c>
      <c r="AF17" t="s">
        <v>55</v>
      </c>
      <c r="AG17" t="s">
        <v>56</v>
      </c>
      <c r="AH17" t="s">
        <v>46</v>
      </c>
      <c r="AI17" t="str">
        <f t="shared" si="1"/>
        <v>08-18-14</v>
      </c>
      <c r="AJ17" t="s">
        <v>47</v>
      </c>
      <c r="AK17" t="s">
        <v>393</v>
      </c>
      <c r="AL17" t="s">
        <v>344</v>
      </c>
      <c r="AM17" t="s">
        <v>33</v>
      </c>
      <c r="AN17" t="s">
        <v>57</v>
      </c>
      <c r="AO17" t="s">
        <v>187</v>
      </c>
      <c r="AP17" t="s">
        <v>312</v>
      </c>
      <c r="AQ17" t="s">
        <v>57</v>
      </c>
      <c r="AR17" t="s">
        <v>313</v>
      </c>
      <c r="AS17" t="s">
        <v>345</v>
      </c>
      <c r="AT17" t="s">
        <v>345</v>
      </c>
      <c r="AU17" t="s">
        <v>42</v>
      </c>
      <c r="AV17" t="s">
        <v>33</v>
      </c>
      <c r="AW17" t="s">
        <v>33</v>
      </c>
    </row>
    <row r="18" spans="1:49">
      <c r="A18" s="1" t="s">
        <v>394</v>
      </c>
      <c r="B18" s="1" t="s">
        <v>458</v>
      </c>
      <c r="C18" t="s">
        <v>465</v>
      </c>
      <c r="D18">
        <v>6</v>
      </c>
      <c r="E18" t="s">
        <v>35</v>
      </c>
      <c r="F18" s="1">
        <v>100</v>
      </c>
      <c r="G18" t="s">
        <v>212</v>
      </c>
      <c r="H18" t="s">
        <v>460</v>
      </c>
      <c r="I18" t="s">
        <v>462</v>
      </c>
      <c r="J18" t="s">
        <v>464</v>
      </c>
      <c r="K18" t="s">
        <v>213</v>
      </c>
      <c r="L18" t="s">
        <v>458</v>
      </c>
      <c r="M18" t="s">
        <v>172</v>
      </c>
      <c r="N18" s="7" t="str">
        <f>_xll.Orion.ExcelAPI.Cache.CreateBond(A18,B18,C18,D18,E18,F18,G18,H18,I18,J18,K18,K18,L18,AD18,$O$1:$AW$1,O18:AW18)</f>
        <v>Orion.ReferenceData.FixedIncome.Govt.TCV.6.10-17-22</v>
      </c>
      <c r="O18" t="s">
        <v>33</v>
      </c>
      <c r="P18" t="s">
        <v>34</v>
      </c>
      <c r="Q18" t="s">
        <v>33</v>
      </c>
      <c r="R18" t="s">
        <v>37</v>
      </c>
      <c r="S18" t="s">
        <v>43</v>
      </c>
      <c r="T18" t="s">
        <v>33</v>
      </c>
      <c r="U18" t="s">
        <v>35</v>
      </c>
      <c r="V18" t="s">
        <v>37</v>
      </c>
      <c r="W18">
        <f t="shared" si="0"/>
        <v>6</v>
      </c>
      <c r="X18" t="s">
        <v>101</v>
      </c>
      <c r="Y18" t="s">
        <v>395</v>
      </c>
      <c r="Z18" t="s">
        <v>44</v>
      </c>
      <c r="AA18" t="s">
        <v>36</v>
      </c>
      <c r="AB18" t="s">
        <v>45</v>
      </c>
      <c r="AC18" t="s">
        <v>33</v>
      </c>
      <c r="AD18" t="s">
        <v>176</v>
      </c>
      <c r="AE18" t="s">
        <v>38</v>
      </c>
      <c r="AF18" t="s">
        <v>470</v>
      </c>
      <c r="AG18" t="s">
        <v>173</v>
      </c>
      <c r="AH18" t="s">
        <v>39</v>
      </c>
      <c r="AI18" t="str">
        <f t="shared" si="1"/>
        <v>10-17-22</v>
      </c>
      <c r="AJ18" t="s">
        <v>47</v>
      </c>
      <c r="AK18" t="s">
        <v>373</v>
      </c>
      <c r="AL18" t="s">
        <v>396</v>
      </c>
      <c r="AM18" t="s">
        <v>33</v>
      </c>
      <c r="AN18" t="s">
        <v>41</v>
      </c>
      <c r="AO18" t="s">
        <v>40</v>
      </c>
      <c r="AP18" t="s">
        <v>314</v>
      </c>
      <c r="AQ18" t="s">
        <v>41</v>
      </c>
      <c r="AR18" t="s">
        <v>315</v>
      </c>
      <c r="AS18" t="s">
        <v>345</v>
      </c>
      <c r="AT18" t="s">
        <v>345</v>
      </c>
      <c r="AU18" t="s">
        <v>65</v>
      </c>
      <c r="AV18" t="s">
        <v>33</v>
      </c>
      <c r="AW18" t="s">
        <v>33</v>
      </c>
    </row>
    <row r="19" spans="1:49">
      <c r="A19" s="1" t="s">
        <v>397</v>
      </c>
      <c r="B19" s="1" t="s">
        <v>458</v>
      </c>
      <c r="C19" t="s">
        <v>465</v>
      </c>
      <c r="D19">
        <v>4.75</v>
      </c>
      <c r="E19" t="s">
        <v>35</v>
      </c>
      <c r="F19" s="1">
        <v>100</v>
      </c>
      <c r="G19" t="s">
        <v>214</v>
      </c>
      <c r="H19" t="s">
        <v>460</v>
      </c>
      <c r="I19" t="s">
        <v>462</v>
      </c>
      <c r="J19" t="s">
        <v>464</v>
      </c>
      <c r="K19" t="s">
        <v>215</v>
      </c>
      <c r="L19" t="s">
        <v>458</v>
      </c>
      <c r="M19" t="s">
        <v>172</v>
      </c>
      <c r="N19" s="7" t="str">
        <f>_xll.Orion.ExcelAPI.Cache.CreateBond(A19,B19,C19,D19,E19,F19,G19,H19,I19,J19,K19,K19,L19,AD19,$O$1:$AW$1,O19:AW19)</f>
        <v>Orion.ReferenceData.FixedIncome.Govt.TCV.4.75.10-15-14</v>
      </c>
      <c r="O19" t="s">
        <v>33</v>
      </c>
      <c r="P19" t="s">
        <v>34</v>
      </c>
      <c r="Q19" t="s">
        <v>33</v>
      </c>
      <c r="R19" t="s">
        <v>37</v>
      </c>
      <c r="S19" t="s">
        <v>43</v>
      </c>
      <c r="T19" t="s">
        <v>33</v>
      </c>
      <c r="U19" t="s">
        <v>35</v>
      </c>
      <c r="V19" t="s">
        <v>37</v>
      </c>
      <c r="W19">
        <f t="shared" si="0"/>
        <v>4.75</v>
      </c>
      <c r="X19" t="s">
        <v>102</v>
      </c>
      <c r="Y19" t="s">
        <v>398</v>
      </c>
      <c r="Z19" t="s">
        <v>44</v>
      </c>
      <c r="AA19" t="s">
        <v>36</v>
      </c>
      <c r="AB19" t="s">
        <v>45</v>
      </c>
      <c r="AC19" t="s">
        <v>33</v>
      </c>
      <c r="AD19" t="s">
        <v>176</v>
      </c>
      <c r="AE19" t="s">
        <v>38</v>
      </c>
      <c r="AF19" t="s">
        <v>470</v>
      </c>
      <c r="AG19" t="s">
        <v>173</v>
      </c>
      <c r="AH19" t="s">
        <v>39</v>
      </c>
      <c r="AI19" t="str">
        <f t="shared" si="1"/>
        <v>10-15-14</v>
      </c>
      <c r="AJ19" t="s">
        <v>47</v>
      </c>
      <c r="AK19" t="s">
        <v>373</v>
      </c>
      <c r="AL19" t="s">
        <v>399</v>
      </c>
      <c r="AM19" t="s">
        <v>33</v>
      </c>
      <c r="AN19" t="s">
        <v>41</v>
      </c>
      <c r="AO19" t="s">
        <v>40</v>
      </c>
      <c r="AP19" t="s">
        <v>314</v>
      </c>
      <c r="AQ19" t="s">
        <v>41</v>
      </c>
      <c r="AR19" t="s">
        <v>316</v>
      </c>
      <c r="AS19" t="s">
        <v>345</v>
      </c>
      <c r="AT19" t="s">
        <v>345</v>
      </c>
      <c r="AU19" t="s">
        <v>65</v>
      </c>
      <c r="AV19" t="s">
        <v>33</v>
      </c>
      <c r="AW19" t="s">
        <v>33</v>
      </c>
    </row>
    <row r="20" spans="1:49">
      <c r="A20" s="1" t="s">
        <v>400</v>
      </c>
      <c r="B20" s="1" t="s">
        <v>458</v>
      </c>
      <c r="C20" t="s">
        <v>465</v>
      </c>
      <c r="D20">
        <v>8</v>
      </c>
      <c r="E20" t="s">
        <v>35</v>
      </c>
      <c r="F20" s="1">
        <v>100</v>
      </c>
      <c r="G20" t="s">
        <v>216</v>
      </c>
      <c r="H20" t="s">
        <v>460</v>
      </c>
      <c r="I20" t="s">
        <v>462</v>
      </c>
      <c r="J20" t="s">
        <v>464</v>
      </c>
      <c r="K20" t="s">
        <v>217</v>
      </c>
      <c r="L20" t="s">
        <v>458</v>
      </c>
      <c r="M20" t="s">
        <v>169</v>
      </c>
      <c r="N20" s="7" t="str">
        <f>_xll.Orion.ExcelAPI.Cache.CreateBond(A20,B20,C20,D20,E20,F20,G20,H20,I20,J20,K20,K20,L20,AD20,$O$1:$AW$1,O20:AW20)</f>
        <v>Orion.ReferenceData.FixedIncome.Govt.WATC.8.07-15-17</v>
      </c>
      <c r="O20" t="s">
        <v>33</v>
      </c>
      <c r="P20" t="s">
        <v>34</v>
      </c>
      <c r="Q20" t="s">
        <v>33</v>
      </c>
      <c r="R20" t="s">
        <v>37</v>
      </c>
      <c r="S20" t="s">
        <v>43</v>
      </c>
      <c r="T20" t="s">
        <v>33</v>
      </c>
      <c r="U20" t="s">
        <v>35</v>
      </c>
      <c r="V20" t="s">
        <v>37</v>
      </c>
      <c r="W20">
        <f t="shared" si="0"/>
        <v>8</v>
      </c>
      <c r="X20" t="s">
        <v>103</v>
      </c>
      <c r="Y20" t="s">
        <v>401</v>
      </c>
      <c r="Z20" t="s">
        <v>44</v>
      </c>
      <c r="AA20" t="s">
        <v>36</v>
      </c>
      <c r="AB20" t="s">
        <v>45</v>
      </c>
      <c r="AC20" t="s">
        <v>33</v>
      </c>
      <c r="AD20" t="s">
        <v>83</v>
      </c>
      <c r="AE20" t="s">
        <v>38</v>
      </c>
      <c r="AF20" t="s">
        <v>81</v>
      </c>
      <c r="AG20" t="s">
        <v>82</v>
      </c>
      <c r="AH20" t="s">
        <v>39</v>
      </c>
      <c r="AI20" t="str">
        <f t="shared" si="1"/>
        <v>07-15-17</v>
      </c>
      <c r="AJ20" t="s">
        <v>47</v>
      </c>
      <c r="AK20" t="s">
        <v>369</v>
      </c>
      <c r="AL20" t="s">
        <v>402</v>
      </c>
      <c r="AM20" t="s">
        <v>33</v>
      </c>
      <c r="AN20" t="s">
        <v>41</v>
      </c>
      <c r="AO20" t="s">
        <v>40</v>
      </c>
      <c r="AP20" t="s">
        <v>314</v>
      </c>
      <c r="AQ20" t="s">
        <v>41</v>
      </c>
      <c r="AR20" t="s">
        <v>317</v>
      </c>
      <c r="AS20" t="s">
        <v>345</v>
      </c>
      <c r="AT20" t="s">
        <v>345</v>
      </c>
      <c r="AU20" t="s">
        <v>65</v>
      </c>
      <c r="AV20" t="s">
        <v>33</v>
      </c>
      <c r="AW20" t="s">
        <v>33</v>
      </c>
    </row>
    <row r="21" spans="1:49">
      <c r="A21" s="1" t="s">
        <v>403</v>
      </c>
      <c r="B21" s="1" t="s">
        <v>458</v>
      </c>
      <c r="C21" t="s">
        <v>465</v>
      </c>
      <c r="D21">
        <v>5.5</v>
      </c>
      <c r="E21" t="s">
        <v>35</v>
      </c>
      <c r="F21" s="1">
        <v>100</v>
      </c>
      <c r="G21" t="s">
        <v>218</v>
      </c>
      <c r="H21" t="s">
        <v>460</v>
      </c>
      <c r="I21" t="s">
        <v>462</v>
      </c>
      <c r="J21" t="s">
        <v>464</v>
      </c>
      <c r="K21" t="s">
        <v>219</v>
      </c>
      <c r="L21" t="s">
        <v>458</v>
      </c>
      <c r="M21" t="s">
        <v>172</v>
      </c>
      <c r="N21" s="7" t="str">
        <f>_xll.Orion.ExcelAPI.Cache.CreateBond(A21,B21,C21,D21,E21,F21,G21,H21,I21,J21,K21,K21,L21,AD21,$O$1:$AW$1,O21:AW21)</f>
        <v>Orion.ReferenceData.FixedIncome.Govt.TCV.5.5.11-15-18</v>
      </c>
      <c r="O21" t="s">
        <v>33</v>
      </c>
      <c r="P21" t="s">
        <v>34</v>
      </c>
      <c r="Q21" t="s">
        <v>33</v>
      </c>
      <c r="R21" t="s">
        <v>37</v>
      </c>
      <c r="S21" t="s">
        <v>43</v>
      </c>
      <c r="T21" t="s">
        <v>33</v>
      </c>
      <c r="U21" t="s">
        <v>35</v>
      </c>
      <c r="V21" t="s">
        <v>37</v>
      </c>
      <c r="W21">
        <f t="shared" si="0"/>
        <v>5.5</v>
      </c>
      <c r="X21" t="s">
        <v>104</v>
      </c>
      <c r="Y21" t="s">
        <v>404</v>
      </c>
      <c r="Z21" t="s">
        <v>44</v>
      </c>
      <c r="AA21" t="s">
        <v>36</v>
      </c>
      <c r="AB21" t="s">
        <v>45</v>
      </c>
      <c r="AC21" t="s">
        <v>33</v>
      </c>
      <c r="AD21" t="s">
        <v>176</v>
      </c>
      <c r="AE21" t="s">
        <v>38</v>
      </c>
      <c r="AF21" t="s">
        <v>470</v>
      </c>
      <c r="AG21" t="s">
        <v>173</v>
      </c>
      <c r="AH21" t="s">
        <v>39</v>
      </c>
      <c r="AI21" t="str">
        <f t="shared" si="1"/>
        <v>11-15-18</v>
      </c>
      <c r="AJ21" t="s">
        <v>47</v>
      </c>
      <c r="AK21" t="s">
        <v>373</v>
      </c>
      <c r="AL21" t="s">
        <v>405</v>
      </c>
      <c r="AM21" t="s">
        <v>33</v>
      </c>
      <c r="AN21" t="s">
        <v>41</v>
      </c>
      <c r="AO21" t="s">
        <v>40</v>
      </c>
      <c r="AP21" t="s">
        <v>76</v>
      </c>
      <c r="AQ21" t="s">
        <v>41</v>
      </c>
      <c r="AR21" t="s">
        <v>318</v>
      </c>
      <c r="AS21" t="s">
        <v>345</v>
      </c>
      <c r="AT21" t="s">
        <v>345</v>
      </c>
      <c r="AU21" t="s">
        <v>65</v>
      </c>
      <c r="AV21" t="s">
        <v>33</v>
      </c>
      <c r="AW21" t="s">
        <v>33</v>
      </c>
    </row>
    <row r="22" spans="1:49">
      <c r="A22" s="1" t="s">
        <v>406</v>
      </c>
      <c r="B22" s="1" t="s">
        <v>458</v>
      </c>
      <c r="C22" t="s">
        <v>465</v>
      </c>
      <c r="D22">
        <v>6.5</v>
      </c>
      <c r="E22" t="s">
        <v>35</v>
      </c>
      <c r="F22" s="1">
        <v>100</v>
      </c>
      <c r="G22" t="s">
        <v>170</v>
      </c>
      <c r="H22" t="s">
        <v>460</v>
      </c>
      <c r="I22" t="s">
        <v>462</v>
      </c>
      <c r="J22" t="s">
        <v>464</v>
      </c>
      <c r="K22" t="s">
        <v>221</v>
      </c>
      <c r="L22" t="s">
        <v>458</v>
      </c>
      <c r="M22" t="s">
        <v>77</v>
      </c>
      <c r="N22" s="7" t="str">
        <f>_xll.Orion.ExcelAPI.Cache.CreateBond(A22,B22,C22,D22,E22,F22,G22,H22,I22,J22,K22,K22,L22,AD22,$O$1:$AW$1,O22:AW22)</f>
        <v>Orion.ReferenceData.FixedIncome.Govt.TASCOR.6.5.04-15-15</v>
      </c>
      <c r="O22" t="s">
        <v>33</v>
      </c>
      <c r="P22" t="s">
        <v>34</v>
      </c>
      <c r="Q22" t="s">
        <v>33</v>
      </c>
      <c r="R22" t="s">
        <v>37</v>
      </c>
      <c r="S22" t="s">
        <v>43</v>
      </c>
      <c r="T22" t="s">
        <v>33</v>
      </c>
      <c r="U22" t="s">
        <v>35</v>
      </c>
      <c r="V22" t="s">
        <v>37</v>
      </c>
      <c r="W22">
        <f t="shared" si="0"/>
        <v>6.5</v>
      </c>
      <c r="X22" t="s">
        <v>105</v>
      </c>
      <c r="Y22" t="s">
        <v>407</v>
      </c>
      <c r="Z22" t="s">
        <v>44</v>
      </c>
      <c r="AA22" t="s">
        <v>36</v>
      </c>
      <c r="AB22" t="s">
        <v>45</v>
      </c>
      <c r="AC22" t="s">
        <v>33</v>
      </c>
      <c r="AD22" t="s">
        <v>80</v>
      </c>
      <c r="AE22" t="s">
        <v>38</v>
      </c>
      <c r="AF22" t="s">
        <v>470</v>
      </c>
      <c r="AG22" t="s">
        <v>78</v>
      </c>
      <c r="AH22" t="s">
        <v>39</v>
      </c>
      <c r="AI22" t="str">
        <f t="shared" si="1"/>
        <v>04-15-15</v>
      </c>
      <c r="AJ22" t="s">
        <v>47</v>
      </c>
      <c r="AK22" t="s">
        <v>408</v>
      </c>
      <c r="AL22" t="s">
        <v>370</v>
      </c>
      <c r="AM22" t="s">
        <v>33</v>
      </c>
      <c r="AN22" t="s">
        <v>220</v>
      </c>
      <c r="AO22" t="s">
        <v>40</v>
      </c>
      <c r="AP22" t="s">
        <v>319</v>
      </c>
      <c r="AQ22" t="s">
        <v>220</v>
      </c>
      <c r="AR22" t="s">
        <v>320</v>
      </c>
      <c r="AS22" t="s">
        <v>345</v>
      </c>
      <c r="AT22" t="s">
        <v>345</v>
      </c>
      <c r="AU22" t="s">
        <v>65</v>
      </c>
      <c r="AV22" t="s">
        <v>33</v>
      </c>
      <c r="AW22" t="s">
        <v>33</v>
      </c>
    </row>
    <row r="23" spans="1:49">
      <c r="A23" s="1" t="s">
        <v>409</v>
      </c>
      <c r="B23" s="1" t="s">
        <v>458</v>
      </c>
      <c r="C23" t="s">
        <v>465</v>
      </c>
      <c r="D23">
        <v>6</v>
      </c>
      <c r="E23" t="s">
        <v>35</v>
      </c>
      <c r="F23" s="1">
        <v>100</v>
      </c>
      <c r="G23" t="s">
        <v>222</v>
      </c>
      <c r="H23" t="s">
        <v>460</v>
      </c>
      <c r="I23" t="s">
        <v>462</v>
      </c>
      <c r="J23" t="s">
        <v>464</v>
      </c>
      <c r="K23" t="s">
        <v>223</v>
      </c>
      <c r="L23" t="s">
        <v>458</v>
      </c>
      <c r="M23" t="s">
        <v>172</v>
      </c>
      <c r="N23" s="7" t="str">
        <f>_xll.Orion.ExcelAPI.Cache.CreateBond(A23,B23,C23,D23,E23,F23,G23,H23,I23,J23,K23,K23,L23,AD23,$O$1:$AW$1,O23:AW23)</f>
        <v>Orion.ReferenceData.FixedIncome.Govt.TCV.6.06-15-20</v>
      </c>
      <c r="O23" t="s">
        <v>33</v>
      </c>
      <c r="P23" t="s">
        <v>34</v>
      </c>
      <c r="Q23" t="s">
        <v>33</v>
      </c>
      <c r="R23" t="s">
        <v>37</v>
      </c>
      <c r="S23" t="s">
        <v>43</v>
      </c>
      <c r="T23" t="s">
        <v>33</v>
      </c>
      <c r="U23" t="s">
        <v>35</v>
      </c>
      <c r="V23" t="s">
        <v>37</v>
      </c>
      <c r="W23">
        <f t="shared" si="0"/>
        <v>6</v>
      </c>
      <c r="X23" t="s">
        <v>106</v>
      </c>
      <c r="Y23" t="s">
        <v>410</v>
      </c>
      <c r="Z23" t="s">
        <v>44</v>
      </c>
      <c r="AA23" t="s">
        <v>36</v>
      </c>
      <c r="AB23" t="s">
        <v>45</v>
      </c>
      <c r="AC23" t="s">
        <v>33</v>
      </c>
      <c r="AD23" t="s">
        <v>176</v>
      </c>
      <c r="AE23" t="s">
        <v>38</v>
      </c>
      <c r="AF23" t="s">
        <v>470</v>
      </c>
      <c r="AG23" t="s">
        <v>173</v>
      </c>
      <c r="AH23" t="s">
        <v>39</v>
      </c>
      <c r="AI23" t="str">
        <f t="shared" si="1"/>
        <v>06-15-20</v>
      </c>
      <c r="AJ23" t="s">
        <v>47</v>
      </c>
      <c r="AK23" t="s">
        <v>373</v>
      </c>
      <c r="AL23" t="s">
        <v>411</v>
      </c>
      <c r="AM23" t="s">
        <v>33</v>
      </c>
      <c r="AN23" t="s">
        <v>41</v>
      </c>
      <c r="AO23" t="s">
        <v>40</v>
      </c>
      <c r="AP23" t="s">
        <v>321</v>
      </c>
      <c r="AQ23" t="s">
        <v>41</v>
      </c>
      <c r="AR23" t="s">
        <v>322</v>
      </c>
      <c r="AS23" t="s">
        <v>345</v>
      </c>
      <c r="AT23" t="s">
        <v>345</v>
      </c>
      <c r="AU23" t="s">
        <v>65</v>
      </c>
      <c r="AV23" t="s">
        <v>33</v>
      </c>
      <c r="AW23" t="s">
        <v>33</v>
      </c>
    </row>
    <row r="24" spans="1:49">
      <c r="A24" s="1" t="s">
        <v>412</v>
      </c>
      <c r="B24" s="1" t="s">
        <v>458</v>
      </c>
      <c r="C24" t="s">
        <v>465</v>
      </c>
      <c r="D24">
        <v>7.25</v>
      </c>
      <c r="E24" t="s">
        <v>35</v>
      </c>
      <c r="F24" s="1">
        <v>100</v>
      </c>
      <c r="G24" t="s">
        <v>224</v>
      </c>
      <c r="H24" t="s">
        <v>460</v>
      </c>
      <c r="I24" t="s">
        <v>462</v>
      </c>
      <c r="J24" t="s">
        <v>464</v>
      </c>
      <c r="K24" t="s">
        <v>225</v>
      </c>
      <c r="L24" t="s">
        <v>458</v>
      </c>
      <c r="M24" t="s">
        <v>209</v>
      </c>
      <c r="N24" s="7" t="str">
        <f>_xll.Orion.ExcelAPI.Cache.CreateBond(A24,B24,C24,D24,E24,F24,G24,H24,I24,J24,K24,K24,L24,AD24,$O$1:$AW$1,O24:AW24)</f>
        <v>Orion.ReferenceData.FixedIncome.Corp.WSTP.7.25.11-18-16</v>
      </c>
      <c r="O24" t="s">
        <v>33</v>
      </c>
      <c r="P24" t="s">
        <v>34</v>
      </c>
      <c r="Q24" t="s">
        <v>33</v>
      </c>
      <c r="R24" t="s">
        <v>37</v>
      </c>
      <c r="S24" t="s">
        <v>131</v>
      </c>
      <c r="T24" t="s">
        <v>33</v>
      </c>
      <c r="U24" t="s">
        <v>35</v>
      </c>
      <c r="V24" t="s">
        <v>37</v>
      </c>
      <c r="W24">
        <f t="shared" si="0"/>
        <v>7.25</v>
      </c>
      <c r="X24" t="s">
        <v>107</v>
      </c>
      <c r="Y24" t="s">
        <v>413</v>
      </c>
      <c r="Z24" t="s">
        <v>51</v>
      </c>
      <c r="AA24" t="s">
        <v>52</v>
      </c>
      <c r="AB24" t="s">
        <v>53</v>
      </c>
      <c r="AC24" t="s">
        <v>33</v>
      </c>
      <c r="AD24" t="s">
        <v>59</v>
      </c>
      <c r="AE24" t="s">
        <v>54</v>
      </c>
      <c r="AF24" t="s">
        <v>55</v>
      </c>
      <c r="AG24" t="s">
        <v>56</v>
      </c>
      <c r="AH24" t="s">
        <v>46</v>
      </c>
      <c r="AI24" t="str">
        <f t="shared" si="1"/>
        <v>11-18-16</v>
      </c>
      <c r="AJ24" t="s">
        <v>47</v>
      </c>
      <c r="AK24" t="s">
        <v>393</v>
      </c>
      <c r="AL24" t="s">
        <v>344</v>
      </c>
      <c r="AM24" t="s">
        <v>33</v>
      </c>
      <c r="AN24" t="s">
        <v>57</v>
      </c>
      <c r="AO24" t="s">
        <v>187</v>
      </c>
      <c r="AP24" t="s">
        <v>312</v>
      </c>
      <c r="AQ24" t="s">
        <v>57</v>
      </c>
      <c r="AR24" t="s">
        <v>313</v>
      </c>
      <c r="AS24" t="s">
        <v>345</v>
      </c>
      <c r="AT24" t="s">
        <v>345</v>
      </c>
      <c r="AU24" t="s">
        <v>42</v>
      </c>
      <c r="AV24" t="s">
        <v>33</v>
      </c>
      <c r="AW24" t="s">
        <v>33</v>
      </c>
    </row>
    <row r="25" spans="1:49">
      <c r="A25" s="1" t="s">
        <v>414</v>
      </c>
      <c r="B25" s="1" t="s">
        <v>458</v>
      </c>
      <c r="C25" t="s">
        <v>465</v>
      </c>
      <c r="D25">
        <v>5.75</v>
      </c>
      <c r="E25" t="s">
        <v>35</v>
      </c>
      <c r="F25" s="1">
        <v>100</v>
      </c>
      <c r="G25" t="s">
        <v>228</v>
      </c>
      <c r="H25" t="s">
        <v>460</v>
      </c>
      <c r="I25" t="s">
        <v>462</v>
      </c>
      <c r="J25" t="s">
        <v>464</v>
      </c>
      <c r="K25" t="s">
        <v>229</v>
      </c>
      <c r="L25" t="s">
        <v>458</v>
      </c>
      <c r="M25" t="s">
        <v>73</v>
      </c>
      <c r="N25" s="7" t="str">
        <f>_xll.Orion.ExcelAPI.Cache.CreateBond(A25,B25,C25,D25,E25,F25,G25,H25,I25,J25,K25,K25,L25,AD25,$O$1:$AW$1,O25:AW25)</f>
        <v>Orion.ReferenceData.FixedIncome.Govt.SAFA.5.75.04-20-15</v>
      </c>
      <c r="O25" t="s">
        <v>33</v>
      </c>
      <c r="P25" t="s">
        <v>34</v>
      </c>
      <c r="Q25" t="s">
        <v>33</v>
      </c>
      <c r="R25" t="s">
        <v>37</v>
      </c>
      <c r="S25" t="s">
        <v>43</v>
      </c>
      <c r="T25" t="s">
        <v>33</v>
      </c>
      <c r="U25" t="s">
        <v>35</v>
      </c>
      <c r="V25" t="s">
        <v>37</v>
      </c>
      <c r="W25">
        <f t="shared" si="0"/>
        <v>5.75</v>
      </c>
      <c r="X25" t="s">
        <v>108</v>
      </c>
      <c r="Y25" t="s">
        <v>415</v>
      </c>
      <c r="Z25" t="s">
        <v>44</v>
      </c>
      <c r="AA25" t="s">
        <v>36</v>
      </c>
      <c r="AB25" t="s">
        <v>45</v>
      </c>
      <c r="AC25" t="s">
        <v>33</v>
      </c>
      <c r="AD25" t="s">
        <v>74</v>
      </c>
      <c r="AE25" t="s">
        <v>38</v>
      </c>
      <c r="AF25" t="s">
        <v>226</v>
      </c>
      <c r="AG25" t="s">
        <v>227</v>
      </c>
      <c r="AH25" t="s">
        <v>39</v>
      </c>
      <c r="AI25" t="str">
        <f t="shared" si="1"/>
        <v>04-20-15</v>
      </c>
      <c r="AJ25" t="s">
        <v>47</v>
      </c>
      <c r="AK25" t="s">
        <v>416</v>
      </c>
      <c r="AL25" t="s">
        <v>370</v>
      </c>
      <c r="AM25" t="s">
        <v>33</v>
      </c>
      <c r="AN25" t="s">
        <v>220</v>
      </c>
      <c r="AO25" t="s">
        <v>40</v>
      </c>
      <c r="AP25" t="s">
        <v>323</v>
      </c>
      <c r="AQ25" t="s">
        <v>220</v>
      </c>
      <c r="AR25" t="s">
        <v>324</v>
      </c>
      <c r="AS25" t="s">
        <v>366</v>
      </c>
      <c r="AT25" t="s">
        <v>345</v>
      </c>
      <c r="AU25" t="s">
        <v>65</v>
      </c>
      <c r="AV25" t="s">
        <v>33</v>
      </c>
      <c r="AW25" t="s">
        <v>33</v>
      </c>
    </row>
    <row r="26" spans="1:49">
      <c r="A26" s="1" t="s">
        <v>417</v>
      </c>
      <c r="B26" s="1" t="s">
        <v>458</v>
      </c>
      <c r="C26" t="s">
        <v>465</v>
      </c>
      <c r="D26">
        <v>7</v>
      </c>
      <c r="E26" t="s">
        <v>35</v>
      </c>
      <c r="F26" s="1">
        <v>100</v>
      </c>
      <c r="G26" t="s">
        <v>230</v>
      </c>
      <c r="H26" t="s">
        <v>460</v>
      </c>
      <c r="I26" t="s">
        <v>462</v>
      </c>
      <c r="J26" t="s">
        <v>464</v>
      </c>
      <c r="K26" t="s">
        <v>231</v>
      </c>
      <c r="L26" t="s">
        <v>458</v>
      </c>
      <c r="M26" t="s">
        <v>169</v>
      </c>
      <c r="N26" s="7" t="str">
        <f>_xll.Orion.ExcelAPI.Cache.CreateBond(A26,B26,C26,D26,E26,F26,G26,H26,I26,J26,K26,K26,L26,AD26,$O$1:$AW$1,O26:AW26)</f>
        <v>Orion.ReferenceData.FixedIncome.Govt.WATC.7.10-15-19</v>
      </c>
      <c r="O26" t="s">
        <v>33</v>
      </c>
      <c r="P26" t="s">
        <v>34</v>
      </c>
      <c r="Q26" t="s">
        <v>33</v>
      </c>
      <c r="R26" t="s">
        <v>37</v>
      </c>
      <c r="S26" t="s">
        <v>43</v>
      </c>
      <c r="T26" t="s">
        <v>33</v>
      </c>
      <c r="U26" t="s">
        <v>35</v>
      </c>
      <c r="V26" t="s">
        <v>37</v>
      </c>
      <c r="W26">
        <f t="shared" si="0"/>
        <v>7</v>
      </c>
      <c r="X26" t="s">
        <v>109</v>
      </c>
      <c r="Y26" t="s">
        <v>418</v>
      </c>
      <c r="Z26" t="s">
        <v>44</v>
      </c>
      <c r="AA26" t="s">
        <v>36</v>
      </c>
      <c r="AB26" t="s">
        <v>45</v>
      </c>
      <c r="AC26" t="s">
        <v>33</v>
      </c>
      <c r="AD26" t="s">
        <v>83</v>
      </c>
      <c r="AE26" t="s">
        <v>38</v>
      </c>
      <c r="AF26" t="s">
        <v>81</v>
      </c>
      <c r="AG26" t="s">
        <v>82</v>
      </c>
      <c r="AH26" t="s">
        <v>39</v>
      </c>
      <c r="AI26" t="str">
        <f t="shared" si="1"/>
        <v>10-15-19</v>
      </c>
      <c r="AJ26" t="s">
        <v>47</v>
      </c>
      <c r="AK26" t="s">
        <v>369</v>
      </c>
      <c r="AL26" t="s">
        <v>419</v>
      </c>
      <c r="AM26" t="s">
        <v>33</v>
      </c>
      <c r="AN26" t="s">
        <v>41</v>
      </c>
      <c r="AO26" t="s">
        <v>40</v>
      </c>
      <c r="AP26" t="s">
        <v>314</v>
      </c>
      <c r="AQ26" t="s">
        <v>41</v>
      </c>
      <c r="AR26" t="s">
        <v>317</v>
      </c>
      <c r="AS26" t="s">
        <v>345</v>
      </c>
      <c r="AT26" t="s">
        <v>345</v>
      </c>
      <c r="AU26" t="s">
        <v>65</v>
      </c>
      <c r="AV26" t="s">
        <v>33</v>
      </c>
      <c r="AW26" t="s">
        <v>33</v>
      </c>
    </row>
    <row r="27" spans="1:49">
      <c r="A27" s="1" t="s">
        <v>420</v>
      </c>
      <c r="B27" s="1" t="s">
        <v>458</v>
      </c>
      <c r="C27" t="s">
        <v>465</v>
      </c>
      <c r="D27">
        <v>5.5</v>
      </c>
      <c r="E27" t="s">
        <v>35</v>
      </c>
      <c r="F27" s="1">
        <v>100</v>
      </c>
      <c r="G27" t="s">
        <v>232</v>
      </c>
      <c r="H27" t="s">
        <v>460</v>
      </c>
      <c r="I27" t="s">
        <v>462</v>
      </c>
      <c r="J27" t="s">
        <v>464</v>
      </c>
      <c r="K27" t="s">
        <v>233</v>
      </c>
      <c r="L27" t="s">
        <v>458</v>
      </c>
      <c r="M27" t="s">
        <v>169</v>
      </c>
      <c r="N27" s="7" t="str">
        <f>_xll.Orion.ExcelAPI.Cache.CreateBond(A27,B27,C27,D27,E27,F27,G27,H27,I27,J27,K27,K27,L27,AD27,$O$1:$AW$1,O27:AW27)</f>
        <v>Orion.ReferenceData.FixedIncome.Govt.WATC.5.5.07-17-12</v>
      </c>
      <c r="O27" t="s">
        <v>33</v>
      </c>
      <c r="P27" t="s">
        <v>34</v>
      </c>
      <c r="Q27" t="s">
        <v>33</v>
      </c>
      <c r="R27" t="s">
        <v>37</v>
      </c>
      <c r="S27" t="s">
        <v>43</v>
      </c>
      <c r="T27" t="s">
        <v>33</v>
      </c>
      <c r="U27" t="s">
        <v>35</v>
      </c>
      <c r="V27" t="s">
        <v>37</v>
      </c>
      <c r="W27">
        <f t="shared" si="0"/>
        <v>5.5</v>
      </c>
      <c r="X27" t="s">
        <v>110</v>
      </c>
      <c r="Y27" t="s">
        <v>421</v>
      </c>
      <c r="Z27" t="s">
        <v>44</v>
      </c>
      <c r="AA27" t="s">
        <v>36</v>
      </c>
      <c r="AB27" t="s">
        <v>45</v>
      </c>
      <c r="AC27" t="s">
        <v>33</v>
      </c>
      <c r="AD27" t="s">
        <v>83</v>
      </c>
      <c r="AE27" t="s">
        <v>38</v>
      </c>
      <c r="AF27" t="s">
        <v>81</v>
      </c>
      <c r="AG27" t="s">
        <v>82</v>
      </c>
      <c r="AH27" t="s">
        <v>39</v>
      </c>
      <c r="AI27" t="str">
        <f t="shared" si="1"/>
        <v>07-17-12</v>
      </c>
      <c r="AJ27" t="s">
        <v>47</v>
      </c>
      <c r="AK27" t="s">
        <v>369</v>
      </c>
      <c r="AL27" t="s">
        <v>422</v>
      </c>
      <c r="AM27" t="s">
        <v>33</v>
      </c>
      <c r="AN27" t="s">
        <v>41</v>
      </c>
      <c r="AO27" t="s">
        <v>40</v>
      </c>
      <c r="AP27" t="s">
        <v>325</v>
      </c>
      <c r="AQ27" t="s">
        <v>41</v>
      </c>
      <c r="AR27" t="s">
        <v>326</v>
      </c>
      <c r="AS27" t="s">
        <v>345</v>
      </c>
      <c r="AT27" t="s">
        <v>345</v>
      </c>
      <c r="AU27" t="s">
        <v>65</v>
      </c>
      <c r="AV27" t="s">
        <v>33</v>
      </c>
      <c r="AW27" t="s">
        <v>33</v>
      </c>
    </row>
    <row r="28" spans="1:49">
      <c r="A28" s="1" t="s">
        <v>423</v>
      </c>
      <c r="B28" s="1" t="s">
        <v>458</v>
      </c>
      <c r="C28" t="s">
        <v>466</v>
      </c>
      <c r="D28">
        <v>3.66</v>
      </c>
      <c r="E28" t="s">
        <v>35</v>
      </c>
      <c r="F28" s="1">
        <v>100</v>
      </c>
      <c r="G28" t="s">
        <v>237</v>
      </c>
      <c r="H28" t="s">
        <v>461</v>
      </c>
      <c r="I28" t="s">
        <v>463</v>
      </c>
      <c r="J28" t="s">
        <v>464</v>
      </c>
      <c r="K28" t="s">
        <v>238</v>
      </c>
      <c r="L28" t="s">
        <v>458</v>
      </c>
      <c r="M28" t="s">
        <v>234</v>
      </c>
      <c r="N28" s="7" t="str">
        <f>_xll.Orion.ExcelAPI.Cache.CreateBond(A28,B28,C28,D28,E28,F28,G28,H28,I28,J28,K28,K28,L28,AD28,$O$1:$AW$1,O28:AW28)</f>
        <v>Orion.ReferenceData.FixedIncome.Corp.LLOYDS.0.03-19-14</v>
      </c>
      <c r="O28" t="s">
        <v>33</v>
      </c>
      <c r="P28" t="s">
        <v>165</v>
      </c>
      <c r="Q28" t="s">
        <v>33</v>
      </c>
      <c r="R28" t="s">
        <v>75</v>
      </c>
      <c r="S28" t="s">
        <v>61</v>
      </c>
      <c r="T28" t="s">
        <v>33</v>
      </c>
      <c r="U28" t="s">
        <v>35</v>
      </c>
      <c r="V28" t="s">
        <v>75</v>
      </c>
      <c r="W28" t="str">
        <f t="shared" si="0"/>
        <v>0</v>
      </c>
      <c r="X28" t="s">
        <v>111</v>
      </c>
      <c r="Y28" t="s">
        <v>424</v>
      </c>
      <c r="Z28" t="s">
        <v>51</v>
      </c>
      <c r="AA28" t="s">
        <v>52</v>
      </c>
      <c r="AB28" t="s">
        <v>53</v>
      </c>
      <c r="AC28" t="s">
        <v>33</v>
      </c>
      <c r="AD28" t="s">
        <v>239</v>
      </c>
      <c r="AE28" t="s">
        <v>54</v>
      </c>
      <c r="AF28" t="s">
        <v>235</v>
      </c>
      <c r="AG28" t="s">
        <v>236</v>
      </c>
      <c r="AH28" t="s">
        <v>46</v>
      </c>
      <c r="AI28" t="str">
        <f t="shared" si="1"/>
        <v>03-19-14</v>
      </c>
      <c r="AJ28" t="s">
        <v>47</v>
      </c>
      <c r="AK28" t="s">
        <v>425</v>
      </c>
      <c r="AL28" t="s">
        <v>470</v>
      </c>
      <c r="AM28" t="s">
        <v>33</v>
      </c>
      <c r="AN28" t="s">
        <v>49</v>
      </c>
      <c r="AO28" t="s">
        <v>206</v>
      </c>
      <c r="AP28" t="s">
        <v>310</v>
      </c>
      <c r="AQ28" t="s">
        <v>49</v>
      </c>
      <c r="AR28" t="s">
        <v>311</v>
      </c>
      <c r="AS28" t="s">
        <v>470</v>
      </c>
      <c r="AT28" t="s">
        <v>366</v>
      </c>
      <c r="AU28" t="s">
        <v>65</v>
      </c>
      <c r="AV28" t="s">
        <v>33</v>
      </c>
      <c r="AW28" t="s">
        <v>33</v>
      </c>
    </row>
    <row r="29" spans="1:49">
      <c r="A29" s="1" t="s">
        <v>426</v>
      </c>
      <c r="B29" s="1" t="s">
        <v>458</v>
      </c>
      <c r="C29" t="s">
        <v>465</v>
      </c>
      <c r="D29">
        <v>7</v>
      </c>
      <c r="E29" t="s">
        <v>35</v>
      </c>
      <c r="F29" s="1">
        <v>100</v>
      </c>
      <c r="G29" t="s">
        <v>240</v>
      </c>
      <c r="H29" t="s">
        <v>460</v>
      </c>
      <c r="I29" t="s">
        <v>462</v>
      </c>
      <c r="J29" t="s">
        <v>464</v>
      </c>
      <c r="K29" t="s">
        <v>241</v>
      </c>
      <c r="L29" t="s">
        <v>458</v>
      </c>
      <c r="M29" t="s">
        <v>169</v>
      </c>
      <c r="N29" s="7" t="str">
        <f>_xll.Orion.ExcelAPI.Cache.CreateBond(A29,B29,C29,D29,E29,F29,G29,H29,I29,J29,K29,K29,L29,AD29,$O$1:$AW$1,O29:AW29)</f>
        <v>Orion.ReferenceData.FixedIncome.Govt.WATC.7.07-15-21</v>
      </c>
      <c r="O29" t="s">
        <v>33</v>
      </c>
      <c r="P29" t="s">
        <v>34</v>
      </c>
      <c r="Q29" t="s">
        <v>33</v>
      </c>
      <c r="R29" t="s">
        <v>37</v>
      </c>
      <c r="S29" t="s">
        <v>43</v>
      </c>
      <c r="T29" t="s">
        <v>33</v>
      </c>
      <c r="U29" t="s">
        <v>35</v>
      </c>
      <c r="V29" t="s">
        <v>37</v>
      </c>
      <c r="W29">
        <f t="shared" si="0"/>
        <v>7</v>
      </c>
      <c r="X29" t="s">
        <v>112</v>
      </c>
      <c r="Y29" t="s">
        <v>427</v>
      </c>
      <c r="Z29" t="s">
        <v>44</v>
      </c>
      <c r="AA29" t="s">
        <v>36</v>
      </c>
      <c r="AB29" t="s">
        <v>45</v>
      </c>
      <c r="AC29" t="s">
        <v>33</v>
      </c>
      <c r="AD29" t="s">
        <v>83</v>
      </c>
      <c r="AE29" t="s">
        <v>38</v>
      </c>
      <c r="AF29" t="s">
        <v>81</v>
      </c>
      <c r="AG29" t="s">
        <v>82</v>
      </c>
      <c r="AH29" t="s">
        <v>39</v>
      </c>
      <c r="AI29" t="str">
        <f t="shared" si="1"/>
        <v>07-15-21</v>
      </c>
      <c r="AJ29" t="s">
        <v>47</v>
      </c>
      <c r="AK29" t="s">
        <v>369</v>
      </c>
      <c r="AL29" t="s">
        <v>428</v>
      </c>
      <c r="AM29" t="s">
        <v>33</v>
      </c>
      <c r="AN29" t="s">
        <v>41</v>
      </c>
      <c r="AO29" t="s">
        <v>40</v>
      </c>
      <c r="AP29" t="s">
        <v>327</v>
      </c>
      <c r="AQ29" t="s">
        <v>41</v>
      </c>
      <c r="AR29" t="s">
        <v>328</v>
      </c>
      <c r="AS29" t="s">
        <v>345</v>
      </c>
      <c r="AT29" t="s">
        <v>345</v>
      </c>
      <c r="AU29" t="s">
        <v>65</v>
      </c>
      <c r="AV29" t="s">
        <v>33</v>
      </c>
      <c r="AW29" t="s">
        <v>33</v>
      </c>
    </row>
    <row r="30" spans="1:49">
      <c r="A30" s="1" t="s">
        <v>429</v>
      </c>
      <c r="B30" s="1" t="s">
        <v>458</v>
      </c>
      <c r="C30" t="s">
        <v>465</v>
      </c>
      <c r="D30">
        <v>5.75</v>
      </c>
      <c r="E30" t="s">
        <v>35</v>
      </c>
      <c r="F30" s="1">
        <v>100</v>
      </c>
      <c r="G30" t="s">
        <v>243</v>
      </c>
      <c r="H30" t="s">
        <v>460</v>
      </c>
      <c r="I30" t="s">
        <v>462</v>
      </c>
      <c r="J30" t="s">
        <v>464</v>
      </c>
      <c r="K30" t="s">
        <v>244</v>
      </c>
      <c r="L30" t="s">
        <v>458</v>
      </c>
      <c r="M30" t="s">
        <v>72</v>
      </c>
      <c r="N30" s="7" t="str">
        <f>_xll.Orion.ExcelAPI.Cache.CreateBond(A30,B30,C30,D30,E30,F30,G30,H30,I30,J30,K30,K30,L30,AD30,$O$1:$AW$1,O30:AW30)</f>
        <v>Orion.ReferenceData.FixedIncome.Govt.QTC.5.75.07-22-24</v>
      </c>
      <c r="O30" t="s">
        <v>33</v>
      </c>
      <c r="P30" t="s">
        <v>34</v>
      </c>
      <c r="Q30" t="s">
        <v>33</v>
      </c>
      <c r="R30" t="s">
        <v>37</v>
      </c>
      <c r="S30" t="s">
        <v>43</v>
      </c>
      <c r="T30" t="s">
        <v>33</v>
      </c>
      <c r="U30" t="s">
        <v>35</v>
      </c>
      <c r="V30" t="s">
        <v>37</v>
      </c>
      <c r="W30">
        <f t="shared" si="0"/>
        <v>5.75</v>
      </c>
      <c r="X30" t="s">
        <v>113</v>
      </c>
      <c r="Y30" t="s">
        <v>430</v>
      </c>
      <c r="Z30" t="s">
        <v>44</v>
      </c>
      <c r="AA30" t="s">
        <v>36</v>
      </c>
      <c r="AB30" t="s">
        <v>45</v>
      </c>
      <c r="AC30" t="s">
        <v>33</v>
      </c>
      <c r="AD30" t="s">
        <v>71</v>
      </c>
      <c r="AE30" t="s">
        <v>38</v>
      </c>
      <c r="AF30" t="s">
        <v>242</v>
      </c>
      <c r="AG30" t="s">
        <v>70</v>
      </c>
      <c r="AH30" t="s">
        <v>39</v>
      </c>
      <c r="AI30" t="str">
        <f t="shared" si="1"/>
        <v>07-22-24</v>
      </c>
      <c r="AJ30" t="s">
        <v>47</v>
      </c>
      <c r="AK30" t="s">
        <v>431</v>
      </c>
      <c r="AL30" t="s">
        <v>432</v>
      </c>
      <c r="AM30" t="s">
        <v>33</v>
      </c>
      <c r="AN30" t="s">
        <v>220</v>
      </c>
      <c r="AO30" t="s">
        <v>64</v>
      </c>
      <c r="AP30" t="s">
        <v>329</v>
      </c>
      <c r="AQ30" t="s">
        <v>220</v>
      </c>
      <c r="AR30" t="s">
        <v>330</v>
      </c>
      <c r="AS30" t="s">
        <v>345</v>
      </c>
      <c r="AT30" t="s">
        <v>345</v>
      </c>
      <c r="AU30" t="s">
        <v>65</v>
      </c>
      <c r="AV30" t="s">
        <v>33</v>
      </c>
      <c r="AW30" t="s">
        <v>33</v>
      </c>
    </row>
    <row r="31" spans="1:49">
      <c r="A31" s="1" t="s">
        <v>433</v>
      </c>
      <c r="B31" s="1" t="s">
        <v>458</v>
      </c>
      <c r="C31" t="s">
        <v>465</v>
      </c>
      <c r="D31">
        <v>6.75</v>
      </c>
      <c r="E31" t="s">
        <v>35</v>
      </c>
      <c r="F31" s="1">
        <v>100</v>
      </c>
      <c r="G31" t="s">
        <v>248</v>
      </c>
      <c r="H31" t="s">
        <v>460</v>
      </c>
      <c r="I31" t="s">
        <v>462</v>
      </c>
      <c r="J31" t="s">
        <v>464</v>
      </c>
      <c r="K31" t="s">
        <v>249</v>
      </c>
      <c r="L31" t="s">
        <v>458</v>
      </c>
      <c r="M31" t="s">
        <v>245</v>
      </c>
      <c r="N31" s="7" t="str">
        <f>_xll.Orion.ExcelAPI.Cache.CreateBond(A31,B31,C31,D31,E31,F31,G31,H31,I31,J31,K31,K31,L31,AD31,$O$1:$AW$1,O31:AW31)</f>
        <v>Orion.ReferenceData.FixedIncome.Corp.NAB.6.75.09-16-14</v>
      </c>
      <c r="O31" t="s">
        <v>33</v>
      </c>
      <c r="P31" t="s">
        <v>34</v>
      </c>
      <c r="Q31" t="s">
        <v>33</v>
      </c>
      <c r="R31" t="s">
        <v>37</v>
      </c>
      <c r="S31" t="s">
        <v>131</v>
      </c>
      <c r="T31" t="s">
        <v>33</v>
      </c>
      <c r="U31" t="s">
        <v>35</v>
      </c>
      <c r="V31" t="s">
        <v>37</v>
      </c>
      <c r="W31">
        <f t="shared" si="0"/>
        <v>6.75</v>
      </c>
      <c r="X31" t="s">
        <v>114</v>
      </c>
      <c r="Y31" t="s">
        <v>434</v>
      </c>
      <c r="Z31" t="s">
        <v>51</v>
      </c>
      <c r="AA31" t="s">
        <v>52</v>
      </c>
      <c r="AB31" t="s">
        <v>53</v>
      </c>
      <c r="AC31" t="s">
        <v>33</v>
      </c>
      <c r="AD31" t="s">
        <v>48</v>
      </c>
      <c r="AE31" t="s">
        <v>54</v>
      </c>
      <c r="AF31" t="s">
        <v>246</v>
      </c>
      <c r="AG31" t="s">
        <v>247</v>
      </c>
      <c r="AH31" t="s">
        <v>46</v>
      </c>
      <c r="AI31" t="str">
        <f t="shared" si="1"/>
        <v>09-16-14</v>
      </c>
      <c r="AJ31" t="s">
        <v>47</v>
      </c>
      <c r="AK31" t="s">
        <v>435</v>
      </c>
      <c r="AL31" t="s">
        <v>436</v>
      </c>
      <c r="AM31" t="s">
        <v>33</v>
      </c>
      <c r="AN31" t="s">
        <v>57</v>
      </c>
      <c r="AO31" t="s">
        <v>187</v>
      </c>
      <c r="AP31" t="s">
        <v>312</v>
      </c>
      <c r="AQ31" t="s">
        <v>57</v>
      </c>
      <c r="AR31" t="s">
        <v>313</v>
      </c>
      <c r="AS31" t="s">
        <v>345</v>
      </c>
      <c r="AT31" t="s">
        <v>345</v>
      </c>
      <c r="AU31" t="s">
        <v>65</v>
      </c>
      <c r="AV31" t="s">
        <v>33</v>
      </c>
      <c r="AW31" t="s">
        <v>33</v>
      </c>
    </row>
    <row r="32" spans="1:49">
      <c r="A32" s="1" t="s">
        <v>437</v>
      </c>
      <c r="B32" s="1" t="s">
        <v>458</v>
      </c>
      <c r="C32" t="s">
        <v>466</v>
      </c>
      <c r="D32">
        <v>5.26</v>
      </c>
      <c r="E32" t="s">
        <v>35</v>
      </c>
      <c r="F32" s="1">
        <v>100</v>
      </c>
      <c r="G32" t="s">
        <v>198</v>
      </c>
      <c r="H32" t="s">
        <v>461</v>
      </c>
      <c r="I32" t="s">
        <v>463</v>
      </c>
      <c r="J32" t="s">
        <v>464</v>
      </c>
      <c r="K32" t="s">
        <v>254</v>
      </c>
      <c r="L32" t="s">
        <v>458</v>
      </c>
      <c r="M32" t="s">
        <v>251</v>
      </c>
      <c r="N32" s="7" t="str">
        <f>_xll.Orion.ExcelAPI.Cache.CreateBond(A32,B32,C32,D32,E32,F32,G32,H32,I32,J32,K32,K32,L32,AD32,$O$1:$AW$1,O32:AW32)</f>
        <v>Orion.ReferenceData.FixedIncome.Corp.ICBCAS.0.07-14-14</v>
      </c>
      <c r="O32" t="s">
        <v>33</v>
      </c>
      <c r="P32" t="s">
        <v>165</v>
      </c>
      <c r="Q32" t="s">
        <v>33</v>
      </c>
      <c r="R32" t="s">
        <v>250</v>
      </c>
      <c r="S32" t="s">
        <v>131</v>
      </c>
      <c r="T32" t="s">
        <v>33</v>
      </c>
      <c r="U32" t="s">
        <v>35</v>
      </c>
      <c r="V32" t="s">
        <v>250</v>
      </c>
      <c r="W32" t="str">
        <f t="shared" si="0"/>
        <v>0</v>
      </c>
      <c r="X32" t="s">
        <v>115</v>
      </c>
      <c r="Y32" t="s">
        <v>438</v>
      </c>
      <c r="Z32" t="s">
        <v>51</v>
      </c>
      <c r="AA32" t="s">
        <v>52</v>
      </c>
      <c r="AB32" t="s">
        <v>53</v>
      </c>
      <c r="AC32" t="s">
        <v>33</v>
      </c>
      <c r="AD32" t="s">
        <v>255</v>
      </c>
      <c r="AE32" t="s">
        <v>54</v>
      </c>
      <c r="AF32" t="s">
        <v>252</v>
      </c>
      <c r="AG32" t="s">
        <v>253</v>
      </c>
      <c r="AH32" t="s">
        <v>46</v>
      </c>
      <c r="AI32" t="str">
        <f t="shared" si="1"/>
        <v>07-14-14</v>
      </c>
      <c r="AJ32" t="s">
        <v>47</v>
      </c>
      <c r="AK32" t="s">
        <v>439</v>
      </c>
      <c r="AL32" t="s">
        <v>344</v>
      </c>
      <c r="AM32" t="s">
        <v>33</v>
      </c>
      <c r="AN32" t="s">
        <v>79</v>
      </c>
      <c r="AO32" t="s">
        <v>470</v>
      </c>
      <c r="AP32" t="s">
        <v>128</v>
      </c>
      <c r="AQ32" t="s">
        <v>49</v>
      </c>
      <c r="AR32" t="s">
        <v>331</v>
      </c>
      <c r="AS32" t="s">
        <v>470</v>
      </c>
      <c r="AT32" t="s">
        <v>470</v>
      </c>
      <c r="AU32" t="s">
        <v>42</v>
      </c>
      <c r="AV32" t="s">
        <v>33</v>
      </c>
      <c r="AW32" t="s">
        <v>33</v>
      </c>
    </row>
    <row r="33" spans="1:49">
      <c r="A33" s="1" t="s">
        <v>440</v>
      </c>
      <c r="B33" s="1" t="s">
        <v>458</v>
      </c>
      <c r="C33" t="s">
        <v>466</v>
      </c>
      <c r="D33">
        <v>5.04</v>
      </c>
      <c r="E33" t="s">
        <v>35</v>
      </c>
      <c r="F33" s="1">
        <v>100</v>
      </c>
      <c r="G33" t="s">
        <v>198</v>
      </c>
      <c r="H33" t="s">
        <v>461</v>
      </c>
      <c r="I33" t="s">
        <v>463</v>
      </c>
      <c r="J33" t="s">
        <v>464</v>
      </c>
      <c r="K33" t="s">
        <v>259</v>
      </c>
      <c r="L33" t="s">
        <v>458</v>
      </c>
      <c r="M33" t="s">
        <v>256</v>
      </c>
      <c r="N33" s="7" t="str">
        <f>_xll.Orion.ExcelAPI.Cache.CreateBond(A33,B33,C33,D33,E33,F33,G33,H33,I33,J33,K33,K33,L33,AD33,$O$1:$AW$1,O33:AW33)</f>
        <v>Orion.ReferenceData.FixedIncome.Corp.OCBCSP.0.07-14-14</v>
      </c>
      <c r="O33" t="s">
        <v>33</v>
      </c>
      <c r="P33" t="s">
        <v>165</v>
      </c>
      <c r="Q33" t="s">
        <v>33</v>
      </c>
      <c r="R33" t="s">
        <v>37</v>
      </c>
      <c r="S33" t="s">
        <v>131</v>
      </c>
      <c r="T33" t="s">
        <v>33</v>
      </c>
      <c r="U33" t="s">
        <v>35</v>
      </c>
      <c r="V33" t="s">
        <v>37</v>
      </c>
      <c r="W33" t="str">
        <f t="shared" si="0"/>
        <v>0</v>
      </c>
      <c r="X33" t="s">
        <v>116</v>
      </c>
      <c r="Y33" t="s">
        <v>441</v>
      </c>
      <c r="Z33" t="s">
        <v>51</v>
      </c>
      <c r="AA33" t="s">
        <v>52</v>
      </c>
      <c r="AB33" t="s">
        <v>53</v>
      </c>
      <c r="AC33" t="s">
        <v>33</v>
      </c>
      <c r="AD33" t="s">
        <v>260</v>
      </c>
      <c r="AE33" t="s">
        <v>54</v>
      </c>
      <c r="AF33" t="s">
        <v>257</v>
      </c>
      <c r="AG33" t="s">
        <v>258</v>
      </c>
      <c r="AH33" t="s">
        <v>46</v>
      </c>
      <c r="AI33" t="str">
        <f t="shared" si="1"/>
        <v>07-14-14</v>
      </c>
      <c r="AJ33" t="s">
        <v>47</v>
      </c>
      <c r="AK33" t="s">
        <v>442</v>
      </c>
      <c r="AL33" t="s">
        <v>470</v>
      </c>
      <c r="AM33" t="s">
        <v>33</v>
      </c>
      <c r="AN33" t="s">
        <v>57</v>
      </c>
      <c r="AO33" t="s">
        <v>64</v>
      </c>
      <c r="AP33" t="s">
        <v>332</v>
      </c>
      <c r="AQ33" t="s">
        <v>57</v>
      </c>
      <c r="AR33" t="s">
        <v>313</v>
      </c>
      <c r="AS33" t="s">
        <v>470</v>
      </c>
      <c r="AT33" t="s">
        <v>470</v>
      </c>
      <c r="AU33" t="s">
        <v>65</v>
      </c>
      <c r="AV33" t="s">
        <v>33</v>
      </c>
      <c r="AW33" t="s">
        <v>33</v>
      </c>
    </row>
    <row r="34" spans="1:49">
      <c r="A34" s="1" t="s">
        <v>443</v>
      </c>
      <c r="B34" s="1" t="s">
        <v>458</v>
      </c>
      <c r="C34" t="s">
        <v>465</v>
      </c>
      <c r="D34">
        <v>5.5</v>
      </c>
      <c r="E34" t="s">
        <v>35</v>
      </c>
      <c r="F34" s="1">
        <v>100</v>
      </c>
      <c r="G34" t="s">
        <v>264</v>
      </c>
      <c r="H34" t="s">
        <v>460</v>
      </c>
      <c r="I34" t="s">
        <v>462</v>
      </c>
      <c r="J34" t="s">
        <v>464</v>
      </c>
      <c r="K34" t="s">
        <v>265</v>
      </c>
      <c r="L34" t="s">
        <v>458</v>
      </c>
      <c r="M34" t="s">
        <v>261</v>
      </c>
      <c r="N34" s="7" t="str">
        <f>_xll.Orion.ExcelAPI.Cache.CreateBond(A34,B34,C34,D34,E34,F34,G34,H34,I34,J34,K34,K34,L34,AD34,$O$1:$AW$1,O34:AW34)</f>
        <v>Orion.ReferenceData.FixedIncome.Corp.ASIA.5.5.02-15-16</v>
      </c>
      <c r="O34" t="s">
        <v>33</v>
      </c>
      <c r="P34" t="s">
        <v>34</v>
      </c>
      <c r="Q34" t="s">
        <v>33</v>
      </c>
      <c r="R34" t="s">
        <v>120</v>
      </c>
      <c r="S34" t="s">
        <v>131</v>
      </c>
      <c r="T34" t="s">
        <v>33</v>
      </c>
      <c r="U34" t="s">
        <v>35</v>
      </c>
      <c r="V34" t="s">
        <v>120</v>
      </c>
      <c r="W34">
        <f t="shared" si="0"/>
        <v>5.5</v>
      </c>
      <c r="X34" t="s">
        <v>117</v>
      </c>
      <c r="Y34" t="s">
        <v>444</v>
      </c>
      <c r="Z34" t="s">
        <v>121</v>
      </c>
      <c r="AA34" t="s">
        <v>36</v>
      </c>
      <c r="AB34" t="s">
        <v>122</v>
      </c>
      <c r="AC34" t="s">
        <v>33</v>
      </c>
      <c r="AD34" t="s">
        <v>266</v>
      </c>
      <c r="AE34" t="s">
        <v>124</v>
      </c>
      <c r="AF34" t="s">
        <v>262</v>
      </c>
      <c r="AG34" t="s">
        <v>263</v>
      </c>
      <c r="AH34" t="s">
        <v>46</v>
      </c>
      <c r="AI34" t="str">
        <f t="shared" si="1"/>
        <v>02-15-16</v>
      </c>
      <c r="AJ34" t="s">
        <v>47</v>
      </c>
      <c r="AK34" t="s">
        <v>445</v>
      </c>
      <c r="AL34" t="s">
        <v>344</v>
      </c>
      <c r="AM34" t="s">
        <v>33</v>
      </c>
      <c r="AN34" t="s">
        <v>41</v>
      </c>
      <c r="AO34" t="s">
        <v>40</v>
      </c>
      <c r="AP34" t="s">
        <v>333</v>
      </c>
      <c r="AQ34" t="s">
        <v>41</v>
      </c>
      <c r="AR34" t="s">
        <v>333</v>
      </c>
      <c r="AS34" t="s">
        <v>345</v>
      </c>
      <c r="AT34" t="s">
        <v>345</v>
      </c>
      <c r="AU34" t="s">
        <v>42</v>
      </c>
      <c r="AV34" t="s">
        <v>33</v>
      </c>
      <c r="AW34" t="s">
        <v>33</v>
      </c>
    </row>
    <row r="35" spans="1:49">
      <c r="A35" s="1" t="s">
        <v>446</v>
      </c>
      <c r="B35" s="1" t="s">
        <v>458</v>
      </c>
      <c r="C35" t="s">
        <v>466</v>
      </c>
      <c r="D35">
        <v>4.67</v>
      </c>
      <c r="E35" t="s">
        <v>35</v>
      </c>
      <c r="F35" s="1">
        <v>100</v>
      </c>
      <c r="G35" t="s">
        <v>268</v>
      </c>
      <c r="H35" t="s">
        <v>461</v>
      </c>
      <c r="I35" t="s">
        <v>463</v>
      </c>
      <c r="J35" t="s">
        <v>464</v>
      </c>
      <c r="K35" t="s">
        <v>269</v>
      </c>
      <c r="L35" t="s">
        <v>458</v>
      </c>
      <c r="M35" t="s">
        <v>177</v>
      </c>
      <c r="N35" s="7" t="str">
        <f>_xll.Orion.ExcelAPI.Cache.CreateBond(A35,B35,C35,D35,E35,F35,G35,H35,I35,J35,K35,K35,L35,AD35,$O$1:$AW$1,O35:AW35)</f>
        <v>Orion.ReferenceData.FixedIncome.Corp.ANZ.0.02-17-14</v>
      </c>
      <c r="O35" t="s">
        <v>33</v>
      </c>
      <c r="P35" t="s">
        <v>165</v>
      </c>
      <c r="Q35" t="s">
        <v>33</v>
      </c>
      <c r="R35" t="s">
        <v>37</v>
      </c>
      <c r="S35" t="s">
        <v>267</v>
      </c>
      <c r="T35" t="s">
        <v>33</v>
      </c>
      <c r="U35" t="s">
        <v>35</v>
      </c>
      <c r="V35" t="s">
        <v>37</v>
      </c>
      <c r="W35" t="str">
        <f t="shared" si="0"/>
        <v>0</v>
      </c>
      <c r="X35" t="s">
        <v>118</v>
      </c>
      <c r="Y35" t="s">
        <v>447</v>
      </c>
      <c r="Z35" t="s">
        <v>51</v>
      </c>
      <c r="AA35" t="s">
        <v>52</v>
      </c>
      <c r="AB35" t="s">
        <v>53</v>
      </c>
      <c r="AC35" t="s">
        <v>33</v>
      </c>
      <c r="AD35" t="s">
        <v>182</v>
      </c>
      <c r="AE35" t="s">
        <v>54</v>
      </c>
      <c r="AF35" t="s">
        <v>178</v>
      </c>
      <c r="AG35" t="s">
        <v>179</v>
      </c>
      <c r="AH35" t="s">
        <v>46</v>
      </c>
      <c r="AI35" t="str">
        <f t="shared" si="1"/>
        <v>02-17-14</v>
      </c>
      <c r="AJ35" t="s">
        <v>47</v>
      </c>
      <c r="AK35" t="s">
        <v>377</v>
      </c>
      <c r="AL35" t="s">
        <v>378</v>
      </c>
      <c r="AM35" t="s">
        <v>33</v>
      </c>
      <c r="AN35" t="s">
        <v>57</v>
      </c>
      <c r="AO35" t="s">
        <v>187</v>
      </c>
      <c r="AP35" t="s">
        <v>312</v>
      </c>
      <c r="AQ35" t="s">
        <v>57</v>
      </c>
      <c r="AR35" t="s">
        <v>313</v>
      </c>
      <c r="AS35" t="s">
        <v>345</v>
      </c>
      <c r="AT35" t="s">
        <v>345</v>
      </c>
      <c r="AU35" t="s">
        <v>65</v>
      </c>
      <c r="AV35" t="s">
        <v>33</v>
      </c>
      <c r="AW35" t="s">
        <v>33</v>
      </c>
    </row>
    <row r="36" spans="1:49">
      <c r="A36" s="1" t="s">
        <v>448</v>
      </c>
      <c r="B36" s="1" t="s">
        <v>458</v>
      </c>
      <c r="C36" t="s">
        <v>465</v>
      </c>
      <c r="D36">
        <v>6</v>
      </c>
      <c r="E36" t="s">
        <v>35</v>
      </c>
      <c r="F36" s="1">
        <v>100</v>
      </c>
      <c r="G36" t="s">
        <v>273</v>
      </c>
      <c r="H36" t="s">
        <v>460</v>
      </c>
      <c r="I36" t="s">
        <v>462</v>
      </c>
      <c r="J36" t="s">
        <v>464</v>
      </c>
      <c r="K36" t="s">
        <v>274</v>
      </c>
      <c r="L36" t="s">
        <v>458</v>
      </c>
      <c r="M36" t="s">
        <v>270</v>
      </c>
      <c r="N36" s="7" t="str">
        <f>_xll.Orion.ExcelAPI.Cache.CreateBond(A36,B36,C36,D36,E36,F36,G36,H36,I36,J36,K36,K36,L36,AD36,$O$1:$AW$1,O36:AW36)</f>
        <v>Orion.ReferenceData.FixedIncome.Govt.NSWTC.6.02-01-18</v>
      </c>
      <c r="O36" t="s">
        <v>33</v>
      </c>
      <c r="P36" t="s">
        <v>34</v>
      </c>
      <c r="Q36" t="s">
        <v>33</v>
      </c>
      <c r="R36" t="s">
        <v>37</v>
      </c>
      <c r="S36" t="s">
        <v>43</v>
      </c>
      <c r="T36" t="s">
        <v>33</v>
      </c>
      <c r="U36" t="s">
        <v>35</v>
      </c>
      <c r="V36" t="s">
        <v>37</v>
      </c>
      <c r="W36">
        <f t="shared" si="0"/>
        <v>6</v>
      </c>
      <c r="X36" t="s">
        <v>119</v>
      </c>
      <c r="Y36" t="s">
        <v>449</v>
      </c>
      <c r="Z36" t="s">
        <v>44</v>
      </c>
      <c r="AA36" t="s">
        <v>36</v>
      </c>
      <c r="AB36" t="s">
        <v>45</v>
      </c>
      <c r="AC36" t="s">
        <v>33</v>
      </c>
      <c r="AD36" t="s">
        <v>275</v>
      </c>
      <c r="AE36" t="s">
        <v>38</v>
      </c>
      <c r="AF36" t="s">
        <v>271</v>
      </c>
      <c r="AG36" t="s">
        <v>272</v>
      </c>
      <c r="AH36" t="s">
        <v>39</v>
      </c>
      <c r="AI36" t="str">
        <f t="shared" si="1"/>
        <v>02-01-18</v>
      </c>
      <c r="AJ36" t="s">
        <v>47</v>
      </c>
      <c r="AK36" t="s">
        <v>450</v>
      </c>
      <c r="AL36" t="s">
        <v>451</v>
      </c>
      <c r="AM36" t="s">
        <v>33</v>
      </c>
      <c r="AN36" t="s">
        <v>41</v>
      </c>
      <c r="AO36" t="s">
        <v>40</v>
      </c>
      <c r="AP36" t="s">
        <v>334</v>
      </c>
      <c r="AQ36" t="s">
        <v>41</v>
      </c>
      <c r="AR36" t="s">
        <v>335</v>
      </c>
      <c r="AS36" t="s">
        <v>345</v>
      </c>
      <c r="AT36" t="s">
        <v>345</v>
      </c>
      <c r="AU36" t="s">
        <v>65</v>
      </c>
      <c r="AV36" t="s">
        <v>33</v>
      </c>
      <c r="AW36" t="s">
        <v>33</v>
      </c>
    </row>
    <row r="37" spans="1:49">
      <c r="A37" s="1" t="s">
        <v>452</v>
      </c>
      <c r="B37" s="1" t="s">
        <v>458</v>
      </c>
      <c r="C37" t="s">
        <v>465</v>
      </c>
      <c r="D37">
        <v>6.25</v>
      </c>
      <c r="E37" t="s">
        <v>35</v>
      </c>
      <c r="F37" s="1">
        <v>100</v>
      </c>
      <c r="G37" t="s">
        <v>170</v>
      </c>
      <c r="H37" t="s">
        <v>460</v>
      </c>
      <c r="I37" t="s">
        <v>462</v>
      </c>
      <c r="J37" t="s">
        <v>464</v>
      </c>
      <c r="K37" t="s">
        <v>279</v>
      </c>
      <c r="L37" t="s">
        <v>458</v>
      </c>
      <c r="M37" t="s">
        <v>276</v>
      </c>
      <c r="N37" s="7" t="str">
        <f>_xll.Orion.ExcelAPI.Cache.CreateBond(A37,B37,C37,D37,E37,F37,G37,H37,I37,J37,K37,K37,L37,AD37,$O$1:$AW$1,O37:AW37)</f>
        <v>Orion.ReferenceData.FixedIncome.Corp.EIB.6.25.04-15-15</v>
      </c>
      <c r="O37" t="s">
        <v>33</v>
      </c>
      <c r="P37" t="s">
        <v>34</v>
      </c>
      <c r="Q37" t="s">
        <v>33</v>
      </c>
      <c r="R37" t="s">
        <v>120</v>
      </c>
      <c r="S37" t="s">
        <v>131</v>
      </c>
      <c r="T37" t="s">
        <v>33</v>
      </c>
      <c r="U37" t="s">
        <v>35</v>
      </c>
      <c r="V37" t="s">
        <v>120</v>
      </c>
      <c r="W37">
        <f t="shared" si="0"/>
        <v>6.25</v>
      </c>
      <c r="X37" t="s">
        <v>84</v>
      </c>
      <c r="Y37" t="s">
        <v>453</v>
      </c>
      <c r="Z37" t="s">
        <v>121</v>
      </c>
      <c r="AA37" t="s">
        <v>36</v>
      </c>
      <c r="AB37" t="s">
        <v>122</v>
      </c>
      <c r="AC37" t="s">
        <v>33</v>
      </c>
      <c r="AD37" t="s">
        <v>280</v>
      </c>
      <c r="AE37" t="s">
        <v>124</v>
      </c>
      <c r="AF37" t="s">
        <v>277</v>
      </c>
      <c r="AG37" t="s">
        <v>278</v>
      </c>
      <c r="AH37" t="s">
        <v>46</v>
      </c>
      <c r="AI37" t="str">
        <f t="shared" si="1"/>
        <v>04-15-15</v>
      </c>
      <c r="AJ37" t="s">
        <v>47</v>
      </c>
      <c r="AK37" t="s">
        <v>277</v>
      </c>
      <c r="AL37" t="s">
        <v>344</v>
      </c>
      <c r="AM37" t="s">
        <v>33</v>
      </c>
      <c r="AN37" t="s">
        <v>41</v>
      </c>
      <c r="AO37" t="s">
        <v>40</v>
      </c>
      <c r="AP37" t="s">
        <v>283</v>
      </c>
      <c r="AQ37" t="s">
        <v>41</v>
      </c>
      <c r="AR37" t="s">
        <v>284</v>
      </c>
      <c r="AS37" t="s">
        <v>366</v>
      </c>
      <c r="AT37" t="s">
        <v>345</v>
      </c>
      <c r="AU37" t="s">
        <v>42</v>
      </c>
      <c r="AV37" t="s">
        <v>33</v>
      </c>
      <c r="AW37" t="s">
        <v>33</v>
      </c>
    </row>
  </sheetData>
  <autoFilter ref="A1:AW37"/>
  <phoneticPr fontId="2" type="noConversion"/>
  <conditionalFormatting sqref="AR1:AT1 AP1">
    <cfRule type="expression" dxfId="2" priority="14" stopIfTrue="1">
      <formula>MOD(ROW(),2)=0</formula>
    </cfRule>
    <cfRule type="expression" dxfId="1" priority="15" stopIfTrue="1">
      <formula>MOD(ROW(),2)=1</formula>
    </cfRule>
  </conditionalFormatting>
  <conditionalFormatting sqref="AP1">
    <cfRule type="cellIs" dxfId="0" priority="11" stopIfTrue="1" operator="equal">
      <formula>"#n/a field not applicable"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NewBondData</vt:lpstr>
    </vt:vector>
  </TitlesOfParts>
  <Company>NAB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Watt</dc:creator>
  <cp:lastModifiedBy>Alex</cp:lastModifiedBy>
  <dcterms:created xsi:type="dcterms:W3CDTF">2007-04-11T04:45:59Z</dcterms:created>
  <dcterms:modified xsi:type="dcterms:W3CDTF">2012-07-13T10:18:36Z</dcterms:modified>
</cp:coreProperties>
</file>